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对账!$1:$135</definedName>
  </definedNames>
  <calcPr calcId="144525"/>
</workbook>
</file>

<file path=xl/sharedStrings.xml><?xml version="1.0" encoding="utf-8"?>
<sst xmlns="http://schemas.openxmlformats.org/spreadsheetml/2006/main" count="4393" uniqueCount="1554">
  <si>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</si>
  <si>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</si>
  <si>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</si>
  <si>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</si>
  <si>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</si>
  <si>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</si>
  <si>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</si>
  <si>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</si>
  <si>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</si>
  <si>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</si>
  <si>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</si>
  <si>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</si>
  <si>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</si>
  <si>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</si>
  <si>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</si>
  <si>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</si>
  <si>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</si>
  <si>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</si>
  <si>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</si>
  <si>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</si>
  <si>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</si>
  <si>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</si>
  <si>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</si>
  <si>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</si>
  <si>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</si>
  <si>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18031504038	</t>
  </si>
  <si>
    <t>Ctrip</t>
  </si>
  <si>
    <t>正常</t>
  </si>
  <si>
    <t>[拉斯维加斯]奥尔良娱乐场酒店(The Orleans Hotel &amp; Casino)(55281192)</t>
  </si>
  <si>
    <t>大道景观房（2张大床）&lt;2人入住&gt;&lt;不退款&gt;</t>
  </si>
  <si>
    <t>HKD</t>
  </si>
  <si>
    <t>Jones/Deborah</t>
  </si>
  <si>
    <t>CA13030221130HKD</t>
  </si>
  <si>
    <t>未提现</t>
  </si>
  <si>
    <t>携程开票</t>
  </si>
  <si>
    <t xml:space="preserve">	</t>
  </si>
  <si>
    <t xml:space="preserve">110566462	</t>
  </si>
  <si>
    <t xml:space="preserve">18208536892	</t>
  </si>
  <si>
    <t>Karpell/Jeffery</t>
  </si>
  <si>
    <t xml:space="preserve">112004933	</t>
  </si>
  <si>
    <t xml:space="preserve">18488877917	</t>
  </si>
  <si>
    <t>[新加坡]新加坡一度十五滨海俱乐部 (Staycation Approved)(ONE°15 Marina Sentosa Cove Singapore (Staycation Approved))(55694598)</t>
  </si>
  <si>
    <t>滨海景房&lt;2人入住&gt;&lt;不退款&gt;</t>
  </si>
  <si>
    <t>Lau/Ong Ing,Liang/Kuan Yew</t>
  </si>
  <si>
    <t xml:space="preserve">EXP-1982171407	</t>
  </si>
  <si>
    <t>取消</t>
  </si>
  <si>
    <t>阶梯</t>
  </si>
  <si>
    <t xml:space="preserve">21253841419	</t>
  </si>
  <si>
    <t>[null](95387277)</t>
  </si>
  <si>
    <t xml:space="preserve">21306095817	</t>
  </si>
  <si>
    <t>[曼谷]曼谷暹罗安纳塔拉酒店(Anantara Siam Bangkok Hotel)(55269836)</t>
  </si>
  <si>
    <t>豪华房&lt;2人入住&gt;&lt;不退款&gt;</t>
  </si>
  <si>
    <t>tsoi/Ngai ka</t>
  </si>
  <si>
    <t xml:space="preserve">874219	</t>
  </si>
  <si>
    <t xml:space="preserve">21328298578	</t>
  </si>
  <si>
    <t>[阿布扎比]阿布扎比雅乐轩酒店(Aloft Abu Dhabi)(68026753)</t>
  </si>
  <si>
    <t>雅乐轩房&lt;2人入住&gt;&lt;不退款&gt;</t>
  </si>
  <si>
    <t>elbachiri/amina</t>
  </si>
  <si>
    <t xml:space="preserve">88108595	</t>
  </si>
  <si>
    <t xml:space="preserve">21368134459	</t>
  </si>
  <si>
    <t>[爱因霍温]恩荷芬中央皇冠酒店(Crown Hotel Eindhoven Centre)(55543017)</t>
  </si>
  <si>
    <t>舒适双人床房&lt;2人入住&gt;&lt;不退款&gt;</t>
  </si>
  <si>
    <t>Romers/Marc Josephus,Verhoeven/Jeroen Cornelis</t>
  </si>
  <si>
    <t xml:space="preserve">F89676-F89677	</t>
  </si>
  <si>
    <t xml:space="preserve">21452405980	</t>
  </si>
  <si>
    <t>[东京]东京巨蛋酒店(Tokyo Dome Hotel)(55653221)</t>
  </si>
  <si>
    <t>双床房B&lt;2人入住&gt;&lt;不退款&gt;</t>
  </si>
  <si>
    <t>CHEN/ZIYI,YI/YUHANG</t>
  </si>
  <si>
    <t xml:space="preserve">21505462951	</t>
  </si>
  <si>
    <t>[哈默史密斯-富勒姆区]伦敦伯爵府宜必思酒店(ibis London Earls Court)(55329312)</t>
  </si>
  <si>
    <t>标准双人房&lt;2人入住&gt;&lt;不退款&gt;</t>
  </si>
  <si>
    <t>CHASAPI/AIKATERINI</t>
  </si>
  <si>
    <t xml:space="preserve">2752578	</t>
  </si>
  <si>
    <t xml:space="preserve">21507248739	</t>
  </si>
  <si>
    <t>[布鲁塞尔]马里伏酒店(Marivaux Hotel)(55799394)</t>
  </si>
  <si>
    <t>俱乐部房&lt;2人入住&gt;&lt;不退款&gt;</t>
  </si>
  <si>
    <t>Schneider/Corbin</t>
  </si>
  <si>
    <t xml:space="preserve">21510604584	</t>
  </si>
  <si>
    <t>[拉斯维加斯]拉斯维加斯机场南拉昆塔套房酒店(La Quinta by Wyndham Las Vegas Airport South)(70394066)</t>
  </si>
  <si>
    <t>客房, 1 张特大床房&lt;2人入住&gt;&lt;不退款&gt;</t>
  </si>
  <si>
    <t>Soltani /Atash</t>
  </si>
  <si>
    <t xml:space="preserve">21624893215	</t>
  </si>
  <si>
    <t>[圣莫尼卡]洛伊斯圣莫妮卡海滩酒店(Loews Santa Monica Beach Hotel)(55491838)</t>
  </si>
  <si>
    <t>2张大床房&lt;2人入住&gt;&lt;不退款&gt;</t>
  </si>
  <si>
    <t>Navaja/Brigham William</t>
  </si>
  <si>
    <t xml:space="preserve">2767485	</t>
  </si>
  <si>
    <t xml:space="preserve">70575SE129095	</t>
  </si>
  <si>
    <t xml:space="preserve">21682972137	</t>
  </si>
  <si>
    <t>[新山]新山凯贝丽酒店式服务公寓(Capri by Fraser Johor Bahru)(55572794)</t>
  </si>
  <si>
    <t>豪华双床一室房&lt;2人入住&gt;&lt;不退款&gt;</t>
  </si>
  <si>
    <t>GAN/ZI HENG</t>
  </si>
  <si>
    <t xml:space="preserve">2769789	</t>
  </si>
  <si>
    <t xml:space="preserve">6098SE047285	</t>
  </si>
  <si>
    <t xml:space="preserve">21687712808	</t>
  </si>
  <si>
    <t>[里加]塞玛拉大诗人酒店(Grand Poet Hotel by Semarah)(55290002)</t>
  </si>
  <si>
    <t>标准双人房&lt;2人入住&gt;&lt;不退款&gt;&lt;早餐&gt;</t>
  </si>
  <si>
    <t>AN/ERIC</t>
  </si>
  <si>
    <t xml:space="preserve">2770937	</t>
  </si>
  <si>
    <t xml:space="preserve">SH14373050	</t>
  </si>
  <si>
    <t xml:space="preserve">21696817564	</t>
  </si>
  <si>
    <t>[南邦]南邦SR酒店(The SR Residence Lampang)(92030856)</t>
  </si>
  <si>
    <t>高级双人房&lt;2人入住&gt;&lt;不退款&gt;</t>
  </si>
  <si>
    <t>WANNASRI/TANYAPHORN</t>
  </si>
  <si>
    <t xml:space="preserve">2772494	</t>
  </si>
  <si>
    <t xml:space="preserve">acknowledged	</t>
  </si>
  <si>
    <t xml:space="preserve">21698369080	</t>
  </si>
  <si>
    <t>[塞维利亚]德洛斯雷耶斯圣女酒店(Hotel Virgen de los Reyes)(55290444)</t>
  </si>
  <si>
    <t>双人床房&lt;2人入住&gt;&lt;不退款&gt;</t>
  </si>
  <si>
    <t>Garcia Sande/Silvia,Garcia Sande/Silvia</t>
  </si>
  <si>
    <t xml:space="preserve">2772982	</t>
  </si>
  <si>
    <t xml:space="preserve">21699933176	</t>
  </si>
  <si>
    <t>[芭堤雅]马莱兹旅馆(Maleez Lodge)(95388337)</t>
  </si>
  <si>
    <t>MINGKHUAN Hight floor/BENJAPHORN</t>
  </si>
  <si>
    <t xml:space="preserve">2773575	</t>
  </si>
  <si>
    <t xml:space="preserve">21700008065	</t>
  </si>
  <si>
    <t>[洛杉矶]洛杉矶国际机场温德姆拉昆塔套房酒店(La Quinta Inn &amp; Suites by Wyndham LAX)(91595309)</t>
  </si>
  <si>
    <t>客房, 1 张特大床房&lt;2人入住&gt;&lt;不退款&gt;&lt;早餐&gt;</t>
  </si>
  <si>
    <t>CHEN/QIANFAN</t>
  </si>
  <si>
    <t xml:space="preserve">2773607	</t>
  </si>
  <si>
    <t xml:space="preserve">88865EE015364	</t>
  </si>
  <si>
    <t xml:space="preserve">21704266761	</t>
  </si>
  <si>
    <t>[鲁顿]伦敦鲁顿机场宜必思酒店(ibis London Luton Airport)(55299123)</t>
  </si>
  <si>
    <t>MA/CHENGZHI</t>
  </si>
  <si>
    <t xml:space="preserve">2774313	</t>
  </si>
  <si>
    <t xml:space="preserve">21706689226	</t>
  </si>
  <si>
    <t>[拉斯维加斯]拉斯维加斯广场娱乐场酒店(Plaza Hotel &amp; Casino)(55320526)</t>
  </si>
  <si>
    <t>ZHANG/YUYUN</t>
  </si>
  <si>
    <t xml:space="preserve">2774998	</t>
  </si>
  <si>
    <t xml:space="preserve">119632814	</t>
  </si>
  <si>
    <t xml:space="preserve">21713218866	</t>
  </si>
  <si>
    <t>[首尔]三井酒店(Hotel Samjung)(55337145)</t>
  </si>
  <si>
    <t>标准双床房&lt;2人入住&gt;&lt;不退款&gt;</t>
  </si>
  <si>
    <t>SEMBA/KAORI,ONAGI/MIHO</t>
  </si>
  <si>
    <t xml:space="preserve">2776321	</t>
  </si>
  <si>
    <t xml:space="preserve">22026768	</t>
  </si>
  <si>
    <t xml:space="preserve">21713253238	</t>
  </si>
  <si>
    <t>Lee/Wonhee</t>
  </si>
  <si>
    <t xml:space="preserve">2776330	</t>
  </si>
  <si>
    <t xml:space="preserve">95463379	</t>
  </si>
  <si>
    <t xml:space="preserve">21715061643	</t>
  </si>
  <si>
    <t>[斯德哥尔摩]六点酒店(At Six)(55745394)</t>
  </si>
  <si>
    <t>特大床房&lt;2人入住&gt;&lt;不退款&gt;</t>
  </si>
  <si>
    <t>elsenbast/ann-kathrin</t>
  </si>
  <si>
    <t xml:space="preserve">2776850	</t>
  </si>
  <si>
    <t xml:space="preserve">70728SE111388	</t>
  </si>
  <si>
    <t xml:space="preserve">21715902338	</t>
  </si>
  <si>
    <t>[克拉科夫]欧罗普斯基酒店(Hotel Europejski)(55312162)</t>
  </si>
  <si>
    <t>高级房间&lt;2人入住&gt;&lt;不退款&gt;</t>
  </si>
  <si>
    <t>Kvithyll/Arild</t>
  </si>
  <si>
    <t xml:space="preserve">2777033	</t>
  </si>
  <si>
    <t xml:space="preserve">22244549	</t>
  </si>
  <si>
    <t xml:space="preserve">21724805076	</t>
  </si>
  <si>
    <t>[新加坡]新加坡M Social酒店(M Social Singapore)(68031202)</t>
  </si>
  <si>
    <t>阁楼画廊房&lt;2人入住&gt;&lt;不退款&gt;&lt;早餐&gt;</t>
  </si>
  <si>
    <t>Adiman/Hidayati</t>
  </si>
  <si>
    <t xml:space="preserve">2778221	</t>
  </si>
  <si>
    <t xml:space="preserve">12720935	</t>
  </si>
  <si>
    <t xml:space="preserve">21728853811	</t>
  </si>
  <si>
    <t>[巨港]巨港最爱酒店(favehotel Palembang)(55598909)</t>
  </si>
  <si>
    <t>致爱房&lt;2人入住&gt;&lt;不退款&gt;</t>
  </si>
  <si>
    <t>ANDIRA /PUTRI AYU</t>
  </si>
  <si>
    <t xml:space="preserve">2779223	</t>
  </si>
  <si>
    <t xml:space="preserve">21735044236	</t>
  </si>
  <si>
    <t>[Madegondo]梭罗巴鲁最爱酒店(favehotel Solo Baru)(55414345)</t>
  </si>
  <si>
    <t>SUNARYO /SUNARYO</t>
  </si>
  <si>
    <t xml:space="preserve">2780139	</t>
  </si>
  <si>
    <t xml:space="preserve">230200	</t>
  </si>
  <si>
    <t xml:space="preserve">21735752867	</t>
  </si>
  <si>
    <t>[东京]帝国饭店 东京(Imperial Hotel, Tokyo)(55270489)</t>
  </si>
  <si>
    <t>高级主楼&lt;2人入住&gt;&lt;不退款&gt;</t>
  </si>
  <si>
    <t>JIN/LING</t>
  </si>
  <si>
    <t xml:space="preserve">2780269	</t>
  </si>
  <si>
    <t xml:space="preserve">132560	</t>
  </si>
  <si>
    <t xml:space="preserve">21735838281	</t>
  </si>
  <si>
    <t>[芭堤雅]蜂蜜洛奇酒店(Honey Lodge)(55304441)</t>
  </si>
  <si>
    <t>标准房&lt;2人入住&gt;&lt;不退款&gt;</t>
  </si>
  <si>
    <t>WISATWISAI/WARUNLUX</t>
  </si>
  <si>
    <t xml:space="preserve">2780279	</t>
  </si>
  <si>
    <t xml:space="preserve">1405683191	</t>
  </si>
  <si>
    <t xml:space="preserve">21741179156	</t>
  </si>
  <si>
    <t>[巴拿马城]巴拿马瑞广场酒店(Hotel Riu Plaza Panama)(55733524)</t>
  </si>
  <si>
    <t>豪华双床房&lt;2人入住&gt;&lt;不退款&gt;&lt;早餐&gt;</t>
  </si>
  <si>
    <t>Grabowska/Monika</t>
  </si>
  <si>
    <t xml:space="preserve">2782117	</t>
  </si>
  <si>
    <t xml:space="preserve">SH14427208	</t>
  </si>
  <si>
    <t xml:space="preserve">21741993067	</t>
  </si>
  <si>
    <t>[巴西利亚]卡利南喝普鲁斯尊贵酒店(Cullinan Hplus Premium)(55414378)</t>
  </si>
  <si>
    <t>高级双人床房&lt;2人入住&gt;&lt;不退款&gt;&lt;早餐&gt;</t>
  </si>
  <si>
    <t>Consoli/Lucas</t>
  </si>
  <si>
    <t xml:space="preserve">2782476	</t>
  </si>
  <si>
    <t xml:space="preserve">66302914	</t>
  </si>
  <si>
    <t xml:space="preserve">21750786507	</t>
  </si>
  <si>
    <t>[格拉斯哥]格拉斯哥希尔顿逸林城市酒店(DoubleTree by Hilton Glasgow Central)(55707859)</t>
  </si>
  <si>
    <t>Hedley/Claire</t>
  </si>
  <si>
    <t xml:space="preserve">2784519	</t>
  </si>
  <si>
    <t xml:space="preserve">SH14438042	</t>
  </si>
  <si>
    <t xml:space="preserve">21753977872	</t>
  </si>
  <si>
    <t>[南帕诸岛]拉科帕茵海滩酒店(La Copa Inn Beach Hotel)(94358622)</t>
  </si>
  <si>
    <t>标准间&lt;2人入住&gt;&lt;不退款&gt;</t>
  </si>
  <si>
    <t>Gee/Jared</t>
  </si>
  <si>
    <t xml:space="preserve">2785682	</t>
  </si>
  <si>
    <t xml:space="preserve">119913373	</t>
  </si>
  <si>
    <t xml:space="preserve">21760863690	</t>
  </si>
  <si>
    <t>[哈特福]古德温酒店(The Goodwin)(90400802)</t>
  </si>
  <si>
    <t>豪华大床房&lt;2人入住&gt;&lt;不退款&gt;</t>
  </si>
  <si>
    <t>KODRA/ESI</t>
  </si>
  <si>
    <t xml:space="preserve">2786769	</t>
  </si>
  <si>
    <t xml:space="preserve">21760902792	</t>
  </si>
  <si>
    <t>[塔吉格]达义雅诗阁博尼法西奥全球城市酒店(Ascott Bonifacio Global City Manila)(55299341)</t>
  </si>
  <si>
    <t>行政一室房&lt;2人入住&gt;&lt;不退款&gt;</t>
  </si>
  <si>
    <t>Tai/Yan Yi</t>
  </si>
  <si>
    <t xml:space="preserve">2786788	</t>
  </si>
  <si>
    <t xml:space="preserve">61603SE009547	</t>
  </si>
  <si>
    <t xml:space="preserve">21766685346	</t>
  </si>
  <si>
    <t>[曼谷]曼谷圣苏湾机场套房酒店(Sinsuvarn Airport Suite Hotel)(55451691)</t>
  </si>
  <si>
    <t>豪华房(带阳台)&lt;2人入住&gt;&lt;不退款&gt;</t>
  </si>
  <si>
    <t>UTHAIKAEW/CHANTRATIP,HIGASHI/NORIHIRO</t>
  </si>
  <si>
    <t xml:space="preserve">2788719	</t>
  </si>
  <si>
    <t xml:space="preserve">999221772733172	</t>
  </si>
  <si>
    <t>[纽约]纽约时代广场南希尔顿花园酒店(Hilton Garden Inn New York Times Square South)(55281266)</t>
  </si>
  <si>
    <t>Shi/Yuhan,Li/Xingyi</t>
  </si>
  <si>
    <t xml:space="preserve">2789811	</t>
  </si>
  <si>
    <t xml:space="preserve">3316007041	</t>
  </si>
  <si>
    <t xml:space="preserve">21774267960	</t>
  </si>
  <si>
    <t>[圣地亚哥]圣地亚哥码头万豪侯爵酒店(San Diego Marriott Marquis and Marina)(55505342)</t>
  </si>
  <si>
    <t>客房, 1 张特大床海湾景观&lt;2人入住&gt;&lt;不退款&gt;</t>
  </si>
  <si>
    <t>DAHDOUH/ELIE</t>
  </si>
  <si>
    <t xml:space="preserve">2790415	</t>
  </si>
  <si>
    <t xml:space="preserve">21776405844	</t>
  </si>
  <si>
    <t>[东京]东急STAY银座(Tokyu Stay Ginza)(70391606)</t>
  </si>
  <si>
    <t>中等小型大床客房&lt;2人入住&gt;&lt;不退款&gt;</t>
  </si>
  <si>
    <t>DING/CHAO</t>
  </si>
  <si>
    <t xml:space="preserve">2791190	</t>
  </si>
  <si>
    <t xml:space="preserve">21779942746	</t>
  </si>
  <si>
    <t>[布拉克潘]嘉年华城道路旅馆(Road Lodge Carnival City)(89917846)</t>
  </si>
  <si>
    <t>双人房（吸烟）&lt;2人入住&gt;&lt;不退款&gt;</t>
  </si>
  <si>
    <t>MAKEKE/LUKANYO SISA</t>
  </si>
  <si>
    <t xml:space="preserve">2792433	</t>
  </si>
  <si>
    <t xml:space="preserve">310BC17WH	</t>
  </si>
  <si>
    <t xml:space="preserve">21789121150	</t>
  </si>
  <si>
    <t>[新加坡]新加坡史各士皇族酒店(Royal Plaza on Scotts)(56174646)</t>
  </si>
  <si>
    <t>豪华房&lt;1&gt;&lt;2人入住&gt;&lt;不退款&gt;&lt;早餐&gt;</t>
  </si>
  <si>
    <t>GOH YA WEN/MARILYNGOH,LEE/KIN FAH</t>
  </si>
  <si>
    <t xml:space="preserve">2795752	</t>
  </si>
  <si>
    <t xml:space="preserve">3563837	</t>
  </si>
  <si>
    <t xml:space="preserve">21789534248	</t>
  </si>
  <si>
    <t>[浦那]浦那瑞米格兰德spa酒店(Ramee Grand Hotel and Spa, Pune)(55289760)</t>
  </si>
  <si>
    <t>俱乐部双人房&lt;2人入住&gt;&lt;不退款&gt;&lt;早餐&gt;</t>
  </si>
  <si>
    <t>Paralikar/Nidhi Yogesh</t>
  </si>
  <si>
    <t xml:space="preserve">2796034	</t>
  </si>
  <si>
    <t xml:space="preserve">acknowledge	</t>
  </si>
  <si>
    <t xml:space="preserve">21791533068	</t>
  </si>
  <si>
    <t>[拉斯维加斯]皇宫站娱乐场酒店(Palace Station Hotel and Casino)(55666056)</t>
  </si>
  <si>
    <t>尊贵客房, 1 张特大床&lt;2人入住&gt;&lt;不退款&gt;</t>
  </si>
  <si>
    <t>FINGER/ELIZABETH</t>
  </si>
  <si>
    <t xml:space="preserve">2796735	</t>
  </si>
  <si>
    <t xml:space="preserve">448771777421	</t>
  </si>
  <si>
    <t xml:space="preserve">21792217352	</t>
  </si>
  <si>
    <t>[日惹]瑟蒂雅背包客 - 青年旅舍(Setia Backpacker - Hostel)(89930924)</t>
  </si>
  <si>
    <t>豪华客房1张双人床&lt;2人入住&gt;&lt;不退款&gt;</t>
  </si>
  <si>
    <t>Amirudin/Salsabila Ratna Dilla</t>
  </si>
  <si>
    <t xml:space="preserve">2796962	</t>
  </si>
  <si>
    <t xml:space="preserve">1409348422	</t>
  </si>
  <si>
    <t xml:space="preserve">21792314786	</t>
  </si>
  <si>
    <t>[汉诺威]达特茅斯汉诺威酒店(Hanover Inn Dartmouth)(60467510)</t>
  </si>
  <si>
    <t>经典特大床房&lt;2人入住&gt;&lt;不退款&gt;</t>
  </si>
  <si>
    <t>Kadiman/John Santosa</t>
  </si>
  <si>
    <t xml:space="preserve">2796999	</t>
  </si>
  <si>
    <t xml:space="preserve">21794636901	</t>
  </si>
  <si>
    <t>[班贾尔马辛]银河大酒店(Galaxy Hotel Banjarmasin)(55439443)</t>
  </si>
  <si>
    <t>精致套房&lt;2人入住&gt;&lt;不退款&gt;&lt;早餐&gt;</t>
  </si>
  <si>
    <t>TALIE/ISHAK</t>
  </si>
  <si>
    <t xml:space="preserve">2797776	</t>
  </si>
  <si>
    <t xml:space="preserve">95568	</t>
  </si>
  <si>
    <t xml:space="preserve">21797491818	</t>
  </si>
  <si>
    <t>[胡志明市]西贡馨乐庭丽晶酒店(Citadines Regency Saigon)(55289770)</t>
  </si>
  <si>
    <t>经典房间&lt;2人入住&gt;&lt;不退款&gt;</t>
  </si>
  <si>
    <t>LAM/KING SAN</t>
  </si>
  <si>
    <t xml:space="preserve">2799117	</t>
  </si>
  <si>
    <t xml:space="preserve">7651624	</t>
  </si>
  <si>
    <t xml:space="preserve">21803705326	</t>
  </si>
  <si>
    <t>[查塔姆]布里奇伍德庄园酒店(Bridgewood Manor)(89916718)</t>
  </si>
  <si>
    <t>双床房&lt;2人入住&gt;&lt;不退款&gt;</t>
  </si>
  <si>
    <t>Blacklaw/Darren</t>
  </si>
  <si>
    <t xml:space="preserve">2800972	</t>
  </si>
  <si>
    <t xml:space="preserve">RL30423309	</t>
  </si>
  <si>
    <t xml:space="preserve">21803955114	</t>
  </si>
  <si>
    <t>[仁川]放松氛围酒店(Hotel Air Relax)(55439208)</t>
  </si>
  <si>
    <t>标准双人房, 1 张双人床,城市景观&lt;2人入住&gt;&lt;不退款&gt;</t>
  </si>
  <si>
    <t>KIM/JONGHO</t>
  </si>
  <si>
    <t xml:space="preserve">2801048	</t>
  </si>
  <si>
    <t xml:space="preserve">21805006403	</t>
  </si>
  <si>
    <t>[新加坡]新加坡柏薇罗切斯特酒店 (SG Clean)(Park Avenue Rochester (SG Clean))(55851955)</t>
  </si>
  <si>
    <t>高级房&lt;2人入住&gt;&lt;不退款&gt;</t>
  </si>
  <si>
    <t>Hajare/Saritha Rajeev</t>
  </si>
  <si>
    <t xml:space="preserve">2801463	</t>
  </si>
  <si>
    <t xml:space="preserve">1410530341	</t>
  </si>
  <si>
    <t xml:space="preserve">999221805336322	</t>
  </si>
  <si>
    <t>湾景特大床房（带阳台）&lt;2人入住&gt;&lt;不退款&gt;</t>
  </si>
  <si>
    <t>Min/Min,Guo/Wei Lun</t>
  </si>
  <si>
    <t xml:space="preserve">2801667	</t>
  </si>
  <si>
    <t xml:space="preserve">83987500	</t>
  </si>
  <si>
    <t xml:space="preserve">21808723036	</t>
  </si>
  <si>
    <t>[Pho Klang]339 號渡假村酒店(339 Hotels &amp; Resort)(95388855)</t>
  </si>
  <si>
    <t>BUTLAK/NARITSARA</t>
  </si>
  <si>
    <t xml:space="preserve">2802527	</t>
  </si>
  <si>
    <t xml:space="preserve">1410654455	</t>
  </si>
  <si>
    <t xml:space="preserve">21809524547	</t>
  </si>
  <si>
    <t>[圣奥尔本斯市]奥布里百樂酒店(Aubrey Park Hotel)(90400809)</t>
  </si>
  <si>
    <t>Owens/Eileen</t>
  </si>
  <si>
    <t xml:space="preserve">2802776	</t>
  </si>
  <si>
    <t xml:space="preserve">-1410687639	</t>
  </si>
  <si>
    <t xml:space="preserve">999221813441140	</t>
  </si>
  <si>
    <t>[洛杉矶]洛杉矶市中心洲际酒店(InterContinental - Los Angeles Downtown, an IHG Hotel)(55505371)</t>
  </si>
  <si>
    <t>经典两张大床房&lt;2人入住&gt;&lt;不退款&gt;</t>
  </si>
  <si>
    <t>LIN/ZIMENG</t>
  </si>
  <si>
    <t xml:space="preserve">2804229	</t>
  </si>
  <si>
    <t xml:space="preserve">21818556548	</t>
  </si>
  <si>
    <t>[曼谷]曼谷通罗UHG酒店(The Residence on Thonglor by UHG)(55465051)</t>
  </si>
  <si>
    <t>一室精致套房&lt;2人入住&gt;&lt;不退款&gt;</t>
  </si>
  <si>
    <t>KO/EUNKI,WON/SEUNG JAE</t>
  </si>
  <si>
    <t xml:space="preserve">2805315	</t>
  </si>
  <si>
    <t xml:space="preserve">21818571425	</t>
  </si>
  <si>
    <t>[芭堤雅]芭堤雅纳温公寓2(Navin Mansion 2 Pattaya)(89931260)</t>
  </si>
  <si>
    <t>KAEWKHAM /PLOYKAN</t>
  </si>
  <si>
    <t xml:space="preserve">2805326	</t>
  </si>
  <si>
    <t xml:space="preserve">21820737650	</t>
  </si>
  <si>
    <t>[芭堤雅]海滩画廊之家酒店(Beach Gallery House)(95387798)</t>
  </si>
  <si>
    <t>ANDERSSON /NATKARNDA</t>
  </si>
  <si>
    <t xml:space="preserve">2806116	</t>
  </si>
  <si>
    <t xml:space="preserve">21821796750	</t>
  </si>
  <si>
    <t>[纽约]阿尔罗诺玛德酒店(Arlo NoMad)(55519747)</t>
  </si>
  <si>
    <t>城景大号床房&lt;2人入住&gt;&lt;不退款&gt;</t>
  </si>
  <si>
    <t>KIM/NA HEE</t>
  </si>
  <si>
    <t xml:space="preserve">2806609	</t>
  </si>
  <si>
    <t xml:space="preserve">70017SE426112	</t>
  </si>
  <si>
    <t xml:space="preserve">21822690169	</t>
  </si>
  <si>
    <t>[曼谷]曼谷雅典娜广场豪华精选酒店 (SHA Plus+)(The Athenee Hotel, a Luxury Collection Hotel, Bangkok (SHA Plus+))(55299335)</t>
  </si>
  <si>
    <t>皇家城景大型特大床房&lt;2人入住&gt;&lt;不退款&gt;&lt;早餐&gt;</t>
  </si>
  <si>
    <t>Ravn/Lenni</t>
  </si>
  <si>
    <t xml:space="preserve">2807157	</t>
  </si>
  <si>
    <t xml:space="preserve">87550198	</t>
  </si>
  <si>
    <t xml:space="preserve">21822792757	</t>
  </si>
  <si>
    <t>[仁川]东横INN仁川富平(Toyoko Inn Incheon Bupyeong)(90363685)</t>
  </si>
  <si>
    <t>经济房双人床&lt;2人入住&gt;&lt;不退款&gt;&lt;早餐&gt;</t>
  </si>
  <si>
    <t>LEE/HAESUNG</t>
  </si>
  <si>
    <t xml:space="preserve">2807249	</t>
  </si>
  <si>
    <t xml:space="preserve">1411765226	</t>
  </si>
  <si>
    <t xml:space="preserve">21823961580	</t>
  </si>
  <si>
    <t>[艾因]杰贝尔哈菲特美居大酒店(Mercure Grand Jebel Hafeet Al Ain Hotel)(55451951)</t>
  </si>
  <si>
    <t>豪华大床房&lt;2人入住&gt;&lt;不退款&gt;&lt;早餐&gt;</t>
  </si>
  <si>
    <t>ALI/MOHAMMED WAJAHAT</t>
  </si>
  <si>
    <t xml:space="preserve">2808109	</t>
  </si>
  <si>
    <t xml:space="preserve">HTL-WBD-349269385	</t>
  </si>
  <si>
    <t xml:space="preserve">21824241940	</t>
  </si>
  <si>
    <t>Hu/Diya</t>
  </si>
  <si>
    <t xml:space="preserve">2808521	</t>
  </si>
  <si>
    <t xml:space="preserve">21824816107	</t>
  </si>
  <si>
    <t>[萨尔茨堡]萨尔茨堡会议中心温德姆大酒店(Wyndham Grand Salzburg Conference Centre)(55367604)</t>
  </si>
  <si>
    <t>双人房&lt;2人入住&gt;&lt;不退款&gt;</t>
  </si>
  <si>
    <t>SIMON/NIKOLAI</t>
  </si>
  <si>
    <t xml:space="preserve">2809213	</t>
  </si>
  <si>
    <t xml:space="preserve">80343EE000513	</t>
  </si>
  <si>
    <t xml:space="preserve">21825614615	</t>
  </si>
  <si>
    <t>[萨莱诺]萨莱诺大酒店(Grand Hotel Salerno)(55822131)</t>
  </si>
  <si>
    <t>IBBA/FEDERICA</t>
  </si>
  <si>
    <t xml:space="preserve">2809828	</t>
  </si>
  <si>
    <t xml:space="preserve">21825719169	</t>
  </si>
  <si>
    <t>[曼谷]曼谷香格里拉大酒店 (SHA Extra Plus)(Shangri-La Bangkok)(55944616)</t>
  </si>
  <si>
    <t>奢华客房&lt;2人入住&gt;&lt;不退款&gt;&lt;早餐&gt;</t>
  </si>
  <si>
    <t>CHEN/HSIAO YU</t>
  </si>
  <si>
    <t xml:space="preserve">2809939	</t>
  </si>
  <si>
    <t xml:space="preserve">999221825784098	</t>
  </si>
  <si>
    <t>[亚特兰大]亚特兰大万豪侯爵酒店(Atlanta Marriott Marquis)(60480245)</t>
  </si>
  <si>
    <t>客房, 2 张双人床房&lt;2人入住&gt;&lt;不退款&gt;</t>
  </si>
  <si>
    <t>WANG/YAQIN</t>
  </si>
  <si>
    <t xml:space="preserve">2810014	</t>
  </si>
  <si>
    <t xml:space="preserve">89432211	</t>
  </si>
  <si>
    <t xml:space="preserve">999221825801207	</t>
  </si>
  <si>
    <t xml:space="preserve">2810017	</t>
  </si>
  <si>
    <t xml:space="preserve">89442354	</t>
  </si>
  <si>
    <t xml:space="preserve">21825881610	</t>
  </si>
  <si>
    <t>[洛斯皮塔莱-德略布雷加特]巴塞罗那费拉便捷酒店(EasyHotel Barcelona Fira)(95084713)</t>
  </si>
  <si>
    <t>Sharma/Gaurav</t>
  </si>
  <si>
    <t xml:space="preserve">2810103	</t>
  </si>
  <si>
    <t xml:space="preserve">1412514473	</t>
  </si>
  <si>
    <t xml:space="preserve">21827428996	</t>
  </si>
  <si>
    <t>[安特卫普]莱昂纳多酒店安特卫普酒店(Leonardo Hotel Antwerpen)(55299131)</t>
  </si>
  <si>
    <t>舒适双人房&lt;2人入住&gt;&lt;不退款&gt;</t>
  </si>
  <si>
    <t>Lissenburg/Adrianus</t>
  </si>
  <si>
    <t xml:space="preserve">2812427	</t>
  </si>
  <si>
    <t xml:space="preserve">120553446	</t>
  </si>
  <si>
    <t xml:space="preserve">21827638539	</t>
  </si>
  <si>
    <t>[红岸]莫莉皮切尔酒店(Molly Pitcher Inn)(95388600)</t>
  </si>
  <si>
    <t>标准大床房&lt;2人入住&gt;&lt;不退款&gt;</t>
  </si>
  <si>
    <t>Grundmann/William</t>
  </si>
  <si>
    <t xml:space="preserve">2812719	</t>
  </si>
  <si>
    <t xml:space="preserve">21828537968	</t>
  </si>
  <si>
    <t>[罗奇代尔]皇家托比酒店(The Royal Toby Hotel)(96748466)</t>
  </si>
  <si>
    <t>客房&lt;2人入住&gt;&lt;不退款&gt;&lt;早餐&gt;</t>
  </si>
  <si>
    <t>NG/MEI LAI</t>
  </si>
  <si>
    <t xml:space="preserve">2814109	</t>
  </si>
  <si>
    <t xml:space="preserve">21828893244	</t>
  </si>
  <si>
    <t>[科隆]玛丽蒂姆科隆酒店(Maritim Hotel Köln)(55465091)</t>
  </si>
  <si>
    <t>舒适双人房&lt;2人入住&gt;&lt;不退款&gt;&lt;早餐&gt;</t>
  </si>
  <si>
    <t>Kupers/Kristian</t>
  </si>
  <si>
    <t xml:space="preserve">2814514	</t>
  </si>
  <si>
    <t xml:space="preserve">21829635028	</t>
  </si>
  <si>
    <t>[曼谷]曼谷拉玛九萨默赛特酒店(Somerset Rama 9 Bangkok)(94361514)</t>
  </si>
  <si>
    <t>行政一室房&lt;2人入住&gt;&lt;不退款&gt;&lt;早餐&gt;</t>
  </si>
  <si>
    <t>CHONG/WING YEE</t>
  </si>
  <si>
    <t xml:space="preserve">2815428	</t>
  </si>
  <si>
    <t xml:space="preserve">7703154	</t>
  </si>
  <si>
    <t xml:space="preserve">21829635777	</t>
  </si>
  <si>
    <t>[北雅加达]雅加达东荟城智选假日酒店(Holiday Inn Express Jakarta Pluit Citygate, an IHG Hotel)(55426409)</t>
  </si>
  <si>
    <t>DU/FANG</t>
  </si>
  <si>
    <t xml:space="preserve">2815429	</t>
  </si>
  <si>
    <t xml:space="preserve">312617	</t>
  </si>
  <si>
    <t xml:space="preserve">999221829951444	</t>
  </si>
  <si>
    <t>Zhang/Wenyang,Zulipeihaer/Alimu</t>
  </si>
  <si>
    <t xml:space="preserve">2815836	</t>
  </si>
  <si>
    <t xml:space="preserve">21830145526	</t>
  </si>
  <si>
    <t>[吉隆坡]辉盛凯贝丽(Capri by Fraser Bukit Bintang)(89938245)</t>
  </si>
  <si>
    <t>行政双床一室房&lt;2人入住&gt;&lt;不退款&gt;&lt;早餐&gt;</t>
  </si>
  <si>
    <t>Tai/Jeff</t>
  </si>
  <si>
    <t xml:space="preserve">2816157	</t>
  </si>
  <si>
    <t xml:space="preserve">21830753602	</t>
  </si>
  <si>
    <t>[洛姆]洛姆床先生酒店(Mister Bed Lomme)(80330417)</t>
  </si>
  <si>
    <t>双人间&lt;2人入住&gt;&lt;不退款&gt;</t>
  </si>
  <si>
    <t>Pereira/Mathieu</t>
  </si>
  <si>
    <t xml:space="preserve">2816990	</t>
  </si>
  <si>
    <t xml:space="preserve">21830768827	</t>
  </si>
  <si>
    <t>[曼谷]曼谷彩虹云宵酒店 (SHA Certified)(Baiyoke Sky Hotel Bangkok (SHA Certified))(55831872)</t>
  </si>
  <si>
    <t>豪华房（太空区）&lt;2人入住&gt;&lt;不退款&gt;</t>
  </si>
  <si>
    <t>Ong/Theresa</t>
  </si>
  <si>
    <t xml:space="preserve">2817011	</t>
  </si>
  <si>
    <t xml:space="preserve">1393154	</t>
  </si>
  <si>
    <t xml:space="preserve">21830795530	</t>
  </si>
  <si>
    <t>[多伦多]多伦多圣瑞吉酒店(The St. Regis Toronto)(60514254)</t>
  </si>
  <si>
    <t>豪华客房, 1 张特大床,城市景观&lt;2人入住&gt;&lt;不退款&gt;</t>
  </si>
  <si>
    <t>Jorny/Melissa</t>
  </si>
  <si>
    <t xml:space="preserve">2817068	</t>
  </si>
  <si>
    <t xml:space="preserve">93728363	</t>
  </si>
  <si>
    <t xml:space="preserve">21831718752	</t>
  </si>
  <si>
    <t>[新加坡]新加坡乌节路优特尔酒店(Yotel Singapore Orchard Road)(55281084)</t>
  </si>
  <si>
    <t>至尊大号床房&lt;2人入住&gt;&lt;不退款&gt;</t>
  </si>
  <si>
    <t>ZHONG/WENQING</t>
  </si>
  <si>
    <t xml:space="preserve">2818207	</t>
  </si>
  <si>
    <t xml:space="preserve">445857	</t>
  </si>
  <si>
    <t xml:space="preserve">21832455372	</t>
  </si>
  <si>
    <t>[普雷图河畔圣若泽]国家酒店 - 城际(Hotel Nacional Distributed by Intercity)(91808946)</t>
  </si>
  <si>
    <t>标准双人间&lt;2人入住&gt;&lt;不退款&gt;&lt;早餐&gt;</t>
  </si>
  <si>
    <t>ANTONIETTI RODRIGUES /GRAZIELA CRISTINA</t>
  </si>
  <si>
    <t xml:space="preserve">2819367	</t>
  </si>
  <si>
    <t xml:space="preserve">66837084	</t>
  </si>
  <si>
    <t xml:space="preserve">21832926829	</t>
  </si>
  <si>
    <t>[马尼拉]犹若泰尔佩德罗吉尔酒店(Eurotel Pedro Gil)(68545472)</t>
  </si>
  <si>
    <t>一室房&lt;2人入住&gt;&lt;不退款&gt;</t>
  </si>
  <si>
    <t>BIORE/KRIS MIGUEL</t>
  </si>
  <si>
    <t xml:space="preserve">2819541	</t>
  </si>
  <si>
    <t xml:space="preserve">825652493	</t>
  </si>
  <si>
    <t xml:space="preserve">999221835661205	</t>
  </si>
  <si>
    <t>[温哥华]温哥华瑰丽酒店(Rosewood Hotel Georgia)(55290530)</t>
  </si>
  <si>
    <t>高级特大床房&lt;2人入住&gt;&lt;不退款&gt;</t>
  </si>
  <si>
    <t>Zhou/Ruilin,Sheng/Aixin</t>
  </si>
  <si>
    <t xml:space="preserve">2820593	</t>
  </si>
  <si>
    <t xml:space="preserve">21837224515	</t>
  </si>
  <si>
    <t>[普吉岛]普吉岛海滨酒店(SHA Certified)(The Beachfront Hotel Phuket(SHA Certified))(70159705)</t>
  </si>
  <si>
    <t>一卧直通泳池套房&lt;2人入住&gt;&lt;不退款&gt;&lt;早餐&gt;</t>
  </si>
  <si>
    <t>Zandolu/Meryem,Sirinov/Elcin</t>
  </si>
  <si>
    <t xml:space="preserve">2821177	</t>
  </si>
  <si>
    <t xml:space="preserve">21838072817	</t>
  </si>
  <si>
    <t>[哥打京那巴鲁]哥打京那巴鲁元明大酒店(Ming Garden Hotel &amp; Residences Kota Kinabalu)(68031196)</t>
  </si>
  <si>
    <t>高级房&lt;2人入住&gt;&lt;不退款&gt;&lt;早餐&gt;</t>
  </si>
  <si>
    <t>BINTI NIK MOHD ARIF/NIK NURLIYANA</t>
  </si>
  <si>
    <t xml:space="preserve">2821512	</t>
  </si>
  <si>
    <t xml:space="preserve">8571868	</t>
  </si>
  <si>
    <t xml:space="preserve">999221838387668	</t>
  </si>
  <si>
    <t>[卡通巴]卡通巴皇宫酒店(Palais Royale)(90368623)</t>
  </si>
  <si>
    <t>奢华客房, 1 张特大床&lt;2人入住&gt;&lt;不退款&gt;</t>
  </si>
  <si>
    <t>WANG/ZIJIAN,LOW/YAN XIN</t>
  </si>
  <si>
    <t xml:space="preserve">2821711	</t>
  </si>
  <si>
    <t xml:space="preserve">21838835031	</t>
  </si>
  <si>
    <t>[阿伯丁]克莱格哈尔酒店(The Craighaar Hotel)(95389939)</t>
  </si>
  <si>
    <t>行政双床房标准间&lt;2人入住&gt;&lt;不退款&gt;&lt;早餐&gt;</t>
  </si>
  <si>
    <t>Moir/Kathleen</t>
  </si>
  <si>
    <t xml:space="preserve">2821979	</t>
  </si>
  <si>
    <t xml:space="preserve">-1414927648	</t>
  </si>
  <si>
    <t xml:space="preserve">21838849707	</t>
  </si>
  <si>
    <t>[阿姆斯特丹]阿姆斯特丹阿姆拉斯大酒店(Grand Hotel Amrâth Amsterdam)(56185714)</t>
  </si>
  <si>
    <t>豪华双人房&lt;2人入住&gt;&lt;不退款&gt;&lt;早餐&gt;</t>
  </si>
  <si>
    <t>Tielen/Johannes</t>
  </si>
  <si>
    <t xml:space="preserve">2822002	</t>
  </si>
  <si>
    <t xml:space="preserve">58644	</t>
  </si>
  <si>
    <t xml:space="preserve">21839659825	</t>
  </si>
  <si>
    <t>[南雅加达]希兰达5号公园酒店(Park 5 Cilandak)(91808577)</t>
  </si>
  <si>
    <t>标准房&lt;2人入住&gt;&lt;不退款&gt;&lt;早餐&gt;</t>
  </si>
  <si>
    <t>ALIF/MUHAMMAD ,RIZKI/FRISKASARI DWI</t>
  </si>
  <si>
    <t xml:space="preserve">2822810	</t>
  </si>
  <si>
    <t xml:space="preserve">168024	</t>
  </si>
  <si>
    <t xml:space="preserve">21839807121	</t>
  </si>
  <si>
    <t>[北雅加达]雅加达椰风伽德哈里斯酒店及会议中心(Harris Hotel and Conventions Kelapa Gading Jakarta)(70391160)</t>
  </si>
  <si>
    <t>哈里斯客房&lt;2人入住&gt;&lt;不退款&gt;</t>
  </si>
  <si>
    <t>PURNAMASARI /DESTIANA</t>
  </si>
  <si>
    <t xml:space="preserve">2822922	</t>
  </si>
  <si>
    <t xml:space="preserve">350972085 - 1669354574040229	</t>
  </si>
  <si>
    <t xml:space="preserve">21840088524	</t>
  </si>
  <si>
    <t>[芭堤雅]天堂公寓酒店(Paradise Condominium Apartments)(95388624)</t>
  </si>
  <si>
    <t>带泳池景观的工作室公寓&lt;2人入住&gt;&lt;不退款&gt;</t>
  </si>
  <si>
    <t>WONGPIJIT/VEERACHAI</t>
  </si>
  <si>
    <t xml:space="preserve">2823171	</t>
  </si>
  <si>
    <t xml:space="preserve">21840407767	</t>
  </si>
  <si>
    <t>[巴都丁宜]槟城宾乐雅饭店 (槟城对抗新冠肺炎认证)(PARKROYAL Penang Resort)(56140404)</t>
  </si>
  <si>
    <t>豪华房&lt;2人入住&gt;&lt;不退款&gt;&lt;早餐&gt;</t>
  </si>
  <si>
    <t>SUHAIMI/NORSYUHADA</t>
  </si>
  <si>
    <t xml:space="preserve">2823416	</t>
  </si>
  <si>
    <t xml:space="preserve">7366393	</t>
  </si>
  <si>
    <t xml:space="preserve">999221840440004	</t>
  </si>
  <si>
    <t>[爱因霍温]爱因荷芬中心假日酒店 - IHG 旗下酒店(Holiday Inn Eindhoven Centre, an IHG Hotel)(55337179)</t>
  </si>
  <si>
    <t>标准特大床房&lt;2人入住&gt;&lt;不退款&gt;</t>
  </si>
  <si>
    <t>Da silva coelho/Joao victor</t>
  </si>
  <si>
    <t xml:space="preserve">2823450	</t>
  </si>
  <si>
    <t xml:space="preserve">21840612349	</t>
  </si>
  <si>
    <t>[曼谷]曼谷阿文苏昆维特酒店(Avani Sukhumvit Bangkok)(70165254)</t>
  </si>
  <si>
    <t>阿瓦尼天际线房&lt;2人入住&gt;&lt;不退款&gt;&lt;早餐&gt;</t>
  </si>
  <si>
    <t>TSOI/WAH KEI</t>
  </si>
  <si>
    <t xml:space="preserve">2823609	</t>
  </si>
  <si>
    <t xml:space="preserve">999221840632667	</t>
  </si>
  <si>
    <t>[马德里]多米西那酒店(Dormirdcine)(55289794)</t>
  </si>
  <si>
    <t>客房(双人床或双床)&lt;2人入住&gt;&lt;不退款&gt;</t>
  </si>
  <si>
    <t>PEREZ/IRENE</t>
  </si>
  <si>
    <t xml:space="preserve">2823621	</t>
  </si>
  <si>
    <t xml:space="preserve">999221841011158	</t>
  </si>
  <si>
    <t>[舍讷费尔德]柏林施泰根博阁机场酒店(Steigenberger Airport Hotel Berlin)(91624939)</t>
  </si>
  <si>
    <t>豪华双人房&lt;2人入住&gt;&lt;不退款&gt;</t>
  </si>
  <si>
    <t>SORENSEN/KIM</t>
  </si>
  <si>
    <t xml:space="preserve">2824131	</t>
  </si>
  <si>
    <t xml:space="preserve">999221841095588	</t>
  </si>
  <si>
    <t>[芬洛]芬洛康铂酒店及餐厅(Campanile Hotel &amp; Restaurant Venlo)(70792871)</t>
  </si>
  <si>
    <t>标准大床房&lt;2人入住&gt;&lt;不退款&gt;&lt;早餐&gt;</t>
  </si>
  <si>
    <t>rinder/reinhard</t>
  </si>
  <si>
    <t xml:space="preserve">2824266	</t>
  </si>
  <si>
    <t xml:space="preserve">21841099737	</t>
  </si>
  <si>
    <t>SUH /HYUK JUN</t>
  </si>
  <si>
    <t xml:space="preserve">2824277	</t>
  </si>
  <si>
    <t xml:space="preserve">21841202997	</t>
  </si>
  <si>
    <t>[赫尔辛基]丽拉罗伯茨酒店(Hotel Lilla Roberts)(55599109)</t>
  </si>
  <si>
    <t>舒适特大床房&lt;2人入住&gt;&lt;不退款&gt;&lt;早餐&gt;</t>
  </si>
  <si>
    <t>Metsamaki/Antti</t>
  </si>
  <si>
    <t xml:space="preserve">2824448	</t>
  </si>
  <si>
    <t xml:space="preserve">35615SE034540	</t>
  </si>
  <si>
    <t xml:space="preserve">999221841265962	</t>
  </si>
  <si>
    <t>[波兹南]波兹南康铂酒店(Campanile Poznan)(55289963)</t>
  </si>
  <si>
    <t>SKUBISZYNSKA/MONIKA</t>
  </si>
  <si>
    <t xml:space="preserve">2824552	</t>
  </si>
  <si>
    <t xml:space="preserve">999221841379666	</t>
  </si>
  <si>
    <t>NEHAS/HASSANE</t>
  </si>
  <si>
    <t xml:space="preserve">2824708	</t>
  </si>
  <si>
    <t xml:space="preserve">999221841388422	</t>
  </si>
  <si>
    <t>[科隆]科隆瑟夫灵霍夫美居酒店(Mercure Hotel Severinshof Köln City)(56206123)</t>
  </si>
  <si>
    <t>Baris/David</t>
  </si>
  <si>
    <t xml:space="preserve">999221841392665	</t>
  </si>
  <si>
    <t>[null](91907426)</t>
  </si>
  <si>
    <t xml:space="preserve">21841407496	</t>
  </si>
  <si>
    <t xml:space="preserve">2824826	</t>
  </si>
  <si>
    <t xml:space="preserve">35615SE034699	</t>
  </si>
  <si>
    <t xml:space="preserve">999221841408769	</t>
  </si>
  <si>
    <t>[新加坡]新加坡云顶裕廊酒店(SG Clean)(Genting Hotel Jurong Singapore (SG Clean))(56196244)</t>
  </si>
  <si>
    <t>豪华客房&lt;2人入住&gt;&lt;不退款&gt;</t>
  </si>
  <si>
    <t>Qiao/Yang</t>
  </si>
  <si>
    <t xml:space="preserve">2824830	</t>
  </si>
  <si>
    <t xml:space="preserve">37949103	</t>
  </si>
  <si>
    <t xml:space="preserve">21841425550	</t>
  </si>
  <si>
    <t>[曼谷]曼谷拉差达瑞士酒店 (SHA Extra Plus)(Swissotel Bangkok Ratchada (SHA Extra Plus))(54503361)</t>
  </si>
  <si>
    <t>瑞士尊贵房&lt;2人入住&gt;&lt;不退款&gt;</t>
  </si>
  <si>
    <t>OWATRANPORN/SURIYUN</t>
  </si>
  <si>
    <t xml:space="preserve">2824883	</t>
  </si>
  <si>
    <t xml:space="preserve">2080612	</t>
  </si>
  <si>
    <t xml:space="preserve">21841481811	</t>
  </si>
  <si>
    <t>[Polowijen]玛琅哈里斯会议酒店(HARRIS Hotel &amp; Conventions Malang)(91807879)</t>
  </si>
  <si>
    <t>哈里斯房&lt;2人入住&gt;&lt;不退款&gt;</t>
  </si>
  <si>
    <t>PRASETYA/MOCHAMAD HARIS</t>
  </si>
  <si>
    <t xml:space="preserve">2824960	</t>
  </si>
  <si>
    <t xml:space="preserve">50892	</t>
  </si>
  <si>
    <t xml:space="preserve">21841538069	</t>
  </si>
  <si>
    <t>[新加坡]新加坡怡阁大酒店，良木园酒店集团成员(York Hotel (SG Clean))(60513970)</t>
  </si>
  <si>
    <t>yip/Hin lay</t>
  </si>
  <si>
    <t xml:space="preserve">2825018	</t>
  </si>
  <si>
    <t xml:space="preserve">1824029	</t>
  </si>
  <si>
    <t xml:space="preserve">21841618970	</t>
  </si>
  <si>
    <t>[曼谷]曼谷拉玛花园酒店(SHA Plus+)(Rama Gardens Hotel Bangkok)(55451837)</t>
  </si>
  <si>
    <t>FENG/YUAN</t>
  </si>
  <si>
    <t xml:space="preserve">2825142	</t>
  </si>
  <si>
    <t xml:space="preserve">1069608924	</t>
  </si>
  <si>
    <t xml:space="preserve">999221841654202	</t>
  </si>
  <si>
    <t>[塞里布群岛]阿斯顿普鲁伊特酒店及公寓(ASTON Pluit Hotel &amp; Residence)(55832082)</t>
  </si>
  <si>
    <t>WANG/WEI</t>
  </si>
  <si>
    <t xml:space="preserve">2825195	</t>
  </si>
  <si>
    <t xml:space="preserve">999221841786660	</t>
  </si>
  <si>
    <t>[西雅加达]雅加达印尼珊迪卡酒店&amp;度假村(Hotel Santika Premiere Slipi Jakarta)(89920053)</t>
  </si>
  <si>
    <t>豪华特大床房&lt;2人入住&gt;&lt;不退款&gt;&lt;早餐&gt;</t>
  </si>
  <si>
    <t>WANG/GANG</t>
  </si>
  <si>
    <t xml:space="preserve">2825397	</t>
  </si>
  <si>
    <t xml:space="preserve">21841844614	</t>
  </si>
  <si>
    <t>[泗水]萨提卡彭德吉林泗水酒店(Hotel Santika Pandegiling - Surabaya)(55956299)</t>
  </si>
  <si>
    <t>豪华行政房(特大床)&lt;2人入住&gt;&lt;不退款&gt;&lt;早餐&gt;</t>
  </si>
  <si>
    <t>UMAH/RIFAATUL</t>
  </si>
  <si>
    <t xml:space="preserve">2825499	</t>
  </si>
  <si>
    <t xml:space="preserve">999221841851466	</t>
  </si>
  <si>
    <t>[胡志明市]金酒店(Kim Hotel)(55680541)</t>
  </si>
  <si>
    <t>豪华房带阳台&lt;2人入住&gt;&lt;不退款&gt;</t>
  </si>
  <si>
    <t>LI/BIFU</t>
  </si>
  <si>
    <t xml:space="preserve">2825504	</t>
  </si>
  <si>
    <t xml:space="preserve">21842055077	</t>
  </si>
  <si>
    <t>[吉隆坡]吉隆坡宜必思尚品弗拉斯尔商务园酒店(Ibis Styles Kuala Lumpur Fraser Business Park)(55465057)</t>
  </si>
  <si>
    <t>标准 房&lt;2人入住&gt;&lt;不退款&gt;</t>
  </si>
  <si>
    <t>LI/BING</t>
  </si>
  <si>
    <t xml:space="preserve">2825752	</t>
  </si>
  <si>
    <t xml:space="preserve">21842062128	</t>
  </si>
  <si>
    <t>[East Bogor]阿玛里斯帕库安茂物酒店(Amaris Hotel Pakuan Bogor)(68545400)</t>
  </si>
  <si>
    <t>智能双床房&lt;2人入住&gt;&lt;不退款&gt;&lt;早餐&gt;</t>
  </si>
  <si>
    <t>YULIANA/YULIANA</t>
  </si>
  <si>
    <t xml:space="preserve">2825761	</t>
  </si>
  <si>
    <t xml:space="preserve">21842123872	</t>
  </si>
  <si>
    <t>[曼谷]素坤逸萨瓦斯德饭店(Sawasdee Sukhumvit Inn)(55491865)</t>
  </si>
  <si>
    <t>KIM/DAEWEOONG</t>
  </si>
  <si>
    <t xml:space="preserve">2825834	</t>
  </si>
  <si>
    <t xml:space="preserve">999221842179433	</t>
  </si>
  <si>
    <t>[维罗纳]崔斯坦酒店(Hotel Trieste)(90359807)</t>
  </si>
  <si>
    <t>基本房间&lt;2人入住&gt;&lt;不退款&gt;&lt;早餐&gt;</t>
  </si>
  <si>
    <t>EROKHIN/IGOR,NORKINA/EKATERINA</t>
  </si>
  <si>
    <t xml:space="preserve">2825920	</t>
  </si>
  <si>
    <t xml:space="preserve">21842207986	</t>
  </si>
  <si>
    <t>[七岩]华欣摄政酒店丽晶七岩海滩度假胜地(The Regent Cha-Am Beach Resort Hua Hin)(55626139)</t>
  </si>
  <si>
    <t>WATTANAKAN/MAY</t>
  </si>
  <si>
    <t xml:space="preserve">2825970	</t>
  </si>
  <si>
    <t xml:space="preserve">1848823	</t>
  </si>
  <si>
    <t xml:space="preserve">21842280282	</t>
  </si>
  <si>
    <t>[萨瑟克]霍克斯顿，南华酒店(The Hoxton, Southwark)(91546231)</t>
  </si>
  <si>
    <t>舒适房&lt;2人入住&gt;&lt;不退款&gt;</t>
  </si>
  <si>
    <t>MacNacoil/Donnchadh</t>
  </si>
  <si>
    <t xml:space="preserve">2826032	</t>
  </si>
  <si>
    <t xml:space="preserve">21842345767	</t>
  </si>
  <si>
    <t>[约翰内斯堡]奥利弗坦博国际机场城市旅馆酒店(City Lodge Hotel at or Tambo International Airport)(55346098)</t>
  </si>
  <si>
    <t>标准双人床房&lt;2人入住&gt;&lt;不退款&gt;</t>
  </si>
  <si>
    <t>Singh/Ramandeep</t>
  </si>
  <si>
    <t xml:space="preserve">2826131	</t>
  </si>
  <si>
    <t xml:space="preserve">21842348360	</t>
  </si>
  <si>
    <t>[南雅加达]卡地卡钱德拉酒店(Kartika Chandra Hotel)(55800958)</t>
  </si>
  <si>
    <t>豪华客房&lt;2人入住&gt;&lt;不退款&gt;&lt;早餐&gt;</t>
  </si>
  <si>
    <t>Ilham/Eka Mochamad,Ilham/Eka Mochamad</t>
  </si>
  <si>
    <t xml:space="preserve">2826135	</t>
  </si>
  <si>
    <t xml:space="preserve">21842354361	</t>
  </si>
  <si>
    <t>[哥打京那巴鲁]加耶中心酒店(Gaya Centre Hotel)(55851986)</t>
  </si>
  <si>
    <t>ANIL/COMAAR</t>
  </si>
  <si>
    <t xml:space="preserve">2826150	</t>
  </si>
  <si>
    <t xml:space="preserve">1069627480	</t>
  </si>
  <si>
    <t xml:space="preserve">21842403118	</t>
  </si>
  <si>
    <t>[曼谷]曼谷地铁站酒店(Metro Point Bangkok)(55745187)</t>
  </si>
  <si>
    <t>KOLAEH/NIRAHAN</t>
  </si>
  <si>
    <t xml:space="preserve">2826210	</t>
  </si>
  <si>
    <t xml:space="preserve">999221842508966	</t>
  </si>
  <si>
    <t>[马尼拉]马尼拉世纪公园酒店(Century Park Hotel Manila)(55694378)</t>
  </si>
  <si>
    <t>SHI/HONG YONG</t>
  </si>
  <si>
    <t xml:space="preserve">2826363	</t>
  </si>
  <si>
    <t xml:space="preserve">21842507388	</t>
  </si>
  <si>
    <t>[避兰东]OYO 902 客房精品酒店(OYO 902 Rooms Boutique Hotel)(90365816)</t>
  </si>
  <si>
    <t>豪华双床房&lt;2人入住&gt;&lt;不退款&gt;</t>
  </si>
  <si>
    <t>ABRAM/ABRAHAM</t>
  </si>
  <si>
    <t xml:space="preserve">2826369	</t>
  </si>
  <si>
    <t xml:space="preserve">65768965	</t>
  </si>
  <si>
    <t xml:space="preserve">21842516401	</t>
  </si>
  <si>
    <t>[吉隆坡]吉隆坡普渡广场酒店(Hotel Pudu Plaza Kuala Lumpur)(55694745)</t>
  </si>
  <si>
    <t>WANG/ZHIYANG</t>
  </si>
  <si>
    <t xml:space="preserve">2826374	</t>
  </si>
  <si>
    <t xml:space="preserve">21842565749	</t>
  </si>
  <si>
    <t>[吉隆坡]吉隆坡 EQ 酒店(EQ Kuala Lumpur)(68031232)</t>
  </si>
  <si>
    <t>Koay/Kar Seng</t>
  </si>
  <si>
    <t xml:space="preserve">2826445	</t>
  </si>
  <si>
    <t xml:space="preserve">21842567119	</t>
  </si>
  <si>
    <t>[曼谷]曼谷名致酒店式服务公寓(Modena by Fraser Bangkok)(55799356)</t>
  </si>
  <si>
    <t>PHATTARANIT/PHATTIPHONG</t>
  </si>
  <si>
    <t xml:space="preserve">2826449	</t>
  </si>
  <si>
    <t xml:space="preserve">1069631590	</t>
  </si>
  <si>
    <t xml:space="preserve">999221842587473	</t>
  </si>
  <si>
    <t>[小切克梅杰]伊斯坦布尔精英世界佛洛亚酒店(Elite World Istanbul Florya Hotel)(60494138)</t>
  </si>
  <si>
    <t>豪华双人床房&lt;2人入住&gt;&lt;不退款&gt;&lt;早餐&gt;</t>
  </si>
  <si>
    <t>Gunduz/Erkan</t>
  </si>
  <si>
    <t xml:space="preserve">2826492	</t>
  </si>
  <si>
    <t xml:space="preserve">999221842593740	</t>
  </si>
  <si>
    <t>LUO/XIAOXIAO</t>
  </si>
  <si>
    <t xml:space="preserve">2826506	</t>
  </si>
  <si>
    <t xml:space="preserve">999221842635052	</t>
  </si>
  <si>
    <t>[迪拜]迪拜艾巴莎诺富特酒店（即将开业）(Novotel Dubai Al Barsha)(80332746)</t>
  </si>
  <si>
    <t>Papakyriakou/Nikos</t>
  </si>
  <si>
    <t xml:space="preserve">2826580	</t>
  </si>
  <si>
    <t xml:space="preserve">From Allocation	</t>
  </si>
  <si>
    <t>，</t>
  </si>
  <si>
    <t>221827.07 HKD</t>
  </si>
  <si>
    <t>A221130100316481</t>
  </si>
  <si>
    <t>A221130100346481</t>
  </si>
  <si>
    <t>总计：221827.07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</si>
  <si>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</si>
  <si>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</si>
  <si>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</si>
  <si>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</si>
  <si>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</si>
  <si>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</si>
  <si>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</si>
  <si>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</si>
  <si>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</si>
  <si>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</si>
  <si>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</si>
  <si>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</si>
  <si>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</si>
  <si>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</si>
  <si>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</si>
  <si>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</si>
  <si>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</si>
  <si>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</si>
  <si>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</si>
  <si>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</si>
  <si>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2826580</t>
  </si>
  <si>
    <t>迪拜阿尔巴沙诺富特酒店</t>
  </si>
  <si>
    <t>Papakyriakou Nikos</t>
  </si>
  <si>
    <t>2022-11-27</t>
  </si>
  <si>
    <t>退房日周结</t>
  </si>
  <si>
    <t>781.41</t>
  </si>
  <si>
    <t>850.00</t>
  </si>
  <si>
    <t>0</t>
  </si>
  <si>
    <t>0.00</t>
  </si>
  <si>
    <t>携程汇智国际直连</t>
  </si>
  <si>
    <t>925</t>
  </si>
  <si>
    <t>2022-11-26 23:02:49</t>
  </si>
  <si>
    <t>否</t>
  </si>
  <si>
    <t>汇智国际旅游发展有限公司</t>
  </si>
  <si>
    <t>直连</t>
  </si>
  <si>
    <t>阿拉伯联合酋长国</t>
  </si>
  <si>
    <t>2826506</t>
  </si>
  <si>
    <t>马尼拉世纪公园酒店</t>
  </si>
  <si>
    <t>LUO XIAOXIAO</t>
  </si>
  <si>
    <t>546.98</t>
  </si>
  <si>
    <t>595.00</t>
  </si>
  <si>
    <t>2022-11-26 22:22:40</t>
  </si>
  <si>
    <t>菲律宾</t>
  </si>
  <si>
    <t>2826492</t>
  </si>
  <si>
    <t>精英世界商务酒店</t>
  </si>
  <si>
    <t>Gunduz Erkan</t>
  </si>
  <si>
    <t>688.56</t>
  </si>
  <si>
    <t>749.00</t>
  </si>
  <si>
    <t>2022-11-26 22:17:16</t>
  </si>
  <si>
    <t>土耳其</t>
  </si>
  <si>
    <t>2826449</t>
  </si>
  <si>
    <t>曼谷名致酒店式服务公寓</t>
  </si>
  <si>
    <t>PHATTARANIT PHATTIPHONG</t>
  </si>
  <si>
    <t>385.19</t>
  </si>
  <si>
    <t>419.00</t>
  </si>
  <si>
    <t>2022-11-26 21:59:53</t>
  </si>
  <si>
    <t>泰国</t>
  </si>
  <si>
    <t>2826445</t>
  </si>
  <si>
    <t>吉隆坡EQ酒店</t>
  </si>
  <si>
    <t>Koay Kar Seng</t>
  </si>
  <si>
    <t>1812.86</t>
  </si>
  <si>
    <t>1972.00</t>
  </si>
  <si>
    <t>2022-11-26 21:59:00</t>
  </si>
  <si>
    <t>马来西亚</t>
  </si>
  <si>
    <t>2826374</t>
  </si>
  <si>
    <t>吉隆坡普渡广场酒店</t>
  </si>
  <si>
    <t>WANG ZHIYANG</t>
  </si>
  <si>
    <t>215.12</t>
  </si>
  <si>
    <t>234.00</t>
  </si>
  <si>
    <t>2022-11-26 21:30:18</t>
  </si>
  <si>
    <t>2826369</t>
  </si>
  <si>
    <t>雅房精品酒店</t>
  </si>
  <si>
    <t>ABRAM ABRAHAM</t>
  </si>
  <si>
    <t>146.17</t>
  </si>
  <si>
    <t>159.00</t>
  </si>
  <si>
    <t>2022-11-26 21:28:56</t>
  </si>
  <si>
    <t>2826363</t>
  </si>
  <si>
    <t>SHI HONG YONG</t>
  </si>
  <si>
    <t>388.86</t>
  </si>
  <si>
    <t>423.00</t>
  </si>
  <si>
    <t>2022-11-26 21:26:07</t>
  </si>
  <si>
    <t>2826210</t>
  </si>
  <si>
    <t>曼谷地铁站酒店</t>
  </si>
  <si>
    <t>KOLAEH NIRAHAN</t>
  </si>
  <si>
    <t>111.24</t>
  </si>
  <si>
    <t>121.00</t>
  </si>
  <si>
    <t>2022-11-26 20:27:33</t>
  </si>
  <si>
    <t>2826150</t>
  </si>
  <si>
    <t>哥打京那巴鲁加雅中心酒店</t>
  </si>
  <si>
    <t>ANIL COMAAR</t>
  </si>
  <si>
    <t>212.36</t>
  </si>
  <si>
    <t>231.00</t>
  </si>
  <si>
    <t>2022-11-26 19:46:50</t>
  </si>
  <si>
    <t>2826135</t>
  </si>
  <si>
    <t>卡地卡钱德拉酒店</t>
  </si>
  <si>
    <t>Ilham Eka Mochamad,Ilham Eka Mochamad</t>
  </si>
  <si>
    <t>308.88</t>
  </si>
  <si>
    <t>336.00</t>
  </si>
  <si>
    <t>2022-11-26 19:39:38</t>
  </si>
  <si>
    <t>印度尼西亚</t>
  </si>
  <si>
    <t>2826131</t>
  </si>
  <si>
    <t>奥利弗坦博国际机场城市旅馆酒店</t>
  </si>
  <si>
    <t>Singh Ramandeep</t>
  </si>
  <si>
    <t>575.48</t>
  </si>
  <si>
    <t>626.00</t>
  </si>
  <si>
    <t>2022-11-26 19:37:47</t>
  </si>
  <si>
    <t>南非</t>
  </si>
  <si>
    <t>2826032</t>
  </si>
  <si>
    <t>霍克斯顿，南华酒店</t>
  </si>
  <si>
    <t>MacNacoil Donnchadh</t>
  </si>
  <si>
    <t>2680.68</t>
  </si>
  <si>
    <t>2916.00</t>
  </si>
  <si>
    <t>2022-11-26 18:51:01</t>
  </si>
  <si>
    <t>英国</t>
  </si>
  <si>
    <t>2825970</t>
  </si>
  <si>
    <t>华欣摄政酒店丽晶七岩海滩度假胜地</t>
  </si>
  <si>
    <t>WATTANAKAN MAY</t>
  </si>
  <si>
    <t>258.32</t>
  </si>
  <si>
    <t>281.00</t>
  </si>
  <si>
    <t>2022-11-26 17:51:34</t>
  </si>
  <si>
    <t>2825920</t>
  </si>
  <si>
    <t>崔斯坦酒店</t>
  </si>
  <si>
    <t>EROKHIN IGOR,NORKINA EKATERINA</t>
  </si>
  <si>
    <t>1320.11</t>
  </si>
  <si>
    <t>1436.00</t>
  </si>
  <si>
    <t>2022-11-26 17:45:49</t>
  </si>
  <si>
    <t>意大利</t>
  </si>
  <si>
    <t>2825834</t>
  </si>
  <si>
    <t>素坤逸萨瓦斯德饭店</t>
  </si>
  <si>
    <t>KIM DAEWEOONG</t>
  </si>
  <si>
    <t>204.08</t>
  </si>
  <si>
    <t>222.00</t>
  </si>
  <si>
    <t>2022-11-26 16:47:04</t>
  </si>
  <si>
    <t>2825761</t>
  </si>
  <si>
    <t>阿玛里斯帕库安茂物酒店</t>
  </si>
  <si>
    <t>YULIANA YULIANA</t>
  </si>
  <si>
    <t>152.60</t>
  </si>
  <si>
    <t>166.00</t>
  </si>
  <si>
    <t>2022-11-26 16:00:36</t>
  </si>
  <si>
    <t>2825752</t>
  </si>
  <si>
    <t>吉隆坡宜必思尚品弗雷泽商务酒店</t>
  </si>
  <si>
    <t>LI BING</t>
  </si>
  <si>
    <t>262.00</t>
  </si>
  <si>
    <t>285.00</t>
  </si>
  <si>
    <t>2022-11-26 15:46:37</t>
  </si>
  <si>
    <t>2825504</t>
  </si>
  <si>
    <t>金酒店</t>
  </si>
  <si>
    <t>LI BIFU</t>
  </si>
  <si>
    <t>167.31</t>
  </si>
  <si>
    <t>182.00</t>
  </si>
  <si>
    <t>2022-11-26 13:48:42</t>
  </si>
  <si>
    <t>越南</t>
  </si>
  <si>
    <t>2825499</t>
  </si>
  <si>
    <t>萨提卡彭德吉林泗水酒店</t>
  </si>
  <si>
    <t>UMAH RIFAATUL</t>
  </si>
  <si>
    <t>205.00</t>
  </si>
  <si>
    <t>223.00</t>
  </si>
  <si>
    <t>2022-11-26 13:38:40</t>
  </si>
  <si>
    <t>2825397</t>
  </si>
  <si>
    <t>雅加达印尼珊迪卡酒店&amp;度假村</t>
  </si>
  <si>
    <t>WANG GANG</t>
  </si>
  <si>
    <t>307.05</t>
  </si>
  <si>
    <t>334.00</t>
  </si>
  <si>
    <t>2022-11-26 12:56:56</t>
  </si>
  <si>
    <t>2825195</t>
  </si>
  <si>
    <t>阿斯顿普鲁伊特酒店及公寓</t>
  </si>
  <si>
    <t>WANG WEI</t>
  </si>
  <si>
    <t>251.89</t>
  </si>
  <si>
    <t>274.00</t>
  </si>
  <si>
    <t>2022-11-26 11:26:34</t>
  </si>
  <si>
    <t>2825142</t>
  </si>
  <si>
    <t>曼谷拉玛花园酒店</t>
  </si>
  <si>
    <t>FENG YUAN</t>
  </si>
  <si>
    <t>273.95</t>
  </si>
  <si>
    <t>298.00</t>
  </si>
  <si>
    <t>2022-11-26 11:00:21</t>
  </si>
  <si>
    <t>2825018</t>
  </si>
  <si>
    <t>新加坡怡阁大酒店，良木园酒店集团成员 (Staycation Approved)</t>
  </si>
  <si>
    <t>yip Hin lay</t>
  </si>
  <si>
    <t>1239.22</t>
  </si>
  <si>
    <t>1348.00</t>
  </si>
  <si>
    <t>2022-11-26 09:46:39</t>
  </si>
  <si>
    <t>新加坡</t>
  </si>
  <si>
    <t>2824960</t>
  </si>
  <si>
    <t>玛琅哈里斯会议酒店</t>
  </si>
  <si>
    <t>PRASETYA MOCHAMAD HARIS</t>
  </si>
  <si>
    <t>394.38</t>
  </si>
  <si>
    <t>429.00</t>
  </si>
  <si>
    <t>2022-11-26 09:14:55</t>
  </si>
  <si>
    <t>2824883</t>
  </si>
  <si>
    <t>曼谷拉差达瑞士酒店 (SHA Extra Plus)</t>
  </si>
  <si>
    <t>OWATRANPORN SURIYUN</t>
  </si>
  <si>
    <t>518.49</t>
  </si>
  <si>
    <t>564.00</t>
  </si>
  <si>
    <t>2022-11-26 08:12:10</t>
  </si>
  <si>
    <t>2824830</t>
  </si>
  <si>
    <t>新加坡云顶裕廊酒店(SG Clean)</t>
  </si>
  <si>
    <t>Qiao Yang</t>
  </si>
  <si>
    <t>1336.66</t>
  </si>
  <si>
    <t>1454.00</t>
  </si>
  <si>
    <t>2022-11-26 07:23:42</t>
  </si>
  <si>
    <t>2824826</t>
  </si>
  <si>
    <t>莉拉罗伯茨酒店</t>
  </si>
  <si>
    <t>Metsamaki Antti</t>
  </si>
  <si>
    <t>948.72</t>
  </si>
  <si>
    <t>1032.00</t>
  </si>
  <si>
    <t>2022-11-26 07:38:30</t>
  </si>
  <si>
    <t>芬兰</t>
  </si>
  <si>
    <t>2824746</t>
  </si>
  <si>
    <t>泽尼图德酒店 - 波尔多贝格勒住宅</t>
  </si>
  <si>
    <t>BOURGEOIS BENOÎT</t>
  </si>
  <si>
    <t>418.28</t>
  </si>
  <si>
    <t>455.00</t>
  </si>
  <si>
    <t>2022-11-26 05:51:55</t>
  </si>
  <si>
    <t>法国</t>
  </si>
  <si>
    <t>2824733</t>
  </si>
  <si>
    <t>科隆瑟夫灵霍夫美居酒店</t>
  </si>
  <si>
    <t>Baris David</t>
  </si>
  <si>
    <t>1181.30</t>
  </si>
  <si>
    <t>1285.00</t>
  </si>
  <si>
    <t>2022-11-26 05:13:21</t>
  </si>
  <si>
    <t>德国</t>
  </si>
  <si>
    <t>2824708</t>
  </si>
  <si>
    <t>洛姆米斯达酒店</t>
  </si>
  <si>
    <t>NEHAS HASSANE</t>
  </si>
  <si>
    <t>2022-11-26 04:05:49</t>
  </si>
  <si>
    <t>2824552</t>
  </si>
  <si>
    <t>波兹南康铂酒店</t>
  </si>
  <si>
    <t>SKUBISZYNSKA MONIKA</t>
  </si>
  <si>
    <t>283.60</t>
  </si>
  <si>
    <t>309.00</t>
  </si>
  <si>
    <t>2022-11-26 01:02:09</t>
  </si>
  <si>
    <t>波兰</t>
  </si>
  <si>
    <t>2022-11-25</t>
  </si>
  <si>
    <t>2824448</t>
  </si>
  <si>
    <t>947.17</t>
  </si>
  <si>
    <t>2022-11-26 00:11:09</t>
  </si>
  <si>
    <t>2824277</t>
  </si>
  <si>
    <t>曼谷阿文苏昆维特酒店</t>
  </si>
  <si>
    <t>SUH HYUK JUN</t>
  </si>
  <si>
    <t>652.56</t>
  </si>
  <si>
    <t>711.00</t>
  </si>
  <si>
    <t>2022-11-25 22:10:28</t>
  </si>
  <si>
    <t>2824266</t>
  </si>
  <si>
    <t>芬洛康铂酒店及餐厅</t>
  </si>
  <si>
    <t>rinder reinhard</t>
  </si>
  <si>
    <t>584.64</t>
  </si>
  <si>
    <t>637.00</t>
  </si>
  <si>
    <t>2022-11-25 22:05:53</t>
  </si>
  <si>
    <t>荷兰</t>
  </si>
  <si>
    <t>2824131</t>
  </si>
  <si>
    <t>柏林施泰根博阁机场酒店</t>
  </si>
  <si>
    <t>SORENSEN KIM</t>
  </si>
  <si>
    <t>2079.73</t>
  </si>
  <si>
    <t>2266.00</t>
  </si>
  <si>
    <t>2022-11-25 21:32:01</t>
  </si>
  <si>
    <t>2823621</t>
  </si>
  <si>
    <t>多米西那酒店</t>
  </si>
  <si>
    <t>PEREZ IRENE</t>
  </si>
  <si>
    <t>1019.68</t>
  </si>
  <si>
    <t>1111.00</t>
  </si>
  <si>
    <t>2022-11-25 18:21:34</t>
  </si>
  <si>
    <t>西班牙</t>
  </si>
  <si>
    <t>2823609</t>
  </si>
  <si>
    <t>TSOI WAH KEI</t>
  </si>
  <si>
    <t>2022-11-25 17:51:27</t>
  </si>
  <si>
    <t>2823450</t>
  </si>
  <si>
    <t>爱因荷芬中心假日酒店 - IHG 旗下酒店</t>
  </si>
  <si>
    <t>Da silva coelho Joao victor</t>
  </si>
  <si>
    <t>1697.93</t>
  </si>
  <si>
    <t>1850.00</t>
  </si>
  <si>
    <t>2022-11-25 17:00:31</t>
  </si>
  <si>
    <t>2823416</t>
  </si>
  <si>
    <t>槟城宾乐雅饭店</t>
  </si>
  <si>
    <t>SUHAIMI NORSYUHADA</t>
  </si>
  <si>
    <t>813.17</t>
  </si>
  <si>
    <t>886.00</t>
  </si>
  <si>
    <t>2022-11-25 16:45:20</t>
  </si>
  <si>
    <t>2823171</t>
  </si>
  <si>
    <t>天堂公寓酒店</t>
  </si>
  <si>
    <t>WONGPIJIT VEERACHAI</t>
  </si>
  <si>
    <t>664.49</t>
  </si>
  <si>
    <t>724.00</t>
  </si>
  <si>
    <t>2022-11-25 15:21:35</t>
  </si>
  <si>
    <t>2822922</t>
  </si>
  <si>
    <t>雅加达椰风伽德哈里斯酒店及会议中心</t>
  </si>
  <si>
    <t>PURNAMASARI DESTIANA</t>
  </si>
  <si>
    <t>374.46</t>
  </si>
  <si>
    <t>408.00</t>
  </si>
  <si>
    <t>2022-11-25 13:36:16</t>
  </si>
  <si>
    <t>2822810</t>
  </si>
  <si>
    <t>希兰达5号公园酒店</t>
  </si>
  <si>
    <t>ALIF MUHAMMAD,RIZKI FRISKASARI DWI</t>
  </si>
  <si>
    <t>270.75</t>
  </si>
  <si>
    <t>295.00</t>
  </si>
  <si>
    <t>2022-11-25 12:48:52</t>
  </si>
  <si>
    <t>2822002</t>
  </si>
  <si>
    <t>阿姆斯特丹阿姆拉斯大酒店</t>
  </si>
  <si>
    <t>Tielen Johannes</t>
  </si>
  <si>
    <t>2193.54</t>
  </si>
  <si>
    <t>2390.00</t>
  </si>
  <si>
    <t>2022-11-25 05:09:31</t>
  </si>
  <si>
    <t>2821979</t>
  </si>
  <si>
    <t>克莱格哈尔酒店</t>
  </si>
  <si>
    <t>Moir Kathleen</t>
  </si>
  <si>
    <t>569.95</t>
  </si>
  <si>
    <t>621.00</t>
  </si>
  <si>
    <t>2022-11-25 04:22:12</t>
  </si>
  <si>
    <t>2022-11-24</t>
  </si>
  <si>
    <t>2821711</t>
  </si>
  <si>
    <t>卡通巴皇宫酒店</t>
  </si>
  <si>
    <t>WANG ZIJIAN,LOW YAN XIN</t>
  </si>
  <si>
    <t>1331.58</t>
  </si>
  <si>
    <t>1451.00</t>
  </si>
  <si>
    <t>2022-11-24 23:10:07</t>
  </si>
  <si>
    <t>澳大利亚</t>
  </si>
  <si>
    <t>2821512</t>
  </si>
  <si>
    <t>哥打京那巴鲁元明大酒店</t>
  </si>
  <si>
    <t>BINTI NIK MOHD ARIF NIK NURLIYANA</t>
  </si>
  <si>
    <t>240.44</t>
  </si>
  <si>
    <t>2022-11-25 17:02:33</t>
  </si>
  <si>
    <t>直采</t>
  </si>
  <si>
    <t>2821177</t>
  </si>
  <si>
    <t>普吉岛海滨酒店(SHA Certified)</t>
  </si>
  <si>
    <t>Zandolu Meryem,Sirinov Elcin</t>
  </si>
  <si>
    <t>1855.59</t>
  </si>
  <si>
    <t>2022.00</t>
  </si>
  <si>
    <t>2022-11-24 19:24:16</t>
  </si>
  <si>
    <t>2819541</t>
  </si>
  <si>
    <t>犹若泰尔佩德罗吉尔酒店</t>
  </si>
  <si>
    <t>BIORE KRIS MIGUEL</t>
  </si>
  <si>
    <t>379.93</t>
  </si>
  <si>
    <t>414.00</t>
  </si>
  <si>
    <t>2022-11-24 06:31:51</t>
  </si>
  <si>
    <t>2819367</t>
  </si>
  <si>
    <t>国家广场旅馆酒店</t>
  </si>
  <si>
    <t>ANTONIETTI RODRIGUES GRAZIELA CRISTINA</t>
  </si>
  <si>
    <t>223.31</t>
  </si>
  <si>
    <t>244.00</t>
  </si>
  <si>
    <t>2022-11-24 01:17:13</t>
  </si>
  <si>
    <t>巴西</t>
  </si>
  <si>
    <t>2022-11-23</t>
  </si>
  <si>
    <t>2818207</t>
  </si>
  <si>
    <t>新加坡乌节路优特尔酒店(Staycation Approved)</t>
  </si>
  <si>
    <t>ZHONG WENQING</t>
  </si>
  <si>
    <t>1262.98</t>
  </si>
  <si>
    <t>1380.00</t>
  </si>
  <si>
    <t>2022-11-23 16:31:24</t>
  </si>
  <si>
    <t>2817068</t>
  </si>
  <si>
    <t>多伦多瑞吉酒店</t>
  </si>
  <si>
    <t>Jorny Melissa</t>
  </si>
  <si>
    <t>7059.85</t>
  </si>
  <si>
    <t>7714.00</t>
  </si>
  <si>
    <t>2022-11-23 02:02:12</t>
  </si>
  <si>
    <t>加拿大</t>
  </si>
  <si>
    <t>2817011</t>
  </si>
  <si>
    <t>曼谷彩虹云宵酒店 (SHA Certified)</t>
  </si>
  <si>
    <t>Ong Theresa</t>
  </si>
  <si>
    <t>1157.49</t>
  </si>
  <si>
    <t>1258.00</t>
  </si>
  <si>
    <t>2022-11-23 00:47:49</t>
  </si>
  <si>
    <t>2816990</t>
  </si>
  <si>
    <t>Pereira Mathieu</t>
  </si>
  <si>
    <t>202.42</t>
  </si>
  <si>
    <t>220.00</t>
  </si>
  <si>
    <t>2022-11-23 00:24:40</t>
  </si>
  <si>
    <t>2022-11-22</t>
  </si>
  <si>
    <t>2815836</t>
  </si>
  <si>
    <t>圣迭戈万豪侯爵与滨海酒店</t>
  </si>
  <si>
    <t>Zhang Wenyang,Zulipeihaer Alimu</t>
  </si>
  <si>
    <t>2177.88</t>
  </si>
  <si>
    <t>2367.00</t>
  </si>
  <si>
    <t>2022-11-22 16:02:31</t>
  </si>
  <si>
    <t>美国</t>
  </si>
  <si>
    <t>2815429</t>
  </si>
  <si>
    <t>雅加达东荟城智选假日酒店</t>
  </si>
  <si>
    <t>DU FANG</t>
  </si>
  <si>
    <t>1508.96</t>
  </si>
  <si>
    <t>1640.00</t>
  </si>
  <si>
    <t>2022-11-22 12:51:26</t>
  </si>
  <si>
    <t>2815428</t>
  </si>
  <si>
    <t>曼谷拉玛九萨默赛特酒店</t>
  </si>
  <si>
    <t>CHONG WING YEE</t>
  </si>
  <si>
    <t>2491.63</t>
  </si>
  <si>
    <t>2708.00</t>
  </si>
  <si>
    <t>2022-11-22 12:50:39</t>
  </si>
  <si>
    <t>2022-11-21</t>
  </si>
  <si>
    <t>2814514</t>
  </si>
  <si>
    <t>玛丽蒂姆科隆酒店</t>
  </si>
  <si>
    <t>Kupers Kristian</t>
  </si>
  <si>
    <t>1575.94</t>
  </si>
  <si>
    <t>1728.00</t>
  </si>
  <si>
    <t>2022-11-21 22:51:26</t>
  </si>
  <si>
    <t>2814109</t>
  </si>
  <si>
    <t>皇家托比酒店</t>
  </si>
  <si>
    <t>NG MEI LAI</t>
  </si>
  <si>
    <t>2669.42</t>
  </si>
  <si>
    <t>2927.00</t>
  </si>
  <si>
    <t>2022-11-21 19:29:35</t>
  </si>
  <si>
    <t>2812719</t>
  </si>
  <si>
    <t>莫莉皮切尔酒店</t>
  </si>
  <si>
    <t>Grundmann William</t>
  </si>
  <si>
    <t>1291.39</t>
  </si>
  <si>
    <t>1416.00</t>
  </si>
  <si>
    <t>2022-11-21 10:32:05</t>
  </si>
  <si>
    <t>2812427</t>
  </si>
  <si>
    <t>莱昂纳多酒店安特卫普酒店</t>
  </si>
  <si>
    <t>Lissenburg Adrianus</t>
  </si>
  <si>
    <t>763.34</t>
  </si>
  <si>
    <t>837.00</t>
  </si>
  <si>
    <t>2022-11-21 06:03:47</t>
  </si>
  <si>
    <t>比利时</t>
  </si>
  <si>
    <t>2022-11-20</t>
  </si>
  <si>
    <t>2810103</t>
  </si>
  <si>
    <t>巴塞罗那费拉便捷酒店</t>
  </si>
  <si>
    <t>Sharma Gaurav</t>
  </si>
  <si>
    <t>1346.11</t>
  </si>
  <si>
    <t>1476.00</t>
  </si>
  <si>
    <t>2022-11-20 06:18:27</t>
  </si>
  <si>
    <t>2022-11-05</t>
  </si>
  <si>
    <t>2778221</t>
  </si>
  <si>
    <t>新加坡M Social酒店 (Staycation Approved)</t>
  </si>
  <si>
    <t>Adiman Hidayati</t>
  </si>
  <si>
    <t>2193.30</t>
  </si>
  <si>
    <t>2022-11-05 22:48:53</t>
  </si>
  <si>
    <t>2022-11-07</t>
  </si>
  <si>
    <t>2780269</t>
  </si>
  <si>
    <t>东京帝国大酒店</t>
  </si>
  <si>
    <t>JIN LING</t>
  </si>
  <si>
    <t>8116.14</t>
  </si>
  <si>
    <t>8844.00</t>
  </si>
  <si>
    <t>2022-11-07 10:06:00</t>
  </si>
  <si>
    <t>日本</t>
  </si>
  <si>
    <t>2809939</t>
  </si>
  <si>
    <t>曼谷香格里拉大酒店</t>
  </si>
  <si>
    <t>CHEN HSIAO YU</t>
  </si>
  <si>
    <t>2177.62</t>
  </si>
  <si>
    <t>2388.00</t>
  </si>
  <si>
    <t>2022-11-20 00:44:40</t>
  </si>
  <si>
    <t>2022-10-02</t>
  </si>
  <si>
    <t>2721148</t>
  </si>
  <si>
    <t>曼谷暹罗安纳塔拉酒店</t>
  </si>
  <si>
    <t>tsoi Ngai ka</t>
  </si>
  <si>
    <t>2208.38</t>
  </si>
  <si>
    <t>2430.00</t>
  </si>
  <si>
    <t>2022-10-02 18:13:50</t>
  </si>
  <si>
    <t>2022-11-08</t>
  </si>
  <si>
    <t>2782476</t>
  </si>
  <si>
    <t>卡利南喝普鲁斯尊贵酒店</t>
  </si>
  <si>
    <t>Consoli Lucas</t>
  </si>
  <si>
    <t>399.62</t>
  </si>
  <si>
    <t>433.00</t>
  </si>
  <si>
    <t>2022-11-08 08:36:43</t>
  </si>
  <si>
    <t>2022-10-21</t>
  </si>
  <si>
    <t>2753023</t>
  </si>
  <si>
    <t>马里伏酒店</t>
  </si>
  <si>
    <t>Schneider Corbin</t>
  </si>
  <si>
    <t>2378.94</t>
  </si>
  <si>
    <t>2583.00</t>
  </si>
  <si>
    <t>2022-10-21 22:18:40</t>
  </si>
  <si>
    <t>2022-11-03</t>
  </si>
  <si>
    <t>2772982</t>
  </si>
  <si>
    <t>德洛斯雷耶斯圣女酒店</t>
  </si>
  <si>
    <t>Garcia Sande Silvia,Garcia Sande Silvia</t>
  </si>
  <si>
    <t>365.65</t>
  </si>
  <si>
    <t>393.00</t>
  </si>
  <si>
    <t>2022-11-03 05:16:09</t>
  </si>
  <si>
    <t>2774313</t>
  </si>
  <si>
    <t>伦敦鲁顿机场宜必思酒店</t>
  </si>
  <si>
    <t>MA CHENGZHI</t>
  </si>
  <si>
    <t>526.61</t>
  </si>
  <si>
    <t>566.00</t>
  </si>
  <si>
    <t>2022-11-03 20:06:14</t>
  </si>
  <si>
    <t>2022-11-16</t>
  </si>
  <si>
    <t>2800972</t>
  </si>
  <si>
    <t>布里奇伍德庄园酒店</t>
  </si>
  <si>
    <t>Blacklaw Darren</t>
  </si>
  <si>
    <t>775.81</t>
  </si>
  <si>
    <t>860.00</t>
  </si>
  <si>
    <t>2022-11-16 02:59:08</t>
  </si>
  <si>
    <t>2022-11-06</t>
  </si>
  <si>
    <t>2779223</t>
  </si>
  <si>
    <t>巨港最爱酒店</t>
  </si>
  <si>
    <t>ANDIRA PUTRI AYU</t>
  </si>
  <si>
    <t>567.14</t>
  </si>
  <si>
    <t>618.00</t>
  </si>
  <si>
    <t>2022-11-06 16:44:42</t>
  </si>
  <si>
    <t>2780139</t>
  </si>
  <si>
    <t>梭罗巴鲁最爱酒店</t>
  </si>
  <si>
    <t>SUNARYO SUNARYO</t>
  </si>
  <si>
    <t>124.81</t>
  </si>
  <si>
    <t>136.00</t>
  </si>
  <si>
    <t>2022-11-07 08:09:39</t>
  </si>
  <si>
    <t>2022-11-19</t>
  </si>
  <si>
    <t>2809828</t>
  </si>
  <si>
    <t>萨莱诺大酒店</t>
  </si>
  <si>
    <t>IBBA FEDERICA</t>
  </si>
  <si>
    <t>2146.61</t>
  </si>
  <si>
    <t>2354.00</t>
  </si>
  <si>
    <t>2022-11-19 23:15:39</t>
  </si>
  <si>
    <t>2752578</t>
  </si>
  <si>
    <t>伦敦伯爵府宜必思酒店</t>
  </si>
  <si>
    <t>CHASAPI AIKATERINI</t>
  </si>
  <si>
    <t>3407.70</t>
  </si>
  <si>
    <t>3700.00</t>
  </si>
  <si>
    <t>2022-10-21 18:29:37</t>
  </si>
  <si>
    <t>2022-10-14</t>
  </si>
  <si>
    <t>2739885</t>
  </si>
  <si>
    <t>东京巨蛋酒店</t>
  </si>
  <si>
    <t>CHEN ZIYI,YI YUHANG</t>
  </si>
  <si>
    <t>6060.61</t>
  </si>
  <si>
    <t>6620.00</t>
  </si>
  <si>
    <t>2022-10-14 18:37:52</t>
  </si>
  <si>
    <t>2808109</t>
  </si>
  <si>
    <t>杰贝尔哈菲特美居大酒店</t>
  </si>
  <si>
    <t>ALI MOHAMMED WAJAHAT</t>
  </si>
  <si>
    <t>1302.19</t>
  </si>
  <si>
    <t>1428.00</t>
  </si>
  <si>
    <t>2022-11-19 02:28:16</t>
  </si>
  <si>
    <t>2022-11-04</t>
  </si>
  <si>
    <t>2776321</t>
  </si>
  <si>
    <t>首尔三井酒店</t>
  </si>
  <si>
    <t>SEMBA KAORI,ONAGI MIHO</t>
  </si>
  <si>
    <t>680.43</t>
  </si>
  <si>
    <t>730.00</t>
  </si>
  <si>
    <t>2022-11-05 16:15:38</t>
  </si>
  <si>
    <t>韩国</t>
  </si>
  <si>
    <t>2801048</t>
  </si>
  <si>
    <t>放松氛围酒店</t>
  </si>
  <si>
    <t>KIM JONGHO</t>
  </si>
  <si>
    <t>385.20</t>
  </si>
  <si>
    <t>427.00</t>
  </si>
  <si>
    <t>2022-11-16 05:30:12</t>
  </si>
  <si>
    <t>2022-11-10</t>
  </si>
  <si>
    <t>2788719</t>
  </si>
  <si>
    <t>曼谷圣苏湾机场套房酒店</t>
  </si>
  <si>
    <t>UTHAIKAEW CHANTRATIP,HIGASHI NORIHIRO</t>
  </si>
  <si>
    <t>134.08</t>
  </si>
  <si>
    <t>145.00</t>
  </si>
  <si>
    <t>2022-11-10 19:34:25</t>
  </si>
  <si>
    <t>2022-11-13</t>
  </si>
  <si>
    <t>2795752</t>
  </si>
  <si>
    <t>新加坡史各士皇族酒店</t>
  </si>
  <si>
    <t>GOH YA WEN MARILYNGOH,LEE KIN FAH</t>
  </si>
  <si>
    <t>1480.55</t>
  </si>
  <si>
    <t>1632.00</t>
  </si>
  <si>
    <t>2022-11-13 18:01:09</t>
  </si>
  <si>
    <t>2801463</t>
  </si>
  <si>
    <t>公园大道罗切斯特酒店 (SG Clean)</t>
  </si>
  <si>
    <t>Hajare Saritha Rajeev</t>
  </si>
  <si>
    <t>1775.33</t>
  </si>
  <si>
    <t>1968.00</t>
  </si>
  <si>
    <t>2022-11-16 11:35:39</t>
  </si>
  <si>
    <t>2022-07-23</t>
  </si>
  <si>
    <t>2630588</t>
  </si>
  <si>
    <t>新加坡一度十五滨海俱乐部</t>
  </si>
  <si>
    <t>Lau Ong Ing,Liang Kuan Yew</t>
  </si>
  <si>
    <t>2790.83</t>
  </si>
  <si>
    <t>3238.00</t>
  </si>
  <si>
    <t>2022-07-23 22:38:23</t>
  </si>
  <si>
    <t>2022-10-22</t>
  </si>
  <si>
    <t>2753981</t>
  </si>
  <si>
    <t>拉斯维加斯机场南拉昆塔套房酒店</t>
  </si>
  <si>
    <t>Soltani Atash</t>
  </si>
  <si>
    <t>3261.53</t>
  </si>
  <si>
    <t>3534.00</t>
  </si>
  <si>
    <t>2022-10-22 14:04:48</t>
  </si>
  <si>
    <t>2022-11-14</t>
  </si>
  <si>
    <t>2796735</t>
  </si>
  <si>
    <t>宫廷驿站赌场酒店</t>
  </si>
  <si>
    <t>FINGER ELIZABETH</t>
  </si>
  <si>
    <t>526.18</t>
  </si>
  <si>
    <t>580.00</t>
  </si>
  <si>
    <t>2022-11-14 09:26:49</t>
  </si>
  <si>
    <t>2022-11-17</t>
  </si>
  <si>
    <t>2805315</t>
  </si>
  <si>
    <t>曼谷通罗UHG酒店</t>
  </si>
  <si>
    <t>KO EUNKI,WON SEUNG JAE</t>
  </si>
  <si>
    <t>915.67</t>
  </si>
  <si>
    <t>1008.00</t>
  </si>
  <si>
    <t>2022-11-17 22:21:56</t>
  </si>
  <si>
    <t>2022-11-11</t>
  </si>
  <si>
    <t>2791190</t>
  </si>
  <si>
    <t>东急STAY银座</t>
  </si>
  <si>
    <t>DING CHAO</t>
  </si>
  <si>
    <t>2022-11-18</t>
  </si>
  <si>
    <t>19113.68</t>
  </si>
  <si>
    <t>20821.00</t>
  </si>
  <si>
    <t>2022-11-11 17:33:49</t>
  </si>
  <si>
    <t>2810017</t>
  </si>
  <si>
    <t>亚特兰大马奎斯万豪酒店</t>
  </si>
  <si>
    <t>WANG YAQIN</t>
  </si>
  <si>
    <t>2590.08</t>
  </si>
  <si>
    <t>2840.00</t>
  </si>
  <si>
    <t>2022-11-20 03:01:29</t>
  </si>
  <si>
    <t>2810014</t>
  </si>
  <si>
    <t>2455.10</t>
  </si>
  <si>
    <t>2692.00</t>
  </si>
  <si>
    <t>2022-11-20 02:48:41</t>
  </si>
  <si>
    <t>2022-10-31</t>
  </si>
  <si>
    <t>2767485</t>
  </si>
  <si>
    <t>洛伊斯圣莫妮卡海滩酒店</t>
  </si>
  <si>
    <t>Navaja Brigham William</t>
  </si>
  <si>
    <t>5755.39</t>
  </si>
  <si>
    <t>6216.00</t>
  </si>
  <si>
    <t>2022-10-31 01:37:48</t>
  </si>
  <si>
    <t>2022-11-09</t>
  </si>
  <si>
    <t>2786788</t>
  </si>
  <si>
    <t>达义雅诗阁博尼法西奥全球城市酒店</t>
  </si>
  <si>
    <t>Tai Yan Yi</t>
  </si>
  <si>
    <t>2769.90</t>
  </si>
  <si>
    <t>3000.00</t>
  </si>
  <si>
    <t>2022-11-09 22:22:17</t>
  </si>
  <si>
    <t>2807157</t>
  </si>
  <si>
    <t>曼谷雅典娜广场豪华精选酒店 (SHA Plus+)</t>
  </si>
  <si>
    <t>Ravn Lenni</t>
  </si>
  <si>
    <t>6502.89</t>
  </si>
  <si>
    <t>7100.00</t>
  </si>
  <si>
    <t>2022-11-18 17:53:08</t>
  </si>
  <si>
    <t>2776330</t>
  </si>
  <si>
    <t>阿布扎比雅乐轩酒店</t>
  </si>
  <si>
    <t>Lee Wonhee</t>
  </si>
  <si>
    <t>919.05</t>
  </si>
  <si>
    <t>986.00</t>
  </si>
  <si>
    <t>2022-11-04 19:56:28</t>
  </si>
  <si>
    <t>2022-10-03</t>
  </si>
  <si>
    <t>2723227</t>
  </si>
  <si>
    <t>elbachiri amina</t>
  </si>
  <si>
    <t>448.95</t>
  </si>
  <si>
    <t>494.00</t>
  </si>
  <si>
    <t>2022-10-03 23:22:31</t>
  </si>
  <si>
    <t>2022-10-01</t>
  </si>
  <si>
    <t>2718969</t>
  </si>
  <si>
    <t>哥伦比亚购物中心环路罗德威酒店</t>
  </si>
  <si>
    <t>Johnson Janie</t>
  </si>
  <si>
    <t>1699.46</t>
  </si>
  <si>
    <t>1870.00</t>
  </si>
  <si>
    <t>2022-10-01 11:34:58</t>
  </si>
  <si>
    <t>2796999</t>
  </si>
  <si>
    <t>达特茅斯汉诺威酒店</t>
  </si>
  <si>
    <t>Kadiman John Santosa</t>
  </si>
  <si>
    <t>1332.68</t>
  </si>
  <si>
    <t>1469.00</t>
  </si>
  <si>
    <t>2022-11-14 12:04:13</t>
  </si>
  <si>
    <t>2784519</t>
  </si>
  <si>
    <t>格拉斯哥希尔顿逸林城市酒店</t>
  </si>
  <si>
    <t>Hedley Claire</t>
  </si>
  <si>
    <t>954.28</t>
  </si>
  <si>
    <t>1034.00</t>
  </si>
  <si>
    <t>2022-11-08 23:17:13</t>
  </si>
  <si>
    <t>2774998</t>
  </si>
  <si>
    <t>拉斯维加斯广场娱乐场酒店</t>
  </si>
  <si>
    <t>ZHANG YUYUN</t>
  </si>
  <si>
    <t>1722.52</t>
  </si>
  <si>
    <t>1848.00</t>
  </si>
  <si>
    <t>2022-11-04 08:16:23</t>
  </si>
  <si>
    <t>2022-06-25</t>
  </si>
  <si>
    <t>2603112</t>
  </si>
  <si>
    <t>奥尔良娱乐场酒店</t>
  </si>
  <si>
    <t>Karpell Jeffery</t>
  </si>
  <si>
    <t>1749.85</t>
  </si>
  <si>
    <t>2049.00</t>
  </si>
  <si>
    <t>211.94</t>
  </si>
  <si>
    <t>-1837</t>
  </si>
  <si>
    <t>-1568</t>
  </si>
  <si>
    <t>2022-09-22 16:55:02</t>
  </si>
  <si>
    <t>2022-06-01</t>
  </si>
  <si>
    <t>2571771</t>
  </si>
  <si>
    <t>Jones Deborah</t>
  </si>
  <si>
    <t>1938.92</t>
  </si>
  <si>
    <t>2276.00</t>
  </si>
  <si>
    <t>2022-06-01 07:53:54</t>
  </si>
  <si>
    <t>2804229</t>
  </si>
  <si>
    <t>洛杉矶市中心洲际酒店</t>
  </si>
  <si>
    <t>LIN ZIMENG</t>
  </si>
  <si>
    <t>9578.17</t>
  </si>
  <si>
    <t>10544.00</t>
  </si>
  <si>
    <t>2022-11-17 13:39:59</t>
  </si>
  <si>
    <t>2806609</t>
  </si>
  <si>
    <t>阿尔罗诺玛德酒店</t>
  </si>
  <si>
    <t>KIM NA HEE</t>
  </si>
  <si>
    <t>3458.44</t>
  </si>
  <si>
    <t>3776.00</t>
  </si>
  <si>
    <t>2022-11-18 14:01:40</t>
  </si>
  <si>
    <t>2789811</t>
  </si>
  <si>
    <t>纽约时代广场南希尔顿花园酒店</t>
  </si>
  <si>
    <t>Shi Yuhan,Li Xingyi</t>
  </si>
  <si>
    <t>5607.14</t>
  </si>
  <si>
    <t>6108.00</t>
  </si>
  <si>
    <t>2022-11-11 07:24:54</t>
  </si>
  <si>
    <t>2808521</t>
  </si>
  <si>
    <t>Hu Diya</t>
  </si>
  <si>
    <t>2261.51</t>
  </si>
  <si>
    <t>2480.00</t>
  </si>
  <si>
    <t>2022-11-19 10:18:28</t>
  </si>
  <si>
    <t>2801667</t>
  </si>
  <si>
    <t>Min Min,Guo Wei Lun</t>
  </si>
  <si>
    <t>6812.66</t>
  </si>
  <si>
    <t>7552.00</t>
  </si>
  <si>
    <t>2022-11-16 13:09:50</t>
  </si>
  <si>
    <t>2790415</t>
  </si>
  <si>
    <t>DAHDOUH ELIE</t>
  </si>
  <si>
    <t>2585.09</t>
  </si>
  <si>
    <t>2816.00</t>
  </si>
  <si>
    <t>2022-11-11 13:02:26</t>
  </si>
  <si>
    <t>2776850</t>
  </si>
  <si>
    <t>六点酒店</t>
  </si>
  <si>
    <t>elsenbast ann-kathrin</t>
  </si>
  <si>
    <t>1931.31</t>
  </si>
  <si>
    <t>2072.00</t>
  </si>
  <si>
    <t>2022-11-04 23:53:47</t>
  </si>
  <si>
    <t>瑞典</t>
  </si>
  <si>
    <t>2809213</t>
  </si>
  <si>
    <t>萨尔茨堡会议中心温德姆大酒店</t>
  </si>
  <si>
    <t>SIMON NIKOLAI</t>
  </si>
  <si>
    <t>1173.62</t>
  </si>
  <si>
    <t>1287.00</t>
  </si>
  <si>
    <t>2022-11-19 15:29:11</t>
  </si>
  <si>
    <t>奥地利</t>
  </si>
  <si>
    <t>2022-11-02</t>
  </si>
  <si>
    <t>2770937</t>
  </si>
  <si>
    <t>塞玛拉大诗人酒店</t>
  </si>
  <si>
    <t>AN ERIC</t>
  </si>
  <si>
    <t>1621.86</t>
  </si>
  <si>
    <t>1746.00</t>
  </si>
  <si>
    <t>2022-11-02 03:16:18</t>
  </si>
  <si>
    <t>拉脱维亚</t>
  </si>
  <si>
    <t>2782117</t>
  </si>
  <si>
    <t>巴拿马城瑞广场酒店</t>
  </si>
  <si>
    <t>Grabowska Monika</t>
  </si>
  <si>
    <t>628.62</t>
  </si>
  <si>
    <t>685.00</t>
  </si>
  <si>
    <t>2022-11-08 00:19:17</t>
  </si>
  <si>
    <t>巴拿马</t>
  </si>
  <si>
    <t>2022-10-08</t>
  </si>
  <si>
    <t>2731177</t>
  </si>
  <si>
    <t>恩荷芬中央皇冠酒店</t>
  </si>
  <si>
    <t>Romers Marc Josephus,Verhoeven Jeroen Cornelis</t>
  </si>
  <si>
    <t>1226.61</t>
  </si>
  <si>
    <t>1350.00</t>
  </si>
  <si>
    <t>2022-10-08 22:23:23</t>
  </si>
  <si>
    <t>2773607</t>
  </si>
  <si>
    <t>洛杉矶国际机场温德姆拉昆塔套房酒店</t>
  </si>
  <si>
    <t>CHEN QIANFAN</t>
  </si>
  <si>
    <t>1938.95</t>
  </si>
  <si>
    <t>2084.00</t>
  </si>
  <si>
    <t>2022-11-03 13:29:24</t>
  </si>
  <si>
    <t>2802776</t>
  </si>
  <si>
    <t>奥布里百樂酒店</t>
  </si>
  <si>
    <t>Owens Eileen</t>
  </si>
  <si>
    <t>541.26</t>
  </si>
  <si>
    <t>600.00</t>
  </si>
  <si>
    <t>2022-11-16 20:46:19</t>
  </si>
  <si>
    <t>2780279</t>
  </si>
  <si>
    <t>蜂蜜洛奇酒店</t>
  </si>
  <si>
    <t>WISATWISAI WARUNLUX</t>
  </si>
  <si>
    <t>201.89</t>
  </si>
  <si>
    <t>2022-11-07 10:19:21</t>
  </si>
  <si>
    <t>2806116</t>
  </si>
  <si>
    <t>海滩画廊之家酒店</t>
  </si>
  <si>
    <t>ANDERSSON NATKARNDA</t>
  </si>
  <si>
    <t>285.76</t>
  </si>
  <si>
    <t>312.00</t>
  </si>
  <si>
    <t>2022-11-18 10:54:09</t>
  </si>
  <si>
    <t>2786769</t>
  </si>
  <si>
    <t>古德温酒店</t>
  </si>
  <si>
    <t>KODRA ESI</t>
  </si>
  <si>
    <t>1786.59</t>
  </si>
  <si>
    <t>1935.00</t>
  </si>
  <si>
    <t>2022-11-09 22:30:46</t>
  </si>
  <si>
    <t>2796034</t>
  </si>
  <si>
    <t>浦那瑞米格兰德spa酒店</t>
  </si>
  <si>
    <t>Paralikar Nidhi Yogesh</t>
  </si>
  <si>
    <t>428.20</t>
  </si>
  <si>
    <t>472.00</t>
  </si>
  <si>
    <t>2022-11-13 20:43:05</t>
  </si>
  <si>
    <t>印度</t>
  </si>
  <si>
    <t>2785682</t>
  </si>
  <si>
    <t>香格里拉杯海滩酒店</t>
  </si>
  <si>
    <t>Gee Jared</t>
  </si>
  <si>
    <t>1516.06</t>
  </si>
  <si>
    <t>1642.00</t>
  </si>
  <si>
    <t>2022-11-09 14:22:46</t>
  </si>
  <si>
    <t>2773575</t>
  </si>
  <si>
    <t>马莱兹旅馆</t>
  </si>
  <si>
    <t>MINGKHUAN Hight floor BENJAPHORN</t>
  </si>
  <si>
    <t>137.70</t>
  </si>
  <si>
    <t>148.00</t>
  </si>
  <si>
    <t>2022-11-03 13:10:23</t>
  </si>
  <si>
    <t>2802527</t>
  </si>
  <si>
    <t>339 號渡假村酒店</t>
  </si>
  <si>
    <t>BUTLAK NARITSARA</t>
  </si>
  <si>
    <t>241.76</t>
  </si>
  <si>
    <t>268.00</t>
  </si>
  <si>
    <t>2022-11-16 18:56:56</t>
  </si>
  <si>
    <t>2777033</t>
  </si>
  <si>
    <t>欧洲酒店</t>
  </si>
  <si>
    <t>Kvithyll Arild</t>
  </si>
  <si>
    <t>1750.05</t>
  </si>
  <si>
    <t>1907.00</t>
  </si>
  <si>
    <t>2022-11-05 06:43:17</t>
  </si>
  <si>
    <t>2807249</t>
  </si>
  <si>
    <t>东横INN仁川富平</t>
  </si>
  <si>
    <t>LEE HAESUNG</t>
  </si>
  <si>
    <t>308.66</t>
  </si>
  <si>
    <t>337.00</t>
  </si>
  <si>
    <t>2022-11-18 18:21:11</t>
  </si>
  <si>
    <t>2772494</t>
  </si>
  <si>
    <t>南邦SR酒店</t>
  </si>
  <si>
    <t>WANNASRI TANYAPHORN</t>
  </si>
  <si>
    <t>180.21</t>
  </si>
  <si>
    <t>194.00</t>
  </si>
  <si>
    <t>2022-11-02 21:30:52</t>
  </si>
  <si>
    <t>2022-11-15</t>
  </si>
  <si>
    <t>2799117</t>
  </si>
  <si>
    <t>西贡馨乐庭丽晶酒店</t>
  </si>
  <si>
    <t>LAM KING SAN</t>
  </si>
  <si>
    <t>3494.22</t>
  </si>
  <si>
    <t>3864.00</t>
  </si>
  <si>
    <t>2022-11-15 10:13:38</t>
  </si>
  <si>
    <t>2796962</t>
  </si>
  <si>
    <t>瑟蒂雅背包客 - 青年旅舍</t>
  </si>
  <si>
    <t>Amirudin Salsabila Ratna Dilla</t>
  </si>
  <si>
    <t>88.91</t>
  </si>
  <si>
    <t>98.00</t>
  </si>
  <si>
    <t>2022-11-14 11:27:11</t>
  </si>
  <si>
    <t>2022-11-01</t>
  </si>
  <si>
    <t>2769789</t>
  </si>
  <si>
    <t>新山凯贝丽酒店式服务公寓</t>
  </si>
  <si>
    <t>GAN ZI HENG</t>
  </si>
  <si>
    <t>602.14</t>
  </si>
  <si>
    <t>646.00</t>
  </si>
  <si>
    <t>2022-11-01 13:42:26</t>
  </si>
  <si>
    <t>2797776</t>
  </si>
  <si>
    <t>银河大酒店</t>
  </si>
  <si>
    <t>TALIE ISHAK</t>
  </si>
  <si>
    <t>603.29</t>
  </si>
  <si>
    <t>665.00</t>
  </si>
  <si>
    <t>2022-11-14 17:11:39</t>
  </si>
  <si>
    <t>2805326</t>
  </si>
  <si>
    <t>纳文大厦 2</t>
  </si>
  <si>
    <t>KAEWKHAM PLOYKAN</t>
  </si>
  <si>
    <t>345.19</t>
  </si>
  <si>
    <t>380.00</t>
  </si>
  <si>
    <t>2022-11-17 22:28:04</t>
  </si>
  <si>
    <t>2022-11-12</t>
  </si>
  <si>
    <t>2792433</t>
  </si>
  <si>
    <t>嘉年华城路边小屋</t>
  </si>
  <si>
    <t>MAKEKE LUKANYO SISA</t>
  </si>
  <si>
    <t>329.53</t>
  </si>
  <si>
    <t>363.00</t>
  </si>
  <si>
    <t>2022-11-12 04:34:04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</si>
</sst>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44892</v>
      </c>
      <c r="H2" s="4">
        <v>1</v>
      </c>
      <c r="I2" s="4">
        <v>7</v>
      </c>
      <c r="J2" s="4">
        <v>7</v>
      </c>
      <c r="K2" s="4" t="s">
        <v>30</v>
      </c>
      <c r="L2" s="4">
        <v>2276</v>
      </c>
      <c r="M2" s="4">
        <v>2276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44895</v>
      </c>
      <c r="T2" s="4" t="s">
        <v>34</v>
      </c>
      <c r="U2" s="4">
        <v>2276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44888</v>
      </c>
      <c r="G3" s="6">
        <v>44892</v>
      </c>
      <c r="H3" s="4">
        <v>1</v>
      </c>
      <c r="I3" s="4">
        <v>4</v>
      </c>
      <c r="J3" s="4">
        <v>4</v>
      </c>
      <c r="K3" s="4" t="s">
        <v>30</v>
      </c>
      <c r="L3" s="4">
        <v>2049</v>
      </c>
      <c r="M3" s="4">
        <v>2049</v>
      </c>
      <c r="N3" s="4" t="s">
        <v>38</v>
      </c>
      <c r="O3" s="4" t="s">
        <v>32</v>
      </c>
      <c r="P3" s="4" t="s">
        <v>33</v>
      </c>
      <c r="Q3" s="4">
        <v>0</v>
      </c>
      <c r="R3" s="7">
        <v>44737</v>
      </c>
      <c r="S3" s="6">
        <v>44895</v>
      </c>
      <c r="T3" s="4" t="s">
        <v>34</v>
      </c>
      <c r="U3" s="4">
        <v>2049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44890</v>
      </c>
      <c r="G4" s="6">
        <v>44892</v>
      </c>
      <c r="H4" s="4">
        <v>1</v>
      </c>
      <c r="I4" s="4">
        <v>2</v>
      </c>
      <c r="J4" s="4">
        <v>2</v>
      </c>
      <c r="K4" s="4" t="s">
        <v>30</v>
      </c>
      <c r="L4" s="4">
        <v>3238</v>
      </c>
      <c r="M4" s="4">
        <v>3238</v>
      </c>
      <c r="N4" s="4" t="s">
        <v>43</v>
      </c>
      <c r="O4" s="4" t="s">
        <v>32</v>
      </c>
      <c r="P4" s="4" t="s">
        <v>33</v>
      </c>
      <c r="Q4" s="4">
        <v>0</v>
      </c>
      <c r="R4" s="7">
        <v>44765</v>
      </c>
      <c r="S4" s="6">
        <v>44895</v>
      </c>
      <c r="T4" s="4" t="s">
        <v>34</v>
      </c>
      <c r="U4" s="4">
        <v>3238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37</v>
      </c>
      <c r="B5" s="4" t="s">
        <v>26</v>
      </c>
      <c r="C5" s="4" t="s">
        <v>45</v>
      </c>
      <c r="D5" s="4" t="s">
        <v>28</v>
      </c>
      <c r="E5" s="4" t="s">
        <v>29</v>
      </c>
      <c r="F5" s="6">
        <v>44888</v>
      </c>
      <c r="G5" s="6">
        <v>44892</v>
      </c>
      <c r="H5" s="4">
        <v>1</v>
      </c>
      <c r="I5" s="4">
        <v>4</v>
      </c>
      <c r="J5" s="4">
        <v>4</v>
      </c>
      <c r="K5" s="4" t="s">
        <v>30</v>
      </c>
      <c r="L5" s="4">
        <v>-2049</v>
      </c>
      <c r="M5" s="4">
        <v>-2049</v>
      </c>
      <c r="N5" s="4" t="s">
        <v>38</v>
      </c>
      <c r="O5" s="4" t="s">
        <v>32</v>
      </c>
      <c r="P5" s="4" t="s">
        <v>33</v>
      </c>
      <c r="Q5" s="4">
        <v>0</v>
      </c>
      <c r="R5" s="7">
        <v>44737</v>
      </c>
      <c r="S5" s="6">
        <v>44895</v>
      </c>
      <c r="T5" s="4" t="s">
        <v>34</v>
      </c>
      <c r="U5" s="4">
        <v>-2049</v>
      </c>
      <c r="V5" s="4">
        <v>0</v>
      </c>
      <c r="W5" s="4">
        <v>0</v>
      </c>
      <c r="X5" s="4" t="s">
        <v>35</v>
      </c>
      <c r="Y5" s="4" t="s">
        <v>39</v>
      </c>
    </row>
    <row r="6" s="4" customFormat="1" spans="1:25">
      <c r="A6" s="4" t="s">
        <v>37</v>
      </c>
      <c r="B6" s="4" t="s">
        <v>26</v>
      </c>
      <c r="C6" s="4" t="s">
        <v>46</v>
      </c>
      <c r="D6" s="4" t="s">
        <v>28</v>
      </c>
      <c r="E6" s="4" t="s">
        <v>29</v>
      </c>
      <c r="F6" s="6">
        <v>44888</v>
      </c>
      <c r="G6" s="6">
        <v>44892</v>
      </c>
      <c r="H6" s="4">
        <v>1</v>
      </c>
      <c r="I6" s="4">
        <v>4</v>
      </c>
      <c r="J6" s="4">
        <v>4</v>
      </c>
      <c r="K6" s="4" t="s">
        <v>30</v>
      </c>
      <c r="L6" s="4">
        <v>212.07</v>
      </c>
      <c r="M6" s="4">
        <v>212.07</v>
      </c>
      <c r="N6" s="4" t="s">
        <v>38</v>
      </c>
      <c r="O6" s="4" t="s">
        <v>32</v>
      </c>
      <c r="P6" s="4" t="s">
        <v>33</v>
      </c>
      <c r="Q6" s="4">
        <v>0</v>
      </c>
      <c r="R6" s="7">
        <v>44737</v>
      </c>
      <c r="S6" s="6">
        <v>44895</v>
      </c>
      <c r="T6" s="4" t="s">
        <v>34</v>
      </c>
      <c r="U6" s="4">
        <v>212.07</v>
      </c>
      <c r="V6" s="4">
        <v>0</v>
      </c>
      <c r="W6" s="4">
        <v>0</v>
      </c>
      <c r="X6" s="4" t="s">
        <v>35</v>
      </c>
      <c r="Y6" s="4" t="s">
        <v>39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/>
      <c r="F7" s="6">
        <v>44890</v>
      </c>
      <c r="G7" s="6">
        <v>44892</v>
      </c>
      <c r="H7" s="4">
        <v>0</v>
      </c>
      <c r="I7" s="4">
        <v>2</v>
      </c>
      <c r="J7" s="4">
        <v>0</v>
      </c>
      <c r="K7" s="4" t="s">
        <v>30</v>
      </c>
      <c r="L7" s="4">
        <v>1870</v>
      </c>
      <c r="M7" s="4">
        <v>1870</v>
      </c>
      <c r="N7" s="4"/>
      <c r="O7" s="4" t="s">
        <v>32</v>
      </c>
      <c r="P7" s="4" t="s">
        <v>33</v>
      </c>
      <c r="Q7" s="4">
        <v>0</v>
      </c>
      <c r="R7" s="7">
        <v>44835</v>
      </c>
      <c r="S7" s="6">
        <v>44895</v>
      </c>
      <c r="T7" s="4" t="s">
        <v>34</v>
      </c>
      <c r="U7" s="4">
        <v>1870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44890</v>
      </c>
      <c r="G8" s="6">
        <v>44892</v>
      </c>
      <c r="H8" s="4">
        <v>1</v>
      </c>
      <c r="I8" s="4">
        <v>2</v>
      </c>
      <c r="J8" s="4">
        <v>2</v>
      </c>
      <c r="K8" s="4" t="s">
        <v>30</v>
      </c>
      <c r="L8" s="4">
        <v>2430</v>
      </c>
      <c r="M8" s="4">
        <v>2430</v>
      </c>
      <c r="N8" s="4" t="s">
        <v>52</v>
      </c>
      <c r="O8" s="4" t="s">
        <v>32</v>
      </c>
      <c r="P8" s="4" t="s">
        <v>33</v>
      </c>
      <c r="Q8" s="4">
        <v>0</v>
      </c>
      <c r="R8" s="7">
        <v>44836</v>
      </c>
      <c r="S8" s="6">
        <v>44895</v>
      </c>
      <c r="T8" s="4" t="s">
        <v>34</v>
      </c>
      <c r="U8" s="4">
        <v>2430</v>
      </c>
      <c r="V8" s="4">
        <v>0</v>
      </c>
      <c r="W8" s="4">
        <v>0</v>
      </c>
      <c r="X8" s="4" t="s">
        <v>35</v>
      </c>
      <c r="Y8" s="4" t="s">
        <v>53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44891</v>
      </c>
      <c r="G9" s="6">
        <v>44892</v>
      </c>
      <c r="H9" s="4">
        <v>1</v>
      </c>
      <c r="I9" s="4">
        <v>1</v>
      </c>
      <c r="J9" s="4">
        <v>1</v>
      </c>
      <c r="K9" s="4" t="s">
        <v>30</v>
      </c>
      <c r="L9" s="4">
        <v>494</v>
      </c>
      <c r="M9" s="4">
        <v>494</v>
      </c>
      <c r="N9" s="4" t="s">
        <v>57</v>
      </c>
      <c r="O9" s="4" t="s">
        <v>32</v>
      </c>
      <c r="P9" s="4" t="s">
        <v>33</v>
      </c>
      <c r="Q9" s="4">
        <v>0</v>
      </c>
      <c r="R9" s="7">
        <v>44837</v>
      </c>
      <c r="S9" s="6">
        <v>44895</v>
      </c>
      <c r="T9" s="4" t="s">
        <v>34</v>
      </c>
      <c r="U9" s="4">
        <v>494</v>
      </c>
      <c r="V9" s="4">
        <v>0</v>
      </c>
      <c r="W9" s="4">
        <v>0</v>
      </c>
      <c r="X9" s="4" t="s">
        <v>35</v>
      </c>
      <c r="Y9" s="4" t="s">
        <v>58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44891</v>
      </c>
      <c r="G10" s="6">
        <v>44892</v>
      </c>
      <c r="H10" s="4">
        <v>2</v>
      </c>
      <c r="I10" s="4">
        <v>1</v>
      </c>
      <c r="J10" s="4">
        <v>2</v>
      </c>
      <c r="K10" s="4" t="s">
        <v>30</v>
      </c>
      <c r="L10" s="4">
        <v>1350</v>
      </c>
      <c r="M10" s="4">
        <v>1350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44842</v>
      </c>
      <c r="S10" s="6">
        <v>44895</v>
      </c>
      <c r="T10" s="4" t="s">
        <v>34</v>
      </c>
      <c r="U10" s="4">
        <v>1350</v>
      </c>
      <c r="V10" s="4">
        <v>0</v>
      </c>
      <c r="W10" s="4">
        <v>0</v>
      </c>
      <c r="X10" s="4" t="s">
        <v>35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44890</v>
      </c>
      <c r="G11" s="6">
        <v>44892</v>
      </c>
      <c r="H11" s="4">
        <v>1</v>
      </c>
      <c r="I11" s="4">
        <v>2</v>
      </c>
      <c r="J11" s="4">
        <v>2</v>
      </c>
      <c r="K11" s="4" t="s">
        <v>30</v>
      </c>
      <c r="L11" s="4">
        <v>6620</v>
      </c>
      <c r="M11" s="4">
        <v>6620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44848</v>
      </c>
      <c r="S11" s="6">
        <v>44895</v>
      </c>
      <c r="T11" s="4" t="s">
        <v>34</v>
      </c>
      <c r="U11" s="4">
        <v>6620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44888</v>
      </c>
      <c r="G12" s="6">
        <v>44892</v>
      </c>
      <c r="H12" s="4">
        <v>1</v>
      </c>
      <c r="I12" s="4">
        <v>4</v>
      </c>
      <c r="J12" s="4">
        <v>4</v>
      </c>
      <c r="K12" s="4" t="s">
        <v>30</v>
      </c>
      <c r="L12" s="4">
        <v>3700</v>
      </c>
      <c r="M12" s="4">
        <v>3700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44855</v>
      </c>
      <c r="S12" s="6">
        <v>44895</v>
      </c>
      <c r="T12" s="4" t="s">
        <v>34</v>
      </c>
      <c r="U12" s="4">
        <v>3700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44889</v>
      </c>
      <c r="G13" s="6">
        <v>44892</v>
      </c>
      <c r="H13" s="4">
        <v>1</v>
      </c>
      <c r="I13" s="4">
        <v>3</v>
      </c>
      <c r="J13" s="4">
        <v>3</v>
      </c>
      <c r="K13" s="4" t="s">
        <v>30</v>
      </c>
      <c r="L13" s="4">
        <v>2583</v>
      </c>
      <c r="M13" s="4">
        <v>2583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44855</v>
      </c>
      <c r="S13" s="6">
        <v>44895</v>
      </c>
      <c r="T13" s="4" t="s">
        <v>34</v>
      </c>
      <c r="U13" s="4">
        <v>2583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44889</v>
      </c>
      <c r="G14" s="6">
        <v>44892</v>
      </c>
      <c r="H14" s="4">
        <v>1</v>
      </c>
      <c r="I14" s="4">
        <v>3</v>
      </c>
      <c r="J14" s="4">
        <v>3</v>
      </c>
      <c r="K14" s="4" t="s">
        <v>30</v>
      </c>
      <c r="L14" s="4">
        <v>3534</v>
      </c>
      <c r="M14" s="4">
        <v>3534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44856</v>
      </c>
      <c r="S14" s="6">
        <v>44895</v>
      </c>
      <c r="T14" s="4" t="s">
        <v>34</v>
      </c>
      <c r="U14" s="4">
        <v>3534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44890</v>
      </c>
      <c r="G15" s="6">
        <v>44892</v>
      </c>
      <c r="H15" s="4">
        <v>1</v>
      </c>
      <c r="I15" s="4">
        <v>2</v>
      </c>
      <c r="J15" s="4">
        <v>2</v>
      </c>
      <c r="K15" s="4" t="s">
        <v>30</v>
      </c>
      <c r="L15" s="4">
        <v>6216</v>
      </c>
      <c r="M15" s="4">
        <v>6216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44865</v>
      </c>
      <c r="S15" s="6">
        <v>44895</v>
      </c>
      <c r="T15" s="4" t="s">
        <v>34</v>
      </c>
      <c r="U15" s="4">
        <v>6216</v>
      </c>
      <c r="V15" s="4">
        <v>0</v>
      </c>
      <c r="W15" s="4">
        <v>0</v>
      </c>
      <c r="X15" s="4" t="s">
        <v>85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44891</v>
      </c>
      <c r="G16" s="6">
        <v>44892</v>
      </c>
      <c r="H16" s="4">
        <v>1</v>
      </c>
      <c r="I16" s="4">
        <v>1</v>
      </c>
      <c r="J16" s="4">
        <v>1</v>
      </c>
      <c r="K16" s="4" t="s">
        <v>30</v>
      </c>
      <c r="L16" s="4">
        <v>646</v>
      </c>
      <c r="M16" s="4">
        <v>646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44866</v>
      </c>
      <c r="S16" s="6">
        <v>44895</v>
      </c>
      <c r="T16" s="4" t="s">
        <v>34</v>
      </c>
      <c r="U16" s="4">
        <v>646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44890</v>
      </c>
      <c r="G17" s="6">
        <v>44892</v>
      </c>
      <c r="H17" s="4">
        <v>1</v>
      </c>
      <c r="I17" s="4">
        <v>2</v>
      </c>
      <c r="J17" s="4">
        <v>2</v>
      </c>
      <c r="K17" s="4" t="s">
        <v>30</v>
      </c>
      <c r="L17" s="4">
        <v>1746</v>
      </c>
      <c r="M17" s="4">
        <v>1746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44867</v>
      </c>
      <c r="S17" s="6">
        <v>44895</v>
      </c>
      <c r="T17" s="4" t="s">
        <v>34</v>
      </c>
      <c r="U17" s="4">
        <v>1746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44891</v>
      </c>
      <c r="G18" s="6">
        <v>44892</v>
      </c>
      <c r="H18" s="4">
        <v>2</v>
      </c>
      <c r="I18" s="4">
        <v>1</v>
      </c>
      <c r="J18" s="4">
        <v>2</v>
      </c>
      <c r="K18" s="4" t="s">
        <v>30</v>
      </c>
      <c r="L18" s="4">
        <v>194</v>
      </c>
      <c r="M18" s="4">
        <v>194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44867</v>
      </c>
      <c r="S18" s="6">
        <v>44895</v>
      </c>
      <c r="T18" s="4" t="s">
        <v>34</v>
      </c>
      <c r="U18" s="4">
        <v>194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44891</v>
      </c>
      <c r="G19" s="6">
        <v>44892</v>
      </c>
      <c r="H19" s="4">
        <v>1</v>
      </c>
      <c r="I19" s="4">
        <v>1</v>
      </c>
      <c r="J19" s="4">
        <v>1</v>
      </c>
      <c r="K19" s="4" t="s">
        <v>30</v>
      </c>
      <c r="L19" s="4">
        <v>393</v>
      </c>
      <c r="M19" s="4">
        <v>393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44868</v>
      </c>
      <c r="S19" s="6">
        <v>44895</v>
      </c>
      <c r="T19" s="4" t="s">
        <v>34</v>
      </c>
      <c r="U19" s="4">
        <v>393</v>
      </c>
      <c r="V19" s="4">
        <v>0</v>
      </c>
      <c r="W19" s="4">
        <v>0</v>
      </c>
      <c r="X19" s="4" t="s">
        <v>109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101</v>
      </c>
      <c r="F20" s="6">
        <v>44891</v>
      </c>
      <c r="G20" s="6">
        <v>44892</v>
      </c>
      <c r="H20" s="4">
        <v>1</v>
      </c>
      <c r="I20" s="4">
        <v>1</v>
      </c>
      <c r="J20" s="4">
        <v>1</v>
      </c>
      <c r="K20" s="4" t="s">
        <v>30</v>
      </c>
      <c r="L20" s="4">
        <v>148</v>
      </c>
      <c r="M20" s="4">
        <v>148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44868</v>
      </c>
      <c r="S20" s="6">
        <v>44895</v>
      </c>
      <c r="T20" s="4" t="s">
        <v>34</v>
      </c>
      <c r="U20" s="4">
        <v>148</v>
      </c>
      <c r="V20" s="4">
        <v>0</v>
      </c>
      <c r="W20" s="4">
        <v>0</v>
      </c>
      <c r="X20" s="4" t="s">
        <v>113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44890</v>
      </c>
      <c r="G21" s="6">
        <v>44892</v>
      </c>
      <c r="H21" s="4">
        <v>1</v>
      </c>
      <c r="I21" s="4">
        <v>2</v>
      </c>
      <c r="J21" s="4">
        <v>2</v>
      </c>
      <c r="K21" s="4" t="s">
        <v>30</v>
      </c>
      <c r="L21" s="4">
        <v>2084</v>
      </c>
      <c r="M21" s="4">
        <v>2084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44868</v>
      </c>
      <c r="S21" s="6">
        <v>44895</v>
      </c>
      <c r="T21" s="4" t="s">
        <v>34</v>
      </c>
      <c r="U21" s="4">
        <v>2084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95</v>
      </c>
      <c r="F22" s="6">
        <v>44891</v>
      </c>
      <c r="G22" s="6">
        <v>44892</v>
      </c>
      <c r="H22" s="4">
        <v>1</v>
      </c>
      <c r="I22" s="4">
        <v>1</v>
      </c>
      <c r="J22" s="4">
        <v>1</v>
      </c>
      <c r="K22" s="4" t="s">
        <v>30</v>
      </c>
      <c r="L22" s="4">
        <v>566</v>
      </c>
      <c r="M22" s="4">
        <v>566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44868</v>
      </c>
      <c r="S22" s="6">
        <v>44895</v>
      </c>
      <c r="T22" s="4" t="s">
        <v>34</v>
      </c>
      <c r="U22" s="4">
        <v>566</v>
      </c>
      <c r="V22" s="4">
        <v>0</v>
      </c>
      <c r="W22" s="4">
        <v>0</v>
      </c>
      <c r="X22" s="4" t="s">
        <v>123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51</v>
      </c>
      <c r="F23" s="6">
        <v>44889</v>
      </c>
      <c r="G23" s="6">
        <v>44892</v>
      </c>
      <c r="H23" s="4">
        <v>1</v>
      </c>
      <c r="I23" s="4">
        <v>3</v>
      </c>
      <c r="J23" s="4">
        <v>3</v>
      </c>
      <c r="K23" s="4" t="s">
        <v>30</v>
      </c>
      <c r="L23" s="4">
        <v>1848</v>
      </c>
      <c r="M23" s="4">
        <v>1848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44869</v>
      </c>
      <c r="S23" s="6">
        <v>44895</v>
      </c>
      <c r="T23" s="4" t="s">
        <v>34</v>
      </c>
      <c r="U23" s="4">
        <v>1848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44891</v>
      </c>
      <c r="G24" s="6">
        <v>44892</v>
      </c>
      <c r="H24" s="4">
        <v>1</v>
      </c>
      <c r="I24" s="4">
        <v>1</v>
      </c>
      <c r="J24" s="4">
        <v>1</v>
      </c>
      <c r="K24" s="4" t="s">
        <v>30</v>
      </c>
      <c r="L24" s="4">
        <v>730</v>
      </c>
      <c r="M24" s="4">
        <v>730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44869</v>
      </c>
      <c r="S24" s="6">
        <v>44895</v>
      </c>
      <c r="T24" s="4" t="s">
        <v>34</v>
      </c>
      <c r="U24" s="4">
        <v>730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55</v>
      </c>
      <c r="E25" s="4" t="s">
        <v>56</v>
      </c>
      <c r="F25" s="6">
        <v>44890</v>
      </c>
      <c r="G25" s="6">
        <v>44892</v>
      </c>
      <c r="H25" s="4">
        <v>1</v>
      </c>
      <c r="I25" s="4">
        <v>2</v>
      </c>
      <c r="J25" s="4">
        <v>2</v>
      </c>
      <c r="K25" s="4" t="s">
        <v>30</v>
      </c>
      <c r="L25" s="4">
        <v>986</v>
      </c>
      <c r="M25" s="4">
        <v>986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44869</v>
      </c>
      <c r="S25" s="6">
        <v>44895</v>
      </c>
      <c r="T25" s="4" t="s">
        <v>34</v>
      </c>
      <c r="U25" s="4">
        <v>986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44890</v>
      </c>
      <c r="G26" s="6">
        <v>44892</v>
      </c>
      <c r="H26" s="4">
        <v>1</v>
      </c>
      <c r="I26" s="4">
        <v>2</v>
      </c>
      <c r="J26" s="4">
        <v>2</v>
      </c>
      <c r="K26" s="4" t="s">
        <v>30</v>
      </c>
      <c r="L26" s="4">
        <v>2072</v>
      </c>
      <c r="M26" s="4">
        <v>2072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44869</v>
      </c>
      <c r="S26" s="6">
        <v>44895</v>
      </c>
      <c r="T26" s="4" t="s">
        <v>34</v>
      </c>
      <c r="U26" s="4">
        <v>2072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44889</v>
      </c>
      <c r="G27" s="6">
        <v>44892</v>
      </c>
      <c r="H27" s="4">
        <v>1</v>
      </c>
      <c r="I27" s="4">
        <v>3</v>
      </c>
      <c r="J27" s="4">
        <v>3</v>
      </c>
      <c r="K27" s="4" t="s">
        <v>30</v>
      </c>
      <c r="L27" s="4">
        <v>1907</v>
      </c>
      <c r="M27" s="4">
        <v>1907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44870</v>
      </c>
      <c r="S27" s="6">
        <v>44895</v>
      </c>
      <c r="T27" s="4" t="s">
        <v>34</v>
      </c>
      <c r="U27" s="4">
        <v>1907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44890</v>
      </c>
      <c r="G28" s="6">
        <v>44892</v>
      </c>
      <c r="H28" s="4">
        <v>1</v>
      </c>
      <c r="I28" s="4">
        <v>2</v>
      </c>
      <c r="J28" s="4">
        <v>2</v>
      </c>
      <c r="K28" s="4" t="s">
        <v>30</v>
      </c>
      <c r="L28" s="4">
        <v>2390</v>
      </c>
      <c r="M28" s="4">
        <v>2390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44870</v>
      </c>
      <c r="S28" s="6">
        <v>44895</v>
      </c>
      <c r="T28" s="4" t="s">
        <v>34</v>
      </c>
      <c r="U28" s="4">
        <v>2390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44891</v>
      </c>
      <c r="G29" s="6">
        <v>44892</v>
      </c>
      <c r="H29" s="4">
        <v>3</v>
      </c>
      <c r="I29" s="4">
        <v>1</v>
      </c>
      <c r="J29" s="4">
        <v>3</v>
      </c>
      <c r="K29" s="4" t="s">
        <v>30</v>
      </c>
      <c r="L29" s="4">
        <v>618</v>
      </c>
      <c r="M29" s="4">
        <v>618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44871</v>
      </c>
      <c r="S29" s="6">
        <v>44895</v>
      </c>
      <c r="T29" s="4" t="s">
        <v>34</v>
      </c>
      <c r="U29" s="4">
        <v>618</v>
      </c>
      <c r="V29" s="4">
        <v>0</v>
      </c>
      <c r="W29" s="4">
        <v>0</v>
      </c>
      <c r="X29" s="4" t="s">
        <v>161</v>
      </c>
      <c r="Y29" s="4" t="s">
        <v>35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159</v>
      </c>
      <c r="F30" s="6">
        <v>44891</v>
      </c>
      <c r="G30" s="6">
        <v>44892</v>
      </c>
      <c r="H30" s="4">
        <v>1</v>
      </c>
      <c r="I30" s="4">
        <v>1</v>
      </c>
      <c r="J30" s="4">
        <v>1</v>
      </c>
      <c r="K30" s="4" t="s">
        <v>30</v>
      </c>
      <c r="L30" s="4">
        <v>136</v>
      </c>
      <c r="M30" s="4">
        <v>136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44872</v>
      </c>
      <c r="S30" s="6">
        <v>44895</v>
      </c>
      <c r="T30" s="4" t="s">
        <v>34</v>
      </c>
      <c r="U30" s="4">
        <v>136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44889</v>
      </c>
      <c r="G31" s="6">
        <v>44892</v>
      </c>
      <c r="H31" s="4">
        <v>1</v>
      </c>
      <c r="I31" s="4">
        <v>3</v>
      </c>
      <c r="J31" s="4">
        <v>3</v>
      </c>
      <c r="K31" s="4" t="s">
        <v>30</v>
      </c>
      <c r="L31" s="4">
        <v>8844</v>
      </c>
      <c r="M31" s="4">
        <v>8844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44872</v>
      </c>
      <c r="S31" s="6">
        <v>44895</v>
      </c>
      <c r="T31" s="4" t="s">
        <v>34</v>
      </c>
      <c r="U31" s="4">
        <v>8844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44891</v>
      </c>
      <c r="G32" s="6">
        <v>44892</v>
      </c>
      <c r="H32" s="4">
        <v>1</v>
      </c>
      <c r="I32" s="4">
        <v>1</v>
      </c>
      <c r="J32" s="4">
        <v>1</v>
      </c>
      <c r="K32" s="4" t="s">
        <v>30</v>
      </c>
      <c r="L32" s="4">
        <v>220</v>
      </c>
      <c r="M32" s="4">
        <v>220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44872</v>
      </c>
      <c r="S32" s="6">
        <v>44895</v>
      </c>
      <c r="T32" s="4" t="s">
        <v>34</v>
      </c>
      <c r="U32" s="4">
        <v>220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44891</v>
      </c>
      <c r="G33" s="6">
        <v>44892</v>
      </c>
      <c r="H33" s="4">
        <v>1</v>
      </c>
      <c r="I33" s="4">
        <v>1</v>
      </c>
      <c r="J33" s="4">
        <v>1</v>
      </c>
      <c r="K33" s="4" t="s">
        <v>30</v>
      </c>
      <c r="L33" s="4">
        <v>685</v>
      </c>
      <c r="M33" s="4">
        <v>685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44873</v>
      </c>
      <c r="S33" s="6">
        <v>44895</v>
      </c>
      <c r="T33" s="4" t="s">
        <v>34</v>
      </c>
      <c r="U33" s="4">
        <v>685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44891</v>
      </c>
      <c r="G34" s="6">
        <v>44892</v>
      </c>
      <c r="H34" s="4">
        <v>1</v>
      </c>
      <c r="I34" s="4">
        <v>1</v>
      </c>
      <c r="J34" s="4">
        <v>1</v>
      </c>
      <c r="K34" s="4" t="s">
        <v>30</v>
      </c>
      <c r="L34" s="4">
        <v>433</v>
      </c>
      <c r="M34" s="4">
        <v>433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44873</v>
      </c>
      <c r="S34" s="6">
        <v>44895</v>
      </c>
      <c r="T34" s="4" t="s">
        <v>34</v>
      </c>
      <c r="U34" s="4">
        <v>433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70</v>
      </c>
      <c r="F35" s="6">
        <v>44891</v>
      </c>
      <c r="G35" s="6">
        <v>44892</v>
      </c>
      <c r="H35" s="4">
        <v>1</v>
      </c>
      <c r="I35" s="4">
        <v>1</v>
      </c>
      <c r="J35" s="4">
        <v>1</v>
      </c>
      <c r="K35" s="4" t="s">
        <v>30</v>
      </c>
      <c r="L35" s="4">
        <v>1034</v>
      </c>
      <c r="M35" s="4">
        <v>1034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44873</v>
      </c>
      <c r="S35" s="6">
        <v>44895</v>
      </c>
      <c r="T35" s="4" t="s">
        <v>34</v>
      </c>
      <c r="U35" s="4">
        <v>1034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44890</v>
      </c>
      <c r="G36" s="6">
        <v>44892</v>
      </c>
      <c r="H36" s="4">
        <v>1</v>
      </c>
      <c r="I36" s="4">
        <v>2</v>
      </c>
      <c r="J36" s="4">
        <v>2</v>
      </c>
      <c r="K36" s="4" t="s">
        <v>30</v>
      </c>
      <c r="L36" s="4">
        <v>1642</v>
      </c>
      <c r="M36" s="4">
        <v>1642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44874</v>
      </c>
      <c r="S36" s="6">
        <v>44895</v>
      </c>
      <c r="T36" s="4" t="s">
        <v>34</v>
      </c>
      <c r="U36" s="4">
        <v>1642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44891</v>
      </c>
      <c r="G37" s="6">
        <v>44892</v>
      </c>
      <c r="H37" s="4">
        <v>1</v>
      </c>
      <c r="I37" s="4">
        <v>1</v>
      </c>
      <c r="J37" s="4">
        <v>1</v>
      </c>
      <c r="K37" s="4" t="s">
        <v>30</v>
      </c>
      <c r="L37" s="4">
        <v>1935</v>
      </c>
      <c r="M37" s="4">
        <v>1935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44874</v>
      </c>
      <c r="S37" s="6">
        <v>44895</v>
      </c>
      <c r="T37" s="4" t="s">
        <v>34</v>
      </c>
      <c r="U37" s="4">
        <v>1935</v>
      </c>
      <c r="V37" s="4">
        <v>0</v>
      </c>
      <c r="W37" s="4">
        <v>0</v>
      </c>
      <c r="X37" s="4" t="s">
        <v>206</v>
      </c>
      <c r="Y37" s="4" t="s">
        <v>35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44890</v>
      </c>
      <c r="G38" s="6">
        <v>44892</v>
      </c>
      <c r="H38" s="4">
        <v>1</v>
      </c>
      <c r="I38" s="4">
        <v>2</v>
      </c>
      <c r="J38" s="4">
        <v>2</v>
      </c>
      <c r="K38" s="4" t="s">
        <v>30</v>
      </c>
      <c r="L38" s="4">
        <v>3000</v>
      </c>
      <c r="M38" s="4">
        <v>3000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44874</v>
      </c>
      <c r="S38" s="6">
        <v>44895</v>
      </c>
      <c r="T38" s="4" t="s">
        <v>34</v>
      </c>
      <c r="U38" s="4">
        <v>3000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44891</v>
      </c>
      <c r="G39" s="6">
        <v>44892</v>
      </c>
      <c r="H39" s="4">
        <v>1</v>
      </c>
      <c r="I39" s="4">
        <v>1</v>
      </c>
      <c r="J39" s="4">
        <v>1</v>
      </c>
      <c r="K39" s="4" t="s">
        <v>30</v>
      </c>
      <c r="L39" s="4">
        <v>145</v>
      </c>
      <c r="M39" s="4">
        <v>145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44875</v>
      </c>
      <c r="S39" s="6">
        <v>44895</v>
      </c>
      <c r="T39" s="4" t="s">
        <v>34</v>
      </c>
      <c r="U39" s="4">
        <v>145</v>
      </c>
      <c r="V39" s="4">
        <v>0</v>
      </c>
      <c r="W39" s="4">
        <v>0</v>
      </c>
      <c r="X39" s="4" t="s">
        <v>217</v>
      </c>
      <c r="Y39" s="4" t="s">
        <v>35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141</v>
      </c>
      <c r="F40" s="6">
        <v>44889</v>
      </c>
      <c r="G40" s="6">
        <v>44892</v>
      </c>
      <c r="H40" s="4">
        <v>1</v>
      </c>
      <c r="I40" s="4">
        <v>3</v>
      </c>
      <c r="J40" s="4">
        <v>3</v>
      </c>
      <c r="K40" s="4" t="s">
        <v>30</v>
      </c>
      <c r="L40" s="4">
        <v>6108</v>
      </c>
      <c r="M40" s="4">
        <v>6108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44876</v>
      </c>
      <c r="S40" s="6">
        <v>44895</v>
      </c>
      <c r="T40" s="4" t="s">
        <v>34</v>
      </c>
      <c r="U40" s="4">
        <v>6108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44890</v>
      </c>
      <c r="G41" s="6">
        <v>44892</v>
      </c>
      <c r="H41" s="4">
        <v>1</v>
      </c>
      <c r="I41" s="4">
        <v>2</v>
      </c>
      <c r="J41" s="4">
        <v>2</v>
      </c>
      <c r="K41" s="4" t="s">
        <v>30</v>
      </c>
      <c r="L41" s="4">
        <v>2816</v>
      </c>
      <c r="M41" s="4">
        <v>2816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44876</v>
      </c>
      <c r="S41" s="6">
        <v>44895</v>
      </c>
      <c r="T41" s="4" t="s">
        <v>34</v>
      </c>
      <c r="U41" s="4">
        <v>2816</v>
      </c>
      <c r="V41" s="4">
        <v>0</v>
      </c>
      <c r="W41" s="4">
        <v>0</v>
      </c>
      <c r="X41" s="4" t="s">
        <v>227</v>
      </c>
      <c r="Y41" s="4" t="s">
        <v>35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44883</v>
      </c>
      <c r="G42" s="6">
        <v>44892</v>
      </c>
      <c r="H42" s="4">
        <v>1</v>
      </c>
      <c r="I42" s="4">
        <v>9</v>
      </c>
      <c r="J42" s="4">
        <v>9</v>
      </c>
      <c r="K42" s="4" t="s">
        <v>30</v>
      </c>
      <c r="L42" s="4">
        <v>20821</v>
      </c>
      <c r="M42" s="4">
        <v>20821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44876</v>
      </c>
      <c r="S42" s="6">
        <v>44895</v>
      </c>
      <c r="T42" s="4" t="s">
        <v>34</v>
      </c>
      <c r="U42" s="4">
        <v>20821</v>
      </c>
      <c r="V42" s="4">
        <v>0</v>
      </c>
      <c r="W42" s="4">
        <v>0</v>
      </c>
      <c r="X42" s="4" t="s">
        <v>232</v>
      </c>
      <c r="Y42" s="4" t="s">
        <v>35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44891</v>
      </c>
      <c r="G43" s="6">
        <v>44892</v>
      </c>
      <c r="H43" s="4">
        <v>1</v>
      </c>
      <c r="I43" s="4">
        <v>1</v>
      </c>
      <c r="J43" s="4">
        <v>1</v>
      </c>
      <c r="K43" s="4" t="s">
        <v>30</v>
      </c>
      <c r="L43" s="4">
        <v>363</v>
      </c>
      <c r="M43" s="4">
        <v>363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44877</v>
      </c>
      <c r="S43" s="6">
        <v>44895</v>
      </c>
      <c r="T43" s="4" t="s">
        <v>34</v>
      </c>
      <c r="U43" s="4">
        <v>363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44891</v>
      </c>
      <c r="G44" s="6">
        <v>44892</v>
      </c>
      <c r="H44" s="4">
        <v>1</v>
      </c>
      <c r="I44" s="4">
        <v>1</v>
      </c>
      <c r="J44" s="4">
        <v>1</v>
      </c>
      <c r="K44" s="4" t="s">
        <v>30</v>
      </c>
      <c r="L44" s="4">
        <v>1632</v>
      </c>
      <c r="M44" s="4">
        <v>1632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44878</v>
      </c>
      <c r="S44" s="6">
        <v>44895</v>
      </c>
      <c r="T44" s="4" t="s">
        <v>34</v>
      </c>
      <c r="U44" s="4">
        <v>1632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44891</v>
      </c>
      <c r="G45" s="6">
        <v>44892</v>
      </c>
      <c r="H45" s="4">
        <v>1</v>
      </c>
      <c r="I45" s="4">
        <v>1</v>
      </c>
      <c r="J45" s="4">
        <v>1</v>
      </c>
      <c r="K45" s="4" t="s">
        <v>30</v>
      </c>
      <c r="L45" s="4">
        <v>472</v>
      </c>
      <c r="M45" s="4">
        <v>472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44878</v>
      </c>
      <c r="S45" s="6">
        <v>44895</v>
      </c>
      <c r="T45" s="4" t="s">
        <v>34</v>
      </c>
      <c r="U45" s="4">
        <v>472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44891</v>
      </c>
      <c r="G46" s="6">
        <v>44892</v>
      </c>
      <c r="H46" s="4">
        <v>1</v>
      </c>
      <c r="I46" s="4">
        <v>1</v>
      </c>
      <c r="J46" s="4">
        <v>1</v>
      </c>
      <c r="K46" s="4" t="s">
        <v>30</v>
      </c>
      <c r="L46" s="4">
        <v>580</v>
      </c>
      <c r="M46" s="4">
        <v>580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44879</v>
      </c>
      <c r="S46" s="6">
        <v>44895</v>
      </c>
      <c r="T46" s="4" t="s">
        <v>34</v>
      </c>
      <c r="U46" s="4">
        <v>580</v>
      </c>
      <c r="V46" s="4">
        <v>0</v>
      </c>
      <c r="W46" s="4">
        <v>0</v>
      </c>
      <c r="X46" s="4" t="s">
        <v>255</v>
      </c>
      <c r="Y46" s="4" t="s">
        <v>256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258</v>
      </c>
      <c r="E47" s="4" t="s">
        <v>259</v>
      </c>
      <c r="F47" s="6">
        <v>44891</v>
      </c>
      <c r="G47" s="6">
        <v>44892</v>
      </c>
      <c r="H47" s="4">
        <v>1</v>
      </c>
      <c r="I47" s="4">
        <v>1</v>
      </c>
      <c r="J47" s="4">
        <v>1</v>
      </c>
      <c r="K47" s="4" t="s">
        <v>30</v>
      </c>
      <c r="L47" s="4">
        <v>98</v>
      </c>
      <c r="M47" s="4">
        <v>98</v>
      </c>
      <c r="N47" s="4" t="s">
        <v>260</v>
      </c>
      <c r="O47" s="4" t="s">
        <v>32</v>
      </c>
      <c r="P47" s="4" t="s">
        <v>33</v>
      </c>
      <c r="Q47" s="4">
        <v>0</v>
      </c>
      <c r="R47" s="7">
        <v>44879</v>
      </c>
      <c r="S47" s="6">
        <v>44895</v>
      </c>
      <c r="T47" s="4" t="s">
        <v>34</v>
      </c>
      <c r="U47" s="4">
        <v>98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44891</v>
      </c>
      <c r="G48" s="6">
        <v>44892</v>
      </c>
      <c r="H48" s="4">
        <v>1</v>
      </c>
      <c r="I48" s="4">
        <v>1</v>
      </c>
      <c r="J48" s="4">
        <v>1</v>
      </c>
      <c r="K48" s="4" t="s">
        <v>30</v>
      </c>
      <c r="L48" s="4">
        <v>1469</v>
      </c>
      <c r="M48" s="4">
        <v>1469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44879</v>
      </c>
      <c r="S48" s="6">
        <v>44895</v>
      </c>
      <c r="T48" s="4" t="s">
        <v>34</v>
      </c>
      <c r="U48" s="4">
        <v>1469</v>
      </c>
      <c r="V48" s="4">
        <v>0</v>
      </c>
      <c r="W48" s="4">
        <v>0</v>
      </c>
      <c r="X48" s="4" t="s">
        <v>267</v>
      </c>
      <c r="Y48" s="4" t="s">
        <v>35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44891</v>
      </c>
      <c r="G49" s="6">
        <v>44892</v>
      </c>
      <c r="H49" s="4">
        <v>1</v>
      </c>
      <c r="I49" s="4">
        <v>1</v>
      </c>
      <c r="J49" s="4">
        <v>1</v>
      </c>
      <c r="K49" s="4" t="s">
        <v>30</v>
      </c>
      <c r="L49" s="4">
        <v>665</v>
      </c>
      <c r="M49" s="4">
        <v>665</v>
      </c>
      <c r="N49" s="4" t="s">
        <v>271</v>
      </c>
      <c r="O49" s="4" t="s">
        <v>32</v>
      </c>
      <c r="P49" s="4" t="s">
        <v>33</v>
      </c>
      <c r="Q49" s="4">
        <v>0</v>
      </c>
      <c r="R49" s="7">
        <v>44879</v>
      </c>
      <c r="S49" s="6">
        <v>44895</v>
      </c>
      <c r="T49" s="4" t="s">
        <v>34</v>
      </c>
      <c r="U49" s="4">
        <v>665</v>
      </c>
      <c r="V49" s="4">
        <v>0</v>
      </c>
      <c r="W49" s="4">
        <v>0</v>
      </c>
      <c r="X49" s="4" t="s">
        <v>272</v>
      </c>
      <c r="Y49" s="4" t="s">
        <v>273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44888</v>
      </c>
      <c r="G50" s="6">
        <v>44892</v>
      </c>
      <c r="H50" s="4">
        <v>3</v>
      </c>
      <c r="I50" s="4">
        <v>4</v>
      </c>
      <c r="J50" s="4">
        <v>12</v>
      </c>
      <c r="K50" s="4" t="s">
        <v>30</v>
      </c>
      <c r="L50" s="4">
        <v>3864</v>
      </c>
      <c r="M50" s="4">
        <v>3864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44880</v>
      </c>
      <c r="S50" s="6">
        <v>44895</v>
      </c>
      <c r="T50" s="4" t="s">
        <v>34</v>
      </c>
      <c r="U50" s="4">
        <v>3864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44891</v>
      </c>
      <c r="G51" s="6">
        <v>44892</v>
      </c>
      <c r="H51" s="4">
        <v>1</v>
      </c>
      <c r="I51" s="4">
        <v>1</v>
      </c>
      <c r="J51" s="4">
        <v>1</v>
      </c>
      <c r="K51" s="4" t="s">
        <v>30</v>
      </c>
      <c r="L51" s="4">
        <v>860</v>
      </c>
      <c r="M51" s="4">
        <v>860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44881</v>
      </c>
      <c r="S51" s="6">
        <v>44895</v>
      </c>
      <c r="T51" s="4" t="s">
        <v>34</v>
      </c>
      <c r="U51" s="4">
        <v>860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44891</v>
      </c>
      <c r="G52" s="6">
        <v>44892</v>
      </c>
      <c r="H52" s="4">
        <v>1</v>
      </c>
      <c r="I52" s="4">
        <v>1</v>
      </c>
      <c r="J52" s="4">
        <v>1</v>
      </c>
      <c r="K52" s="4" t="s">
        <v>30</v>
      </c>
      <c r="L52" s="4">
        <v>427</v>
      </c>
      <c r="M52" s="4">
        <v>427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44881</v>
      </c>
      <c r="S52" s="6">
        <v>44895</v>
      </c>
      <c r="T52" s="4" t="s">
        <v>34</v>
      </c>
      <c r="U52" s="4">
        <v>427</v>
      </c>
      <c r="V52" s="4">
        <v>0</v>
      </c>
      <c r="W52" s="4">
        <v>0</v>
      </c>
      <c r="X52" s="4" t="s">
        <v>290</v>
      </c>
      <c r="Y52" s="4" t="s">
        <v>35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44890</v>
      </c>
      <c r="G53" s="6">
        <v>44892</v>
      </c>
      <c r="H53" s="4">
        <v>1</v>
      </c>
      <c r="I53" s="4">
        <v>2</v>
      </c>
      <c r="J53" s="4">
        <v>2</v>
      </c>
      <c r="K53" s="4" t="s">
        <v>30</v>
      </c>
      <c r="L53" s="4">
        <v>1968</v>
      </c>
      <c r="M53" s="4">
        <v>1968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44881</v>
      </c>
      <c r="S53" s="6">
        <v>44895</v>
      </c>
      <c r="T53" s="4" t="s">
        <v>34</v>
      </c>
      <c r="U53" s="4">
        <v>1968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6">
      <c r="A54" s="4" t="s">
        <v>297</v>
      </c>
      <c r="B54" s="4" t="s">
        <v>26</v>
      </c>
      <c r="C54" s="4" t="s">
        <v>27</v>
      </c>
      <c r="D54" s="4" t="s">
        <v>224</v>
      </c>
      <c r="E54" s="4" t="s">
        <v>298</v>
      </c>
      <c r="F54" s="6">
        <v>44890</v>
      </c>
      <c r="G54" s="6">
        <v>44892</v>
      </c>
      <c r="H54" s="4">
        <v>2</v>
      </c>
      <c r="I54" s="4">
        <v>2</v>
      </c>
      <c r="J54" s="4">
        <v>4</v>
      </c>
      <c r="K54" s="4" t="s">
        <v>30</v>
      </c>
      <c r="L54" s="4">
        <v>7552</v>
      </c>
      <c r="M54" s="4">
        <v>7552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44881</v>
      </c>
      <c r="S54" s="6">
        <v>44895</v>
      </c>
      <c r="T54" s="4" t="s">
        <v>34</v>
      </c>
      <c r="U54" s="4">
        <v>7552</v>
      </c>
      <c r="V54" s="4">
        <v>0</v>
      </c>
      <c r="W54" s="4">
        <v>0</v>
      </c>
      <c r="X54" s="4" t="s">
        <v>300</v>
      </c>
      <c r="Y54" s="4">
        <v>83987499</v>
      </c>
      <c r="Z54" s="4" t="s">
        <v>301</v>
      </c>
    </row>
    <row r="55" s="4" customFormat="1" spans="1:26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198</v>
      </c>
      <c r="F55" s="6">
        <v>44891</v>
      </c>
      <c r="G55" s="6">
        <v>44892</v>
      </c>
      <c r="H55" s="4">
        <v>2</v>
      </c>
      <c r="I55" s="4">
        <v>1</v>
      </c>
      <c r="J55" s="4">
        <v>2</v>
      </c>
      <c r="K55" s="4" t="s">
        <v>30</v>
      </c>
      <c r="L55" s="4">
        <v>268</v>
      </c>
      <c r="M55" s="4">
        <v>268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44881</v>
      </c>
      <c r="S55" s="6">
        <v>44895</v>
      </c>
      <c r="T55" s="4" t="s">
        <v>34</v>
      </c>
      <c r="U55" s="4">
        <v>268</v>
      </c>
      <c r="V55" s="4">
        <v>0</v>
      </c>
      <c r="W55" s="4">
        <v>0</v>
      </c>
      <c r="X55" s="4" t="s">
        <v>305</v>
      </c>
      <c r="Y55" s="4">
        <v>1410654453</v>
      </c>
      <c r="Z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282</v>
      </c>
      <c r="F56" s="6">
        <v>44891</v>
      </c>
      <c r="G56" s="6">
        <v>44892</v>
      </c>
      <c r="H56" s="4">
        <v>1</v>
      </c>
      <c r="I56" s="4">
        <v>1</v>
      </c>
      <c r="J56" s="4">
        <v>1</v>
      </c>
      <c r="K56" s="4" t="s">
        <v>30</v>
      </c>
      <c r="L56" s="4">
        <v>600</v>
      </c>
      <c r="M56" s="4">
        <v>600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44881</v>
      </c>
      <c r="S56" s="6">
        <v>44895</v>
      </c>
      <c r="T56" s="4" t="s">
        <v>34</v>
      </c>
      <c r="U56" s="4">
        <v>600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313</v>
      </c>
      <c r="E57" s="4" t="s">
        <v>314</v>
      </c>
      <c r="F57" s="6">
        <v>44888</v>
      </c>
      <c r="G57" s="6">
        <v>44892</v>
      </c>
      <c r="H57" s="4">
        <v>1</v>
      </c>
      <c r="I57" s="4">
        <v>4</v>
      </c>
      <c r="J57" s="4">
        <v>4</v>
      </c>
      <c r="K57" s="4" t="s">
        <v>30</v>
      </c>
      <c r="L57" s="4">
        <v>10544</v>
      </c>
      <c r="M57" s="4">
        <v>10544</v>
      </c>
      <c r="N57" s="4" t="s">
        <v>315</v>
      </c>
      <c r="O57" s="4" t="s">
        <v>32</v>
      </c>
      <c r="P57" s="4" t="s">
        <v>33</v>
      </c>
      <c r="Q57" s="4">
        <v>0</v>
      </c>
      <c r="R57" s="7">
        <v>44882</v>
      </c>
      <c r="S57" s="6">
        <v>44895</v>
      </c>
      <c r="T57" s="4" t="s">
        <v>34</v>
      </c>
      <c r="U57" s="4">
        <v>10544</v>
      </c>
      <c r="V57" s="4">
        <v>0</v>
      </c>
      <c r="W57" s="4">
        <v>0</v>
      </c>
      <c r="X57" s="4" t="s">
        <v>316</v>
      </c>
      <c r="Y57" s="4" t="s">
        <v>35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318</v>
      </c>
      <c r="E58" s="4" t="s">
        <v>319</v>
      </c>
      <c r="F58" s="6">
        <v>44890</v>
      </c>
      <c r="G58" s="6">
        <v>44892</v>
      </c>
      <c r="H58" s="4">
        <v>1</v>
      </c>
      <c r="I58" s="4">
        <v>2</v>
      </c>
      <c r="J58" s="4">
        <v>2</v>
      </c>
      <c r="K58" s="4" t="s">
        <v>30</v>
      </c>
      <c r="L58" s="4">
        <v>1008</v>
      </c>
      <c r="M58" s="4">
        <v>1008</v>
      </c>
      <c r="N58" s="4" t="s">
        <v>320</v>
      </c>
      <c r="O58" s="4" t="s">
        <v>32</v>
      </c>
      <c r="P58" s="4" t="s">
        <v>33</v>
      </c>
      <c r="Q58" s="4">
        <v>0</v>
      </c>
      <c r="R58" s="7">
        <v>44882</v>
      </c>
      <c r="S58" s="6">
        <v>44895</v>
      </c>
      <c r="T58" s="4" t="s">
        <v>34</v>
      </c>
      <c r="U58" s="4">
        <v>1008</v>
      </c>
      <c r="V58" s="4">
        <v>0</v>
      </c>
      <c r="W58" s="4">
        <v>0</v>
      </c>
      <c r="X58" s="4" t="s">
        <v>321</v>
      </c>
      <c r="Y58" s="4" t="s">
        <v>35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282</v>
      </c>
      <c r="F59" s="6">
        <v>44890</v>
      </c>
      <c r="G59" s="6">
        <v>44892</v>
      </c>
      <c r="H59" s="4">
        <v>1</v>
      </c>
      <c r="I59" s="4">
        <v>2</v>
      </c>
      <c r="J59" s="4">
        <v>2</v>
      </c>
      <c r="K59" s="4" t="s">
        <v>30</v>
      </c>
      <c r="L59" s="4">
        <v>380</v>
      </c>
      <c r="M59" s="4">
        <v>380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44882</v>
      </c>
      <c r="S59" s="6">
        <v>44895</v>
      </c>
      <c r="T59" s="4" t="s">
        <v>34</v>
      </c>
      <c r="U59" s="4">
        <v>380</v>
      </c>
      <c r="V59" s="4">
        <v>0</v>
      </c>
      <c r="W59" s="4">
        <v>0</v>
      </c>
      <c r="X59" s="4" t="s">
        <v>325</v>
      </c>
      <c r="Y59" s="4" t="s">
        <v>35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327</v>
      </c>
      <c r="E60" s="4" t="s">
        <v>70</v>
      </c>
      <c r="F60" s="6">
        <v>44891</v>
      </c>
      <c r="G60" s="6">
        <v>44892</v>
      </c>
      <c r="H60" s="4">
        <v>1</v>
      </c>
      <c r="I60" s="4">
        <v>1</v>
      </c>
      <c r="J60" s="4">
        <v>1</v>
      </c>
      <c r="K60" s="4" t="s">
        <v>30</v>
      </c>
      <c r="L60" s="4">
        <v>312</v>
      </c>
      <c r="M60" s="4">
        <v>312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44883</v>
      </c>
      <c r="S60" s="6">
        <v>44895</v>
      </c>
      <c r="T60" s="4" t="s">
        <v>34</v>
      </c>
      <c r="U60" s="4">
        <v>312</v>
      </c>
      <c r="V60" s="4">
        <v>0</v>
      </c>
      <c r="W60" s="4">
        <v>0</v>
      </c>
      <c r="X60" s="4" t="s">
        <v>329</v>
      </c>
      <c r="Y60" s="4" t="s">
        <v>250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44890</v>
      </c>
      <c r="G61" s="6">
        <v>44892</v>
      </c>
      <c r="H61" s="4">
        <v>1</v>
      </c>
      <c r="I61" s="4">
        <v>2</v>
      </c>
      <c r="J61" s="4">
        <v>2</v>
      </c>
      <c r="K61" s="4" t="s">
        <v>30</v>
      </c>
      <c r="L61" s="4">
        <v>3776</v>
      </c>
      <c r="M61" s="4">
        <v>3776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44883</v>
      </c>
      <c r="S61" s="6">
        <v>44895</v>
      </c>
      <c r="T61" s="4" t="s">
        <v>34</v>
      </c>
      <c r="U61" s="4">
        <v>3776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44888</v>
      </c>
      <c r="G62" s="6">
        <v>44892</v>
      </c>
      <c r="H62" s="4">
        <v>1</v>
      </c>
      <c r="I62" s="4">
        <v>4</v>
      </c>
      <c r="J62" s="4">
        <v>4</v>
      </c>
      <c r="K62" s="4" t="s">
        <v>30</v>
      </c>
      <c r="L62" s="4">
        <v>7100</v>
      </c>
      <c r="M62" s="4">
        <v>7100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44883</v>
      </c>
      <c r="S62" s="6">
        <v>44895</v>
      </c>
      <c r="T62" s="4" t="s">
        <v>34</v>
      </c>
      <c r="U62" s="4">
        <v>7100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44891</v>
      </c>
      <c r="G63" s="6">
        <v>44892</v>
      </c>
      <c r="H63" s="4">
        <v>1</v>
      </c>
      <c r="I63" s="4">
        <v>1</v>
      </c>
      <c r="J63" s="4">
        <v>1</v>
      </c>
      <c r="K63" s="4" t="s">
        <v>30</v>
      </c>
      <c r="L63" s="4">
        <v>337</v>
      </c>
      <c r="M63" s="4">
        <v>337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44883</v>
      </c>
      <c r="S63" s="6">
        <v>44895</v>
      </c>
      <c r="T63" s="4" t="s">
        <v>34</v>
      </c>
      <c r="U63" s="4">
        <v>337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44890</v>
      </c>
      <c r="G64" s="6">
        <v>44892</v>
      </c>
      <c r="H64" s="4">
        <v>1</v>
      </c>
      <c r="I64" s="4">
        <v>2</v>
      </c>
      <c r="J64" s="4">
        <v>2</v>
      </c>
      <c r="K64" s="4" t="s">
        <v>30</v>
      </c>
      <c r="L64" s="4">
        <v>1428</v>
      </c>
      <c r="M64" s="4">
        <v>1428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44884</v>
      </c>
      <c r="S64" s="6">
        <v>44895</v>
      </c>
      <c r="T64" s="4" t="s">
        <v>34</v>
      </c>
      <c r="U64" s="4">
        <v>1428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224</v>
      </c>
      <c r="E65" s="4" t="s">
        <v>225</v>
      </c>
      <c r="F65" s="6">
        <v>44890</v>
      </c>
      <c r="G65" s="6">
        <v>44892</v>
      </c>
      <c r="H65" s="4">
        <v>1</v>
      </c>
      <c r="I65" s="4">
        <v>2</v>
      </c>
      <c r="J65" s="4">
        <v>2</v>
      </c>
      <c r="K65" s="4" t="s">
        <v>30</v>
      </c>
      <c r="L65" s="4">
        <v>2480</v>
      </c>
      <c r="M65" s="4">
        <v>2480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44884</v>
      </c>
      <c r="S65" s="6">
        <v>44895</v>
      </c>
      <c r="T65" s="4" t="s">
        <v>34</v>
      </c>
      <c r="U65" s="4">
        <v>2480</v>
      </c>
      <c r="V65" s="4">
        <v>0</v>
      </c>
      <c r="W65" s="4">
        <v>0</v>
      </c>
      <c r="X65" s="4" t="s">
        <v>356</v>
      </c>
      <c r="Y65" s="4" t="s">
        <v>35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44891</v>
      </c>
      <c r="G66" s="6">
        <v>44892</v>
      </c>
      <c r="H66" s="4">
        <v>1</v>
      </c>
      <c r="I66" s="4">
        <v>1</v>
      </c>
      <c r="J66" s="4">
        <v>1</v>
      </c>
      <c r="K66" s="4" t="s">
        <v>30</v>
      </c>
      <c r="L66" s="4">
        <v>1287</v>
      </c>
      <c r="M66" s="4">
        <v>1287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44884</v>
      </c>
      <c r="S66" s="6">
        <v>44895</v>
      </c>
      <c r="T66" s="4" t="s">
        <v>34</v>
      </c>
      <c r="U66" s="4">
        <v>1287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95</v>
      </c>
      <c r="F67" s="6">
        <v>44889</v>
      </c>
      <c r="G67" s="6">
        <v>44892</v>
      </c>
      <c r="H67" s="4">
        <v>1</v>
      </c>
      <c r="I67" s="4">
        <v>3</v>
      </c>
      <c r="J67" s="4">
        <v>3</v>
      </c>
      <c r="K67" s="4" t="s">
        <v>30</v>
      </c>
      <c r="L67" s="4">
        <v>2354</v>
      </c>
      <c r="M67" s="4">
        <v>2354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44884</v>
      </c>
      <c r="S67" s="6">
        <v>44895</v>
      </c>
      <c r="T67" s="4" t="s">
        <v>34</v>
      </c>
      <c r="U67" s="4">
        <v>2354</v>
      </c>
      <c r="V67" s="4">
        <v>0</v>
      </c>
      <c r="W67" s="4">
        <v>0</v>
      </c>
      <c r="X67" s="4" t="s">
        <v>366</v>
      </c>
      <c r="Y67" s="4" t="s">
        <v>250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44890</v>
      </c>
      <c r="G68" s="6">
        <v>44892</v>
      </c>
      <c r="H68" s="4">
        <v>1</v>
      </c>
      <c r="I68" s="4">
        <v>2</v>
      </c>
      <c r="J68" s="4">
        <v>2</v>
      </c>
      <c r="K68" s="4" t="s">
        <v>30</v>
      </c>
      <c r="L68" s="4">
        <v>2388</v>
      </c>
      <c r="M68" s="4">
        <v>2388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44885</v>
      </c>
      <c r="S68" s="6">
        <v>44895</v>
      </c>
      <c r="T68" s="4" t="s">
        <v>34</v>
      </c>
      <c r="U68" s="4">
        <v>2388</v>
      </c>
      <c r="V68" s="4">
        <v>0</v>
      </c>
      <c r="W68" s="4">
        <v>0</v>
      </c>
      <c r="X68" s="4" t="s">
        <v>371</v>
      </c>
      <c r="Y68" s="4" t="s">
        <v>35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6">
        <v>44888</v>
      </c>
      <c r="G69" s="6">
        <v>44892</v>
      </c>
      <c r="H69" s="4">
        <v>1</v>
      </c>
      <c r="I69" s="4">
        <v>4</v>
      </c>
      <c r="J69" s="4">
        <v>4</v>
      </c>
      <c r="K69" s="4" t="s">
        <v>30</v>
      </c>
      <c r="L69" s="4">
        <v>2692</v>
      </c>
      <c r="M69" s="4">
        <v>2692</v>
      </c>
      <c r="N69" s="4" t="s">
        <v>375</v>
      </c>
      <c r="O69" s="4" t="s">
        <v>32</v>
      </c>
      <c r="P69" s="4" t="s">
        <v>33</v>
      </c>
      <c r="Q69" s="4">
        <v>0</v>
      </c>
      <c r="R69" s="7">
        <v>44885</v>
      </c>
      <c r="S69" s="6">
        <v>44895</v>
      </c>
      <c r="T69" s="4" t="s">
        <v>34</v>
      </c>
      <c r="U69" s="4">
        <v>2692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373</v>
      </c>
      <c r="E70" s="4" t="s">
        <v>79</v>
      </c>
      <c r="F70" s="6">
        <v>44888</v>
      </c>
      <c r="G70" s="6">
        <v>44892</v>
      </c>
      <c r="H70" s="4">
        <v>1</v>
      </c>
      <c r="I70" s="4">
        <v>4</v>
      </c>
      <c r="J70" s="4">
        <v>4</v>
      </c>
      <c r="K70" s="4" t="s">
        <v>30</v>
      </c>
      <c r="L70" s="4">
        <v>2840</v>
      </c>
      <c r="M70" s="4">
        <v>2840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44885</v>
      </c>
      <c r="S70" s="6">
        <v>44895</v>
      </c>
      <c r="T70" s="4" t="s">
        <v>34</v>
      </c>
      <c r="U70" s="4">
        <v>2840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382</v>
      </c>
      <c r="E71" s="4" t="s">
        <v>359</v>
      </c>
      <c r="F71" s="6">
        <v>44889</v>
      </c>
      <c r="G71" s="6">
        <v>44892</v>
      </c>
      <c r="H71" s="4">
        <v>1</v>
      </c>
      <c r="I71" s="4">
        <v>3</v>
      </c>
      <c r="J71" s="4">
        <v>3</v>
      </c>
      <c r="K71" s="4" t="s">
        <v>30</v>
      </c>
      <c r="L71" s="4">
        <v>1476</v>
      </c>
      <c r="M71" s="4">
        <v>1476</v>
      </c>
      <c r="N71" s="4" t="s">
        <v>383</v>
      </c>
      <c r="O71" s="4" t="s">
        <v>32</v>
      </c>
      <c r="P71" s="4" t="s">
        <v>33</v>
      </c>
      <c r="Q71" s="4">
        <v>0</v>
      </c>
      <c r="R71" s="7">
        <v>44885</v>
      </c>
      <c r="S71" s="6">
        <v>44895</v>
      </c>
      <c r="T71" s="4" t="s">
        <v>34</v>
      </c>
      <c r="U71" s="4">
        <v>1476</v>
      </c>
      <c r="V71" s="4">
        <v>0</v>
      </c>
      <c r="W71" s="4">
        <v>0</v>
      </c>
      <c r="X71" s="4" t="s">
        <v>384</v>
      </c>
      <c r="Y71" s="4" t="s">
        <v>385</v>
      </c>
    </row>
    <row r="72" s="4" customFormat="1" spans="1:25">
      <c r="A72" s="4" t="s">
        <v>386</v>
      </c>
      <c r="B72" s="4" t="s">
        <v>26</v>
      </c>
      <c r="C72" s="4" t="s">
        <v>27</v>
      </c>
      <c r="D72" s="4" t="s">
        <v>387</v>
      </c>
      <c r="E72" s="4" t="s">
        <v>388</v>
      </c>
      <c r="F72" s="6">
        <v>44891</v>
      </c>
      <c r="G72" s="6">
        <v>44892</v>
      </c>
      <c r="H72" s="4">
        <v>1</v>
      </c>
      <c r="I72" s="4">
        <v>1</v>
      </c>
      <c r="J72" s="4">
        <v>1</v>
      </c>
      <c r="K72" s="4" t="s">
        <v>30</v>
      </c>
      <c r="L72" s="4">
        <v>837</v>
      </c>
      <c r="M72" s="4">
        <v>837</v>
      </c>
      <c r="N72" s="4" t="s">
        <v>389</v>
      </c>
      <c r="O72" s="4" t="s">
        <v>32</v>
      </c>
      <c r="P72" s="4" t="s">
        <v>33</v>
      </c>
      <c r="Q72" s="4">
        <v>0</v>
      </c>
      <c r="R72" s="7">
        <v>44886</v>
      </c>
      <c r="S72" s="6">
        <v>44895</v>
      </c>
      <c r="T72" s="4" t="s">
        <v>34</v>
      </c>
      <c r="U72" s="4">
        <v>837</v>
      </c>
      <c r="V72" s="4">
        <v>0</v>
      </c>
      <c r="W72" s="4">
        <v>0</v>
      </c>
      <c r="X72" s="4" t="s">
        <v>390</v>
      </c>
      <c r="Y72" s="4" t="s">
        <v>391</v>
      </c>
    </row>
    <row r="73" s="4" customFormat="1" spans="1:25">
      <c r="A73" s="4" t="s">
        <v>392</v>
      </c>
      <c r="B73" s="4" t="s">
        <v>26</v>
      </c>
      <c r="C73" s="4" t="s">
        <v>27</v>
      </c>
      <c r="D73" s="4" t="s">
        <v>393</v>
      </c>
      <c r="E73" s="4" t="s">
        <v>394</v>
      </c>
      <c r="F73" s="6">
        <v>44891</v>
      </c>
      <c r="G73" s="6">
        <v>44892</v>
      </c>
      <c r="H73" s="4">
        <v>1</v>
      </c>
      <c r="I73" s="4">
        <v>1</v>
      </c>
      <c r="J73" s="4">
        <v>1</v>
      </c>
      <c r="K73" s="4" t="s">
        <v>30</v>
      </c>
      <c r="L73" s="4">
        <v>1416</v>
      </c>
      <c r="M73" s="4">
        <v>1416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44886</v>
      </c>
      <c r="S73" s="6">
        <v>44895</v>
      </c>
      <c r="T73" s="4" t="s">
        <v>34</v>
      </c>
      <c r="U73" s="4">
        <v>1416</v>
      </c>
      <c r="V73" s="4">
        <v>0</v>
      </c>
      <c r="W73" s="4">
        <v>0</v>
      </c>
      <c r="X73" s="4" t="s">
        <v>396</v>
      </c>
      <c r="Y73" s="4" t="s">
        <v>250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44889</v>
      </c>
      <c r="G74" s="6">
        <v>44892</v>
      </c>
      <c r="H74" s="4">
        <v>1</v>
      </c>
      <c r="I74" s="4">
        <v>3</v>
      </c>
      <c r="J74" s="4">
        <v>3</v>
      </c>
      <c r="K74" s="4" t="s">
        <v>30</v>
      </c>
      <c r="L74" s="4">
        <v>2927</v>
      </c>
      <c r="M74" s="4">
        <v>2927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44886</v>
      </c>
      <c r="S74" s="6">
        <v>44895</v>
      </c>
      <c r="T74" s="4" t="s">
        <v>34</v>
      </c>
      <c r="U74" s="4">
        <v>2927</v>
      </c>
      <c r="V74" s="4">
        <v>0</v>
      </c>
      <c r="W74" s="4">
        <v>0</v>
      </c>
      <c r="X74" s="4" t="s">
        <v>401</v>
      </c>
      <c r="Y74" s="4" t="s">
        <v>35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44891</v>
      </c>
      <c r="G75" s="6">
        <v>44892</v>
      </c>
      <c r="H75" s="4">
        <v>1</v>
      </c>
      <c r="I75" s="4">
        <v>1</v>
      </c>
      <c r="J75" s="4">
        <v>1</v>
      </c>
      <c r="K75" s="4" t="s">
        <v>30</v>
      </c>
      <c r="L75" s="4">
        <v>1728</v>
      </c>
      <c r="M75" s="4">
        <v>1728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44886</v>
      </c>
      <c r="S75" s="6">
        <v>44895</v>
      </c>
      <c r="T75" s="4" t="s">
        <v>34</v>
      </c>
      <c r="U75" s="4">
        <v>1728</v>
      </c>
      <c r="V75" s="4">
        <v>0</v>
      </c>
      <c r="W75" s="4">
        <v>0</v>
      </c>
      <c r="X75" s="4" t="s">
        <v>406</v>
      </c>
      <c r="Y75" s="4" t="s">
        <v>250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44888</v>
      </c>
      <c r="G76" s="6">
        <v>44892</v>
      </c>
      <c r="H76" s="4">
        <v>1</v>
      </c>
      <c r="I76" s="4">
        <v>4</v>
      </c>
      <c r="J76" s="4">
        <v>4</v>
      </c>
      <c r="K76" s="4" t="s">
        <v>30</v>
      </c>
      <c r="L76" s="4">
        <v>2708</v>
      </c>
      <c r="M76" s="4">
        <v>2708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44887</v>
      </c>
      <c r="S76" s="6">
        <v>44895</v>
      </c>
      <c r="T76" s="4" t="s">
        <v>34</v>
      </c>
      <c r="U76" s="4">
        <v>2708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175</v>
      </c>
      <c r="F77" s="6">
        <v>44887</v>
      </c>
      <c r="G77" s="6">
        <v>44892</v>
      </c>
      <c r="H77" s="4">
        <v>1</v>
      </c>
      <c r="I77" s="4">
        <v>5</v>
      </c>
      <c r="J77" s="4">
        <v>5</v>
      </c>
      <c r="K77" s="4" t="s">
        <v>30</v>
      </c>
      <c r="L77" s="4">
        <v>1640</v>
      </c>
      <c r="M77" s="4">
        <v>1640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44887</v>
      </c>
      <c r="S77" s="6">
        <v>44895</v>
      </c>
      <c r="T77" s="4" t="s">
        <v>34</v>
      </c>
      <c r="U77" s="4">
        <v>1640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224</v>
      </c>
      <c r="E78" s="4" t="s">
        <v>225</v>
      </c>
      <c r="F78" s="6">
        <v>44890</v>
      </c>
      <c r="G78" s="6">
        <v>44892</v>
      </c>
      <c r="H78" s="4">
        <v>1</v>
      </c>
      <c r="I78" s="4">
        <v>2</v>
      </c>
      <c r="J78" s="4">
        <v>2</v>
      </c>
      <c r="K78" s="4" t="s">
        <v>30</v>
      </c>
      <c r="L78" s="4">
        <v>2367</v>
      </c>
      <c r="M78" s="4">
        <v>2367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44887</v>
      </c>
      <c r="S78" s="6">
        <v>44895</v>
      </c>
      <c r="T78" s="4" t="s">
        <v>34</v>
      </c>
      <c r="U78" s="4">
        <v>2367</v>
      </c>
      <c r="V78" s="4">
        <v>0</v>
      </c>
      <c r="W78" s="4">
        <v>0</v>
      </c>
      <c r="X78" s="4" t="s">
        <v>420</v>
      </c>
      <c r="Y78" s="4" t="s">
        <v>35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423</v>
      </c>
      <c r="F79" s="6">
        <v>44891</v>
      </c>
      <c r="G79" s="6">
        <v>44892</v>
      </c>
      <c r="H79" s="4">
        <v>1</v>
      </c>
      <c r="I79" s="4">
        <v>1</v>
      </c>
      <c r="J79" s="4">
        <v>1</v>
      </c>
      <c r="K79" s="4" t="s">
        <v>30</v>
      </c>
      <c r="L79" s="4">
        <v>607</v>
      </c>
      <c r="M79" s="4">
        <v>607</v>
      </c>
      <c r="N79" s="4" t="s">
        <v>424</v>
      </c>
      <c r="O79" s="4" t="s">
        <v>32</v>
      </c>
      <c r="P79" s="4" t="s">
        <v>33</v>
      </c>
      <c r="Q79" s="4">
        <v>0</v>
      </c>
      <c r="R79" s="7">
        <v>44887</v>
      </c>
      <c r="S79" s="6">
        <v>44895</v>
      </c>
      <c r="T79" s="4" t="s">
        <v>34</v>
      </c>
      <c r="U79" s="4">
        <v>607</v>
      </c>
      <c r="V79" s="4">
        <v>0</v>
      </c>
      <c r="W79" s="4">
        <v>0</v>
      </c>
      <c r="X79" s="4" t="s">
        <v>425</v>
      </c>
      <c r="Y79" s="4" t="s">
        <v>35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44891</v>
      </c>
      <c r="G80" s="6">
        <v>44892</v>
      </c>
      <c r="H80" s="4">
        <v>1</v>
      </c>
      <c r="I80" s="4">
        <v>1</v>
      </c>
      <c r="J80" s="4">
        <v>1</v>
      </c>
      <c r="K80" s="4" t="s">
        <v>30</v>
      </c>
      <c r="L80" s="4">
        <v>220</v>
      </c>
      <c r="M80" s="4">
        <v>220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44888</v>
      </c>
      <c r="S80" s="6">
        <v>44895</v>
      </c>
      <c r="T80" s="4" t="s">
        <v>34</v>
      </c>
      <c r="U80" s="4">
        <v>220</v>
      </c>
      <c r="V80" s="4">
        <v>0</v>
      </c>
      <c r="W80" s="4">
        <v>0</v>
      </c>
      <c r="X80" s="4" t="s">
        <v>430</v>
      </c>
      <c r="Y80" s="4" t="s">
        <v>35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44890</v>
      </c>
      <c r="G81" s="6">
        <v>44892</v>
      </c>
      <c r="H81" s="4">
        <v>1</v>
      </c>
      <c r="I81" s="4">
        <v>2</v>
      </c>
      <c r="J81" s="4">
        <v>2</v>
      </c>
      <c r="K81" s="4" t="s">
        <v>30</v>
      </c>
      <c r="L81" s="4">
        <v>1258</v>
      </c>
      <c r="M81" s="4">
        <v>1258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44888</v>
      </c>
      <c r="S81" s="6">
        <v>44895</v>
      </c>
      <c r="T81" s="4" t="s">
        <v>34</v>
      </c>
      <c r="U81" s="4">
        <v>1258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44890</v>
      </c>
      <c r="G82" s="6">
        <v>44892</v>
      </c>
      <c r="H82" s="4">
        <v>1</v>
      </c>
      <c r="I82" s="4">
        <v>2</v>
      </c>
      <c r="J82" s="4">
        <v>2</v>
      </c>
      <c r="K82" s="4" t="s">
        <v>30</v>
      </c>
      <c r="L82" s="4">
        <v>7714</v>
      </c>
      <c r="M82" s="4">
        <v>7714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44888</v>
      </c>
      <c r="S82" s="6">
        <v>44895</v>
      </c>
      <c r="T82" s="4" t="s">
        <v>34</v>
      </c>
      <c r="U82" s="4">
        <v>7714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44891</v>
      </c>
      <c r="G83" s="6">
        <v>44892</v>
      </c>
      <c r="H83" s="4">
        <v>1</v>
      </c>
      <c r="I83" s="4">
        <v>1</v>
      </c>
      <c r="J83" s="4">
        <v>1</v>
      </c>
      <c r="K83" s="4" t="s">
        <v>30</v>
      </c>
      <c r="L83" s="4">
        <v>1380</v>
      </c>
      <c r="M83" s="4">
        <v>1380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44888</v>
      </c>
      <c r="S83" s="6">
        <v>44895</v>
      </c>
      <c r="T83" s="4" t="s">
        <v>34</v>
      </c>
      <c r="U83" s="4">
        <v>1380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421</v>
      </c>
      <c r="B84" s="4" t="s">
        <v>26</v>
      </c>
      <c r="C84" s="4" t="s">
        <v>45</v>
      </c>
      <c r="D84" s="4" t="s">
        <v>422</v>
      </c>
      <c r="E84" s="4" t="s">
        <v>423</v>
      </c>
      <c r="F84" s="6">
        <v>44891</v>
      </c>
      <c r="G84" s="6">
        <v>44892</v>
      </c>
      <c r="H84" s="4">
        <v>1</v>
      </c>
      <c r="I84" s="4">
        <v>1</v>
      </c>
      <c r="J84" s="4">
        <v>1</v>
      </c>
      <c r="K84" s="4" t="s">
        <v>30</v>
      </c>
      <c r="L84" s="4">
        <v>-607</v>
      </c>
      <c r="M84" s="4">
        <v>-607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44887</v>
      </c>
      <c r="S84" s="6">
        <v>44895</v>
      </c>
      <c r="T84" s="4" t="s">
        <v>34</v>
      </c>
      <c r="U84" s="4">
        <v>-607</v>
      </c>
      <c r="V84" s="4">
        <v>0</v>
      </c>
      <c r="W84" s="4">
        <v>0</v>
      </c>
      <c r="X84" s="4" t="s">
        <v>425</v>
      </c>
      <c r="Y84" s="4" t="s">
        <v>35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451</v>
      </c>
      <c r="F85" s="6">
        <v>44891</v>
      </c>
      <c r="G85" s="6">
        <v>44892</v>
      </c>
      <c r="H85" s="4">
        <v>1</v>
      </c>
      <c r="I85" s="4">
        <v>1</v>
      </c>
      <c r="J85" s="4">
        <v>1</v>
      </c>
      <c r="K85" s="4" t="s">
        <v>30</v>
      </c>
      <c r="L85" s="4">
        <v>244</v>
      </c>
      <c r="M85" s="4">
        <v>244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44889</v>
      </c>
      <c r="S85" s="6">
        <v>44895</v>
      </c>
      <c r="T85" s="4" t="s">
        <v>34</v>
      </c>
      <c r="U85" s="4">
        <v>244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44890</v>
      </c>
      <c r="G86" s="6">
        <v>44892</v>
      </c>
      <c r="H86" s="4">
        <v>1</v>
      </c>
      <c r="I86" s="4">
        <v>2</v>
      </c>
      <c r="J86" s="4">
        <v>2</v>
      </c>
      <c r="K86" s="4" t="s">
        <v>30</v>
      </c>
      <c r="L86" s="4">
        <v>414</v>
      </c>
      <c r="M86" s="4">
        <v>414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44889</v>
      </c>
      <c r="S86" s="6">
        <v>44895</v>
      </c>
      <c r="T86" s="4" t="s">
        <v>34</v>
      </c>
      <c r="U86" s="4">
        <v>414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44889</v>
      </c>
      <c r="G87" s="6">
        <v>44892</v>
      </c>
      <c r="H87" s="4">
        <v>1</v>
      </c>
      <c r="I87" s="4">
        <v>3</v>
      </c>
      <c r="J87" s="4">
        <v>3</v>
      </c>
      <c r="K87" s="4" t="s">
        <v>30</v>
      </c>
      <c r="L87" s="4">
        <v>5678</v>
      </c>
      <c r="M87" s="4">
        <v>5678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44889</v>
      </c>
      <c r="S87" s="6">
        <v>44895</v>
      </c>
      <c r="T87" s="4" t="s">
        <v>34</v>
      </c>
      <c r="U87" s="4">
        <v>5678</v>
      </c>
      <c r="V87" s="4">
        <v>0</v>
      </c>
      <c r="W87" s="4">
        <v>0</v>
      </c>
      <c r="X87" s="4" t="s">
        <v>465</v>
      </c>
      <c r="Y87" s="4" t="s">
        <v>35</v>
      </c>
    </row>
    <row r="88" s="4" customFormat="1" spans="1:25">
      <c r="A88" s="4" t="s">
        <v>461</v>
      </c>
      <c r="B88" s="4" t="s">
        <v>26</v>
      </c>
      <c r="C88" s="4" t="s">
        <v>45</v>
      </c>
      <c r="D88" s="4" t="s">
        <v>462</v>
      </c>
      <c r="E88" s="4" t="s">
        <v>463</v>
      </c>
      <c r="F88" s="6">
        <v>44889</v>
      </c>
      <c r="G88" s="6">
        <v>44892</v>
      </c>
      <c r="H88" s="4">
        <v>1</v>
      </c>
      <c r="I88" s="4">
        <v>3</v>
      </c>
      <c r="J88" s="4">
        <v>3</v>
      </c>
      <c r="K88" s="4" t="s">
        <v>30</v>
      </c>
      <c r="L88" s="4">
        <v>-5678</v>
      </c>
      <c r="M88" s="4">
        <v>-5678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44889</v>
      </c>
      <c r="S88" s="6">
        <v>44895</v>
      </c>
      <c r="T88" s="4" t="s">
        <v>34</v>
      </c>
      <c r="U88" s="4">
        <v>-5678</v>
      </c>
      <c r="V88" s="4">
        <v>0</v>
      </c>
      <c r="W88" s="4">
        <v>0</v>
      </c>
      <c r="X88" s="4" t="s">
        <v>465</v>
      </c>
      <c r="Y88" s="4" t="s">
        <v>35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468</v>
      </c>
      <c r="F89" s="6">
        <v>44889</v>
      </c>
      <c r="G89" s="6">
        <v>44892</v>
      </c>
      <c r="H89" s="4">
        <v>1</v>
      </c>
      <c r="I89" s="4">
        <v>3</v>
      </c>
      <c r="J89" s="4">
        <v>3</v>
      </c>
      <c r="K89" s="4" t="s">
        <v>30</v>
      </c>
      <c r="L89" s="4">
        <v>2022</v>
      </c>
      <c r="M89" s="4">
        <v>2022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44889</v>
      </c>
      <c r="S89" s="6">
        <v>44895</v>
      </c>
      <c r="T89" s="4" t="s">
        <v>34</v>
      </c>
      <c r="U89" s="4">
        <v>2022</v>
      </c>
      <c r="V89" s="4">
        <v>0</v>
      </c>
      <c r="W89" s="4">
        <v>0</v>
      </c>
      <c r="X89" s="4" t="s">
        <v>470</v>
      </c>
      <c r="Y89" s="4" t="s">
        <v>35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44891</v>
      </c>
      <c r="G90" s="6">
        <v>44892</v>
      </c>
      <c r="H90" s="4">
        <v>1</v>
      </c>
      <c r="I90" s="4">
        <v>1</v>
      </c>
      <c r="J90" s="4">
        <v>1</v>
      </c>
      <c r="K90" s="4" t="s">
        <v>30</v>
      </c>
      <c r="L90" s="4">
        <v>262</v>
      </c>
      <c r="M90" s="4">
        <v>262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44889</v>
      </c>
      <c r="S90" s="6">
        <v>44895</v>
      </c>
      <c r="T90" s="4" t="s">
        <v>34</v>
      </c>
      <c r="U90" s="4">
        <v>262</v>
      </c>
      <c r="V90" s="4">
        <v>0</v>
      </c>
      <c r="W90" s="4">
        <v>0</v>
      </c>
      <c r="X90" s="4" t="s">
        <v>475</v>
      </c>
      <c r="Y90" s="4" t="s">
        <v>476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478</v>
      </c>
      <c r="E91" s="4" t="s">
        <v>479</v>
      </c>
      <c r="F91" s="6">
        <v>44891</v>
      </c>
      <c r="G91" s="6">
        <v>44892</v>
      </c>
      <c r="H91" s="4">
        <v>1</v>
      </c>
      <c r="I91" s="4">
        <v>1</v>
      </c>
      <c r="J91" s="4">
        <v>1</v>
      </c>
      <c r="K91" s="4" t="s">
        <v>30</v>
      </c>
      <c r="L91" s="4">
        <v>1451</v>
      </c>
      <c r="M91" s="4">
        <v>1451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44889</v>
      </c>
      <c r="S91" s="6">
        <v>44895</v>
      </c>
      <c r="T91" s="4" t="s">
        <v>34</v>
      </c>
      <c r="U91" s="4">
        <v>1451</v>
      </c>
      <c r="V91" s="4">
        <v>0</v>
      </c>
      <c r="W91" s="4">
        <v>0</v>
      </c>
      <c r="X91" s="4" t="s">
        <v>481</v>
      </c>
      <c r="Y91" s="4" t="s">
        <v>35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44891</v>
      </c>
      <c r="G92" s="6">
        <v>44892</v>
      </c>
      <c r="H92" s="4">
        <v>1</v>
      </c>
      <c r="I92" s="4">
        <v>1</v>
      </c>
      <c r="J92" s="4">
        <v>1</v>
      </c>
      <c r="K92" s="4" t="s">
        <v>30</v>
      </c>
      <c r="L92" s="4">
        <v>621</v>
      </c>
      <c r="M92" s="4">
        <v>621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44890</v>
      </c>
      <c r="S92" s="6">
        <v>44895</v>
      </c>
      <c r="T92" s="4" t="s">
        <v>34</v>
      </c>
      <c r="U92" s="4">
        <v>621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490</v>
      </c>
      <c r="F93" s="6">
        <v>44891</v>
      </c>
      <c r="G93" s="6">
        <v>44892</v>
      </c>
      <c r="H93" s="4">
        <v>1</v>
      </c>
      <c r="I93" s="4">
        <v>1</v>
      </c>
      <c r="J93" s="4">
        <v>1</v>
      </c>
      <c r="K93" s="4" t="s">
        <v>30</v>
      </c>
      <c r="L93" s="4">
        <v>2390</v>
      </c>
      <c r="M93" s="4">
        <v>2390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44890</v>
      </c>
      <c r="S93" s="6">
        <v>44895</v>
      </c>
      <c r="T93" s="4" t="s">
        <v>34</v>
      </c>
      <c r="U93" s="4">
        <v>2390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496</v>
      </c>
      <c r="F94" s="6">
        <v>44891</v>
      </c>
      <c r="G94" s="6">
        <v>44892</v>
      </c>
      <c r="H94" s="4">
        <v>1</v>
      </c>
      <c r="I94" s="4">
        <v>1</v>
      </c>
      <c r="J94" s="4">
        <v>1</v>
      </c>
      <c r="K94" s="4" t="s">
        <v>30</v>
      </c>
      <c r="L94" s="4">
        <v>295</v>
      </c>
      <c r="M94" s="4">
        <v>295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44890</v>
      </c>
      <c r="S94" s="6">
        <v>44895</v>
      </c>
      <c r="T94" s="4" t="s">
        <v>34</v>
      </c>
      <c r="U94" s="4">
        <v>295</v>
      </c>
      <c r="V94" s="4">
        <v>0</v>
      </c>
      <c r="W94" s="4">
        <v>0</v>
      </c>
      <c r="X94" s="4" t="s">
        <v>498</v>
      </c>
      <c r="Y94" s="4" t="s">
        <v>499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501</v>
      </c>
      <c r="E95" s="4" t="s">
        <v>502</v>
      </c>
      <c r="F95" s="6">
        <v>44891</v>
      </c>
      <c r="G95" s="6">
        <v>44892</v>
      </c>
      <c r="H95" s="4">
        <v>1</v>
      </c>
      <c r="I95" s="4">
        <v>1</v>
      </c>
      <c r="J95" s="4">
        <v>1</v>
      </c>
      <c r="K95" s="4" t="s">
        <v>30</v>
      </c>
      <c r="L95" s="4">
        <v>408</v>
      </c>
      <c r="M95" s="4">
        <v>408</v>
      </c>
      <c r="N95" s="4" t="s">
        <v>503</v>
      </c>
      <c r="O95" s="4" t="s">
        <v>32</v>
      </c>
      <c r="P95" s="4" t="s">
        <v>33</v>
      </c>
      <c r="Q95" s="4">
        <v>0</v>
      </c>
      <c r="R95" s="7">
        <v>44890</v>
      </c>
      <c r="S95" s="6">
        <v>44895</v>
      </c>
      <c r="T95" s="4" t="s">
        <v>34</v>
      </c>
      <c r="U95" s="4">
        <v>408</v>
      </c>
      <c r="V95" s="4">
        <v>0</v>
      </c>
      <c r="W95" s="4">
        <v>0</v>
      </c>
      <c r="X95" s="4" t="s">
        <v>504</v>
      </c>
      <c r="Y95" s="4" t="s">
        <v>505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508</v>
      </c>
      <c r="F96" s="6">
        <v>44890</v>
      </c>
      <c r="G96" s="6">
        <v>44892</v>
      </c>
      <c r="H96" s="4">
        <v>2</v>
      </c>
      <c r="I96" s="4">
        <v>2</v>
      </c>
      <c r="J96" s="4">
        <v>4</v>
      </c>
      <c r="K96" s="4" t="s">
        <v>30</v>
      </c>
      <c r="L96" s="4">
        <v>724</v>
      </c>
      <c r="M96" s="4">
        <v>724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44890</v>
      </c>
      <c r="S96" s="6">
        <v>44895</v>
      </c>
      <c r="T96" s="4" t="s">
        <v>34</v>
      </c>
      <c r="U96" s="4">
        <v>724</v>
      </c>
      <c r="V96" s="4">
        <v>0</v>
      </c>
      <c r="W96" s="4">
        <v>0</v>
      </c>
      <c r="X96" s="4" t="s">
        <v>510</v>
      </c>
      <c r="Y96" s="4" t="s">
        <v>35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513</v>
      </c>
      <c r="F97" s="6">
        <v>44891</v>
      </c>
      <c r="G97" s="6">
        <v>44892</v>
      </c>
      <c r="H97" s="4">
        <v>1</v>
      </c>
      <c r="I97" s="4">
        <v>1</v>
      </c>
      <c r="J97" s="4">
        <v>1</v>
      </c>
      <c r="K97" s="4" t="s">
        <v>30</v>
      </c>
      <c r="L97" s="4">
        <v>886</v>
      </c>
      <c r="M97" s="4">
        <v>886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44890</v>
      </c>
      <c r="S97" s="6">
        <v>44895</v>
      </c>
      <c r="T97" s="4" t="s">
        <v>34</v>
      </c>
      <c r="U97" s="4">
        <v>886</v>
      </c>
      <c r="V97" s="4">
        <v>0</v>
      </c>
      <c r="W97" s="4">
        <v>0</v>
      </c>
      <c r="X97" s="4" t="s">
        <v>515</v>
      </c>
      <c r="Y97" s="4" t="s">
        <v>516</v>
      </c>
    </row>
    <row r="98" s="4" customFormat="1" spans="1:25">
      <c r="A98" s="4" t="s">
        <v>517</v>
      </c>
      <c r="B98" s="4" t="s">
        <v>26</v>
      </c>
      <c r="C98" s="4" t="s">
        <v>27</v>
      </c>
      <c r="D98" s="4" t="s">
        <v>518</v>
      </c>
      <c r="E98" s="4" t="s">
        <v>519</v>
      </c>
      <c r="F98" s="6">
        <v>44890</v>
      </c>
      <c r="G98" s="6">
        <v>44892</v>
      </c>
      <c r="H98" s="4">
        <v>1</v>
      </c>
      <c r="I98" s="4">
        <v>2</v>
      </c>
      <c r="J98" s="4">
        <v>2</v>
      </c>
      <c r="K98" s="4" t="s">
        <v>30</v>
      </c>
      <c r="L98" s="4">
        <v>1850</v>
      </c>
      <c r="M98" s="4">
        <v>1850</v>
      </c>
      <c r="N98" s="4" t="s">
        <v>520</v>
      </c>
      <c r="O98" s="4" t="s">
        <v>32</v>
      </c>
      <c r="P98" s="4" t="s">
        <v>33</v>
      </c>
      <c r="Q98" s="4">
        <v>0</v>
      </c>
      <c r="R98" s="7">
        <v>44890</v>
      </c>
      <c r="S98" s="6">
        <v>44895</v>
      </c>
      <c r="T98" s="4" t="s">
        <v>34</v>
      </c>
      <c r="U98" s="4">
        <v>1850</v>
      </c>
      <c r="V98" s="4">
        <v>0</v>
      </c>
      <c r="W98" s="4">
        <v>0</v>
      </c>
      <c r="X98" s="4" t="s">
        <v>521</v>
      </c>
      <c r="Y98" s="4" t="s">
        <v>35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44891</v>
      </c>
      <c r="G99" s="6">
        <v>44892</v>
      </c>
      <c r="H99" s="4">
        <v>1</v>
      </c>
      <c r="I99" s="4">
        <v>1</v>
      </c>
      <c r="J99" s="4">
        <v>1</v>
      </c>
      <c r="K99" s="4" t="s">
        <v>30</v>
      </c>
      <c r="L99" s="4">
        <v>711</v>
      </c>
      <c r="M99" s="4">
        <v>711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44890</v>
      </c>
      <c r="S99" s="6">
        <v>44895</v>
      </c>
      <c r="T99" s="4" t="s">
        <v>34</v>
      </c>
      <c r="U99" s="4">
        <v>711</v>
      </c>
      <c r="V99" s="4">
        <v>0</v>
      </c>
      <c r="W99" s="4">
        <v>0</v>
      </c>
      <c r="X99" s="4" t="s">
        <v>526</v>
      </c>
      <c r="Y99" s="4" t="s">
        <v>35</v>
      </c>
    </row>
    <row r="100" s="4" customFormat="1" spans="1:25">
      <c r="A100" s="4" t="s">
        <v>527</v>
      </c>
      <c r="B100" s="4" t="s">
        <v>26</v>
      </c>
      <c r="C100" s="4" t="s">
        <v>27</v>
      </c>
      <c r="D100" s="4" t="s">
        <v>528</v>
      </c>
      <c r="E100" s="4" t="s">
        <v>529</v>
      </c>
      <c r="F100" s="6">
        <v>44891</v>
      </c>
      <c r="G100" s="6">
        <v>44892</v>
      </c>
      <c r="H100" s="4">
        <v>1</v>
      </c>
      <c r="I100" s="4">
        <v>1</v>
      </c>
      <c r="J100" s="4">
        <v>1</v>
      </c>
      <c r="K100" s="4" t="s">
        <v>30</v>
      </c>
      <c r="L100" s="4">
        <v>1111</v>
      </c>
      <c r="M100" s="4">
        <v>1111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44890</v>
      </c>
      <c r="S100" s="6">
        <v>44895</v>
      </c>
      <c r="T100" s="4" t="s">
        <v>34</v>
      </c>
      <c r="U100" s="4">
        <v>1111</v>
      </c>
      <c r="V100" s="4">
        <v>0</v>
      </c>
      <c r="W100" s="4">
        <v>0</v>
      </c>
      <c r="X100" s="4" t="s">
        <v>531</v>
      </c>
      <c r="Y100" s="4" t="s">
        <v>35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6">
        <v>44890</v>
      </c>
      <c r="G101" s="6">
        <v>44892</v>
      </c>
      <c r="H101" s="4">
        <v>1</v>
      </c>
      <c r="I101" s="4">
        <v>2</v>
      </c>
      <c r="J101" s="4">
        <v>2</v>
      </c>
      <c r="K101" s="4" t="s">
        <v>30</v>
      </c>
      <c r="L101" s="4">
        <v>2266</v>
      </c>
      <c r="M101" s="4">
        <v>2266</v>
      </c>
      <c r="N101" s="4" t="s">
        <v>535</v>
      </c>
      <c r="O101" s="4" t="s">
        <v>32</v>
      </c>
      <c r="P101" s="4" t="s">
        <v>33</v>
      </c>
      <c r="Q101" s="4">
        <v>0</v>
      </c>
      <c r="R101" s="7">
        <v>44890</v>
      </c>
      <c r="S101" s="6">
        <v>44895</v>
      </c>
      <c r="T101" s="4" t="s">
        <v>34</v>
      </c>
      <c r="U101" s="4">
        <v>2266</v>
      </c>
      <c r="V101" s="4">
        <v>0</v>
      </c>
      <c r="W101" s="4">
        <v>0</v>
      </c>
      <c r="X101" s="4" t="s">
        <v>536</v>
      </c>
      <c r="Y101" s="4" t="s">
        <v>35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538</v>
      </c>
      <c r="E102" s="4" t="s">
        <v>539</v>
      </c>
      <c r="F102" s="6">
        <v>44891</v>
      </c>
      <c r="G102" s="6">
        <v>44892</v>
      </c>
      <c r="H102" s="4">
        <v>1</v>
      </c>
      <c r="I102" s="4">
        <v>1</v>
      </c>
      <c r="J102" s="4">
        <v>1</v>
      </c>
      <c r="K102" s="4" t="s">
        <v>30</v>
      </c>
      <c r="L102" s="4">
        <v>637</v>
      </c>
      <c r="M102" s="4">
        <v>637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44890</v>
      </c>
      <c r="S102" s="6">
        <v>44895</v>
      </c>
      <c r="T102" s="4" t="s">
        <v>34</v>
      </c>
      <c r="U102" s="4">
        <v>637</v>
      </c>
      <c r="V102" s="4">
        <v>0</v>
      </c>
      <c r="W102" s="4">
        <v>0</v>
      </c>
      <c r="X102" s="4" t="s">
        <v>541</v>
      </c>
      <c r="Y102" s="4" t="s">
        <v>35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523</v>
      </c>
      <c r="E103" s="4" t="s">
        <v>524</v>
      </c>
      <c r="F103" s="6">
        <v>44891</v>
      </c>
      <c r="G103" s="6">
        <v>44892</v>
      </c>
      <c r="H103" s="4">
        <v>1</v>
      </c>
      <c r="I103" s="4">
        <v>1</v>
      </c>
      <c r="J103" s="4">
        <v>1</v>
      </c>
      <c r="K103" s="4" t="s">
        <v>30</v>
      </c>
      <c r="L103" s="4">
        <v>711</v>
      </c>
      <c r="M103" s="4">
        <v>711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44890</v>
      </c>
      <c r="S103" s="6">
        <v>44895</v>
      </c>
      <c r="T103" s="4" t="s">
        <v>34</v>
      </c>
      <c r="U103" s="4">
        <v>711</v>
      </c>
      <c r="V103" s="4">
        <v>0</v>
      </c>
      <c r="W103" s="4">
        <v>0</v>
      </c>
      <c r="X103" s="4" t="s">
        <v>544</v>
      </c>
      <c r="Y103" s="4" t="s">
        <v>35</v>
      </c>
    </row>
    <row r="104" s="4" customFormat="1" spans="1:25">
      <c r="A104" s="4" t="s">
        <v>506</v>
      </c>
      <c r="B104" s="4" t="s">
        <v>26</v>
      </c>
      <c r="C104" s="4" t="s">
        <v>45</v>
      </c>
      <c r="D104" s="4" t="s">
        <v>507</v>
      </c>
      <c r="E104" s="4" t="s">
        <v>508</v>
      </c>
      <c r="F104" s="6">
        <v>44890</v>
      </c>
      <c r="G104" s="6">
        <v>44892</v>
      </c>
      <c r="H104" s="4">
        <v>2</v>
      </c>
      <c r="I104" s="4">
        <v>2</v>
      </c>
      <c r="J104" s="4">
        <v>4</v>
      </c>
      <c r="K104" s="4" t="s">
        <v>30</v>
      </c>
      <c r="L104" s="4">
        <v>-724</v>
      </c>
      <c r="M104" s="4">
        <v>-724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44890</v>
      </c>
      <c r="S104" s="6">
        <v>44895</v>
      </c>
      <c r="T104" s="4" t="s">
        <v>34</v>
      </c>
      <c r="U104" s="4">
        <v>-724</v>
      </c>
      <c r="V104" s="4">
        <v>0</v>
      </c>
      <c r="W104" s="4">
        <v>0</v>
      </c>
      <c r="X104" s="4" t="s">
        <v>510</v>
      </c>
      <c r="Y104" s="4" t="s">
        <v>35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546</v>
      </c>
      <c r="E105" s="4" t="s">
        <v>547</v>
      </c>
      <c r="F105" s="6">
        <v>44891</v>
      </c>
      <c r="G105" s="6">
        <v>44892</v>
      </c>
      <c r="H105" s="4">
        <v>1</v>
      </c>
      <c r="I105" s="4">
        <v>1</v>
      </c>
      <c r="J105" s="4">
        <v>1</v>
      </c>
      <c r="K105" s="4" t="s">
        <v>30</v>
      </c>
      <c r="L105" s="4">
        <v>1032</v>
      </c>
      <c r="M105" s="4">
        <v>1032</v>
      </c>
      <c r="N105" s="4" t="s">
        <v>548</v>
      </c>
      <c r="O105" s="4" t="s">
        <v>32</v>
      </c>
      <c r="P105" s="4" t="s">
        <v>33</v>
      </c>
      <c r="Q105" s="4">
        <v>0</v>
      </c>
      <c r="R105" s="7">
        <v>44890</v>
      </c>
      <c r="S105" s="6">
        <v>44895</v>
      </c>
      <c r="T105" s="4" t="s">
        <v>34</v>
      </c>
      <c r="U105" s="4">
        <v>1032</v>
      </c>
      <c r="V105" s="4">
        <v>0</v>
      </c>
      <c r="W105" s="4">
        <v>0</v>
      </c>
      <c r="X105" s="4" t="s">
        <v>549</v>
      </c>
      <c r="Y105" s="4" t="s">
        <v>550</v>
      </c>
    </row>
    <row r="106" s="4" customFormat="1" spans="1:25">
      <c r="A106" s="4" t="s">
        <v>551</v>
      </c>
      <c r="B106" s="4" t="s">
        <v>26</v>
      </c>
      <c r="C106" s="4" t="s">
        <v>27</v>
      </c>
      <c r="D106" s="4" t="s">
        <v>552</v>
      </c>
      <c r="E106" s="4" t="s">
        <v>107</v>
      </c>
      <c r="F106" s="6">
        <v>44891</v>
      </c>
      <c r="G106" s="6">
        <v>44892</v>
      </c>
      <c r="H106" s="4">
        <v>1</v>
      </c>
      <c r="I106" s="4">
        <v>1</v>
      </c>
      <c r="J106" s="4">
        <v>1</v>
      </c>
      <c r="K106" s="4" t="s">
        <v>30</v>
      </c>
      <c r="L106" s="4">
        <v>309</v>
      </c>
      <c r="M106" s="4">
        <v>309</v>
      </c>
      <c r="N106" s="4" t="s">
        <v>553</v>
      </c>
      <c r="O106" s="4" t="s">
        <v>32</v>
      </c>
      <c r="P106" s="4" t="s">
        <v>33</v>
      </c>
      <c r="Q106" s="4">
        <v>0</v>
      </c>
      <c r="R106" s="7">
        <v>44891</v>
      </c>
      <c r="S106" s="6">
        <v>44895</v>
      </c>
      <c r="T106" s="4" t="s">
        <v>34</v>
      </c>
      <c r="U106" s="4">
        <v>309</v>
      </c>
      <c r="V106" s="4">
        <v>0</v>
      </c>
      <c r="W106" s="4">
        <v>0</v>
      </c>
      <c r="X106" s="4" t="s">
        <v>554</v>
      </c>
      <c r="Y106" s="4" t="s">
        <v>35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427</v>
      </c>
      <c r="E107" s="4" t="s">
        <v>428</v>
      </c>
      <c r="F107" s="6">
        <v>44891</v>
      </c>
      <c r="G107" s="6">
        <v>44892</v>
      </c>
      <c r="H107" s="4">
        <v>1</v>
      </c>
      <c r="I107" s="4">
        <v>1</v>
      </c>
      <c r="J107" s="4">
        <v>1</v>
      </c>
      <c r="K107" s="4" t="s">
        <v>30</v>
      </c>
      <c r="L107" s="4">
        <v>223</v>
      </c>
      <c r="M107" s="4">
        <v>223</v>
      </c>
      <c r="N107" s="4" t="s">
        <v>556</v>
      </c>
      <c r="O107" s="4" t="s">
        <v>32</v>
      </c>
      <c r="P107" s="4" t="s">
        <v>33</v>
      </c>
      <c r="Q107" s="4">
        <v>0</v>
      </c>
      <c r="R107" s="7">
        <v>44891</v>
      </c>
      <c r="S107" s="6">
        <v>44895</v>
      </c>
      <c r="T107" s="4" t="s">
        <v>34</v>
      </c>
      <c r="U107" s="4">
        <v>223</v>
      </c>
      <c r="V107" s="4">
        <v>0</v>
      </c>
      <c r="W107" s="4">
        <v>0</v>
      </c>
      <c r="X107" s="4" t="s">
        <v>557</v>
      </c>
      <c r="Y107" s="4" t="s">
        <v>35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282</v>
      </c>
      <c r="F108" s="6">
        <v>44891</v>
      </c>
      <c r="G108" s="6">
        <v>44892</v>
      </c>
      <c r="H108" s="4">
        <v>1</v>
      </c>
      <c r="I108" s="4">
        <v>1</v>
      </c>
      <c r="J108" s="4">
        <v>1</v>
      </c>
      <c r="K108" s="4" t="s">
        <v>30</v>
      </c>
      <c r="L108" s="4">
        <v>1285</v>
      </c>
      <c r="M108" s="4">
        <v>1285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44891</v>
      </c>
      <c r="S108" s="6">
        <v>44895</v>
      </c>
      <c r="T108" s="4" t="s">
        <v>34</v>
      </c>
      <c r="U108" s="4">
        <v>1285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561</v>
      </c>
      <c r="B109" s="4" t="s">
        <v>26</v>
      </c>
      <c r="C109" s="4" t="s">
        <v>27</v>
      </c>
      <c r="D109" s="4" t="s">
        <v>562</v>
      </c>
      <c r="E109" s="4"/>
      <c r="F109" s="6">
        <v>44891</v>
      </c>
      <c r="G109" s="6">
        <v>44892</v>
      </c>
      <c r="H109" s="4">
        <v>0</v>
      </c>
      <c r="I109" s="4">
        <v>1</v>
      </c>
      <c r="J109" s="4">
        <v>0</v>
      </c>
      <c r="K109" s="4" t="s">
        <v>30</v>
      </c>
      <c r="L109" s="4">
        <v>455</v>
      </c>
      <c r="M109" s="4">
        <v>455</v>
      </c>
      <c r="N109" s="4"/>
      <c r="O109" s="4" t="s">
        <v>32</v>
      </c>
      <c r="P109" s="4" t="s">
        <v>33</v>
      </c>
      <c r="Q109" s="4">
        <v>0</v>
      </c>
      <c r="R109" s="7">
        <v>44891</v>
      </c>
      <c r="S109" s="6">
        <v>44895</v>
      </c>
      <c r="T109" s="4" t="s">
        <v>34</v>
      </c>
      <c r="U109" s="4">
        <v>455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44891</v>
      </c>
      <c r="G110" s="6">
        <v>44892</v>
      </c>
      <c r="H110" s="4">
        <v>1</v>
      </c>
      <c r="I110" s="4">
        <v>1</v>
      </c>
      <c r="J110" s="4">
        <v>1</v>
      </c>
      <c r="K110" s="4" t="s">
        <v>30</v>
      </c>
      <c r="L110" s="4">
        <v>1032</v>
      </c>
      <c r="M110" s="4">
        <v>1032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44891</v>
      </c>
      <c r="S110" s="6">
        <v>44895</v>
      </c>
      <c r="T110" s="4" t="s">
        <v>34</v>
      </c>
      <c r="U110" s="4">
        <v>1032</v>
      </c>
      <c r="V110" s="4">
        <v>0</v>
      </c>
      <c r="W110" s="4">
        <v>0</v>
      </c>
      <c r="X110" s="4" t="s">
        <v>564</v>
      </c>
      <c r="Y110" s="4" t="s">
        <v>565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567</v>
      </c>
      <c r="E111" s="4" t="s">
        <v>568</v>
      </c>
      <c r="F111" s="6">
        <v>44891</v>
      </c>
      <c r="G111" s="6">
        <v>44892</v>
      </c>
      <c r="H111" s="4">
        <v>1</v>
      </c>
      <c r="I111" s="4">
        <v>1</v>
      </c>
      <c r="J111" s="4">
        <v>1</v>
      </c>
      <c r="K111" s="4" t="s">
        <v>30</v>
      </c>
      <c r="L111" s="4">
        <v>1454</v>
      </c>
      <c r="M111" s="4">
        <v>1454</v>
      </c>
      <c r="N111" s="4" t="s">
        <v>569</v>
      </c>
      <c r="O111" s="4" t="s">
        <v>32</v>
      </c>
      <c r="P111" s="4" t="s">
        <v>33</v>
      </c>
      <c r="Q111" s="4">
        <v>0</v>
      </c>
      <c r="R111" s="7">
        <v>44891</v>
      </c>
      <c r="S111" s="6">
        <v>44895</v>
      </c>
      <c r="T111" s="4" t="s">
        <v>34</v>
      </c>
      <c r="U111" s="4">
        <v>1454</v>
      </c>
      <c r="V111" s="4">
        <v>0</v>
      </c>
      <c r="W111" s="4">
        <v>0</v>
      </c>
      <c r="X111" s="4" t="s">
        <v>570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573</v>
      </c>
      <c r="E112" s="4" t="s">
        <v>574</v>
      </c>
      <c r="F112" s="6">
        <v>44891</v>
      </c>
      <c r="G112" s="6">
        <v>44892</v>
      </c>
      <c r="H112" s="4">
        <v>1</v>
      </c>
      <c r="I112" s="4">
        <v>1</v>
      </c>
      <c r="J112" s="4">
        <v>1</v>
      </c>
      <c r="K112" s="4" t="s">
        <v>30</v>
      </c>
      <c r="L112" s="4">
        <v>564</v>
      </c>
      <c r="M112" s="4">
        <v>564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44891</v>
      </c>
      <c r="S112" s="6">
        <v>44895</v>
      </c>
      <c r="T112" s="4" t="s">
        <v>34</v>
      </c>
      <c r="U112" s="4">
        <v>564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580</v>
      </c>
      <c r="F113" s="6">
        <v>44891</v>
      </c>
      <c r="G113" s="6">
        <v>44892</v>
      </c>
      <c r="H113" s="4">
        <v>1</v>
      </c>
      <c r="I113" s="4">
        <v>1</v>
      </c>
      <c r="J113" s="4">
        <v>1</v>
      </c>
      <c r="K113" s="4" t="s">
        <v>30</v>
      </c>
      <c r="L113" s="4">
        <v>429</v>
      </c>
      <c r="M113" s="4">
        <v>429</v>
      </c>
      <c r="N113" s="4" t="s">
        <v>581</v>
      </c>
      <c r="O113" s="4" t="s">
        <v>32</v>
      </c>
      <c r="P113" s="4" t="s">
        <v>33</v>
      </c>
      <c r="Q113" s="4">
        <v>0</v>
      </c>
      <c r="R113" s="7">
        <v>44891</v>
      </c>
      <c r="S113" s="6">
        <v>44895</v>
      </c>
      <c r="T113" s="4" t="s">
        <v>34</v>
      </c>
      <c r="U113" s="4">
        <v>429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585</v>
      </c>
      <c r="E114" s="4" t="s">
        <v>293</v>
      </c>
      <c r="F114" s="6">
        <v>44891</v>
      </c>
      <c r="G114" s="6">
        <v>44892</v>
      </c>
      <c r="H114" s="4">
        <v>1</v>
      </c>
      <c r="I114" s="4">
        <v>1</v>
      </c>
      <c r="J114" s="4">
        <v>1</v>
      </c>
      <c r="K114" s="4" t="s">
        <v>30</v>
      </c>
      <c r="L114" s="4">
        <v>1348</v>
      </c>
      <c r="M114" s="4">
        <v>1348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44891</v>
      </c>
      <c r="S114" s="6">
        <v>44895</v>
      </c>
      <c r="T114" s="4" t="s">
        <v>34</v>
      </c>
      <c r="U114" s="4">
        <v>1348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590</v>
      </c>
      <c r="E115" s="4" t="s">
        <v>293</v>
      </c>
      <c r="F115" s="6">
        <v>44891</v>
      </c>
      <c r="G115" s="6">
        <v>44892</v>
      </c>
      <c r="H115" s="4">
        <v>1</v>
      </c>
      <c r="I115" s="4">
        <v>1</v>
      </c>
      <c r="J115" s="4">
        <v>1</v>
      </c>
      <c r="K115" s="4" t="s">
        <v>30</v>
      </c>
      <c r="L115" s="4">
        <v>298</v>
      </c>
      <c r="M115" s="4">
        <v>298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44891</v>
      </c>
      <c r="S115" s="6">
        <v>44895</v>
      </c>
      <c r="T115" s="4" t="s">
        <v>34</v>
      </c>
      <c r="U115" s="4">
        <v>298</v>
      </c>
      <c r="V115" s="4">
        <v>0</v>
      </c>
      <c r="W115" s="4">
        <v>0</v>
      </c>
      <c r="X115" s="4" t="s">
        <v>592</v>
      </c>
      <c r="Y115" s="4" t="s">
        <v>593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51</v>
      </c>
      <c r="F116" s="6">
        <v>44891</v>
      </c>
      <c r="G116" s="6">
        <v>44892</v>
      </c>
      <c r="H116" s="4">
        <v>1</v>
      </c>
      <c r="I116" s="4">
        <v>1</v>
      </c>
      <c r="J116" s="4">
        <v>1</v>
      </c>
      <c r="K116" s="4" t="s">
        <v>30</v>
      </c>
      <c r="L116" s="4">
        <v>274</v>
      </c>
      <c r="M116" s="4">
        <v>274</v>
      </c>
      <c r="N116" s="4" t="s">
        <v>596</v>
      </c>
      <c r="O116" s="4" t="s">
        <v>32</v>
      </c>
      <c r="P116" s="4" t="s">
        <v>33</v>
      </c>
      <c r="Q116" s="4">
        <v>0</v>
      </c>
      <c r="R116" s="7">
        <v>44891</v>
      </c>
      <c r="S116" s="6">
        <v>44895</v>
      </c>
      <c r="T116" s="4" t="s">
        <v>34</v>
      </c>
      <c r="U116" s="4">
        <v>274</v>
      </c>
      <c r="V116" s="4">
        <v>0</v>
      </c>
      <c r="W116" s="4">
        <v>0</v>
      </c>
      <c r="X116" s="4" t="s">
        <v>597</v>
      </c>
      <c r="Y116" s="4" t="s">
        <v>35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600</v>
      </c>
      <c r="F117" s="6">
        <v>44891</v>
      </c>
      <c r="G117" s="6">
        <v>44892</v>
      </c>
      <c r="H117" s="4">
        <v>1</v>
      </c>
      <c r="I117" s="4">
        <v>1</v>
      </c>
      <c r="J117" s="4">
        <v>1</v>
      </c>
      <c r="K117" s="4" t="s">
        <v>30</v>
      </c>
      <c r="L117" s="4">
        <v>334</v>
      </c>
      <c r="M117" s="4">
        <v>334</v>
      </c>
      <c r="N117" s="4" t="s">
        <v>601</v>
      </c>
      <c r="O117" s="4" t="s">
        <v>32</v>
      </c>
      <c r="P117" s="4" t="s">
        <v>33</v>
      </c>
      <c r="Q117" s="4">
        <v>0</v>
      </c>
      <c r="R117" s="7">
        <v>44891</v>
      </c>
      <c r="S117" s="6">
        <v>44895</v>
      </c>
      <c r="T117" s="4" t="s">
        <v>34</v>
      </c>
      <c r="U117" s="4">
        <v>334</v>
      </c>
      <c r="V117" s="4">
        <v>0</v>
      </c>
      <c r="W117" s="4">
        <v>0</v>
      </c>
      <c r="X117" s="4" t="s">
        <v>602</v>
      </c>
      <c r="Y117" s="4" t="s">
        <v>35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605</v>
      </c>
      <c r="F118" s="6">
        <v>44891</v>
      </c>
      <c r="G118" s="6">
        <v>44892</v>
      </c>
      <c r="H118" s="4">
        <v>1</v>
      </c>
      <c r="I118" s="4">
        <v>1</v>
      </c>
      <c r="J118" s="4">
        <v>1</v>
      </c>
      <c r="K118" s="4" t="s">
        <v>30</v>
      </c>
      <c r="L118" s="4">
        <v>223</v>
      </c>
      <c r="M118" s="4">
        <v>223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44891</v>
      </c>
      <c r="S118" s="6">
        <v>44895</v>
      </c>
      <c r="T118" s="4" t="s">
        <v>34</v>
      </c>
      <c r="U118" s="4">
        <v>223</v>
      </c>
      <c r="V118" s="4">
        <v>0</v>
      </c>
      <c r="W118" s="4">
        <v>0</v>
      </c>
      <c r="X118" s="4" t="s">
        <v>607</v>
      </c>
      <c r="Y118" s="4" t="s">
        <v>35</v>
      </c>
    </row>
    <row r="119" s="4" customFormat="1" spans="1:25">
      <c r="A119" s="4" t="s">
        <v>608</v>
      </c>
      <c r="B119" s="4" t="s">
        <v>26</v>
      </c>
      <c r="C119" s="4" t="s">
        <v>27</v>
      </c>
      <c r="D119" s="4" t="s">
        <v>609</v>
      </c>
      <c r="E119" s="4" t="s">
        <v>610</v>
      </c>
      <c r="F119" s="6">
        <v>44891</v>
      </c>
      <c r="G119" s="6">
        <v>44892</v>
      </c>
      <c r="H119" s="4">
        <v>1</v>
      </c>
      <c r="I119" s="4">
        <v>1</v>
      </c>
      <c r="J119" s="4">
        <v>1</v>
      </c>
      <c r="K119" s="4" t="s">
        <v>30</v>
      </c>
      <c r="L119" s="4">
        <v>182</v>
      </c>
      <c r="M119" s="4">
        <v>182</v>
      </c>
      <c r="N119" s="4" t="s">
        <v>611</v>
      </c>
      <c r="O119" s="4" t="s">
        <v>32</v>
      </c>
      <c r="P119" s="4" t="s">
        <v>33</v>
      </c>
      <c r="Q119" s="4">
        <v>0</v>
      </c>
      <c r="R119" s="7">
        <v>44891</v>
      </c>
      <c r="S119" s="6">
        <v>44895</v>
      </c>
      <c r="T119" s="4" t="s">
        <v>34</v>
      </c>
      <c r="U119" s="4">
        <v>182</v>
      </c>
      <c r="V119" s="4">
        <v>0</v>
      </c>
      <c r="W119" s="4">
        <v>0</v>
      </c>
      <c r="X119" s="4" t="s">
        <v>612</v>
      </c>
      <c r="Y119" s="4" t="s">
        <v>250</v>
      </c>
    </row>
    <row r="120" s="4" customFormat="1" spans="1:25">
      <c r="A120" s="4" t="s">
        <v>613</v>
      </c>
      <c r="B120" s="4" t="s">
        <v>26</v>
      </c>
      <c r="C120" s="4" t="s">
        <v>27</v>
      </c>
      <c r="D120" s="4" t="s">
        <v>614</v>
      </c>
      <c r="E120" s="4" t="s">
        <v>615</v>
      </c>
      <c r="F120" s="6">
        <v>44891</v>
      </c>
      <c r="G120" s="6">
        <v>44892</v>
      </c>
      <c r="H120" s="4">
        <v>1</v>
      </c>
      <c r="I120" s="4">
        <v>1</v>
      </c>
      <c r="J120" s="4">
        <v>1</v>
      </c>
      <c r="K120" s="4" t="s">
        <v>30</v>
      </c>
      <c r="L120" s="4">
        <v>285</v>
      </c>
      <c r="M120" s="4">
        <v>285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44891</v>
      </c>
      <c r="S120" s="6">
        <v>44895</v>
      </c>
      <c r="T120" s="4" t="s">
        <v>34</v>
      </c>
      <c r="U120" s="4">
        <v>285</v>
      </c>
      <c r="V120" s="4">
        <v>0</v>
      </c>
      <c r="W120" s="4">
        <v>0</v>
      </c>
      <c r="X120" s="4" t="s">
        <v>617</v>
      </c>
      <c r="Y120" s="4" t="s">
        <v>35</v>
      </c>
    </row>
    <row r="121" s="4" customFormat="1" spans="1:25">
      <c r="A121" s="4" t="s">
        <v>618</v>
      </c>
      <c r="B121" s="4" t="s">
        <v>26</v>
      </c>
      <c r="C121" s="4" t="s">
        <v>27</v>
      </c>
      <c r="D121" s="4" t="s">
        <v>619</v>
      </c>
      <c r="E121" s="4" t="s">
        <v>620</v>
      </c>
      <c r="F121" s="6">
        <v>44891</v>
      </c>
      <c r="G121" s="6">
        <v>44892</v>
      </c>
      <c r="H121" s="4">
        <v>1</v>
      </c>
      <c r="I121" s="4">
        <v>1</v>
      </c>
      <c r="J121" s="4">
        <v>1</v>
      </c>
      <c r="K121" s="4" t="s">
        <v>30</v>
      </c>
      <c r="L121" s="4">
        <v>166</v>
      </c>
      <c r="M121" s="4">
        <v>166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44891</v>
      </c>
      <c r="S121" s="6">
        <v>44895</v>
      </c>
      <c r="T121" s="4" t="s">
        <v>34</v>
      </c>
      <c r="U121" s="4">
        <v>166</v>
      </c>
      <c r="V121" s="4">
        <v>0</v>
      </c>
      <c r="W121" s="4">
        <v>0</v>
      </c>
      <c r="X121" s="4" t="s">
        <v>622</v>
      </c>
      <c r="Y121" s="4" t="s">
        <v>35</v>
      </c>
    </row>
    <row r="122" s="4" customFormat="1" spans="1:25">
      <c r="A122" s="4" t="s">
        <v>623</v>
      </c>
      <c r="B122" s="4" t="s">
        <v>26</v>
      </c>
      <c r="C122" s="4" t="s">
        <v>27</v>
      </c>
      <c r="D122" s="4" t="s">
        <v>624</v>
      </c>
      <c r="E122" s="4" t="s">
        <v>107</v>
      </c>
      <c r="F122" s="6">
        <v>44891</v>
      </c>
      <c r="G122" s="6">
        <v>44892</v>
      </c>
      <c r="H122" s="4">
        <v>1</v>
      </c>
      <c r="I122" s="4">
        <v>1</v>
      </c>
      <c r="J122" s="4">
        <v>1</v>
      </c>
      <c r="K122" s="4" t="s">
        <v>30</v>
      </c>
      <c r="L122" s="4">
        <v>222</v>
      </c>
      <c r="M122" s="4">
        <v>222</v>
      </c>
      <c r="N122" s="4" t="s">
        <v>625</v>
      </c>
      <c r="O122" s="4" t="s">
        <v>32</v>
      </c>
      <c r="P122" s="4" t="s">
        <v>33</v>
      </c>
      <c r="Q122" s="4">
        <v>0</v>
      </c>
      <c r="R122" s="7">
        <v>44891</v>
      </c>
      <c r="S122" s="6">
        <v>44895</v>
      </c>
      <c r="T122" s="4" t="s">
        <v>34</v>
      </c>
      <c r="U122" s="4">
        <v>222</v>
      </c>
      <c r="V122" s="4">
        <v>0</v>
      </c>
      <c r="W122" s="4">
        <v>0</v>
      </c>
      <c r="X122" s="4" t="s">
        <v>626</v>
      </c>
      <c r="Y122" s="4" t="s">
        <v>35</v>
      </c>
    </row>
    <row r="123" s="4" customFormat="1" spans="1:25">
      <c r="A123" s="4" t="s">
        <v>627</v>
      </c>
      <c r="B123" s="4" t="s">
        <v>26</v>
      </c>
      <c r="C123" s="4" t="s">
        <v>27</v>
      </c>
      <c r="D123" s="4" t="s">
        <v>628</v>
      </c>
      <c r="E123" s="4" t="s">
        <v>629</v>
      </c>
      <c r="F123" s="6">
        <v>44891</v>
      </c>
      <c r="G123" s="6">
        <v>44892</v>
      </c>
      <c r="H123" s="4">
        <v>1</v>
      </c>
      <c r="I123" s="4">
        <v>1</v>
      </c>
      <c r="J123" s="4">
        <v>1</v>
      </c>
      <c r="K123" s="4" t="s">
        <v>30</v>
      </c>
      <c r="L123" s="4">
        <v>1436</v>
      </c>
      <c r="M123" s="4">
        <v>1436</v>
      </c>
      <c r="N123" s="4" t="s">
        <v>630</v>
      </c>
      <c r="O123" s="4" t="s">
        <v>32</v>
      </c>
      <c r="P123" s="4" t="s">
        <v>33</v>
      </c>
      <c r="Q123" s="4">
        <v>0</v>
      </c>
      <c r="R123" s="7">
        <v>44891</v>
      </c>
      <c r="S123" s="6">
        <v>44895</v>
      </c>
      <c r="T123" s="4" t="s">
        <v>34</v>
      </c>
      <c r="U123" s="4">
        <v>1436</v>
      </c>
      <c r="V123" s="4">
        <v>0</v>
      </c>
      <c r="W123" s="4">
        <v>0</v>
      </c>
      <c r="X123" s="4" t="s">
        <v>631</v>
      </c>
      <c r="Y123" s="4" t="s">
        <v>35</v>
      </c>
    </row>
    <row r="124" s="4" customFormat="1" spans="1:25">
      <c r="A124" s="4" t="s">
        <v>632</v>
      </c>
      <c r="B124" s="4" t="s">
        <v>26</v>
      </c>
      <c r="C124" s="4" t="s">
        <v>27</v>
      </c>
      <c r="D124" s="4" t="s">
        <v>633</v>
      </c>
      <c r="E124" s="4" t="s">
        <v>293</v>
      </c>
      <c r="F124" s="6">
        <v>44891</v>
      </c>
      <c r="G124" s="6">
        <v>44892</v>
      </c>
      <c r="H124" s="4">
        <v>1</v>
      </c>
      <c r="I124" s="4">
        <v>1</v>
      </c>
      <c r="J124" s="4">
        <v>1</v>
      </c>
      <c r="K124" s="4" t="s">
        <v>30</v>
      </c>
      <c r="L124" s="4">
        <v>281</v>
      </c>
      <c r="M124" s="4">
        <v>281</v>
      </c>
      <c r="N124" s="4" t="s">
        <v>634</v>
      </c>
      <c r="O124" s="4" t="s">
        <v>32</v>
      </c>
      <c r="P124" s="4" t="s">
        <v>33</v>
      </c>
      <c r="Q124" s="4">
        <v>0</v>
      </c>
      <c r="R124" s="7">
        <v>44891</v>
      </c>
      <c r="S124" s="6">
        <v>44895</v>
      </c>
      <c r="T124" s="4" t="s">
        <v>34</v>
      </c>
      <c r="U124" s="4">
        <v>281</v>
      </c>
      <c r="V124" s="4">
        <v>0</v>
      </c>
      <c r="W124" s="4">
        <v>0</v>
      </c>
      <c r="X124" s="4" t="s">
        <v>635</v>
      </c>
      <c r="Y124" s="4" t="s">
        <v>636</v>
      </c>
    </row>
    <row r="125" s="4" customFormat="1" spans="1:25">
      <c r="A125" s="4" t="s">
        <v>637</v>
      </c>
      <c r="B125" s="4" t="s">
        <v>26</v>
      </c>
      <c r="C125" s="4" t="s">
        <v>27</v>
      </c>
      <c r="D125" s="4" t="s">
        <v>638</v>
      </c>
      <c r="E125" s="4" t="s">
        <v>639</v>
      </c>
      <c r="F125" s="6">
        <v>44891</v>
      </c>
      <c r="G125" s="6">
        <v>44892</v>
      </c>
      <c r="H125" s="4">
        <v>1</v>
      </c>
      <c r="I125" s="4">
        <v>1</v>
      </c>
      <c r="J125" s="4">
        <v>1</v>
      </c>
      <c r="K125" s="4" t="s">
        <v>30</v>
      </c>
      <c r="L125" s="4">
        <v>2916</v>
      </c>
      <c r="M125" s="4">
        <v>2916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44891</v>
      </c>
      <c r="S125" s="6">
        <v>44895</v>
      </c>
      <c r="T125" s="4" t="s">
        <v>34</v>
      </c>
      <c r="U125" s="4">
        <v>2916</v>
      </c>
      <c r="V125" s="4">
        <v>0</v>
      </c>
      <c r="W125" s="4">
        <v>0</v>
      </c>
      <c r="X125" s="4" t="s">
        <v>641</v>
      </c>
      <c r="Y125" s="4" t="s">
        <v>35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643</v>
      </c>
      <c r="E126" s="4" t="s">
        <v>644</v>
      </c>
      <c r="F126" s="6">
        <v>44891</v>
      </c>
      <c r="G126" s="6">
        <v>44892</v>
      </c>
      <c r="H126" s="4">
        <v>1</v>
      </c>
      <c r="I126" s="4">
        <v>1</v>
      </c>
      <c r="J126" s="4">
        <v>1</v>
      </c>
      <c r="K126" s="4" t="s">
        <v>30</v>
      </c>
      <c r="L126" s="4">
        <v>626</v>
      </c>
      <c r="M126" s="4">
        <v>626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44891</v>
      </c>
      <c r="S126" s="6">
        <v>44895</v>
      </c>
      <c r="T126" s="4" t="s">
        <v>34</v>
      </c>
      <c r="U126" s="4">
        <v>626</v>
      </c>
      <c r="V126" s="4">
        <v>0</v>
      </c>
      <c r="W126" s="4">
        <v>0</v>
      </c>
      <c r="X126" s="4" t="s">
        <v>646</v>
      </c>
      <c r="Y126" s="4" t="s">
        <v>35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648</v>
      </c>
      <c r="E127" s="4" t="s">
        <v>649</v>
      </c>
      <c r="F127" s="6">
        <v>44891</v>
      </c>
      <c r="G127" s="6">
        <v>44892</v>
      </c>
      <c r="H127" s="4">
        <v>1</v>
      </c>
      <c r="I127" s="4">
        <v>1</v>
      </c>
      <c r="J127" s="4">
        <v>1</v>
      </c>
      <c r="K127" s="4" t="s">
        <v>30</v>
      </c>
      <c r="L127" s="4">
        <v>336</v>
      </c>
      <c r="M127" s="4">
        <v>336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44891</v>
      </c>
      <c r="S127" s="6">
        <v>44895</v>
      </c>
      <c r="T127" s="4" t="s">
        <v>34</v>
      </c>
      <c r="U127" s="4">
        <v>336</v>
      </c>
      <c r="V127" s="4">
        <v>0</v>
      </c>
      <c r="W127" s="4">
        <v>0</v>
      </c>
      <c r="X127" s="4" t="s">
        <v>651</v>
      </c>
      <c r="Y127" s="4" t="s">
        <v>35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653</v>
      </c>
      <c r="E128" s="4" t="s">
        <v>282</v>
      </c>
      <c r="F128" s="6">
        <v>44891</v>
      </c>
      <c r="G128" s="6">
        <v>44892</v>
      </c>
      <c r="H128" s="4">
        <v>1</v>
      </c>
      <c r="I128" s="4">
        <v>1</v>
      </c>
      <c r="J128" s="4">
        <v>1</v>
      </c>
      <c r="K128" s="4" t="s">
        <v>30</v>
      </c>
      <c r="L128" s="4">
        <v>231</v>
      </c>
      <c r="M128" s="4">
        <v>231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44891</v>
      </c>
      <c r="S128" s="6">
        <v>44895</v>
      </c>
      <c r="T128" s="4" t="s">
        <v>34</v>
      </c>
      <c r="U128" s="4">
        <v>231</v>
      </c>
      <c r="V128" s="4">
        <v>0</v>
      </c>
      <c r="W128" s="4">
        <v>0</v>
      </c>
      <c r="X128" s="4" t="s">
        <v>655</v>
      </c>
      <c r="Y128" s="4" t="s">
        <v>656</v>
      </c>
    </row>
    <row r="129" s="4" customFormat="1" spans="1:25">
      <c r="A129" s="4" t="s">
        <v>657</v>
      </c>
      <c r="B129" s="4" t="s">
        <v>26</v>
      </c>
      <c r="C129" s="4" t="s">
        <v>27</v>
      </c>
      <c r="D129" s="4" t="s">
        <v>658</v>
      </c>
      <c r="E129" s="4" t="s">
        <v>175</v>
      </c>
      <c r="F129" s="6">
        <v>44891</v>
      </c>
      <c r="G129" s="6">
        <v>44892</v>
      </c>
      <c r="H129" s="4">
        <v>1</v>
      </c>
      <c r="I129" s="4">
        <v>1</v>
      </c>
      <c r="J129" s="4">
        <v>1</v>
      </c>
      <c r="K129" s="4" t="s">
        <v>30</v>
      </c>
      <c r="L129" s="4">
        <v>121</v>
      </c>
      <c r="M129" s="4">
        <v>121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44891</v>
      </c>
      <c r="S129" s="6">
        <v>44895</v>
      </c>
      <c r="T129" s="4" t="s">
        <v>34</v>
      </c>
      <c r="U129" s="4">
        <v>121</v>
      </c>
      <c r="V129" s="4">
        <v>0</v>
      </c>
      <c r="W129" s="4">
        <v>0</v>
      </c>
      <c r="X129" s="4" t="s">
        <v>660</v>
      </c>
      <c r="Y129" s="4" t="s">
        <v>35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662</v>
      </c>
      <c r="E130" s="4" t="s">
        <v>293</v>
      </c>
      <c r="F130" s="6">
        <v>44891</v>
      </c>
      <c r="G130" s="6">
        <v>44892</v>
      </c>
      <c r="H130" s="4">
        <v>1</v>
      </c>
      <c r="I130" s="4">
        <v>1</v>
      </c>
      <c r="J130" s="4">
        <v>1</v>
      </c>
      <c r="K130" s="4" t="s">
        <v>30</v>
      </c>
      <c r="L130" s="4">
        <v>423</v>
      </c>
      <c r="M130" s="4">
        <v>423</v>
      </c>
      <c r="N130" s="4" t="s">
        <v>663</v>
      </c>
      <c r="O130" s="4" t="s">
        <v>32</v>
      </c>
      <c r="P130" s="4" t="s">
        <v>33</v>
      </c>
      <c r="Q130" s="4">
        <v>0</v>
      </c>
      <c r="R130" s="7">
        <v>44891</v>
      </c>
      <c r="S130" s="6">
        <v>44895</v>
      </c>
      <c r="T130" s="4" t="s">
        <v>34</v>
      </c>
      <c r="U130" s="4">
        <v>423</v>
      </c>
      <c r="V130" s="4">
        <v>0</v>
      </c>
      <c r="W130" s="4">
        <v>0</v>
      </c>
      <c r="X130" s="4" t="s">
        <v>664</v>
      </c>
      <c r="Y130" s="4" t="s">
        <v>35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666</v>
      </c>
      <c r="E131" s="4" t="s">
        <v>667</v>
      </c>
      <c r="F131" s="6">
        <v>44891</v>
      </c>
      <c r="G131" s="6">
        <v>44892</v>
      </c>
      <c r="H131" s="4">
        <v>1</v>
      </c>
      <c r="I131" s="4">
        <v>1</v>
      </c>
      <c r="J131" s="4">
        <v>1</v>
      </c>
      <c r="K131" s="4" t="s">
        <v>30</v>
      </c>
      <c r="L131" s="4">
        <v>159</v>
      </c>
      <c r="M131" s="4">
        <v>159</v>
      </c>
      <c r="N131" s="4" t="s">
        <v>668</v>
      </c>
      <c r="O131" s="4" t="s">
        <v>32</v>
      </c>
      <c r="P131" s="4" t="s">
        <v>33</v>
      </c>
      <c r="Q131" s="4">
        <v>0</v>
      </c>
      <c r="R131" s="7">
        <v>44891</v>
      </c>
      <c r="S131" s="6">
        <v>44895</v>
      </c>
      <c r="T131" s="4" t="s">
        <v>34</v>
      </c>
      <c r="U131" s="4">
        <v>159</v>
      </c>
      <c r="V131" s="4">
        <v>0</v>
      </c>
      <c r="W131" s="4">
        <v>0</v>
      </c>
      <c r="X131" s="4" t="s">
        <v>669</v>
      </c>
      <c r="Y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672</v>
      </c>
      <c r="E132" s="4" t="s">
        <v>51</v>
      </c>
      <c r="F132" s="6">
        <v>44891</v>
      </c>
      <c r="G132" s="6">
        <v>44892</v>
      </c>
      <c r="H132" s="4">
        <v>1</v>
      </c>
      <c r="I132" s="4">
        <v>1</v>
      </c>
      <c r="J132" s="4">
        <v>1</v>
      </c>
      <c r="K132" s="4" t="s">
        <v>30</v>
      </c>
      <c r="L132" s="4">
        <v>234</v>
      </c>
      <c r="M132" s="4">
        <v>234</v>
      </c>
      <c r="N132" s="4" t="s">
        <v>673</v>
      </c>
      <c r="O132" s="4" t="s">
        <v>32</v>
      </c>
      <c r="P132" s="4" t="s">
        <v>33</v>
      </c>
      <c r="Q132" s="4">
        <v>0</v>
      </c>
      <c r="R132" s="7">
        <v>44891</v>
      </c>
      <c r="S132" s="6">
        <v>44895</v>
      </c>
      <c r="T132" s="4" t="s">
        <v>34</v>
      </c>
      <c r="U132" s="4">
        <v>234</v>
      </c>
      <c r="V132" s="4">
        <v>0</v>
      </c>
      <c r="W132" s="4">
        <v>0</v>
      </c>
      <c r="X132" s="4" t="s">
        <v>674</v>
      </c>
      <c r="Y132" s="4" t="s">
        <v>35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667</v>
      </c>
      <c r="F133" s="6">
        <v>44891</v>
      </c>
      <c r="G133" s="6">
        <v>44892</v>
      </c>
      <c r="H133" s="4">
        <v>1</v>
      </c>
      <c r="I133" s="4">
        <v>1</v>
      </c>
      <c r="J133" s="4">
        <v>1</v>
      </c>
      <c r="K133" s="4" t="s">
        <v>30</v>
      </c>
      <c r="L133" s="4">
        <v>1972</v>
      </c>
      <c r="M133" s="4">
        <v>1972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44891</v>
      </c>
      <c r="S133" s="6">
        <v>44895</v>
      </c>
      <c r="T133" s="4" t="s">
        <v>34</v>
      </c>
      <c r="U133" s="4">
        <v>1972</v>
      </c>
      <c r="V133" s="4">
        <v>0</v>
      </c>
      <c r="W133" s="4">
        <v>0</v>
      </c>
      <c r="X133" s="4" t="s">
        <v>678</v>
      </c>
      <c r="Y133" s="4" t="s">
        <v>35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463</v>
      </c>
      <c r="F134" s="6">
        <v>44891</v>
      </c>
      <c r="G134" s="6">
        <v>44892</v>
      </c>
      <c r="H134" s="4">
        <v>1</v>
      </c>
      <c r="I134" s="4">
        <v>1</v>
      </c>
      <c r="J134" s="4">
        <v>1</v>
      </c>
      <c r="K134" s="4" t="s">
        <v>30</v>
      </c>
      <c r="L134" s="4">
        <v>419</v>
      </c>
      <c r="M134" s="4">
        <v>419</v>
      </c>
      <c r="N134" s="4" t="s">
        <v>681</v>
      </c>
      <c r="O134" s="4" t="s">
        <v>32</v>
      </c>
      <c r="P134" s="4" t="s">
        <v>33</v>
      </c>
      <c r="Q134" s="4">
        <v>0</v>
      </c>
      <c r="R134" s="7">
        <v>44891</v>
      </c>
      <c r="S134" s="6">
        <v>44895</v>
      </c>
      <c r="T134" s="4" t="s">
        <v>34</v>
      </c>
      <c r="U134" s="4">
        <v>419</v>
      </c>
      <c r="V134" s="4">
        <v>0</v>
      </c>
      <c r="W134" s="4">
        <v>0</v>
      </c>
      <c r="X134" s="4" t="s">
        <v>682</v>
      </c>
      <c r="Y134" s="4" t="s">
        <v>683</v>
      </c>
    </row>
    <row r="135" s="4" customFormat="1" spans="1:25">
      <c r="A135" s="4" t="s">
        <v>684</v>
      </c>
      <c r="B135" s="4" t="s">
        <v>26</v>
      </c>
      <c r="C135" s="4" t="s">
        <v>27</v>
      </c>
      <c r="D135" s="4" t="s">
        <v>685</v>
      </c>
      <c r="E135" s="4" t="s">
        <v>686</v>
      </c>
      <c r="F135" s="6">
        <v>44891</v>
      </c>
      <c r="G135" s="6">
        <v>44892</v>
      </c>
      <c r="H135" s="4">
        <v>1</v>
      </c>
      <c r="I135" s="4">
        <v>1</v>
      </c>
      <c r="J135" s="4">
        <v>1</v>
      </c>
      <c r="K135" s="4" t="s">
        <v>30</v>
      </c>
      <c r="L135" s="4">
        <v>749</v>
      </c>
      <c r="M135" s="4">
        <v>749</v>
      </c>
      <c r="N135" s="4" t="s">
        <v>687</v>
      </c>
      <c r="O135" s="4" t="s">
        <v>32</v>
      </c>
      <c r="P135" s="4" t="s">
        <v>33</v>
      </c>
      <c r="Q135" s="4">
        <v>0</v>
      </c>
      <c r="R135" s="7">
        <v>44891</v>
      </c>
      <c r="S135" s="6">
        <v>44895</v>
      </c>
      <c r="T135" s="4" t="s">
        <v>34</v>
      </c>
      <c r="U135" s="4">
        <v>749</v>
      </c>
      <c r="V135" s="4">
        <v>0</v>
      </c>
      <c r="W135" s="4">
        <v>0</v>
      </c>
      <c r="X135" s="4" t="s">
        <v>688</v>
      </c>
      <c r="Y135" s="4" t="s">
        <v>35</v>
      </c>
    </row>
    <row r="136" s="4" customFormat="1" spans="1:25">
      <c r="A136" s="4" t="s">
        <v>689</v>
      </c>
      <c r="B136" s="4" t="s">
        <v>26</v>
      </c>
      <c r="C136" s="4" t="s">
        <v>27</v>
      </c>
      <c r="D136" s="4" t="s">
        <v>662</v>
      </c>
      <c r="E136" s="4" t="s">
        <v>51</v>
      </c>
      <c r="F136" s="6">
        <v>44891</v>
      </c>
      <c r="G136" s="6">
        <v>44892</v>
      </c>
      <c r="H136" s="4">
        <v>1</v>
      </c>
      <c r="I136" s="4">
        <v>1</v>
      </c>
      <c r="J136" s="4">
        <v>1</v>
      </c>
      <c r="K136" s="4" t="s">
        <v>30</v>
      </c>
      <c r="L136" s="4">
        <v>595</v>
      </c>
      <c r="M136" s="4">
        <v>595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44891</v>
      </c>
      <c r="S136" s="6">
        <v>44895</v>
      </c>
      <c r="T136" s="4" t="s">
        <v>34</v>
      </c>
      <c r="U136" s="4">
        <v>595</v>
      </c>
      <c r="V136" s="4">
        <v>0</v>
      </c>
      <c r="W136" s="4">
        <v>0</v>
      </c>
      <c r="X136" s="4" t="s">
        <v>691</v>
      </c>
      <c r="Y136" s="4" t="s">
        <v>35</v>
      </c>
    </row>
    <row r="137" s="4" customFormat="1" spans="1:25">
      <c r="A137" s="4" t="s">
        <v>692</v>
      </c>
      <c r="B137" s="4" t="s">
        <v>26</v>
      </c>
      <c r="C137" s="4" t="s">
        <v>27</v>
      </c>
      <c r="D137" s="4" t="s">
        <v>693</v>
      </c>
      <c r="E137" s="4" t="s">
        <v>293</v>
      </c>
      <c r="F137" s="6">
        <v>44891</v>
      </c>
      <c r="G137" s="6">
        <v>44892</v>
      </c>
      <c r="H137" s="4">
        <v>1</v>
      </c>
      <c r="I137" s="4">
        <v>1</v>
      </c>
      <c r="J137" s="4">
        <v>1</v>
      </c>
      <c r="K137" s="4" t="s">
        <v>30</v>
      </c>
      <c r="L137" s="4">
        <v>850</v>
      </c>
      <c r="M137" s="4">
        <v>850</v>
      </c>
      <c r="N137" s="4" t="s">
        <v>694</v>
      </c>
      <c r="O137" s="4" t="s">
        <v>32</v>
      </c>
      <c r="P137" s="4" t="s">
        <v>33</v>
      </c>
      <c r="Q137" s="4">
        <v>0</v>
      </c>
      <c r="R137" s="7">
        <v>44891</v>
      </c>
      <c r="S137" s="6">
        <v>44895</v>
      </c>
      <c r="T137" s="4" t="s">
        <v>34</v>
      </c>
      <c r="U137" s="4">
        <v>850</v>
      </c>
      <c r="V137" s="4">
        <v>0</v>
      </c>
      <c r="W137" s="4">
        <v>0</v>
      </c>
      <c r="X137" s="4" t="s">
        <v>695</v>
      </c>
      <c r="Y137" s="4" t="s">
        <v>696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A139" sqref="A139:C14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697</v>
      </c>
    </row>
    <row r="2" s="4" customFormat="1" hidden="1" spans="1:10">
      <c r="A2" s="5">
        <v>18031504038</v>
      </c>
      <c r="B2" s="6">
        <v>44885</v>
      </c>
      <c r="C2" s="6">
        <v>44892</v>
      </c>
      <c r="D2" s="4">
        <v>2276</v>
      </c>
      <c r="E2" s="4" t="str">
        <f>VLOOKUP(A2,HOP!A:L,12,0)</f>
        <v>2276.00</v>
      </c>
      <c r="F2" s="4" t="str">
        <f>VLOOKUP(A2,HOP!A:C,3,0)</f>
        <v>2571771</v>
      </c>
      <c r="G2" s="4">
        <f>D2-E2</f>
        <v>0</v>
      </c>
      <c r="H2" s="4" t="str">
        <f>$H$1&amp;F2</f>
        <v>，2571771</v>
      </c>
      <c r="I2" s="7" t="str">
        <f>VLOOKUP(A2,HOP!A:U,21,0)</f>
        <v>直连</v>
      </c>
      <c r="J2" s="6"/>
    </row>
    <row r="3" s="4" customFormat="1" hidden="1" spans="1:10">
      <c r="A3" s="5">
        <v>18488877917</v>
      </c>
      <c r="B3" s="6">
        <v>44890</v>
      </c>
      <c r="C3" s="6">
        <v>44892</v>
      </c>
      <c r="D3" s="4">
        <v>3238</v>
      </c>
      <c r="E3" s="4" t="str">
        <f>VLOOKUP(A3,HOP!A:L,12,0)</f>
        <v>3238.00</v>
      </c>
      <c r="F3" s="4" t="str">
        <f>VLOOKUP(A3,HOP!A:C,3,0)</f>
        <v>2630588</v>
      </c>
      <c r="G3" s="4">
        <f t="shared" ref="G3:G34" si="0">D3-E3</f>
        <v>0</v>
      </c>
      <c r="H3" s="4" t="str">
        <f t="shared" ref="H3:H34" si="1">$H$1&amp;F3</f>
        <v>，2630588</v>
      </c>
      <c r="I3" s="7" t="str">
        <f>VLOOKUP(A3,HOP!A:U,21,0)</f>
        <v>直连</v>
      </c>
      <c r="J3" s="6"/>
    </row>
    <row r="4" s="4" customFormat="1" spans="1:10">
      <c r="A4" s="5">
        <v>18208536892</v>
      </c>
      <c r="B4" s="6">
        <v>44888</v>
      </c>
      <c r="C4" s="6">
        <v>44892</v>
      </c>
      <c r="D4" s="4">
        <v>212.07</v>
      </c>
      <c r="E4" s="4" t="str">
        <f>VLOOKUP(A4,HOP!A:L,12,0)</f>
        <v>211.94</v>
      </c>
      <c r="F4" s="4" t="str">
        <f>VLOOKUP(A4,HOP!A:C,3,0)</f>
        <v>2603112</v>
      </c>
      <c r="G4" s="4">
        <f t="shared" si="0"/>
        <v>0.129999999999995</v>
      </c>
      <c r="H4" s="4" t="str">
        <f t="shared" si="1"/>
        <v>，2603112</v>
      </c>
      <c r="I4" s="7" t="str">
        <f>VLOOKUP(A4,HOP!A:U,21,0)</f>
        <v>直连</v>
      </c>
      <c r="J4" s="6"/>
    </row>
    <row r="5" s="4" customFormat="1" hidden="1" spans="1:10">
      <c r="A5" s="5">
        <v>21253841419</v>
      </c>
      <c r="B5" s="6">
        <v>44890</v>
      </c>
      <c r="C5" s="6">
        <v>44892</v>
      </c>
      <c r="D5" s="4">
        <v>1870</v>
      </c>
      <c r="E5" s="4" t="str">
        <f>VLOOKUP(A5,HOP!A:L,12,0)</f>
        <v>1870.00</v>
      </c>
      <c r="F5" s="4" t="str">
        <f>VLOOKUP(A5,HOP!A:C,3,0)</f>
        <v>2718969</v>
      </c>
      <c r="G5" s="4">
        <f t="shared" si="0"/>
        <v>0</v>
      </c>
      <c r="H5" s="4" t="str">
        <f t="shared" si="1"/>
        <v>，2718969</v>
      </c>
      <c r="I5" s="7" t="str">
        <f>VLOOKUP(A5,HOP!A:U,21,0)</f>
        <v>直连</v>
      </c>
      <c r="J5" s="6"/>
    </row>
    <row r="6" s="4" customFormat="1" hidden="1" spans="1:10">
      <c r="A6" s="5">
        <v>21306095817</v>
      </c>
      <c r="B6" s="6">
        <v>44890</v>
      </c>
      <c r="C6" s="6">
        <v>44892</v>
      </c>
      <c r="D6" s="4">
        <v>2430</v>
      </c>
      <c r="E6" s="4" t="str">
        <f>VLOOKUP(A6,HOP!A:L,12,0)</f>
        <v>2430.00</v>
      </c>
      <c r="F6" s="4" t="str">
        <f>VLOOKUP(A6,HOP!A:C,3,0)</f>
        <v>2721148</v>
      </c>
      <c r="G6" s="4">
        <f t="shared" si="0"/>
        <v>0</v>
      </c>
      <c r="H6" s="4" t="str">
        <f t="shared" si="1"/>
        <v>，2721148</v>
      </c>
      <c r="I6" s="7" t="str">
        <f>VLOOKUP(A6,HOP!A:U,21,0)</f>
        <v>直连</v>
      </c>
      <c r="J6" s="6"/>
    </row>
    <row r="7" s="4" customFormat="1" hidden="1" spans="1:10">
      <c r="A7" s="5">
        <v>21328298578</v>
      </c>
      <c r="B7" s="6">
        <v>44891</v>
      </c>
      <c r="C7" s="6">
        <v>44892</v>
      </c>
      <c r="D7" s="4">
        <v>494</v>
      </c>
      <c r="E7" s="4" t="str">
        <f>VLOOKUP(A7,HOP!A:L,12,0)</f>
        <v>494.00</v>
      </c>
      <c r="F7" s="4" t="str">
        <f>VLOOKUP(A7,HOP!A:C,3,0)</f>
        <v>2723227</v>
      </c>
      <c r="G7" s="4">
        <f t="shared" si="0"/>
        <v>0</v>
      </c>
      <c r="H7" s="4" t="str">
        <f t="shared" si="1"/>
        <v>，2723227</v>
      </c>
      <c r="I7" s="7" t="str">
        <f>VLOOKUP(A7,HOP!A:U,21,0)</f>
        <v>直连</v>
      </c>
      <c r="J7" s="6"/>
    </row>
    <row r="8" s="4" customFormat="1" hidden="1" spans="1:10">
      <c r="A8" s="5">
        <v>21368134459</v>
      </c>
      <c r="B8" s="6">
        <v>44891</v>
      </c>
      <c r="C8" s="6">
        <v>44892</v>
      </c>
      <c r="D8" s="4">
        <v>1350</v>
      </c>
      <c r="E8" s="4" t="str">
        <f>VLOOKUP(A8,HOP!A:L,12,0)</f>
        <v>1350.00</v>
      </c>
      <c r="F8" s="4" t="str">
        <f>VLOOKUP(A8,HOP!A:C,3,0)</f>
        <v>2731177</v>
      </c>
      <c r="G8" s="4">
        <f t="shared" si="0"/>
        <v>0</v>
      </c>
      <c r="H8" s="4" t="str">
        <f t="shared" si="1"/>
        <v>，2731177</v>
      </c>
      <c r="I8" s="7" t="str">
        <f>VLOOKUP(A8,HOP!A:U,21,0)</f>
        <v>直连</v>
      </c>
      <c r="J8" s="6"/>
    </row>
    <row r="9" s="4" customFormat="1" hidden="1" spans="1:10">
      <c r="A9" s="5">
        <v>21452405980</v>
      </c>
      <c r="B9" s="6">
        <v>44890</v>
      </c>
      <c r="C9" s="6">
        <v>44892</v>
      </c>
      <c r="D9" s="4">
        <v>6620</v>
      </c>
      <c r="E9" s="4" t="str">
        <f>VLOOKUP(A9,HOP!A:L,12,0)</f>
        <v>6620.00</v>
      </c>
      <c r="F9" s="4" t="str">
        <f>VLOOKUP(A9,HOP!A:C,3,0)</f>
        <v>2739885</v>
      </c>
      <c r="G9" s="4">
        <f t="shared" si="0"/>
        <v>0</v>
      </c>
      <c r="H9" s="4" t="str">
        <f t="shared" si="1"/>
        <v>，2739885</v>
      </c>
      <c r="I9" s="7" t="str">
        <f>VLOOKUP(A9,HOP!A:U,21,0)</f>
        <v>直采</v>
      </c>
      <c r="J9" s="6"/>
    </row>
    <row r="10" s="4" customFormat="1" hidden="1" spans="1:10">
      <c r="A10" s="5">
        <v>21505462951</v>
      </c>
      <c r="B10" s="6">
        <v>44888</v>
      </c>
      <c r="C10" s="6">
        <v>44892</v>
      </c>
      <c r="D10" s="4">
        <v>3700</v>
      </c>
      <c r="E10" s="4" t="str">
        <f>VLOOKUP(A10,HOP!A:L,12,0)</f>
        <v>3700.00</v>
      </c>
      <c r="F10" s="4" t="str">
        <f>VLOOKUP(A10,HOP!A:C,3,0)</f>
        <v>2752578</v>
      </c>
      <c r="G10" s="4">
        <f t="shared" si="0"/>
        <v>0</v>
      </c>
      <c r="H10" s="4" t="str">
        <f t="shared" si="1"/>
        <v>，2752578</v>
      </c>
      <c r="I10" s="7" t="str">
        <f>VLOOKUP(A10,HOP!A:U,21,0)</f>
        <v>直连</v>
      </c>
      <c r="J10" s="6"/>
    </row>
    <row r="11" s="4" customFormat="1" hidden="1" spans="1:10">
      <c r="A11" s="5">
        <v>21507248739</v>
      </c>
      <c r="B11" s="6">
        <v>44889</v>
      </c>
      <c r="C11" s="6">
        <v>44892</v>
      </c>
      <c r="D11" s="4">
        <v>2583</v>
      </c>
      <c r="E11" s="4" t="str">
        <f>VLOOKUP(A11,HOP!A:L,12,0)</f>
        <v>2583.00</v>
      </c>
      <c r="F11" s="4" t="str">
        <f>VLOOKUP(A11,HOP!A:C,3,0)</f>
        <v>2753023</v>
      </c>
      <c r="G11" s="4">
        <f t="shared" si="0"/>
        <v>0</v>
      </c>
      <c r="H11" s="4" t="str">
        <f t="shared" si="1"/>
        <v>，2753023</v>
      </c>
      <c r="I11" s="7" t="str">
        <f>VLOOKUP(A11,HOP!A:U,21,0)</f>
        <v>直连</v>
      </c>
      <c r="J11" s="6"/>
    </row>
    <row r="12" s="4" customFormat="1" hidden="1" spans="1:10">
      <c r="A12" s="5">
        <v>21510604584</v>
      </c>
      <c r="B12" s="6">
        <v>44889</v>
      </c>
      <c r="C12" s="6">
        <v>44892</v>
      </c>
      <c r="D12" s="4">
        <v>3534</v>
      </c>
      <c r="E12" s="4" t="str">
        <f>VLOOKUP(A12,HOP!A:L,12,0)</f>
        <v>3534.00</v>
      </c>
      <c r="F12" s="4" t="str">
        <f>VLOOKUP(A12,HOP!A:C,3,0)</f>
        <v>2753981</v>
      </c>
      <c r="G12" s="4">
        <f t="shared" si="0"/>
        <v>0</v>
      </c>
      <c r="H12" s="4" t="str">
        <f t="shared" si="1"/>
        <v>，2753981</v>
      </c>
      <c r="I12" s="7" t="str">
        <f>VLOOKUP(A12,HOP!A:U,21,0)</f>
        <v>直连</v>
      </c>
      <c r="J12" s="6"/>
    </row>
    <row r="13" s="4" customFormat="1" hidden="1" spans="1:10">
      <c r="A13" s="5">
        <v>21624893215</v>
      </c>
      <c r="B13" s="6">
        <v>44890</v>
      </c>
      <c r="C13" s="6">
        <v>44892</v>
      </c>
      <c r="D13" s="4">
        <v>6216</v>
      </c>
      <c r="E13" s="4" t="str">
        <f>VLOOKUP(A13,HOP!A:L,12,0)</f>
        <v>6216.00</v>
      </c>
      <c r="F13" s="4" t="str">
        <f>VLOOKUP(A13,HOP!A:C,3,0)</f>
        <v>2767485</v>
      </c>
      <c r="G13" s="4">
        <f t="shared" si="0"/>
        <v>0</v>
      </c>
      <c r="H13" s="4" t="str">
        <f t="shared" si="1"/>
        <v>，2767485</v>
      </c>
      <c r="I13" s="7" t="str">
        <f>VLOOKUP(A13,HOP!A:U,21,0)</f>
        <v>直连</v>
      </c>
      <c r="J13" s="6"/>
    </row>
    <row r="14" s="4" customFormat="1" hidden="1" spans="1:10">
      <c r="A14" s="5">
        <v>21682972137</v>
      </c>
      <c r="B14" s="6">
        <v>44891</v>
      </c>
      <c r="C14" s="6">
        <v>44892</v>
      </c>
      <c r="D14" s="4">
        <v>646</v>
      </c>
      <c r="E14" s="4" t="str">
        <f>VLOOKUP(A14,HOP!A:L,12,0)</f>
        <v>646.00</v>
      </c>
      <c r="F14" s="4" t="str">
        <f>VLOOKUP(A14,HOP!A:C,3,0)</f>
        <v>2769789</v>
      </c>
      <c r="G14" s="4">
        <f t="shared" si="0"/>
        <v>0</v>
      </c>
      <c r="H14" s="4" t="str">
        <f t="shared" si="1"/>
        <v>，2769789</v>
      </c>
      <c r="I14" s="7" t="str">
        <f>VLOOKUP(A14,HOP!A:U,21,0)</f>
        <v>直连</v>
      </c>
      <c r="J14" s="6"/>
    </row>
    <row r="15" s="4" customFormat="1" hidden="1" spans="1:10">
      <c r="A15" s="5">
        <v>21687712808</v>
      </c>
      <c r="B15" s="6">
        <v>44890</v>
      </c>
      <c r="C15" s="6">
        <v>44892</v>
      </c>
      <c r="D15" s="4">
        <v>1746</v>
      </c>
      <c r="E15" s="4" t="str">
        <f>VLOOKUP(A15,HOP!A:L,12,0)</f>
        <v>1746.00</v>
      </c>
      <c r="F15" s="4" t="str">
        <f>VLOOKUP(A15,HOP!A:C,3,0)</f>
        <v>2770937</v>
      </c>
      <c r="G15" s="4">
        <f t="shared" si="0"/>
        <v>0</v>
      </c>
      <c r="H15" s="4" t="str">
        <f t="shared" si="1"/>
        <v>，2770937</v>
      </c>
      <c r="I15" s="7" t="str">
        <f>VLOOKUP(A15,HOP!A:U,21,0)</f>
        <v>直连</v>
      </c>
      <c r="J15" s="6"/>
    </row>
    <row r="16" s="4" customFormat="1" hidden="1" spans="1:10">
      <c r="A16" s="5">
        <v>21696817564</v>
      </c>
      <c r="B16" s="6">
        <v>44891</v>
      </c>
      <c r="C16" s="6">
        <v>44892</v>
      </c>
      <c r="D16" s="4">
        <v>194</v>
      </c>
      <c r="E16" s="4" t="str">
        <f>VLOOKUP(A16,HOP!A:L,12,0)</f>
        <v>194.00</v>
      </c>
      <c r="F16" s="4" t="str">
        <f>VLOOKUP(A16,HOP!A:C,3,0)</f>
        <v>2772494</v>
      </c>
      <c r="G16" s="4">
        <f t="shared" si="0"/>
        <v>0</v>
      </c>
      <c r="H16" s="4" t="str">
        <f t="shared" si="1"/>
        <v>，2772494</v>
      </c>
      <c r="I16" s="7" t="str">
        <f>VLOOKUP(A16,HOP!A:U,21,0)</f>
        <v>直连</v>
      </c>
      <c r="J16" s="6"/>
    </row>
    <row r="17" s="4" customFormat="1" hidden="1" spans="1:10">
      <c r="A17" s="5">
        <v>21698369080</v>
      </c>
      <c r="B17" s="6">
        <v>44891</v>
      </c>
      <c r="C17" s="6">
        <v>44892</v>
      </c>
      <c r="D17" s="4">
        <v>393</v>
      </c>
      <c r="E17" s="4" t="str">
        <f>VLOOKUP(A17,HOP!A:L,12,0)</f>
        <v>393.00</v>
      </c>
      <c r="F17" s="4" t="str">
        <f>VLOOKUP(A17,HOP!A:C,3,0)</f>
        <v>2772982</v>
      </c>
      <c r="G17" s="4">
        <f t="shared" si="0"/>
        <v>0</v>
      </c>
      <c r="H17" s="4" t="str">
        <f t="shared" si="1"/>
        <v>，2772982</v>
      </c>
      <c r="I17" s="7" t="str">
        <f>VLOOKUP(A17,HOP!A:U,21,0)</f>
        <v>直连</v>
      </c>
      <c r="J17" s="6"/>
    </row>
    <row r="18" s="4" customFormat="1" hidden="1" spans="1:10">
      <c r="A18" s="5">
        <v>21699933176</v>
      </c>
      <c r="B18" s="6">
        <v>44891</v>
      </c>
      <c r="C18" s="6">
        <v>44892</v>
      </c>
      <c r="D18" s="4">
        <v>148</v>
      </c>
      <c r="E18" s="4" t="str">
        <f>VLOOKUP(A18,HOP!A:L,12,0)</f>
        <v>148.00</v>
      </c>
      <c r="F18" s="4" t="str">
        <f>VLOOKUP(A18,HOP!A:C,3,0)</f>
        <v>2773575</v>
      </c>
      <c r="G18" s="4">
        <f t="shared" si="0"/>
        <v>0</v>
      </c>
      <c r="H18" s="4" t="str">
        <f t="shared" si="1"/>
        <v>，2773575</v>
      </c>
      <c r="I18" s="7" t="str">
        <f>VLOOKUP(A18,HOP!A:U,21,0)</f>
        <v>直连</v>
      </c>
      <c r="J18" s="6"/>
    </row>
    <row r="19" s="4" customFormat="1" hidden="1" spans="1:10">
      <c r="A19" s="5">
        <v>21700008065</v>
      </c>
      <c r="B19" s="6">
        <v>44890</v>
      </c>
      <c r="C19" s="6">
        <v>44892</v>
      </c>
      <c r="D19" s="4">
        <v>2084</v>
      </c>
      <c r="E19" s="4" t="str">
        <f>VLOOKUP(A19,HOP!A:L,12,0)</f>
        <v>2084.00</v>
      </c>
      <c r="F19" s="4" t="str">
        <f>VLOOKUP(A19,HOP!A:C,3,0)</f>
        <v>2773607</v>
      </c>
      <c r="G19" s="4">
        <f t="shared" si="0"/>
        <v>0</v>
      </c>
      <c r="H19" s="4" t="str">
        <f t="shared" si="1"/>
        <v>，2773607</v>
      </c>
      <c r="I19" s="7" t="str">
        <f>VLOOKUP(A19,HOP!A:U,21,0)</f>
        <v>直连</v>
      </c>
      <c r="J19" s="6"/>
    </row>
    <row r="20" s="4" customFormat="1" hidden="1" spans="1:10">
      <c r="A20" s="5">
        <v>21704266761</v>
      </c>
      <c r="B20" s="6">
        <v>44891</v>
      </c>
      <c r="C20" s="6">
        <v>44892</v>
      </c>
      <c r="D20" s="4">
        <v>566</v>
      </c>
      <c r="E20" s="4" t="str">
        <f>VLOOKUP(A20,HOP!A:L,12,0)</f>
        <v>566.00</v>
      </c>
      <c r="F20" s="4" t="str">
        <f>VLOOKUP(A20,HOP!A:C,3,0)</f>
        <v>2774313</v>
      </c>
      <c r="G20" s="4">
        <f t="shared" si="0"/>
        <v>0</v>
      </c>
      <c r="H20" s="4" t="str">
        <f t="shared" si="1"/>
        <v>，2774313</v>
      </c>
      <c r="I20" s="7" t="str">
        <f>VLOOKUP(A20,HOP!A:U,21,0)</f>
        <v>直连</v>
      </c>
      <c r="J20" s="6"/>
    </row>
    <row r="21" s="4" customFormat="1" hidden="1" spans="1:10">
      <c r="A21" s="5">
        <v>21706689226</v>
      </c>
      <c r="B21" s="6">
        <v>44889</v>
      </c>
      <c r="C21" s="6">
        <v>44892</v>
      </c>
      <c r="D21" s="4">
        <v>1848</v>
      </c>
      <c r="E21" s="4" t="str">
        <f>VLOOKUP(A21,HOP!A:L,12,0)</f>
        <v>1848.00</v>
      </c>
      <c r="F21" s="4" t="str">
        <f>VLOOKUP(A21,HOP!A:C,3,0)</f>
        <v>2774998</v>
      </c>
      <c r="G21" s="4">
        <f t="shared" si="0"/>
        <v>0</v>
      </c>
      <c r="H21" s="4" t="str">
        <f t="shared" si="1"/>
        <v>，2774998</v>
      </c>
      <c r="I21" s="7" t="str">
        <f>VLOOKUP(A21,HOP!A:U,21,0)</f>
        <v>直连</v>
      </c>
      <c r="J21" s="6"/>
    </row>
    <row r="22" s="4" customFormat="1" hidden="1" spans="1:10">
      <c r="A22" s="5">
        <v>21713218866</v>
      </c>
      <c r="B22" s="6">
        <v>44891</v>
      </c>
      <c r="C22" s="6">
        <v>44892</v>
      </c>
      <c r="D22" s="4">
        <v>730</v>
      </c>
      <c r="E22" s="4" t="str">
        <f>VLOOKUP(A22,HOP!A:L,12,0)</f>
        <v>730.00</v>
      </c>
      <c r="F22" s="4" t="str">
        <f>VLOOKUP(A22,HOP!A:C,3,0)</f>
        <v>2776321</v>
      </c>
      <c r="G22" s="4">
        <f t="shared" si="0"/>
        <v>0</v>
      </c>
      <c r="H22" s="4" t="str">
        <f t="shared" si="1"/>
        <v>，2776321</v>
      </c>
      <c r="I22" s="7" t="str">
        <f>VLOOKUP(A22,HOP!A:U,21,0)</f>
        <v>直采</v>
      </c>
      <c r="J22" s="6"/>
    </row>
    <row r="23" s="4" customFormat="1" hidden="1" spans="1:10">
      <c r="A23" s="5">
        <v>21713253238</v>
      </c>
      <c r="B23" s="6">
        <v>44890</v>
      </c>
      <c r="C23" s="6">
        <v>44892</v>
      </c>
      <c r="D23" s="4">
        <v>986</v>
      </c>
      <c r="E23" s="4" t="str">
        <f>VLOOKUP(A23,HOP!A:L,12,0)</f>
        <v>986.00</v>
      </c>
      <c r="F23" s="4" t="str">
        <f>VLOOKUP(A23,HOP!A:C,3,0)</f>
        <v>2776330</v>
      </c>
      <c r="G23" s="4">
        <f t="shared" si="0"/>
        <v>0</v>
      </c>
      <c r="H23" s="4" t="str">
        <f t="shared" si="1"/>
        <v>，2776330</v>
      </c>
      <c r="I23" s="7" t="str">
        <f>VLOOKUP(A23,HOP!A:U,21,0)</f>
        <v>直连</v>
      </c>
      <c r="J23" s="6"/>
    </row>
    <row r="24" s="4" customFormat="1" hidden="1" spans="1:10">
      <c r="A24" s="5">
        <v>21715061643</v>
      </c>
      <c r="B24" s="6">
        <v>44890</v>
      </c>
      <c r="C24" s="6">
        <v>44892</v>
      </c>
      <c r="D24" s="4">
        <v>2072</v>
      </c>
      <c r="E24" s="4" t="str">
        <f>VLOOKUP(A24,HOP!A:L,12,0)</f>
        <v>2072.00</v>
      </c>
      <c r="F24" s="4" t="str">
        <f>VLOOKUP(A24,HOP!A:C,3,0)</f>
        <v>2776850</v>
      </c>
      <c r="G24" s="4">
        <f t="shared" si="0"/>
        <v>0</v>
      </c>
      <c r="H24" s="4" t="str">
        <f t="shared" si="1"/>
        <v>，2776850</v>
      </c>
      <c r="I24" s="7" t="str">
        <f>VLOOKUP(A24,HOP!A:U,21,0)</f>
        <v>直连</v>
      </c>
      <c r="J24" s="6"/>
    </row>
    <row r="25" s="4" customFormat="1" hidden="1" spans="1:10">
      <c r="A25" s="5">
        <v>21715902338</v>
      </c>
      <c r="B25" s="6">
        <v>44889</v>
      </c>
      <c r="C25" s="6">
        <v>44892</v>
      </c>
      <c r="D25" s="4">
        <v>1907</v>
      </c>
      <c r="E25" s="4" t="str">
        <f>VLOOKUP(A25,HOP!A:L,12,0)</f>
        <v>1907.00</v>
      </c>
      <c r="F25" s="4" t="str">
        <f>VLOOKUP(A25,HOP!A:C,3,0)</f>
        <v>2777033</v>
      </c>
      <c r="G25" s="4">
        <f t="shared" si="0"/>
        <v>0</v>
      </c>
      <c r="H25" s="4" t="str">
        <f t="shared" si="1"/>
        <v>，2777033</v>
      </c>
      <c r="I25" s="7" t="str">
        <f>VLOOKUP(A25,HOP!A:U,21,0)</f>
        <v>直连</v>
      </c>
      <c r="J25" s="6"/>
    </row>
    <row r="26" s="4" customFormat="1" hidden="1" spans="1:10">
      <c r="A26" s="5">
        <v>21724805076</v>
      </c>
      <c r="B26" s="6">
        <v>44890</v>
      </c>
      <c r="C26" s="6">
        <v>44892</v>
      </c>
      <c r="D26" s="4">
        <v>2390</v>
      </c>
      <c r="E26" s="4" t="str">
        <f>VLOOKUP(A26,HOP!A:L,12,0)</f>
        <v>2390.00</v>
      </c>
      <c r="F26" s="4" t="str">
        <f>VLOOKUP(A26,HOP!A:C,3,0)</f>
        <v>2778221</v>
      </c>
      <c r="G26" s="4">
        <f t="shared" si="0"/>
        <v>0</v>
      </c>
      <c r="H26" s="4" t="str">
        <f t="shared" si="1"/>
        <v>，2778221</v>
      </c>
      <c r="I26" s="7" t="str">
        <f>VLOOKUP(A26,HOP!A:U,21,0)</f>
        <v>直连</v>
      </c>
      <c r="J26" s="6"/>
    </row>
    <row r="27" s="4" customFormat="1" hidden="1" spans="1:10">
      <c r="A27" s="5">
        <v>21728853811</v>
      </c>
      <c r="B27" s="6">
        <v>44891</v>
      </c>
      <c r="C27" s="6">
        <v>44892</v>
      </c>
      <c r="D27" s="4">
        <v>618</v>
      </c>
      <c r="E27" s="4" t="str">
        <f>VLOOKUP(A27,HOP!A:L,12,0)</f>
        <v>618.00</v>
      </c>
      <c r="F27" s="4" t="str">
        <f>VLOOKUP(A27,HOP!A:C,3,0)</f>
        <v>2779223</v>
      </c>
      <c r="G27" s="4">
        <f t="shared" si="0"/>
        <v>0</v>
      </c>
      <c r="H27" s="4" t="str">
        <f t="shared" si="1"/>
        <v>，2779223</v>
      </c>
      <c r="I27" s="7" t="str">
        <f>VLOOKUP(A27,HOP!A:U,21,0)</f>
        <v>直连</v>
      </c>
      <c r="J27" s="6"/>
    </row>
    <row r="28" s="4" customFormat="1" hidden="1" spans="1:10">
      <c r="A28" s="5">
        <v>21735044236</v>
      </c>
      <c r="B28" s="6">
        <v>44891</v>
      </c>
      <c r="C28" s="6">
        <v>44892</v>
      </c>
      <c r="D28" s="4">
        <v>136</v>
      </c>
      <c r="E28" s="4" t="str">
        <f>VLOOKUP(A28,HOP!A:L,12,0)</f>
        <v>136.00</v>
      </c>
      <c r="F28" s="4" t="str">
        <f>VLOOKUP(A28,HOP!A:C,3,0)</f>
        <v>2780139</v>
      </c>
      <c r="G28" s="4">
        <f t="shared" si="0"/>
        <v>0</v>
      </c>
      <c r="H28" s="4" t="str">
        <f t="shared" si="1"/>
        <v>，2780139</v>
      </c>
      <c r="I28" s="7" t="str">
        <f>VLOOKUP(A28,HOP!A:U,21,0)</f>
        <v>直连</v>
      </c>
      <c r="J28" s="6"/>
    </row>
    <row r="29" s="4" customFormat="1" hidden="1" spans="1:10">
      <c r="A29" s="5">
        <v>21735752867</v>
      </c>
      <c r="B29" s="6">
        <v>44889</v>
      </c>
      <c r="C29" s="6">
        <v>44892</v>
      </c>
      <c r="D29" s="4">
        <v>8844</v>
      </c>
      <c r="E29" s="4" t="str">
        <f>VLOOKUP(A29,HOP!A:L,12,0)</f>
        <v>8844.00</v>
      </c>
      <c r="F29" s="4" t="str">
        <f>VLOOKUP(A29,HOP!A:C,3,0)</f>
        <v>2780269</v>
      </c>
      <c r="G29" s="4">
        <f t="shared" si="0"/>
        <v>0</v>
      </c>
      <c r="H29" s="4" t="str">
        <f t="shared" si="1"/>
        <v>，2780269</v>
      </c>
      <c r="I29" s="7" t="str">
        <f>VLOOKUP(A29,HOP!A:U,21,0)</f>
        <v>直连</v>
      </c>
      <c r="J29" s="6"/>
    </row>
    <row r="30" s="4" customFormat="1" hidden="1" spans="1:10">
      <c r="A30" s="5">
        <v>21735838281</v>
      </c>
      <c r="B30" s="6">
        <v>44891</v>
      </c>
      <c r="C30" s="6">
        <v>44892</v>
      </c>
      <c r="D30" s="4">
        <v>220</v>
      </c>
      <c r="E30" s="4" t="str">
        <f>VLOOKUP(A30,HOP!A:L,12,0)</f>
        <v>220.00</v>
      </c>
      <c r="F30" s="4" t="str">
        <f>VLOOKUP(A30,HOP!A:C,3,0)</f>
        <v>2780279</v>
      </c>
      <c r="G30" s="4">
        <f t="shared" si="0"/>
        <v>0</v>
      </c>
      <c r="H30" s="4" t="str">
        <f t="shared" si="1"/>
        <v>，2780279</v>
      </c>
      <c r="I30" s="7" t="str">
        <f>VLOOKUP(A30,HOP!A:U,21,0)</f>
        <v>直连</v>
      </c>
      <c r="J30" s="6"/>
    </row>
    <row r="31" s="4" customFormat="1" hidden="1" spans="1:10">
      <c r="A31" s="5">
        <v>21741179156</v>
      </c>
      <c r="B31" s="6">
        <v>44891</v>
      </c>
      <c r="C31" s="6">
        <v>44892</v>
      </c>
      <c r="D31" s="4">
        <v>685</v>
      </c>
      <c r="E31" s="4" t="str">
        <f>VLOOKUP(A31,HOP!A:L,12,0)</f>
        <v>685.00</v>
      </c>
      <c r="F31" s="4" t="str">
        <f>VLOOKUP(A31,HOP!A:C,3,0)</f>
        <v>2782117</v>
      </c>
      <c r="G31" s="4">
        <f t="shared" si="0"/>
        <v>0</v>
      </c>
      <c r="H31" s="4" t="str">
        <f t="shared" si="1"/>
        <v>，2782117</v>
      </c>
      <c r="I31" s="7" t="str">
        <f>VLOOKUP(A31,HOP!A:U,21,0)</f>
        <v>直连</v>
      </c>
      <c r="J31" s="6"/>
    </row>
    <row r="32" s="4" customFormat="1" hidden="1" spans="1:10">
      <c r="A32" s="5">
        <v>21741993067</v>
      </c>
      <c r="B32" s="6">
        <v>44891</v>
      </c>
      <c r="C32" s="6">
        <v>44892</v>
      </c>
      <c r="D32" s="4">
        <v>433</v>
      </c>
      <c r="E32" s="4" t="str">
        <f>VLOOKUP(A32,HOP!A:L,12,0)</f>
        <v>433.00</v>
      </c>
      <c r="F32" s="4" t="str">
        <f>VLOOKUP(A32,HOP!A:C,3,0)</f>
        <v>2782476</v>
      </c>
      <c r="G32" s="4">
        <f t="shared" si="0"/>
        <v>0</v>
      </c>
      <c r="H32" s="4" t="str">
        <f t="shared" si="1"/>
        <v>，2782476</v>
      </c>
      <c r="I32" s="7" t="str">
        <f>VLOOKUP(A32,HOP!A:U,21,0)</f>
        <v>直连</v>
      </c>
      <c r="J32" s="6"/>
    </row>
    <row r="33" s="4" customFormat="1" hidden="1" spans="1:10">
      <c r="A33" s="5">
        <v>21750786507</v>
      </c>
      <c r="B33" s="6">
        <v>44891</v>
      </c>
      <c r="C33" s="6">
        <v>44892</v>
      </c>
      <c r="D33" s="4">
        <v>1034</v>
      </c>
      <c r="E33" s="4" t="str">
        <f>VLOOKUP(A33,HOP!A:L,12,0)</f>
        <v>1034.00</v>
      </c>
      <c r="F33" s="4" t="str">
        <f>VLOOKUP(A33,HOP!A:C,3,0)</f>
        <v>2784519</v>
      </c>
      <c r="G33" s="4">
        <f t="shared" si="0"/>
        <v>0</v>
      </c>
      <c r="H33" s="4" t="str">
        <f t="shared" si="1"/>
        <v>，2784519</v>
      </c>
      <c r="I33" s="7" t="str">
        <f>VLOOKUP(A33,HOP!A:U,21,0)</f>
        <v>直连</v>
      </c>
      <c r="J33" s="6"/>
    </row>
    <row r="34" s="4" customFormat="1" hidden="1" spans="1:10">
      <c r="A34" s="5">
        <v>21753977872</v>
      </c>
      <c r="B34" s="6">
        <v>44890</v>
      </c>
      <c r="C34" s="6">
        <v>44892</v>
      </c>
      <c r="D34" s="4">
        <v>1642</v>
      </c>
      <c r="E34" s="4" t="str">
        <f>VLOOKUP(A34,HOP!A:L,12,0)</f>
        <v>1642.00</v>
      </c>
      <c r="F34" s="4" t="str">
        <f>VLOOKUP(A34,HOP!A:C,3,0)</f>
        <v>2785682</v>
      </c>
      <c r="G34" s="4">
        <f t="shared" si="0"/>
        <v>0</v>
      </c>
      <c r="H34" s="4" t="str">
        <f t="shared" si="1"/>
        <v>，2785682</v>
      </c>
      <c r="I34" s="7" t="str">
        <f>VLOOKUP(A34,HOP!A:U,21,0)</f>
        <v>直连</v>
      </c>
      <c r="J34" s="6"/>
    </row>
    <row r="35" s="4" customFormat="1" hidden="1" spans="1:10">
      <c r="A35" s="5">
        <v>21760863690</v>
      </c>
      <c r="B35" s="6">
        <v>44891</v>
      </c>
      <c r="C35" s="6">
        <v>44892</v>
      </c>
      <c r="D35" s="4">
        <v>1935</v>
      </c>
      <c r="E35" s="4" t="str">
        <f>VLOOKUP(A35,HOP!A:L,12,0)</f>
        <v>1935.00</v>
      </c>
      <c r="F35" s="4" t="str">
        <f>VLOOKUP(A35,HOP!A:C,3,0)</f>
        <v>2786769</v>
      </c>
      <c r="G35" s="4">
        <f t="shared" ref="G35:G66" si="2">D35-E35</f>
        <v>0</v>
      </c>
      <c r="H35" s="4" t="str">
        <f t="shared" ref="H35:H66" si="3">$H$1&amp;F35</f>
        <v>，2786769</v>
      </c>
      <c r="I35" s="7" t="str">
        <f>VLOOKUP(A35,HOP!A:U,21,0)</f>
        <v>直连</v>
      </c>
      <c r="J35" s="6"/>
    </row>
    <row r="36" s="4" customFormat="1" hidden="1" spans="1:10">
      <c r="A36" s="5">
        <v>21760902792</v>
      </c>
      <c r="B36" s="6">
        <v>44890</v>
      </c>
      <c r="C36" s="6">
        <v>44892</v>
      </c>
      <c r="D36" s="4">
        <v>3000</v>
      </c>
      <c r="E36" s="4" t="str">
        <f>VLOOKUP(A36,HOP!A:L,12,0)</f>
        <v>3000.00</v>
      </c>
      <c r="F36" s="4" t="str">
        <f>VLOOKUP(A36,HOP!A:C,3,0)</f>
        <v>2786788</v>
      </c>
      <c r="G36" s="4">
        <f t="shared" si="2"/>
        <v>0</v>
      </c>
      <c r="H36" s="4" t="str">
        <f t="shared" si="3"/>
        <v>，2786788</v>
      </c>
      <c r="I36" s="7" t="str">
        <f>VLOOKUP(A36,HOP!A:U,21,0)</f>
        <v>直连</v>
      </c>
      <c r="J36" s="6"/>
    </row>
    <row r="37" s="4" customFormat="1" hidden="1" spans="1:10">
      <c r="A37" s="5">
        <v>21766685346</v>
      </c>
      <c r="B37" s="6">
        <v>44891</v>
      </c>
      <c r="C37" s="6">
        <v>44892</v>
      </c>
      <c r="D37" s="4">
        <v>145</v>
      </c>
      <c r="E37" s="4" t="str">
        <f>VLOOKUP(A37,HOP!A:L,12,0)</f>
        <v>145.00</v>
      </c>
      <c r="F37" s="4" t="str">
        <f>VLOOKUP(A37,HOP!A:C,3,0)</f>
        <v>2788719</v>
      </c>
      <c r="G37" s="4">
        <f t="shared" si="2"/>
        <v>0</v>
      </c>
      <c r="H37" s="4" t="str">
        <f t="shared" si="3"/>
        <v>，2788719</v>
      </c>
      <c r="I37" s="7" t="str">
        <f>VLOOKUP(A37,HOP!A:U,21,0)</f>
        <v>直连</v>
      </c>
      <c r="J37" s="6"/>
    </row>
    <row r="38" s="4" customFormat="1" hidden="1" spans="1:10">
      <c r="A38" s="5">
        <v>999221772733172</v>
      </c>
      <c r="B38" s="6">
        <v>44889</v>
      </c>
      <c r="C38" s="6">
        <v>44892</v>
      </c>
      <c r="D38" s="4">
        <v>6108</v>
      </c>
      <c r="E38" s="4" t="str">
        <f>VLOOKUP(A38,HOP!A:L,12,0)</f>
        <v>6108.00</v>
      </c>
      <c r="F38" s="4" t="str">
        <f>VLOOKUP(A38,HOP!A:C,3,0)</f>
        <v>2789811</v>
      </c>
      <c r="G38" s="4">
        <f t="shared" si="2"/>
        <v>0</v>
      </c>
      <c r="H38" s="4" t="str">
        <f t="shared" si="3"/>
        <v>，2789811</v>
      </c>
      <c r="I38" s="7" t="str">
        <f>VLOOKUP(A38,HOP!A:U,21,0)</f>
        <v>直连</v>
      </c>
      <c r="J38" s="6"/>
    </row>
    <row r="39" s="4" customFormat="1" hidden="1" spans="1:10">
      <c r="A39" s="5">
        <v>21774267960</v>
      </c>
      <c r="B39" s="6">
        <v>44890</v>
      </c>
      <c r="C39" s="6">
        <v>44892</v>
      </c>
      <c r="D39" s="4">
        <v>2816</v>
      </c>
      <c r="E39" s="4" t="str">
        <f>VLOOKUP(A39,HOP!A:L,12,0)</f>
        <v>2816.00</v>
      </c>
      <c r="F39" s="4" t="str">
        <f>VLOOKUP(A39,HOP!A:C,3,0)</f>
        <v>2790415</v>
      </c>
      <c r="G39" s="4">
        <f t="shared" si="2"/>
        <v>0</v>
      </c>
      <c r="H39" s="4" t="str">
        <f t="shared" si="3"/>
        <v>，2790415</v>
      </c>
      <c r="I39" s="7" t="str">
        <f>VLOOKUP(A39,HOP!A:U,21,0)</f>
        <v>直连</v>
      </c>
      <c r="J39" s="6"/>
    </row>
    <row r="40" s="4" customFormat="1" hidden="1" spans="1:10">
      <c r="A40" s="5">
        <v>21776405844</v>
      </c>
      <c r="B40" s="6">
        <v>44883</v>
      </c>
      <c r="C40" s="6">
        <v>44892</v>
      </c>
      <c r="D40" s="4">
        <v>20821</v>
      </c>
      <c r="E40" s="4" t="str">
        <f>VLOOKUP(A40,HOP!A:L,12,0)</f>
        <v>20821.00</v>
      </c>
      <c r="F40" s="4" t="str">
        <f>VLOOKUP(A40,HOP!A:C,3,0)</f>
        <v>2791190</v>
      </c>
      <c r="G40" s="4">
        <f t="shared" si="2"/>
        <v>0</v>
      </c>
      <c r="H40" s="4" t="str">
        <f t="shared" si="3"/>
        <v>，2791190</v>
      </c>
      <c r="I40" s="7" t="str">
        <f>VLOOKUP(A40,HOP!A:U,21,0)</f>
        <v>直采</v>
      </c>
      <c r="J40" s="6"/>
    </row>
    <row r="41" s="4" customFormat="1" hidden="1" spans="1:10">
      <c r="A41" s="5">
        <v>21779942746</v>
      </c>
      <c r="B41" s="6">
        <v>44891</v>
      </c>
      <c r="C41" s="6">
        <v>44892</v>
      </c>
      <c r="D41" s="4">
        <v>363</v>
      </c>
      <c r="E41" s="4" t="str">
        <f>VLOOKUP(A41,HOP!A:L,12,0)</f>
        <v>363.00</v>
      </c>
      <c r="F41" s="4" t="str">
        <f>VLOOKUP(A41,HOP!A:C,3,0)</f>
        <v>2792433</v>
      </c>
      <c r="G41" s="4">
        <f t="shared" si="2"/>
        <v>0</v>
      </c>
      <c r="H41" s="4" t="str">
        <f t="shared" si="3"/>
        <v>，2792433</v>
      </c>
      <c r="I41" s="7" t="str">
        <f>VLOOKUP(A41,HOP!A:U,21,0)</f>
        <v>直连</v>
      </c>
      <c r="J41" s="6"/>
    </row>
    <row r="42" s="4" customFormat="1" hidden="1" spans="1:10">
      <c r="A42" s="5">
        <v>21789121150</v>
      </c>
      <c r="B42" s="6">
        <v>44891</v>
      </c>
      <c r="C42" s="6">
        <v>44892</v>
      </c>
      <c r="D42" s="4">
        <v>1632</v>
      </c>
      <c r="E42" s="4" t="str">
        <f>VLOOKUP(A42,HOP!A:L,12,0)</f>
        <v>1632.00</v>
      </c>
      <c r="F42" s="4" t="str">
        <f>VLOOKUP(A42,HOP!A:C,3,0)</f>
        <v>2795752</v>
      </c>
      <c r="G42" s="4">
        <f t="shared" si="2"/>
        <v>0</v>
      </c>
      <c r="H42" s="4" t="str">
        <f t="shared" si="3"/>
        <v>，2795752</v>
      </c>
      <c r="I42" s="7" t="str">
        <f>VLOOKUP(A42,HOP!A:U,21,0)</f>
        <v>直连</v>
      </c>
      <c r="J42" s="6"/>
    </row>
    <row r="43" s="4" customFormat="1" hidden="1" spans="1:10">
      <c r="A43" s="5">
        <v>21789534248</v>
      </c>
      <c r="B43" s="6">
        <v>44891</v>
      </c>
      <c r="C43" s="6">
        <v>44892</v>
      </c>
      <c r="D43" s="4">
        <v>472</v>
      </c>
      <c r="E43" s="4" t="str">
        <f>VLOOKUP(A43,HOP!A:L,12,0)</f>
        <v>472.00</v>
      </c>
      <c r="F43" s="4" t="str">
        <f>VLOOKUP(A43,HOP!A:C,3,0)</f>
        <v>2796034</v>
      </c>
      <c r="G43" s="4">
        <f t="shared" si="2"/>
        <v>0</v>
      </c>
      <c r="H43" s="4" t="str">
        <f t="shared" si="3"/>
        <v>，2796034</v>
      </c>
      <c r="I43" s="7" t="str">
        <f>VLOOKUP(A43,HOP!A:U,21,0)</f>
        <v>直连</v>
      </c>
      <c r="J43" s="6"/>
    </row>
    <row r="44" s="4" customFormat="1" hidden="1" spans="1:10">
      <c r="A44" s="5">
        <v>21791533068</v>
      </c>
      <c r="B44" s="6">
        <v>44891</v>
      </c>
      <c r="C44" s="6">
        <v>44892</v>
      </c>
      <c r="D44" s="4">
        <v>580</v>
      </c>
      <c r="E44" s="4" t="str">
        <f>VLOOKUP(A44,HOP!A:L,12,0)</f>
        <v>580.00</v>
      </c>
      <c r="F44" s="4" t="str">
        <f>VLOOKUP(A44,HOP!A:C,3,0)</f>
        <v>2796735</v>
      </c>
      <c r="G44" s="4">
        <f t="shared" si="2"/>
        <v>0</v>
      </c>
      <c r="H44" s="4" t="str">
        <f t="shared" si="3"/>
        <v>，2796735</v>
      </c>
      <c r="I44" s="7" t="str">
        <f>VLOOKUP(A44,HOP!A:U,21,0)</f>
        <v>直连</v>
      </c>
      <c r="J44" s="6"/>
    </row>
    <row r="45" s="4" customFormat="1" hidden="1" spans="1:10">
      <c r="A45" s="5">
        <v>21792217352</v>
      </c>
      <c r="B45" s="6">
        <v>44891</v>
      </c>
      <c r="C45" s="6">
        <v>44892</v>
      </c>
      <c r="D45" s="4">
        <v>98</v>
      </c>
      <c r="E45" s="4" t="str">
        <f>VLOOKUP(A45,HOP!A:L,12,0)</f>
        <v>98.00</v>
      </c>
      <c r="F45" s="4" t="str">
        <f>VLOOKUP(A45,HOP!A:C,3,0)</f>
        <v>2796962</v>
      </c>
      <c r="G45" s="4">
        <f t="shared" si="2"/>
        <v>0</v>
      </c>
      <c r="H45" s="4" t="str">
        <f t="shared" si="3"/>
        <v>，2796962</v>
      </c>
      <c r="I45" s="7" t="str">
        <f>VLOOKUP(A45,HOP!A:U,21,0)</f>
        <v>直连</v>
      </c>
      <c r="J45" s="6"/>
    </row>
    <row r="46" s="4" customFormat="1" hidden="1" spans="1:10">
      <c r="A46" s="5">
        <v>21792314786</v>
      </c>
      <c r="B46" s="6">
        <v>44891</v>
      </c>
      <c r="C46" s="6">
        <v>44892</v>
      </c>
      <c r="D46" s="4">
        <v>1469</v>
      </c>
      <c r="E46" s="4" t="str">
        <f>VLOOKUP(A46,HOP!A:L,12,0)</f>
        <v>1469.00</v>
      </c>
      <c r="F46" s="4" t="str">
        <f>VLOOKUP(A46,HOP!A:C,3,0)</f>
        <v>2796999</v>
      </c>
      <c r="G46" s="4">
        <f t="shared" si="2"/>
        <v>0</v>
      </c>
      <c r="H46" s="4" t="str">
        <f t="shared" si="3"/>
        <v>，2796999</v>
      </c>
      <c r="I46" s="7" t="str">
        <f>VLOOKUP(A46,HOP!A:U,21,0)</f>
        <v>直连</v>
      </c>
      <c r="J46" s="6"/>
    </row>
    <row r="47" s="4" customFormat="1" hidden="1" spans="1:10">
      <c r="A47" s="5">
        <v>21794636901</v>
      </c>
      <c r="B47" s="6">
        <v>44891</v>
      </c>
      <c r="C47" s="6">
        <v>44892</v>
      </c>
      <c r="D47" s="4">
        <v>665</v>
      </c>
      <c r="E47" s="4" t="str">
        <f>VLOOKUP(A47,HOP!A:L,12,0)</f>
        <v>665.00</v>
      </c>
      <c r="F47" s="4" t="str">
        <f>VLOOKUP(A47,HOP!A:C,3,0)</f>
        <v>2797776</v>
      </c>
      <c r="G47" s="4">
        <f t="shared" si="2"/>
        <v>0</v>
      </c>
      <c r="H47" s="4" t="str">
        <f t="shared" si="3"/>
        <v>，2797776</v>
      </c>
      <c r="I47" s="7" t="str">
        <f>VLOOKUP(A47,HOP!A:U,21,0)</f>
        <v>直连</v>
      </c>
      <c r="J47" s="6"/>
    </row>
    <row r="48" s="4" customFormat="1" hidden="1" spans="1:10">
      <c r="A48" s="5">
        <v>21797491818</v>
      </c>
      <c r="B48" s="6">
        <v>44888</v>
      </c>
      <c r="C48" s="6">
        <v>44892</v>
      </c>
      <c r="D48" s="4">
        <v>3864</v>
      </c>
      <c r="E48" s="4" t="str">
        <f>VLOOKUP(A48,HOP!A:L,12,0)</f>
        <v>3864.00</v>
      </c>
      <c r="F48" s="4" t="str">
        <f>VLOOKUP(A48,HOP!A:C,3,0)</f>
        <v>2799117</v>
      </c>
      <c r="G48" s="4">
        <f t="shared" si="2"/>
        <v>0</v>
      </c>
      <c r="H48" s="4" t="str">
        <f t="shared" si="3"/>
        <v>，2799117</v>
      </c>
      <c r="I48" s="7" t="str">
        <f>VLOOKUP(A48,HOP!A:U,21,0)</f>
        <v>直连</v>
      </c>
      <c r="J48" s="6"/>
    </row>
    <row r="49" s="4" customFormat="1" hidden="1" spans="1:10">
      <c r="A49" s="5">
        <v>21803705326</v>
      </c>
      <c r="B49" s="6">
        <v>44891</v>
      </c>
      <c r="C49" s="6">
        <v>44892</v>
      </c>
      <c r="D49" s="4">
        <v>860</v>
      </c>
      <c r="E49" s="4" t="str">
        <f>VLOOKUP(A49,HOP!A:L,12,0)</f>
        <v>860.00</v>
      </c>
      <c r="F49" s="4" t="str">
        <f>VLOOKUP(A49,HOP!A:C,3,0)</f>
        <v>2800972</v>
      </c>
      <c r="G49" s="4">
        <f t="shared" si="2"/>
        <v>0</v>
      </c>
      <c r="H49" s="4" t="str">
        <f t="shared" si="3"/>
        <v>，2800972</v>
      </c>
      <c r="I49" s="7" t="str">
        <f>VLOOKUP(A49,HOP!A:U,21,0)</f>
        <v>直连</v>
      </c>
      <c r="J49" s="6"/>
    </row>
    <row r="50" s="4" customFormat="1" hidden="1" spans="1:10">
      <c r="A50" s="5">
        <v>21803955114</v>
      </c>
      <c r="B50" s="6">
        <v>44891</v>
      </c>
      <c r="C50" s="6">
        <v>44892</v>
      </c>
      <c r="D50" s="4">
        <v>427</v>
      </c>
      <c r="E50" s="4" t="str">
        <f>VLOOKUP(A50,HOP!A:L,12,0)</f>
        <v>427.00</v>
      </c>
      <c r="F50" s="4" t="str">
        <f>VLOOKUP(A50,HOP!A:C,3,0)</f>
        <v>2801048</v>
      </c>
      <c r="G50" s="4">
        <f t="shared" si="2"/>
        <v>0</v>
      </c>
      <c r="H50" s="4" t="str">
        <f t="shared" si="3"/>
        <v>，2801048</v>
      </c>
      <c r="I50" s="7" t="str">
        <f>VLOOKUP(A50,HOP!A:U,21,0)</f>
        <v>直连</v>
      </c>
      <c r="J50" s="6"/>
    </row>
    <row r="51" s="4" customFormat="1" hidden="1" spans="1:10">
      <c r="A51" s="5">
        <v>21805006403</v>
      </c>
      <c r="B51" s="6">
        <v>44890</v>
      </c>
      <c r="C51" s="6">
        <v>44892</v>
      </c>
      <c r="D51" s="4">
        <v>1968</v>
      </c>
      <c r="E51" s="4" t="str">
        <f>VLOOKUP(A51,HOP!A:L,12,0)</f>
        <v>1968.00</v>
      </c>
      <c r="F51" s="4" t="str">
        <f>VLOOKUP(A51,HOP!A:C,3,0)</f>
        <v>2801463</v>
      </c>
      <c r="G51" s="4">
        <f t="shared" si="2"/>
        <v>0</v>
      </c>
      <c r="H51" s="4" t="str">
        <f t="shared" si="3"/>
        <v>，2801463</v>
      </c>
      <c r="I51" s="7" t="str">
        <f>VLOOKUP(A51,HOP!A:U,21,0)</f>
        <v>直连</v>
      </c>
      <c r="J51" s="6"/>
    </row>
    <row r="52" s="4" customFormat="1" hidden="1" spans="1:10">
      <c r="A52" s="5">
        <v>999221805336322</v>
      </c>
      <c r="B52" s="6">
        <v>44890</v>
      </c>
      <c r="C52" s="6">
        <v>44892</v>
      </c>
      <c r="D52" s="4">
        <v>7552</v>
      </c>
      <c r="E52" s="4" t="str">
        <f>VLOOKUP(A52,HOP!A:L,12,0)</f>
        <v>7552.00</v>
      </c>
      <c r="F52" s="4" t="str">
        <f>VLOOKUP(A52,HOP!A:C,3,0)</f>
        <v>2801667</v>
      </c>
      <c r="G52" s="4">
        <f t="shared" si="2"/>
        <v>0</v>
      </c>
      <c r="H52" s="4" t="str">
        <f t="shared" si="3"/>
        <v>，2801667</v>
      </c>
      <c r="I52" s="7" t="str">
        <f>VLOOKUP(A52,HOP!A:U,21,0)</f>
        <v>直连</v>
      </c>
      <c r="J52" s="6"/>
    </row>
    <row r="53" s="4" customFormat="1" hidden="1" spans="1:10">
      <c r="A53" s="5">
        <v>21808723036</v>
      </c>
      <c r="B53" s="6">
        <v>44891</v>
      </c>
      <c r="C53" s="6">
        <v>44892</v>
      </c>
      <c r="D53" s="4">
        <v>268</v>
      </c>
      <c r="E53" s="4" t="str">
        <f>VLOOKUP(A53,HOP!A:L,12,0)</f>
        <v>268.00</v>
      </c>
      <c r="F53" s="4" t="str">
        <f>VLOOKUP(A53,HOP!A:C,3,0)</f>
        <v>2802527</v>
      </c>
      <c r="G53" s="4">
        <f t="shared" si="2"/>
        <v>0</v>
      </c>
      <c r="H53" s="4" t="str">
        <f t="shared" si="3"/>
        <v>，2802527</v>
      </c>
      <c r="I53" s="7" t="str">
        <f>VLOOKUP(A53,HOP!A:U,21,0)</f>
        <v>直连</v>
      </c>
      <c r="J53" s="6"/>
    </row>
    <row r="54" s="4" customFormat="1" hidden="1" spans="1:10">
      <c r="A54" s="5">
        <v>21809524547</v>
      </c>
      <c r="B54" s="6">
        <v>44891</v>
      </c>
      <c r="C54" s="6">
        <v>44892</v>
      </c>
      <c r="D54" s="4">
        <v>600</v>
      </c>
      <c r="E54" s="4" t="str">
        <f>VLOOKUP(A54,HOP!A:L,12,0)</f>
        <v>600.00</v>
      </c>
      <c r="F54" s="4" t="str">
        <f>VLOOKUP(A54,HOP!A:C,3,0)</f>
        <v>2802776</v>
      </c>
      <c r="G54" s="4">
        <f t="shared" si="2"/>
        <v>0</v>
      </c>
      <c r="H54" s="4" t="str">
        <f t="shared" si="3"/>
        <v>，2802776</v>
      </c>
      <c r="I54" s="7" t="str">
        <f>VLOOKUP(A54,HOP!A:U,21,0)</f>
        <v>直连</v>
      </c>
      <c r="J54" s="6"/>
    </row>
    <row r="55" s="4" customFormat="1" hidden="1" spans="1:10">
      <c r="A55" s="5">
        <v>999221813441140</v>
      </c>
      <c r="B55" s="6">
        <v>44888</v>
      </c>
      <c r="C55" s="6">
        <v>44892</v>
      </c>
      <c r="D55" s="4">
        <v>10544</v>
      </c>
      <c r="E55" s="4" t="str">
        <f>VLOOKUP(A55,HOP!A:L,12,0)</f>
        <v>10544.00</v>
      </c>
      <c r="F55" s="4" t="str">
        <f>VLOOKUP(A55,HOP!A:C,3,0)</f>
        <v>2804229</v>
      </c>
      <c r="G55" s="4">
        <f t="shared" si="2"/>
        <v>0</v>
      </c>
      <c r="H55" s="4" t="str">
        <f t="shared" si="3"/>
        <v>，2804229</v>
      </c>
      <c r="I55" s="7" t="str">
        <f>VLOOKUP(A55,HOP!A:U,21,0)</f>
        <v>直连</v>
      </c>
      <c r="J55" s="6"/>
    </row>
    <row r="56" s="4" customFormat="1" hidden="1" spans="1:10">
      <c r="A56" s="5">
        <v>21818556548</v>
      </c>
      <c r="B56" s="6">
        <v>44890</v>
      </c>
      <c r="C56" s="6">
        <v>44892</v>
      </c>
      <c r="D56" s="4">
        <v>1008</v>
      </c>
      <c r="E56" s="4" t="str">
        <f>VLOOKUP(A56,HOP!A:L,12,0)</f>
        <v>1008.00</v>
      </c>
      <c r="F56" s="4" t="str">
        <f>VLOOKUP(A56,HOP!A:C,3,0)</f>
        <v>2805315</v>
      </c>
      <c r="G56" s="4">
        <f t="shared" si="2"/>
        <v>0</v>
      </c>
      <c r="H56" s="4" t="str">
        <f t="shared" si="3"/>
        <v>，2805315</v>
      </c>
      <c r="I56" s="7" t="str">
        <f>VLOOKUP(A56,HOP!A:U,21,0)</f>
        <v>直连</v>
      </c>
      <c r="J56" s="6"/>
    </row>
    <row r="57" s="4" customFormat="1" hidden="1" spans="1:10">
      <c r="A57" s="5">
        <v>21818571425</v>
      </c>
      <c r="B57" s="6">
        <v>44890</v>
      </c>
      <c r="C57" s="6">
        <v>44892</v>
      </c>
      <c r="D57" s="4">
        <v>380</v>
      </c>
      <c r="E57" s="4" t="str">
        <f>VLOOKUP(A57,HOP!A:L,12,0)</f>
        <v>380.00</v>
      </c>
      <c r="F57" s="4" t="str">
        <f>VLOOKUP(A57,HOP!A:C,3,0)</f>
        <v>2805326</v>
      </c>
      <c r="G57" s="4">
        <f t="shared" si="2"/>
        <v>0</v>
      </c>
      <c r="H57" s="4" t="str">
        <f t="shared" si="3"/>
        <v>，2805326</v>
      </c>
      <c r="I57" s="7" t="str">
        <f>VLOOKUP(A57,HOP!A:U,21,0)</f>
        <v>直连</v>
      </c>
      <c r="J57" s="6"/>
    </row>
    <row r="58" s="4" customFormat="1" hidden="1" spans="1:10">
      <c r="A58" s="5">
        <v>21820737650</v>
      </c>
      <c r="B58" s="6">
        <v>44891</v>
      </c>
      <c r="C58" s="6">
        <v>44892</v>
      </c>
      <c r="D58" s="4">
        <v>312</v>
      </c>
      <c r="E58" s="4" t="str">
        <f>VLOOKUP(A58,HOP!A:L,12,0)</f>
        <v>312.00</v>
      </c>
      <c r="F58" s="4" t="str">
        <f>VLOOKUP(A58,HOP!A:C,3,0)</f>
        <v>2806116</v>
      </c>
      <c r="G58" s="4">
        <f t="shared" si="2"/>
        <v>0</v>
      </c>
      <c r="H58" s="4" t="str">
        <f t="shared" si="3"/>
        <v>，2806116</v>
      </c>
      <c r="I58" s="7" t="str">
        <f>VLOOKUP(A58,HOP!A:U,21,0)</f>
        <v>直连</v>
      </c>
      <c r="J58" s="6"/>
    </row>
    <row r="59" s="4" customFormat="1" hidden="1" spans="1:10">
      <c r="A59" s="5">
        <v>21821796750</v>
      </c>
      <c r="B59" s="6">
        <v>44890</v>
      </c>
      <c r="C59" s="6">
        <v>44892</v>
      </c>
      <c r="D59" s="4">
        <v>3776</v>
      </c>
      <c r="E59" s="4" t="str">
        <f>VLOOKUP(A59,HOP!A:L,12,0)</f>
        <v>3776.00</v>
      </c>
      <c r="F59" s="4" t="str">
        <f>VLOOKUP(A59,HOP!A:C,3,0)</f>
        <v>2806609</v>
      </c>
      <c r="G59" s="4">
        <f t="shared" si="2"/>
        <v>0</v>
      </c>
      <c r="H59" s="4" t="str">
        <f t="shared" si="3"/>
        <v>，2806609</v>
      </c>
      <c r="I59" s="7" t="str">
        <f>VLOOKUP(A59,HOP!A:U,21,0)</f>
        <v>直连</v>
      </c>
      <c r="J59" s="6"/>
    </row>
    <row r="60" s="4" customFormat="1" hidden="1" spans="1:10">
      <c r="A60" s="5">
        <v>21822690169</v>
      </c>
      <c r="B60" s="6">
        <v>44888</v>
      </c>
      <c r="C60" s="6">
        <v>44892</v>
      </c>
      <c r="D60" s="4">
        <v>7100</v>
      </c>
      <c r="E60" s="4" t="str">
        <f>VLOOKUP(A60,HOP!A:L,12,0)</f>
        <v>7100.00</v>
      </c>
      <c r="F60" s="4" t="str">
        <f>VLOOKUP(A60,HOP!A:C,3,0)</f>
        <v>2807157</v>
      </c>
      <c r="G60" s="4">
        <f t="shared" si="2"/>
        <v>0</v>
      </c>
      <c r="H60" s="4" t="str">
        <f t="shared" si="3"/>
        <v>，2807157</v>
      </c>
      <c r="I60" s="7" t="str">
        <f>VLOOKUP(A60,HOP!A:U,21,0)</f>
        <v>直连</v>
      </c>
      <c r="J60" s="6"/>
    </row>
    <row r="61" s="4" customFormat="1" hidden="1" spans="1:10">
      <c r="A61" s="5">
        <v>21822792757</v>
      </c>
      <c r="B61" s="6">
        <v>44891</v>
      </c>
      <c r="C61" s="6">
        <v>44892</v>
      </c>
      <c r="D61" s="4">
        <v>337</v>
      </c>
      <c r="E61" s="4" t="str">
        <f>VLOOKUP(A61,HOP!A:L,12,0)</f>
        <v>337.00</v>
      </c>
      <c r="F61" s="4" t="str">
        <f>VLOOKUP(A61,HOP!A:C,3,0)</f>
        <v>2807249</v>
      </c>
      <c r="G61" s="4">
        <f t="shared" si="2"/>
        <v>0</v>
      </c>
      <c r="H61" s="4" t="str">
        <f t="shared" si="3"/>
        <v>，2807249</v>
      </c>
      <c r="I61" s="7" t="str">
        <f>VLOOKUP(A61,HOP!A:U,21,0)</f>
        <v>直连</v>
      </c>
      <c r="J61" s="6"/>
    </row>
    <row r="62" s="4" customFormat="1" hidden="1" spans="1:10">
      <c r="A62" s="5">
        <v>21823961580</v>
      </c>
      <c r="B62" s="6">
        <v>44890</v>
      </c>
      <c r="C62" s="6">
        <v>44892</v>
      </c>
      <c r="D62" s="4">
        <v>1428</v>
      </c>
      <c r="E62" s="4" t="str">
        <f>VLOOKUP(A62,HOP!A:L,12,0)</f>
        <v>1428.00</v>
      </c>
      <c r="F62" s="4" t="str">
        <f>VLOOKUP(A62,HOP!A:C,3,0)</f>
        <v>2808109</v>
      </c>
      <c r="G62" s="4">
        <f t="shared" si="2"/>
        <v>0</v>
      </c>
      <c r="H62" s="4" t="str">
        <f t="shared" si="3"/>
        <v>，2808109</v>
      </c>
      <c r="I62" s="7" t="str">
        <f>VLOOKUP(A62,HOP!A:U,21,0)</f>
        <v>直连</v>
      </c>
      <c r="J62" s="6"/>
    </row>
    <row r="63" s="4" customFormat="1" hidden="1" spans="1:10">
      <c r="A63" s="5">
        <v>21824241940</v>
      </c>
      <c r="B63" s="6">
        <v>44890</v>
      </c>
      <c r="C63" s="6">
        <v>44892</v>
      </c>
      <c r="D63" s="4">
        <v>2480</v>
      </c>
      <c r="E63" s="4" t="str">
        <f>VLOOKUP(A63,HOP!A:L,12,0)</f>
        <v>2480.00</v>
      </c>
      <c r="F63" s="4" t="str">
        <f>VLOOKUP(A63,HOP!A:C,3,0)</f>
        <v>2808521</v>
      </c>
      <c r="G63" s="4">
        <f t="shared" si="2"/>
        <v>0</v>
      </c>
      <c r="H63" s="4" t="str">
        <f t="shared" si="3"/>
        <v>，2808521</v>
      </c>
      <c r="I63" s="7" t="str">
        <f>VLOOKUP(A63,HOP!A:U,21,0)</f>
        <v>直连</v>
      </c>
      <c r="J63" s="6"/>
    </row>
    <row r="64" s="4" customFormat="1" hidden="1" spans="1:10">
      <c r="A64" s="5">
        <v>21824816107</v>
      </c>
      <c r="B64" s="6">
        <v>44891</v>
      </c>
      <c r="C64" s="6">
        <v>44892</v>
      </c>
      <c r="D64" s="4">
        <v>1287</v>
      </c>
      <c r="E64" s="4" t="str">
        <f>VLOOKUP(A64,HOP!A:L,12,0)</f>
        <v>1287.00</v>
      </c>
      <c r="F64" s="4" t="str">
        <f>VLOOKUP(A64,HOP!A:C,3,0)</f>
        <v>2809213</v>
      </c>
      <c r="G64" s="4">
        <f t="shared" si="2"/>
        <v>0</v>
      </c>
      <c r="H64" s="4" t="str">
        <f t="shared" si="3"/>
        <v>，2809213</v>
      </c>
      <c r="I64" s="7" t="str">
        <f>VLOOKUP(A64,HOP!A:U,21,0)</f>
        <v>直连</v>
      </c>
      <c r="J64" s="6"/>
    </row>
    <row r="65" s="4" customFormat="1" hidden="1" spans="1:10">
      <c r="A65" s="5">
        <v>21825614615</v>
      </c>
      <c r="B65" s="6">
        <v>44889</v>
      </c>
      <c r="C65" s="6">
        <v>44892</v>
      </c>
      <c r="D65" s="4">
        <v>2354</v>
      </c>
      <c r="E65" s="4" t="str">
        <f>VLOOKUP(A65,HOP!A:L,12,0)</f>
        <v>2354.00</v>
      </c>
      <c r="F65" s="4" t="str">
        <f>VLOOKUP(A65,HOP!A:C,3,0)</f>
        <v>2809828</v>
      </c>
      <c r="G65" s="4">
        <f t="shared" si="2"/>
        <v>0</v>
      </c>
      <c r="H65" s="4" t="str">
        <f t="shared" si="3"/>
        <v>，2809828</v>
      </c>
      <c r="I65" s="7" t="str">
        <f>VLOOKUP(A65,HOP!A:U,21,0)</f>
        <v>直连</v>
      </c>
      <c r="J65" s="6"/>
    </row>
    <row r="66" s="4" customFormat="1" hidden="1" spans="1:10">
      <c r="A66" s="5">
        <v>21825719169</v>
      </c>
      <c r="B66" s="6">
        <v>44890</v>
      </c>
      <c r="C66" s="6">
        <v>44892</v>
      </c>
      <c r="D66" s="4">
        <v>2388</v>
      </c>
      <c r="E66" s="4" t="str">
        <f>VLOOKUP(A66,HOP!A:L,12,0)</f>
        <v>2388.00</v>
      </c>
      <c r="F66" s="4" t="str">
        <f>VLOOKUP(A66,HOP!A:C,3,0)</f>
        <v>2809939</v>
      </c>
      <c r="G66" s="4">
        <f t="shared" si="2"/>
        <v>0</v>
      </c>
      <c r="H66" s="4" t="str">
        <f t="shared" si="3"/>
        <v>，2809939</v>
      </c>
      <c r="I66" s="7" t="str">
        <f>VLOOKUP(A66,HOP!A:U,21,0)</f>
        <v>直连</v>
      </c>
      <c r="J66" s="6"/>
    </row>
    <row r="67" s="4" customFormat="1" hidden="1" spans="1:10">
      <c r="A67" s="5">
        <v>999221825784098</v>
      </c>
      <c r="B67" s="6">
        <v>44888</v>
      </c>
      <c r="C67" s="6">
        <v>44892</v>
      </c>
      <c r="D67" s="4">
        <v>2692</v>
      </c>
      <c r="E67" s="4" t="str">
        <f>VLOOKUP(A67,HOP!A:L,12,0)</f>
        <v>2692.00</v>
      </c>
      <c r="F67" s="4" t="str">
        <f>VLOOKUP(A67,HOP!A:C,3,0)</f>
        <v>2810014</v>
      </c>
      <c r="G67" s="4">
        <f t="shared" ref="G67:G98" si="4">D67-E67</f>
        <v>0</v>
      </c>
      <c r="H67" s="4" t="str">
        <f t="shared" ref="H67:H98" si="5">$H$1&amp;F67</f>
        <v>，2810014</v>
      </c>
      <c r="I67" s="7" t="str">
        <f>VLOOKUP(A67,HOP!A:U,21,0)</f>
        <v>直连</v>
      </c>
      <c r="J67" s="6"/>
    </row>
    <row r="68" s="4" customFormat="1" hidden="1" spans="1:10">
      <c r="A68" s="5">
        <v>999221825801207</v>
      </c>
      <c r="B68" s="6">
        <v>44888</v>
      </c>
      <c r="C68" s="6">
        <v>44892</v>
      </c>
      <c r="D68" s="4">
        <v>2840</v>
      </c>
      <c r="E68" s="4" t="str">
        <f>VLOOKUP(A68,HOP!A:L,12,0)</f>
        <v>2840.00</v>
      </c>
      <c r="F68" s="4" t="str">
        <f>VLOOKUP(A68,HOP!A:C,3,0)</f>
        <v>2810017</v>
      </c>
      <c r="G68" s="4">
        <f t="shared" si="4"/>
        <v>0</v>
      </c>
      <c r="H68" s="4" t="str">
        <f t="shared" si="5"/>
        <v>，2810017</v>
      </c>
      <c r="I68" s="7" t="str">
        <f>VLOOKUP(A68,HOP!A:U,21,0)</f>
        <v>直连</v>
      </c>
      <c r="J68" s="6"/>
    </row>
    <row r="69" s="4" customFormat="1" hidden="1" spans="1:10">
      <c r="A69" s="5">
        <v>21825881610</v>
      </c>
      <c r="B69" s="6">
        <v>44889</v>
      </c>
      <c r="C69" s="6">
        <v>44892</v>
      </c>
      <c r="D69" s="4">
        <v>1476</v>
      </c>
      <c r="E69" s="4" t="str">
        <f>VLOOKUP(A69,HOP!A:L,12,0)</f>
        <v>1476.00</v>
      </c>
      <c r="F69" s="4" t="str">
        <f>VLOOKUP(A69,HOP!A:C,3,0)</f>
        <v>2810103</v>
      </c>
      <c r="G69" s="4">
        <f t="shared" si="4"/>
        <v>0</v>
      </c>
      <c r="H69" s="4" t="str">
        <f t="shared" si="5"/>
        <v>，2810103</v>
      </c>
      <c r="I69" s="7" t="str">
        <f>VLOOKUP(A69,HOP!A:U,21,0)</f>
        <v>直连</v>
      </c>
      <c r="J69" s="6"/>
    </row>
    <row r="70" s="4" customFormat="1" hidden="1" spans="1:10">
      <c r="A70" s="5">
        <v>21827428996</v>
      </c>
      <c r="B70" s="6">
        <v>44891</v>
      </c>
      <c r="C70" s="6">
        <v>44892</v>
      </c>
      <c r="D70" s="4">
        <v>837</v>
      </c>
      <c r="E70" s="4" t="str">
        <f>VLOOKUP(A70,HOP!A:L,12,0)</f>
        <v>837.00</v>
      </c>
      <c r="F70" s="4" t="str">
        <f>VLOOKUP(A70,HOP!A:C,3,0)</f>
        <v>2812427</v>
      </c>
      <c r="G70" s="4">
        <f t="shared" si="4"/>
        <v>0</v>
      </c>
      <c r="H70" s="4" t="str">
        <f t="shared" si="5"/>
        <v>，2812427</v>
      </c>
      <c r="I70" s="7" t="str">
        <f>VLOOKUP(A70,HOP!A:U,21,0)</f>
        <v>直连</v>
      </c>
      <c r="J70" s="6"/>
    </row>
    <row r="71" s="4" customFormat="1" hidden="1" spans="1:10">
      <c r="A71" s="5">
        <v>21827638539</v>
      </c>
      <c r="B71" s="6">
        <v>44891</v>
      </c>
      <c r="C71" s="6">
        <v>44892</v>
      </c>
      <c r="D71" s="4">
        <v>1416</v>
      </c>
      <c r="E71" s="4" t="str">
        <f>VLOOKUP(A71,HOP!A:L,12,0)</f>
        <v>1416.00</v>
      </c>
      <c r="F71" s="4" t="str">
        <f>VLOOKUP(A71,HOP!A:C,3,0)</f>
        <v>2812719</v>
      </c>
      <c r="G71" s="4">
        <f t="shared" si="4"/>
        <v>0</v>
      </c>
      <c r="H71" s="4" t="str">
        <f t="shared" si="5"/>
        <v>，2812719</v>
      </c>
      <c r="I71" s="7" t="str">
        <f>VLOOKUP(A71,HOP!A:U,21,0)</f>
        <v>直连</v>
      </c>
      <c r="J71" s="6"/>
    </row>
    <row r="72" s="4" customFormat="1" hidden="1" spans="1:10">
      <c r="A72" s="5">
        <v>21828537968</v>
      </c>
      <c r="B72" s="6">
        <v>44889</v>
      </c>
      <c r="C72" s="6">
        <v>44892</v>
      </c>
      <c r="D72" s="4">
        <v>2927</v>
      </c>
      <c r="E72" s="4" t="str">
        <f>VLOOKUP(A72,HOP!A:L,12,0)</f>
        <v>2927.00</v>
      </c>
      <c r="F72" s="4" t="str">
        <f>VLOOKUP(A72,HOP!A:C,3,0)</f>
        <v>2814109</v>
      </c>
      <c r="G72" s="4">
        <f t="shared" si="4"/>
        <v>0</v>
      </c>
      <c r="H72" s="4" t="str">
        <f t="shared" si="5"/>
        <v>，2814109</v>
      </c>
      <c r="I72" s="7" t="str">
        <f>VLOOKUP(A72,HOP!A:U,21,0)</f>
        <v>直连</v>
      </c>
      <c r="J72" s="6"/>
    </row>
    <row r="73" s="4" customFormat="1" hidden="1" spans="1:10">
      <c r="A73" s="5">
        <v>21828893244</v>
      </c>
      <c r="B73" s="6">
        <v>44891</v>
      </c>
      <c r="C73" s="6">
        <v>44892</v>
      </c>
      <c r="D73" s="4">
        <v>1728</v>
      </c>
      <c r="E73" s="4" t="str">
        <f>VLOOKUP(A73,HOP!A:L,12,0)</f>
        <v>1728.00</v>
      </c>
      <c r="F73" s="4" t="str">
        <f>VLOOKUP(A73,HOP!A:C,3,0)</f>
        <v>2814514</v>
      </c>
      <c r="G73" s="4">
        <f t="shared" si="4"/>
        <v>0</v>
      </c>
      <c r="H73" s="4" t="str">
        <f t="shared" si="5"/>
        <v>，2814514</v>
      </c>
      <c r="I73" s="7" t="str">
        <f>VLOOKUP(A73,HOP!A:U,21,0)</f>
        <v>直连</v>
      </c>
      <c r="J73" s="6"/>
    </row>
    <row r="74" s="4" customFormat="1" hidden="1" spans="1:10">
      <c r="A74" s="5">
        <v>21829635028</v>
      </c>
      <c r="B74" s="6">
        <v>44888</v>
      </c>
      <c r="C74" s="6">
        <v>44892</v>
      </c>
      <c r="D74" s="4">
        <v>2708</v>
      </c>
      <c r="E74" s="4" t="str">
        <f>VLOOKUP(A74,HOP!A:L,12,0)</f>
        <v>2708.00</v>
      </c>
      <c r="F74" s="4" t="str">
        <f>VLOOKUP(A74,HOP!A:C,3,0)</f>
        <v>2815428</v>
      </c>
      <c r="G74" s="4">
        <f t="shared" si="4"/>
        <v>0</v>
      </c>
      <c r="H74" s="4" t="str">
        <f t="shared" si="5"/>
        <v>，2815428</v>
      </c>
      <c r="I74" s="7" t="str">
        <f>VLOOKUP(A74,HOP!A:U,21,0)</f>
        <v>直连</v>
      </c>
      <c r="J74" s="6"/>
    </row>
    <row r="75" s="4" customFormat="1" hidden="1" spans="1:10">
      <c r="A75" s="5">
        <v>21829635777</v>
      </c>
      <c r="B75" s="6">
        <v>44887</v>
      </c>
      <c r="C75" s="6">
        <v>44892</v>
      </c>
      <c r="D75" s="4">
        <v>1640</v>
      </c>
      <c r="E75" s="4" t="str">
        <f>VLOOKUP(A75,HOP!A:L,12,0)</f>
        <v>1640.00</v>
      </c>
      <c r="F75" s="4" t="str">
        <f>VLOOKUP(A75,HOP!A:C,3,0)</f>
        <v>2815429</v>
      </c>
      <c r="G75" s="4">
        <f t="shared" si="4"/>
        <v>0</v>
      </c>
      <c r="H75" s="4" t="str">
        <f t="shared" si="5"/>
        <v>，2815429</v>
      </c>
      <c r="I75" s="7" t="str">
        <f>VLOOKUP(A75,HOP!A:U,21,0)</f>
        <v>直连</v>
      </c>
      <c r="J75" s="6"/>
    </row>
    <row r="76" s="4" customFormat="1" hidden="1" spans="1:10">
      <c r="A76" s="5">
        <v>999221829951444</v>
      </c>
      <c r="B76" s="6">
        <v>44890</v>
      </c>
      <c r="C76" s="6">
        <v>44892</v>
      </c>
      <c r="D76" s="4">
        <v>2367</v>
      </c>
      <c r="E76" s="4" t="str">
        <f>VLOOKUP(A76,HOP!A:L,12,0)</f>
        <v>2367.00</v>
      </c>
      <c r="F76" s="4" t="str">
        <f>VLOOKUP(A76,HOP!A:C,3,0)</f>
        <v>2815836</v>
      </c>
      <c r="G76" s="4">
        <f t="shared" si="4"/>
        <v>0</v>
      </c>
      <c r="H76" s="4" t="str">
        <f t="shared" si="5"/>
        <v>，2815836</v>
      </c>
      <c r="I76" s="7" t="str">
        <f>VLOOKUP(A76,HOP!A:U,21,0)</f>
        <v>直连</v>
      </c>
      <c r="J76" s="6"/>
    </row>
    <row r="77" s="4" customFormat="1" hidden="1" spans="1:10">
      <c r="A77" s="5">
        <v>21830145526</v>
      </c>
      <c r="B77" s="6">
        <v>44891</v>
      </c>
      <c r="C77" s="6">
        <v>44892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7" t="e">
        <f>VLOOKUP(A77,HOP!A:U,21,0)</f>
        <v>#N/A</v>
      </c>
      <c r="J77" s="6"/>
    </row>
    <row r="78" s="4" customFormat="1" hidden="1" spans="1:10">
      <c r="A78" s="5">
        <v>21830753602</v>
      </c>
      <c r="B78" s="6">
        <v>44891</v>
      </c>
      <c r="C78" s="6">
        <v>44892</v>
      </c>
      <c r="D78" s="4">
        <v>220</v>
      </c>
      <c r="E78" s="4" t="str">
        <f>VLOOKUP(A78,HOP!A:L,12,0)</f>
        <v>220.00</v>
      </c>
      <c r="F78" s="4" t="str">
        <f>VLOOKUP(A78,HOP!A:C,3,0)</f>
        <v>2816990</v>
      </c>
      <c r="G78" s="4">
        <f t="shared" si="4"/>
        <v>0</v>
      </c>
      <c r="H78" s="4" t="str">
        <f t="shared" si="5"/>
        <v>，2816990</v>
      </c>
      <c r="I78" s="7" t="str">
        <f>VLOOKUP(A78,HOP!A:U,21,0)</f>
        <v>直连</v>
      </c>
      <c r="J78" s="6"/>
    </row>
    <row r="79" s="4" customFormat="1" hidden="1" spans="1:10">
      <c r="A79" s="5">
        <v>21830768827</v>
      </c>
      <c r="B79" s="6">
        <v>44890</v>
      </c>
      <c r="C79" s="6">
        <v>44892</v>
      </c>
      <c r="D79" s="4">
        <v>1258</v>
      </c>
      <c r="E79" s="4" t="str">
        <f>VLOOKUP(A79,HOP!A:L,12,0)</f>
        <v>1258.00</v>
      </c>
      <c r="F79" s="4" t="str">
        <f>VLOOKUP(A79,HOP!A:C,3,0)</f>
        <v>2817011</v>
      </c>
      <c r="G79" s="4">
        <f t="shared" si="4"/>
        <v>0</v>
      </c>
      <c r="H79" s="4" t="str">
        <f t="shared" si="5"/>
        <v>，2817011</v>
      </c>
      <c r="I79" s="7" t="str">
        <f>VLOOKUP(A79,HOP!A:U,21,0)</f>
        <v>直连</v>
      </c>
      <c r="J79" s="6"/>
    </row>
    <row r="80" s="4" customFormat="1" hidden="1" spans="1:10">
      <c r="A80" s="5">
        <v>21830795530</v>
      </c>
      <c r="B80" s="6">
        <v>44890</v>
      </c>
      <c r="C80" s="6">
        <v>44892</v>
      </c>
      <c r="D80" s="4">
        <v>7714</v>
      </c>
      <c r="E80" s="4" t="str">
        <f>VLOOKUP(A80,HOP!A:L,12,0)</f>
        <v>7714.00</v>
      </c>
      <c r="F80" s="4" t="str">
        <f>VLOOKUP(A80,HOP!A:C,3,0)</f>
        <v>2817068</v>
      </c>
      <c r="G80" s="4">
        <f t="shared" si="4"/>
        <v>0</v>
      </c>
      <c r="H80" s="4" t="str">
        <f t="shared" si="5"/>
        <v>，2817068</v>
      </c>
      <c r="I80" s="7" t="str">
        <f>VLOOKUP(A80,HOP!A:U,21,0)</f>
        <v>直连</v>
      </c>
      <c r="J80" s="6"/>
    </row>
    <row r="81" s="4" customFormat="1" hidden="1" spans="1:10">
      <c r="A81" s="5">
        <v>21831718752</v>
      </c>
      <c r="B81" s="6">
        <v>44891</v>
      </c>
      <c r="C81" s="6">
        <v>44892</v>
      </c>
      <c r="D81" s="4">
        <v>1380</v>
      </c>
      <c r="E81" s="4" t="str">
        <f>VLOOKUP(A81,HOP!A:L,12,0)</f>
        <v>1380.00</v>
      </c>
      <c r="F81" s="4" t="str">
        <f>VLOOKUP(A81,HOP!A:C,3,0)</f>
        <v>2818207</v>
      </c>
      <c r="G81" s="4">
        <f t="shared" si="4"/>
        <v>0</v>
      </c>
      <c r="H81" s="4" t="str">
        <f t="shared" si="5"/>
        <v>，2818207</v>
      </c>
      <c r="I81" s="7" t="str">
        <f>VLOOKUP(A81,HOP!A:U,21,0)</f>
        <v>直连</v>
      </c>
      <c r="J81" s="6"/>
    </row>
    <row r="82" s="4" customFormat="1" hidden="1" spans="1:10">
      <c r="A82" s="5">
        <v>21832455372</v>
      </c>
      <c r="B82" s="6">
        <v>44891</v>
      </c>
      <c r="C82" s="6">
        <v>44892</v>
      </c>
      <c r="D82" s="4">
        <v>244</v>
      </c>
      <c r="E82" s="4" t="str">
        <f>VLOOKUP(A82,HOP!A:L,12,0)</f>
        <v>244.00</v>
      </c>
      <c r="F82" s="4" t="str">
        <f>VLOOKUP(A82,HOP!A:C,3,0)</f>
        <v>2819367</v>
      </c>
      <c r="G82" s="4">
        <f t="shared" si="4"/>
        <v>0</v>
      </c>
      <c r="H82" s="4" t="str">
        <f t="shared" si="5"/>
        <v>，2819367</v>
      </c>
      <c r="I82" s="7" t="str">
        <f>VLOOKUP(A82,HOP!A:U,21,0)</f>
        <v>直连</v>
      </c>
      <c r="J82" s="6"/>
    </row>
    <row r="83" s="4" customFormat="1" hidden="1" spans="1:10">
      <c r="A83" s="5">
        <v>21832926829</v>
      </c>
      <c r="B83" s="6">
        <v>44890</v>
      </c>
      <c r="C83" s="6">
        <v>44892</v>
      </c>
      <c r="D83" s="4">
        <v>414</v>
      </c>
      <c r="E83" s="4" t="str">
        <f>VLOOKUP(A83,HOP!A:L,12,0)</f>
        <v>414.00</v>
      </c>
      <c r="F83" s="4" t="str">
        <f>VLOOKUP(A83,HOP!A:C,3,0)</f>
        <v>2819541</v>
      </c>
      <c r="G83" s="4">
        <f t="shared" si="4"/>
        <v>0</v>
      </c>
      <c r="H83" s="4" t="str">
        <f t="shared" si="5"/>
        <v>，2819541</v>
      </c>
      <c r="I83" s="7" t="str">
        <f>VLOOKUP(A83,HOP!A:U,21,0)</f>
        <v>直连</v>
      </c>
      <c r="J83" s="6"/>
    </row>
    <row r="84" s="4" customFormat="1" hidden="1" spans="1:10">
      <c r="A84" s="5">
        <v>999221835661205</v>
      </c>
      <c r="B84" s="6">
        <v>44889</v>
      </c>
      <c r="C84" s="6">
        <v>44892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7" t="e">
        <f>VLOOKUP(A84,HOP!A:U,21,0)</f>
        <v>#N/A</v>
      </c>
      <c r="J84" s="6"/>
    </row>
    <row r="85" s="4" customFormat="1" hidden="1" spans="1:10">
      <c r="A85" s="5">
        <v>21837224515</v>
      </c>
      <c r="B85" s="6">
        <v>44889</v>
      </c>
      <c r="C85" s="6">
        <v>44892</v>
      </c>
      <c r="D85" s="4">
        <v>2022</v>
      </c>
      <c r="E85" s="4" t="str">
        <f>VLOOKUP(A85,HOP!A:L,12,0)</f>
        <v>2022.00</v>
      </c>
      <c r="F85" s="4" t="str">
        <f>VLOOKUP(A85,HOP!A:C,3,0)</f>
        <v>2821177</v>
      </c>
      <c r="G85" s="4">
        <f t="shared" si="4"/>
        <v>0</v>
      </c>
      <c r="H85" s="4" t="str">
        <f t="shared" si="5"/>
        <v>，2821177</v>
      </c>
      <c r="I85" s="7" t="str">
        <f>VLOOKUP(A85,HOP!A:U,21,0)</f>
        <v>直连</v>
      </c>
      <c r="J85" s="6"/>
    </row>
    <row r="86" s="4" customFormat="1" hidden="1" spans="1:10">
      <c r="A86" s="5">
        <v>21838072817</v>
      </c>
      <c r="B86" s="6">
        <v>44891</v>
      </c>
      <c r="C86" s="6">
        <v>44892</v>
      </c>
      <c r="D86" s="4">
        <v>262</v>
      </c>
      <c r="E86" s="4" t="str">
        <f>VLOOKUP(A86,HOP!A:L,12,0)</f>
        <v>262.00</v>
      </c>
      <c r="F86" s="4" t="str">
        <f>VLOOKUP(A86,HOP!A:C,3,0)</f>
        <v>2821512</v>
      </c>
      <c r="G86" s="4">
        <f t="shared" si="4"/>
        <v>0</v>
      </c>
      <c r="H86" s="4" t="str">
        <f t="shared" si="5"/>
        <v>，2821512</v>
      </c>
      <c r="I86" s="7" t="str">
        <f>VLOOKUP(A86,HOP!A:U,21,0)</f>
        <v>直采</v>
      </c>
      <c r="J86" s="6"/>
    </row>
    <row r="87" s="4" customFormat="1" hidden="1" spans="1:10">
      <c r="A87" s="5">
        <v>999221838387668</v>
      </c>
      <c r="B87" s="6">
        <v>44891</v>
      </c>
      <c r="C87" s="6">
        <v>44892</v>
      </c>
      <c r="D87" s="4">
        <v>1451</v>
      </c>
      <c r="E87" s="4" t="str">
        <f>VLOOKUP(A87,HOP!A:L,12,0)</f>
        <v>1451.00</v>
      </c>
      <c r="F87" s="4" t="str">
        <f>VLOOKUP(A87,HOP!A:C,3,0)</f>
        <v>2821711</v>
      </c>
      <c r="G87" s="4">
        <f t="shared" si="4"/>
        <v>0</v>
      </c>
      <c r="H87" s="4" t="str">
        <f t="shared" si="5"/>
        <v>，2821711</v>
      </c>
      <c r="I87" s="7" t="str">
        <f>VLOOKUP(A87,HOP!A:U,21,0)</f>
        <v>直连</v>
      </c>
      <c r="J87" s="6"/>
    </row>
    <row r="88" s="4" customFormat="1" hidden="1" spans="1:10">
      <c r="A88" s="5">
        <v>21838835031</v>
      </c>
      <c r="B88" s="6">
        <v>44891</v>
      </c>
      <c r="C88" s="6">
        <v>44892</v>
      </c>
      <c r="D88" s="4">
        <v>621</v>
      </c>
      <c r="E88" s="4" t="str">
        <f>VLOOKUP(A88,HOP!A:L,12,0)</f>
        <v>621.00</v>
      </c>
      <c r="F88" s="4" t="str">
        <f>VLOOKUP(A88,HOP!A:C,3,0)</f>
        <v>2821979</v>
      </c>
      <c r="G88" s="4">
        <f t="shared" si="4"/>
        <v>0</v>
      </c>
      <c r="H88" s="4" t="str">
        <f t="shared" si="5"/>
        <v>，2821979</v>
      </c>
      <c r="I88" s="7" t="str">
        <f>VLOOKUP(A88,HOP!A:U,21,0)</f>
        <v>直连</v>
      </c>
      <c r="J88" s="6"/>
    </row>
    <row r="89" s="4" customFormat="1" hidden="1" spans="1:10">
      <c r="A89" s="5">
        <v>21838849707</v>
      </c>
      <c r="B89" s="6">
        <v>44891</v>
      </c>
      <c r="C89" s="6">
        <v>44892</v>
      </c>
      <c r="D89" s="4">
        <v>2390</v>
      </c>
      <c r="E89" s="4" t="str">
        <f>VLOOKUP(A89,HOP!A:L,12,0)</f>
        <v>2390.00</v>
      </c>
      <c r="F89" s="4" t="str">
        <f>VLOOKUP(A89,HOP!A:C,3,0)</f>
        <v>2822002</v>
      </c>
      <c r="G89" s="4">
        <f t="shared" si="4"/>
        <v>0</v>
      </c>
      <c r="H89" s="4" t="str">
        <f t="shared" si="5"/>
        <v>，2822002</v>
      </c>
      <c r="I89" s="7" t="str">
        <f>VLOOKUP(A89,HOP!A:U,21,0)</f>
        <v>直连</v>
      </c>
      <c r="J89" s="6"/>
    </row>
    <row r="90" s="4" customFormat="1" hidden="1" spans="1:10">
      <c r="A90" s="5">
        <v>21839659825</v>
      </c>
      <c r="B90" s="6">
        <v>44891</v>
      </c>
      <c r="C90" s="6">
        <v>44892</v>
      </c>
      <c r="D90" s="4">
        <v>295</v>
      </c>
      <c r="E90" s="4" t="str">
        <f>VLOOKUP(A90,HOP!A:L,12,0)</f>
        <v>295.00</v>
      </c>
      <c r="F90" s="4" t="str">
        <f>VLOOKUP(A90,HOP!A:C,3,0)</f>
        <v>2822810</v>
      </c>
      <c r="G90" s="4">
        <f t="shared" si="4"/>
        <v>0</v>
      </c>
      <c r="H90" s="4" t="str">
        <f t="shared" si="5"/>
        <v>，2822810</v>
      </c>
      <c r="I90" s="7" t="str">
        <f>VLOOKUP(A90,HOP!A:U,21,0)</f>
        <v>直连</v>
      </c>
      <c r="J90" s="6"/>
    </row>
    <row r="91" s="4" customFormat="1" hidden="1" spans="1:10">
      <c r="A91" s="5">
        <v>21839807121</v>
      </c>
      <c r="B91" s="6">
        <v>44891</v>
      </c>
      <c r="C91" s="6">
        <v>44892</v>
      </c>
      <c r="D91" s="4">
        <v>408</v>
      </c>
      <c r="E91" s="4" t="str">
        <f>VLOOKUP(A91,HOP!A:L,12,0)</f>
        <v>408.00</v>
      </c>
      <c r="F91" s="4" t="str">
        <f>VLOOKUP(A91,HOP!A:C,3,0)</f>
        <v>2822922</v>
      </c>
      <c r="G91" s="4">
        <f t="shared" si="4"/>
        <v>0</v>
      </c>
      <c r="H91" s="4" t="str">
        <f t="shared" si="5"/>
        <v>，2822922</v>
      </c>
      <c r="I91" s="7" t="str">
        <f>VLOOKUP(A91,HOP!A:U,21,0)</f>
        <v>直连</v>
      </c>
      <c r="J91" s="6"/>
    </row>
    <row r="92" s="4" customFormat="1" hidden="1" spans="1:10">
      <c r="A92" s="5">
        <v>21840088524</v>
      </c>
      <c r="B92" s="6">
        <v>44890</v>
      </c>
      <c r="C92" s="6">
        <v>44892</v>
      </c>
      <c r="D92" s="4">
        <v>0</v>
      </c>
      <c r="E92" s="4" t="str">
        <f>VLOOKUP(A92,HOP!A:L,12,0)</f>
        <v>724.00</v>
      </c>
      <c r="F92" s="4" t="str">
        <f>VLOOKUP(A92,HOP!A:C,3,0)</f>
        <v>2823171</v>
      </c>
      <c r="G92" s="4">
        <f t="shared" si="4"/>
        <v>-724</v>
      </c>
      <c r="H92" s="4" t="str">
        <f t="shared" si="5"/>
        <v>，2823171</v>
      </c>
      <c r="I92" s="7" t="str">
        <f>VLOOKUP(A92,HOP!A:U,21,0)</f>
        <v>直连</v>
      </c>
      <c r="J92" s="6"/>
    </row>
    <row r="93" s="4" customFormat="1" hidden="1" spans="1:10">
      <c r="A93" s="5">
        <v>21840407767</v>
      </c>
      <c r="B93" s="6">
        <v>44891</v>
      </c>
      <c r="C93" s="6">
        <v>44892</v>
      </c>
      <c r="D93" s="4">
        <v>886</v>
      </c>
      <c r="E93" s="4" t="str">
        <f>VLOOKUP(A93,HOP!A:L,12,0)</f>
        <v>886.00</v>
      </c>
      <c r="F93" s="4" t="str">
        <f>VLOOKUP(A93,HOP!A:C,3,0)</f>
        <v>2823416</v>
      </c>
      <c r="G93" s="4">
        <f t="shared" si="4"/>
        <v>0</v>
      </c>
      <c r="H93" s="4" t="str">
        <f t="shared" si="5"/>
        <v>，2823416</v>
      </c>
      <c r="I93" s="7" t="str">
        <f>VLOOKUP(A93,HOP!A:U,21,0)</f>
        <v>直连</v>
      </c>
      <c r="J93" s="6"/>
    </row>
    <row r="94" s="4" customFormat="1" hidden="1" spans="1:10">
      <c r="A94" s="5">
        <v>999221840440004</v>
      </c>
      <c r="B94" s="6">
        <v>44890</v>
      </c>
      <c r="C94" s="6">
        <v>44892</v>
      </c>
      <c r="D94" s="4">
        <v>1850</v>
      </c>
      <c r="E94" s="4" t="str">
        <f>VLOOKUP(A94,HOP!A:L,12,0)</f>
        <v>1850.00</v>
      </c>
      <c r="F94" s="4" t="str">
        <f>VLOOKUP(A94,HOP!A:C,3,0)</f>
        <v>2823450</v>
      </c>
      <c r="G94" s="4">
        <f t="shared" si="4"/>
        <v>0</v>
      </c>
      <c r="H94" s="4" t="str">
        <f t="shared" si="5"/>
        <v>，2823450</v>
      </c>
      <c r="I94" s="7" t="str">
        <f>VLOOKUP(A94,HOP!A:U,21,0)</f>
        <v>直连</v>
      </c>
      <c r="J94" s="6"/>
    </row>
    <row r="95" s="4" customFormat="1" hidden="1" spans="1:10">
      <c r="A95" s="5">
        <v>21840612349</v>
      </c>
      <c r="B95" s="6">
        <v>44891</v>
      </c>
      <c r="C95" s="6">
        <v>44892</v>
      </c>
      <c r="D95" s="4">
        <v>711</v>
      </c>
      <c r="E95" s="4" t="str">
        <f>VLOOKUP(A95,HOP!A:L,12,0)</f>
        <v>711.00</v>
      </c>
      <c r="F95" s="4" t="str">
        <f>VLOOKUP(A95,HOP!A:C,3,0)</f>
        <v>2823609</v>
      </c>
      <c r="G95" s="4">
        <f t="shared" si="4"/>
        <v>0</v>
      </c>
      <c r="H95" s="4" t="str">
        <f t="shared" si="5"/>
        <v>，2823609</v>
      </c>
      <c r="I95" s="7" t="str">
        <f>VLOOKUP(A95,HOP!A:U,21,0)</f>
        <v>直连</v>
      </c>
      <c r="J95" s="6"/>
    </row>
    <row r="96" s="4" customFormat="1" hidden="1" spans="1:10">
      <c r="A96" s="5">
        <v>999221840632667</v>
      </c>
      <c r="B96" s="6">
        <v>44891</v>
      </c>
      <c r="C96" s="6">
        <v>44892</v>
      </c>
      <c r="D96" s="4">
        <v>1111</v>
      </c>
      <c r="E96" s="4" t="str">
        <f>VLOOKUP(A96,HOP!A:L,12,0)</f>
        <v>1111.00</v>
      </c>
      <c r="F96" s="4" t="str">
        <f>VLOOKUP(A96,HOP!A:C,3,0)</f>
        <v>2823621</v>
      </c>
      <c r="G96" s="4">
        <f t="shared" si="4"/>
        <v>0</v>
      </c>
      <c r="H96" s="4" t="str">
        <f t="shared" si="5"/>
        <v>，2823621</v>
      </c>
      <c r="I96" s="7" t="str">
        <f>VLOOKUP(A96,HOP!A:U,21,0)</f>
        <v>直连</v>
      </c>
      <c r="J96" s="6"/>
    </row>
    <row r="97" s="4" customFormat="1" hidden="1" spans="1:10">
      <c r="A97" s="5">
        <v>999221841011158</v>
      </c>
      <c r="B97" s="6">
        <v>44890</v>
      </c>
      <c r="C97" s="6">
        <v>44892</v>
      </c>
      <c r="D97" s="4">
        <v>2266</v>
      </c>
      <c r="E97" s="4" t="str">
        <f>VLOOKUP(A97,HOP!A:L,12,0)</f>
        <v>2266.00</v>
      </c>
      <c r="F97" s="4" t="str">
        <f>VLOOKUP(A97,HOP!A:C,3,0)</f>
        <v>2824131</v>
      </c>
      <c r="G97" s="4">
        <f t="shared" si="4"/>
        <v>0</v>
      </c>
      <c r="H97" s="4" t="str">
        <f t="shared" si="5"/>
        <v>，2824131</v>
      </c>
      <c r="I97" s="7" t="str">
        <f>VLOOKUP(A97,HOP!A:U,21,0)</f>
        <v>直连</v>
      </c>
      <c r="J97" s="6"/>
    </row>
    <row r="98" s="4" customFormat="1" hidden="1" spans="1:10">
      <c r="A98" s="5">
        <v>999221841095588</v>
      </c>
      <c r="B98" s="6">
        <v>44891</v>
      </c>
      <c r="C98" s="6">
        <v>44892</v>
      </c>
      <c r="D98" s="4">
        <v>637</v>
      </c>
      <c r="E98" s="4" t="str">
        <f>VLOOKUP(A98,HOP!A:L,12,0)</f>
        <v>637.00</v>
      </c>
      <c r="F98" s="4" t="str">
        <f>VLOOKUP(A98,HOP!A:C,3,0)</f>
        <v>2824266</v>
      </c>
      <c r="G98" s="4">
        <f t="shared" si="4"/>
        <v>0</v>
      </c>
      <c r="H98" s="4" t="str">
        <f t="shared" si="5"/>
        <v>，2824266</v>
      </c>
      <c r="I98" s="7" t="str">
        <f>VLOOKUP(A98,HOP!A:U,21,0)</f>
        <v>直连</v>
      </c>
      <c r="J98" s="6"/>
    </row>
    <row r="99" s="4" customFormat="1" hidden="1" spans="1:10">
      <c r="A99" s="5">
        <v>21841099737</v>
      </c>
      <c r="B99" s="6">
        <v>44891</v>
      </c>
      <c r="C99" s="6">
        <v>44892</v>
      </c>
      <c r="D99" s="4">
        <v>711</v>
      </c>
      <c r="E99" s="4" t="str">
        <f>VLOOKUP(A99,HOP!A:L,12,0)</f>
        <v>711.00</v>
      </c>
      <c r="F99" s="4" t="str">
        <f>VLOOKUP(A99,HOP!A:C,3,0)</f>
        <v>2824277</v>
      </c>
      <c r="G99" s="4">
        <f t="shared" ref="G99:G130" si="6">D99-E99</f>
        <v>0</v>
      </c>
      <c r="H99" s="4" t="str">
        <f t="shared" ref="H99:H130" si="7">$H$1&amp;F99</f>
        <v>，2824277</v>
      </c>
      <c r="I99" s="7" t="str">
        <f>VLOOKUP(A99,HOP!A:U,21,0)</f>
        <v>直连</v>
      </c>
      <c r="J99" s="6"/>
    </row>
    <row r="100" s="4" customFormat="1" hidden="1" spans="1:10">
      <c r="A100" s="5">
        <v>21841202997</v>
      </c>
      <c r="B100" s="6">
        <v>44891</v>
      </c>
      <c r="C100" s="6">
        <v>44892</v>
      </c>
      <c r="D100" s="4">
        <v>1032</v>
      </c>
      <c r="E100" s="4" t="str">
        <f>VLOOKUP(A100,HOP!A:L,12,0)</f>
        <v>1032.00</v>
      </c>
      <c r="F100" s="4" t="str">
        <f>VLOOKUP(A100,HOP!A:C,3,0)</f>
        <v>2824448</v>
      </c>
      <c r="G100" s="4">
        <f t="shared" si="6"/>
        <v>0</v>
      </c>
      <c r="H100" s="4" t="str">
        <f t="shared" si="7"/>
        <v>，2824448</v>
      </c>
      <c r="I100" s="7" t="str">
        <f>VLOOKUP(A100,HOP!A:U,21,0)</f>
        <v>直连</v>
      </c>
      <c r="J100" s="6"/>
    </row>
    <row r="101" s="4" customFormat="1" hidden="1" spans="1:10">
      <c r="A101" s="5">
        <v>999221841265962</v>
      </c>
      <c r="B101" s="6">
        <v>44891</v>
      </c>
      <c r="C101" s="6">
        <v>44892</v>
      </c>
      <c r="D101" s="4">
        <v>309</v>
      </c>
      <c r="E101" s="4" t="str">
        <f>VLOOKUP(A101,HOP!A:L,12,0)</f>
        <v>309.00</v>
      </c>
      <c r="F101" s="4" t="str">
        <f>VLOOKUP(A101,HOP!A:C,3,0)</f>
        <v>2824552</v>
      </c>
      <c r="G101" s="4">
        <f t="shared" si="6"/>
        <v>0</v>
      </c>
      <c r="H101" s="4" t="str">
        <f t="shared" si="7"/>
        <v>，2824552</v>
      </c>
      <c r="I101" s="7" t="str">
        <f>VLOOKUP(A101,HOP!A:U,21,0)</f>
        <v>直连</v>
      </c>
      <c r="J101" s="6"/>
    </row>
    <row r="102" s="4" customFormat="1" hidden="1" spans="1:10">
      <c r="A102" s="5">
        <v>999221841379666</v>
      </c>
      <c r="B102" s="6">
        <v>44891</v>
      </c>
      <c r="C102" s="6">
        <v>44892</v>
      </c>
      <c r="D102" s="4">
        <v>223</v>
      </c>
      <c r="E102" s="4" t="str">
        <f>VLOOKUP(A102,HOP!A:L,12,0)</f>
        <v>223.00</v>
      </c>
      <c r="F102" s="4" t="str">
        <f>VLOOKUP(A102,HOP!A:C,3,0)</f>
        <v>2824708</v>
      </c>
      <c r="G102" s="4">
        <f t="shared" si="6"/>
        <v>0</v>
      </c>
      <c r="H102" s="4" t="str">
        <f t="shared" si="7"/>
        <v>，2824708</v>
      </c>
      <c r="I102" s="7" t="str">
        <f>VLOOKUP(A102,HOP!A:U,21,0)</f>
        <v>直连</v>
      </c>
      <c r="J102" s="6"/>
    </row>
    <row r="103" s="4" customFormat="1" hidden="1" spans="1:10">
      <c r="A103" s="5">
        <v>999221841388422</v>
      </c>
      <c r="B103" s="6">
        <v>44891</v>
      </c>
      <c r="C103" s="6">
        <v>44892</v>
      </c>
      <c r="D103" s="4">
        <v>1285</v>
      </c>
      <c r="E103" s="4" t="str">
        <f>VLOOKUP(A103,HOP!A:L,12,0)</f>
        <v>1285.00</v>
      </c>
      <c r="F103" s="4" t="str">
        <f>VLOOKUP(A103,HOP!A:C,3,0)</f>
        <v>2824733</v>
      </c>
      <c r="G103" s="4">
        <f t="shared" si="6"/>
        <v>0</v>
      </c>
      <c r="H103" s="4" t="str">
        <f t="shared" si="7"/>
        <v>，2824733</v>
      </c>
      <c r="I103" s="7" t="str">
        <f>VLOOKUP(A103,HOP!A:U,21,0)</f>
        <v>直连</v>
      </c>
      <c r="J103" s="6"/>
    </row>
    <row r="104" s="4" customFormat="1" hidden="1" spans="1:10">
      <c r="A104" s="5">
        <v>999221841392665</v>
      </c>
      <c r="B104" s="6">
        <v>44891</v>
      </c>
      <c r="C104" s="6">
        <v>44892</v>
      </c>
      <c r="D104" s="4">
        <v>455</v>
      </c>
      <c r="E104" s="4" t="str">
        <f>VLOOKUP(A104,HOP!A:L,12,0)</f>
        <v>455.00</v>
      </c>
      <c r="F104" s="4" t="str">
        <f>VLOOKUP(A104,HOP!A:C,3,0)</f>
        <v>2824746</v>
      </c>
      <c r="G104" s="4">
        <f t="shared" si="6"/>
        <v>0</v>
      </c>
      <c r="H104" s="4" t="str">
        <f t="shared" si="7"/>
        <v>，2824746</v>
      </c>
      <c r="I104" s="7" t="str">
        <f>VLOOKUP(A104,HOP!A:U,21,0)</f>
        <v>直连</v>
      </c>
      <c r="J104" s="6"/>
    </row>
    <row r="105" s="4" customFormat="1" hidden="1" spans="1:10">
      <c r="A105" s="5">
        <v>21841407496</v>
      </c>
      <c r="B105" s="6">
        <v>44891</v>
      </c>
      <c r="C105" s="6">
        <v>44892</v>
      </c>
      <c r="D105" s="4">
        <v>1032</v>
      </c>
      <c r="E105" s="4" t="str">
        <f>VLOOKUP(A105,HOP!A:L,12,0)</f>
        <v>1032.00</v>
      </c>
      <c r="F105" s="4" t="str">
        <f>VLOOKUP(A105,HOP!A:C,3,0)</f>
        <v>2824826</v>
      </c>
      <c r="G105" s="4">
        <f t="shared" si="6"/>
        <v>0</v>
      </c>
      <c r="H105" s="4" t="str">
        <f t="shared" si="7"/>
        <v>，2824826</v>
      </c>
      <c r="I105" s="7" t="str">
        <f>VLOOKUP(A105,HOP!A:U,21,0)</f>
        <v>直连</v>
      </c>
      <c r="J105" s="6"/>
    </row>
    <row r="106" s="4" customFormat="1" hidden="1" spans="1:10">
      <c r="A106" s="5">
        <v>999221841408769</v>
      </c>
      <c r="B106" s="6">
        <v>44891</v>
      </c>
      <c r="C106" s="6">
        <v>44892</v>
      </c>
      <c r="D106" s="4">
        <v>1454</v>
      </c>
      <c r="E106" s="4" t="str">
        <f>VLOOKUP(A106,HOP!A:L,12,0)</f>
        <v>1454.00</v>
      </c>
      <c r="F106" s="4" t="str">
        <f>VLOOKUP(A106,HOP!A:C,3,0)</f>
        <v>2824830</v>
      </c>
      <c r="G106" s="4">
        <f t="shared" si="6"/>
        <v>0</v>
      </c>
      <c r="H106" s="4" t="str">
        <f t="shared" si="7"/>
        <v>，2824830</v>
      </c>
      <c r="I106" s="7" t="str">
        <f>VLOOKUP(A106,HOP!A:U,21,0)</f>
        <v>直连</v>
      </c>
      <c r="J106" s="6"/>
    </row>
    <row r="107" s="4" customFormat="1" hidden="1" spans="1:10">
      <c r="A107" s="5">
        <v>21841425550</v>
      </c>
      <c r="B107" s="6">
        <v>44891</v>
      </c>
      <c r="C107" s="6">
        <v>44892</v>
      </c>
      <c r="D107" s="4">
        <v>564</v>
      </c>
      <c r="E107" s="4" t="str">
        <f>VLOOKUP(A107,HOP!A:L,12,0)</f>
        <v>564.00</v>
      </c>
      <c r="F107" s="4" t="str">
        <f>VLOOKUP(A107,HOP!A:C,3,0)</f>
        <v>2824883</v>
      </c>
      <c r="G107" s="4">
        <f t="shared" si="6"/>
        <v>0</v>
      </c>
      <c r="H107" s="4" t="str">
        <f t="shared" si="7"/>
        <v>，2824883</v>
      </c>
      <c r="I107" s="7" t="str">
        <f>VLOOKUP(A107,HOP!A:U,21,0)</f>
        <v>直连</v>
      </c>
      <c r="J107" s="6"/>
    </row>
    <row r="108" s="4" customFormat="1" hidden="1" spans="1:10">
      <c r="A108" s="5">
        <v>21841481811</v>
      </c>
      <c r="B108" s="6">
        <v>44891</v>
      </c>
      <c r="C108" s="6">
        <v>44892</v>
      </c>
      <c r="D108" s="4">
        <v>429</v>
      </c>
      <c r="E108" s="4" t="str">
        <f>VLOOKUP(A108,HOP!A:L,12,0)</f>
        <v>429.00</v>
      </c>
      <c r="F108" s="4" t="str">
        <f>VLOOKUP(A108,HOP!A:C,3,0)</f>
        <v>2824960</v>
      </c>
      <c r="G108" s="4">
        <f t="shared" si="6"/>
        <v>0</v>
      </c>
      <c r="H108" s="4" t="str">
        <f t="shared" si="7"/>
        <v>，2824960</v>
      </c>
      <c r="I108" s="7" t="str">
        <f>VLOOKUP(A108,HOP!A:U,21,0)</f>
        <v>直连</v>
      </c>
      <c r="J108" s="6"/>
    </row>
    <row r="109" s="4" customFormat="1" hidden="1" spans="1:10">
      <c r="A109" s="5">
        <v>21841538069</v>
      </c>
      <c r="B109" s="6">
        <v>44891</v>
      </c>
      <c r="C109" s="6">
        <v>44892</v>
      </c>
      <c r="D109" s="4">
        <v>1348</v>
      </c>
      <c r="E109" s="4" t="str">
        <f>VLOOKUP(A109,HOP!A:L,12,0)</f>
        <v>1348.00</v>
      </c>
      <c r="F109" s="4" t="str">
        <f>VLOOKUP(A109,HOP!A:C,3,0)</f>
        <v>2825018</v>
      </c>
      <c r="G109" s="4">
        <f t="shared" si="6"/>
        <v>0</v>
      </c>
      <c r="H109" s="4" t="str">
        <f t="shared" si="7"/>
        <v>，2825018</v>
      </c>
      <c r="I109" s="7" t="str">
        <f>VLOOKUP(A109,HOP!A:U,21,0)</f>
        <v>直连</v>
      </c>
      <c r="J109" s="6"/>
    </row>
    <row r="110" s="4" customFormat="1" hidden="1" spans="1:10">
      <c r="A110" s="5">
        <v>21841618970</v>
      </c>
      <c r="B110" s="6">
        <v>44891</v>
      </c>
      <c r="C110" s="6">
        <v>44892</v>
      </c>
      <c r="D110" s="4">
        <v>298</v>
      </c>
      <c r="E110" s="4" t="str">
        <f>VLOOKUP(A110,HOP!A:L,12,0)</f>
        <v>298.00</v>
      </c>
      <c r="F110" s="4" t="str">
        <f>VLOOKUP(A110,HOP!A:C,3,0)</f>
        <v>2825142</v>
      </c>
      <c r="G110" s="4">
        <f t="shared" si="6"/>
        <v>0</v>
      </c>
      <c r="H110" s="4" t="str">
        <f t="shared" si="7"/>
        <v>，2825142</v>
      </c>
      <c r="I110" s="7" t="str">
        <f>VLOOKUP(A110,HOP!A:U,21,0)</f>
        <v>直连</v>
      </c>
      <c r="J110" s="6"/>
    </row>
    <row r="111" s="4" customFormat="1" hidden="1" spans="1:10">
      <c r="A111" s="5">
        <v>999221841654202</v>
      </c>
      <c r="B111" s="6">
        <v>44891</v>
      </c>
      <c r="C111" s="6">
        <v>44892</v>
      </c>
      <c r="D111" s="4">
        <v>274</v>
      </c>
      <c r="E111" s="4" t="str">
        <f>VLOOKUP(A111,HOP!A:L,12,0)</f>
        <v>274.00</v>
      </c>
      <c r="F111" s="4" t="str">
        <f>VLOOKUP(A111,HOP!A:C,3,0)</f>
        <v>2825195</v>
      </c>
      <c r="G111" s="4">
        <f t="shared" si="6"/>
        <v>0</v>
      </c>
      <c r="H111" s="4" t="str">
        <f t="shared" si="7"/>
        <v>，2825195</v>
      </c>
      <c r="I111" s="7" t="str">
        <f>VLOOKUP(A111,HOP!A:U,21,0)</f>
        <v>直连</v>
      </c>
      <c r="J111" s="6"/>
    </row>
    <row r="112" s="4" customFormat="1" hidden="1" spans="1:10">
      <c r="A112" s="5">
        <v>999221841786660</v>
      </c>
      <c r="B112" s="6">
        <v>44891</v>
      </c>
      <c r="C112" s="6">
        <v>44892</v>
      </c>
      <c r="D112" s="4">
        <v>334</v>
      </c>
      <c r="E112" s="4" t="str">
        <f>VLOOKUP(A112,HOP!A:L,12,0)</f>
        <v>334.00</v>
      </c>
      <c r="F112" s="4" t="str">
        <f>VLOOKUP(A112,HOP!A:C,3,0)</f>
        <v>2825397</v>
      </c>
      <c r="G112" s="4">
        <f t="shared" si="6"/>
        <v>0</v>
      </c>
      <c r="H112" s="4" t="str">
        <f t="shared" si="7"/>
        <v>，2825397</v>
      </c>
      <c r="I112" s="7" t="str">
        <f>VLOOKUP(A112,HOP!A:U,21,0)</f>
        <v>直连</v>
      </c>
      <c r="J112" s="6"/>
    </row>
    <row r="113" s="4" customFormat="1" hidden="1" spans="1:10">
      <c r="A113" s="5">
        <v>21841844614</v>
      </c>
      <c r="B113" s="6">
        <v>44891</v>
      </c>
      <c r="C113" s="6">
        <v>44892</v>
      </c>
      <c r="D113" s="4">
        <v>223</v>
      </c>
      <c r="E113" s="4" t="str">
        <f>VLOOKUP(A113,HOP!A:L,12,0)</f>
        <v>223.00</v>
      </c>
      <c r="F113" s="4" t="str">
        <f>VLOOKUP(A113,HOP!A:C,3,0)</f>
        <v>2825499</v>
      </c>
      <c r="G113" s="4">
        <f t="shared" si="6"/>
        <v>0</v>
      </c>
      <c r="H113" s="4" t="str">
        <f t="shared" si="7"/>
        <v>，2825499</v>
      </c>
      <c r="I113" s="7" t="str">
        <f>VLOOKUP(A113,HOP!A:U,21,0)</f>
        <v>直连</v>
      </c>
      <c r="J113" s="6"/>
    </row>
    <row r="114" s="4" customFormat="1" hidden="1" spans="1:10">
      <c r="A114" s="5">
        <v>999221841851466</v>
      </c>
      <c r="B114" s="6">
        <v>44891</v>
      </c>
      <c r="C114" s="6">
        <v>44892</v>
      </c>
      <c r="D114" s="4">
        <v>182</v>
      </c>
      <c r="E114" s="4" t="str">
        <f>VLOOKUP(A114,HOP!A:L,12,0)</f>
        <v>182.00</v>
      </c>
      <c r="F114" s="4" t="str">
        <f>VLOOKUP(A114,HOP!A:C,3,0)</f>
        <v>2825504</v>
      </c>
      <c r="G114" s="4">
        <f t="shared" si="6"/>
        <v>0</v>
      </c>
      <c r="H114" s="4" t="str">
        <f t="shared" si="7"/>
        <v>，2825504</v>
      </c>
      <c r="I114" s="7" t="str">
        <f>VLOOKUP(A114,HOP!A:U,21,0)</f>
        <v>直连</v>
      </c>
      <c r="J114" s="6"/>
    </row>
    <row r="115" s="4" customFormat="1" hidden="1" spans="1:10">
      <c r="A115" s="5">
        <v>21842055077</v>
      </c>
      <c r="B115" s="6">
        <v>44891</v>
      </c>
      <c r="C115" s="6">
        <v>44892</v>
      </c>
      <c r="D115" s="4">
        <v>285</v>
      </c>
      <c r="E115" s="4" t="str">
        <f>VLOOKUP(A115,HOP!A:L,12,0)</f>
        <v>285.00</v>
      </c>
      <c r="F115" s="4" t="str">
        <f>VLOOKUP(A115,HOP!A:C,3,0)</f>
        <v>2825752</v>
      </c>
      <c r="G115" s="4">
        <f t="shared" si="6"/>
        <v>0</v>
      </c>
      <c r="H115" s="4" t="str">
        <f t="shared" si="7"/>
        <v>，2825752</v>
      </c>
      <c r="I115" s="7" t="str">
        <f>VLOOKUP(A115,HOP!A:U,21,0)</f>
        <v>直连</v>
      </c>
      <c r="J115" s="6"/>
    </row>
    <row r="116" s="4" customFormat="1" hidden="1" spans="1:10">
      <c r="A116" s="5">
        <v>21842062128</v>
      </c>
      <c r="B116" s="6">
        <v>44891</v>
      </c>
      <c r="C116" s="6">
        <v>44892</v>
      </c>
      <c r="D116" s="4">
        <v>166</v>
      </c>
      <c r="E116" s="4" t="str">
        <f>VLOOKUP(A116,HOP!A:L,12,0)</f>
        <v>166.00</v>
      </c>
      <c r="F116" s="4" t="str">
        <f>VLOOKUP(A116,HOP!A:C,3,0)</f>
        <v>2825761</v>
      </c>
      <c r="G116" s="4">
        <f t="shared" si="6"/>
        <v>0</v>
      </c>
      <c r="H116" s="4" t="str">
        <f t="shared" si="7"/>
        <v>，2825761</v>
      </c>
      <c r="I116" s="7" t="str">
        <f>VLOOKUP(A116,HOP!A:U,21,0)</f>
        <v>直连</v>
      </c>
      <c r="J116" s="6"/>
    </row>
    <row r="117" s="4" customFormat="1" hidden="1" spans="1:10">
      <c r="A117" s="5">
        <v>21842123872</v>
      </c>
      <c r="B117" s="6">
        <v>44891</v>
      </c>
      <c r="C117" s="6">
        <v>44892</v>
      </c>
      <c r="D117" s="4">
        <v>222</v>
      </c>
      <c r="E117" s="4" t="str">
        <f>VLOOKUP(A117,HOP!A:L,12,0)</f>
        <v>222.00</v>
      </c>
      <c r="F117" s="4" t="str">
        <f>VLOOKUP(A117,HOP!A:C,3,0)</f>
        <v>2825834</v>
      </c>
      <c r="G117" s="4">
        <f t="shared" si="6"/>
        <v>0</v>
      </c>
      <c r="H117" s="4" t="str">
        <f t="shared" si="7"/>
        <v>，2825834</v>
      </c>
      <c r="I117" s="7" t="str">
        <f>VLOOKUP(A117,HOP!A:U,21,0)</f>
        <v>直连</v>
      </c>
      <c r="J117" s="6"/>
    </row>
    <row r="118" s="4" customFormat="1" hidden="1" spans="1:10">
      <c r="A118" s="5">
        <v>999221842179433</v>
      </c>
      <c r="B118" s="6">
        <v>44891</v>
      </c>
      <c r="C118" s="6">
        <v>44892</v>
      </c>
      <c r="D118" s="4">
        <v>1436</v>
      </c>
      <c r="E118" s="4" t="str">
        <f>VLOOKUP(A118,HOP!A:L,12,0)</f>
        <v>1436.00</v>
      </c>
      <c r="F118" s="4" t="str">
        <f>VLOOKUP(A118,HOP!A:C,3,0)</f>
        <v>2825920</v>
      </c>
      <c r="G118" s="4">
        <f t="shared" si="6"/>
        <v>0</v>
      </c>
      <c r="H118" s="4" t="str">
        <f t="shared" si="7"/>
        <v>，2825920</v>
      </c>
      <c r="I118" s="7" t="str">
        <f>VLOOKUP(A118,HOP!A:U,21,0)</f>
        <v>直连</v>
      </c>
      <c r="J118" s="6"/>
    </row>
    <row r="119" s="4" customFormat="1" hidden="1" spans="1:10">
      <c r="A119" s="5">
        <v>21842207986</v>
      </c>
      <c r="B119" s="6">
        <v>44891</v>
      </c>
      <c r="C119" s="6">
        <v>44892</v>
      </c>
      <c r="D119" s="4">
        <v>281</v>
      </c>
      <c r="E119" s="4" t="str">
        <f>VLOOKUP(A119,HOP!A:L,12,0)</f>
        <v>281.00</v>
      </c>
      <c r="F119" s="4" t="str">
        <f>VLOOKUP(A119,HOP!A:C,3,0)</f>
        <v>2825970</v>
      </c>
      <c r="G119" s="4">
        <f t="shared" si="6"/>
        <v>0</v>
      </c>
      <c r="H119" s="4" t="str">
        <f t="shared" si="7"/>
        <v>，2825970</v>
      </c>
      <c r="I119" s="7" t="str">
        <f>VLOOKUP(A119,HOP!A:U,21,0)</f>
        <v>直连</v>
      </c>
      <c r="J119" s="6"/>
    </row>
    <row r="120" s="4" customFormat="1" hidden="1" spans="1:10">
      <c r="A120" s="5">
        <v>21842280282</v>
      </c>
      <c r="B120" s="6">
        <v>44891</v>
      </c>
      <c r="C120" s="6">
        <v>44892</v>
      </c>
      <c r="D120" s="4">
        <v>2916</v>
      </c>
      <c r="E120" s="4" t="str">
        <f>VLOOKUP(A120,HOP!A:L,12,0)</f>
        <v>2916.00</v>
      </c>
      <c r="F120" s="4" t="str">
        <f>VLOOKUP(A120,HOP!A:C,3,0)</f>
        <v>2826032</v>
      </c>
      <c r="G120" s="4">
        <f t="shared" si="6"/>
        <v>0</v>
      </c>
      <c r="H120" s="4" t="str">
        <f t="shared" si="7"/>
        <v>，2826032</v>
      </c>
      <c r="I120" s="7" t="str">
        <f>VLOOKUP(A120,HOP!A:U,21,0)</f>
        <v>直连</v>
      </c>
      <c r="J120" s="6"/>
    </row>
    <row r="121" s="4" customFormat="1" hidden="1" spans="1:10">
      <c r="A121" s="5">
        <v>21842345767</v>
      </c>
      <c r="B121" s="6">
        <v>44891</v>
      </c>
      <c r="C121" s="6">
        <v>44892</v>
      </c>
      <c r="D121" s="4">
        <v>626</v>
      </c>
      <c r="E121" s="4" t="str">
        <f>VLOOKUP(A121,HOP!A:L,12,0)</f>
        <v>626.00</v>
      </c>
      <c r="F121" s="4" t="str">
        <f>VLOOKUP(A121,HOP!A:C,3,0)</f>
        <v>2826131</v>
      </c>
      <c r="G121" s="4">
        <f t="shared" si="6"/>
        <v>0</v>
      </c>
      <c r="H121" s="4" t="str">
        <f t="shared" si="7"/>
        <v>，2826131</v>
      </c>
      <c r="I121" s="7" t="str">
        <f>VLOOKUP(A121,HOP!A:U,21,0)</f>
        <v>直连</v>
      </c>
      <c r="J121" s="6"/>
    </row>
    <row r="122" s="4" customFormat="1" hidden="1" spans="1:10">
      <c r="A122" s="5">
        <v>21842348360</v>
      </c>
      <c r="B122" s="6">
        <v>44891</v>
      </c>
      <c r="C122" s="6">
        <v>44892</v>
      </c>
      <c r="D122" s="4">
        <v>336</v>
      </c>
      <c r="E122" s="4" t="str">
        <f>VLOOKUP(A122,HOP!A:L,12,0)</f>
        <v>336.00</v>
      </c>
      <c r="F122" s="4" t="str">
        <f>VLOOKUP(A122,HOP!A:C,3,0)</f>
        <v>2826135</v>
      </c>
      <c r="G122" s="4">
        <f t="shared" si="6"/>
        <v>0</v>
      </c>
      <c r="H122" s="4" t="str">
        <f t="shared" si="7"/>
        <v>，2826135</v>
      </c>
      <c r="I122" s="7" t="str">
        <f>VLOOKUP(A122,HOP!A:U,21,0)</f>
        <v>直连</v>
      </c>
      <c r="J122" s="6"/>
    </row>
    <row r="123" s="4" customFormat="1" hidden="1" spans="1:10">
      <c r="A123" s="5">
        <v>21842354361</v>
      </c>
      <c r="B123" s="6">
        <v>44891</v>
      </c>
      <c r="C123" s="6">
        <v>44892</v>
      </c>
      <c r="D123" s="4">
        <v>231</v>
      </c>
      <c r="E123" s="4" t="str">
        <f>VLOOKUP(A123,HOP!A:L,12,0)</f>
        <v>231.00</v>
      </c>
      <c r="F123" s="4" t="str">
        <f>VLOOKUP(A123,HOP!A:C,3,0)</f>
        <v>2826150</v>
      </c>
      <c r="G123" s="4">
        <f t="shared" si="6"/>
        <v>0</v>
      </c>
      <c r="H123" s="4" t="str">
        <f t="shared" si="7"/>
        <v>，2826150</v>
      </c>
      <c r="I123" s="7" t="str">
        <f>VLOOKUP(A123,HOP!A:U,21,0)</f>
        <v>直连</v>
      </c>
      <c r="J123" s="6"/>
    </row>
    <row r="124" s="4" customFormat="1" hidden="1" spans="1:10">
      <c r="A124" s="5">
        <v>21842403118</v>
      </c>
      <c r="B124" s="6">
        <v>44891</v>
      </c>
      <c r="C124" s="6">
        <v>44892</v>
      </c>
      <c r="D124" s="4">
        <v>121</v>
      </c>
      <c r="E124" s="4" t="str">
        <f>VLOOKUP(A124,HOP!A:L,12,0)</f>
        <v>121.00</v>
      </c>
      <c r="F124" s="4" t="str">
        <f>VLOOKUP(A124,HOP!A:C,3,0)</f>
        <v>2826210</v>
      </c>
      <c r="G124" s="4">
        <f t="shared" si="6"/>
        <v>0</v>
      </c>
      <c r="H124" s="4" t="str">
        <f t="shared" si="7"/>
        <v>，2826210</v>
      </c>
      <c r="I124" s="7" t="str">
        <f>VLOOKUP(A124,HOP!A:U,21,0)</f>
        <v>直连</v>
      </c>
      <c r="J124" s="6"/>
    </row>
    <row r="125" s="4" customFormat="1" hidden="1" spans="1:10">
      <c r="A125" s="5">
        <v>999221842508966</v>
      </c>
      <c r="B125" s="6">
        <v>44891</v>
      </c>
      <c r="C125" s="6">
        <v>44892</v>
      </c>
      <c r="D125" s="4">
        <v>423</v>
      </c>
      <c r="E125" s="4" t="str">
        <f>VLOOKUP(A125,HOP!A:L,12,0)</f>
        <v>423.00</v>
      </c>
      <c r="F125" s="4" t="str">
        <f>VLOOKUP(A125,HOP!A:C,3,0)</f>
        <v>2826363</v>
      </c>
      <c r="G125" s="4">
        <f t="shared" si="6"/>
        <v>0</v>
      </c>
      <c r="H125" s="4" t="str">
        <f t="shared" si="7"/>
        <v>，2826363</v>
      </c>
      <c r="I125" s="7" t="str">
        <f>VLOOKUP(A125,HOP!A:U,21,0)</f>
        <v>直连</v>
      </c>
      <c r="J125" s="6"/>
    </row>
    <row r="126" s="4" customFormat="1" hidden="1" spans="1:10">
      <c r="A126" s="5">
        <v>21842507388</v>
      </c>
      <c r="B126" s="6">
        <v>44891</v>
      </c>
      <c r="C126" s="6">
        <v>44892</v>
      </c>
      <c r="D126" s="4">
        <v>159</v>
      </c>
      <c r="E126" s="4" t="str">
        <f>VLOOKUP(A126,HOP!A:L,12,0)</f>
        <v>159.00</v>
      </c>
      <c r="F126" s="4" t="str">
        <f>VLOOKUP(A126,HOP!A:C,3,0)</f>
        <v>2826369</v>
      </c>
      <c r="G126" s="4">
        <f t="shared" si="6"/>
        <v>0</v>
      </c>
      <c r="H126" s="4" t="str">
        <f t="shared" si="7"/>
        <v>，2826369</v>
      </c>
      <c r="I126" s="7" t="str">
        <f>VLOOKUP(A126,HOP!A:U,21,0)</f>
        <v>直连</v>
      </c>
      <c r="J126" s="6"/>
    </row>
    <row r="127" s="4" customFormat="1" hidden="1" spans="1:10">
      <c r="A127" s="5">
        <v>21842516401</v>
      </c>
      <c r="B127" s="6">
        <v>44891</v>
      </c>
      <c r="C127" s="6">
        <v>44892</v>
      </c>
      <c r="D127" s="4">
        <v>234</v>
      </c>
      <c r="E127" s="4" t="str">
        <f>VLOOKUP(A127,HOP!A:L,12,0)</f>
        <v>234.00</v>
      </c>
      <c r="F127" s="4" t="str">
        <f>VLOOKUP(A127,HOP!A:C,3,0)</f>
        <v>2826374</v>
      </c>
      <c r="G127" s="4">
        <f t="shared" si="6"/>
        <v>0</v>
      </c>
      <c r="H127" s="4" t="str">
        <f t="shared" si="7"/>
        <v>，2826374</v>
      </c>
      <c r="I127" s="7" t="str">
        <f>VLOOKUP(A127,HOP!A:U,21,0)</f>
        <v>直连</v>
      </c>
      <c r="J127" s="6"/>
    </row>
    <row r="128" s="4" customFormat="1" hidden="1" spans="1:10">
      <c r="A128" s="5">
        <v>21842565749</v>
      </c>
      <c r="B128" s="6">
        <v>44891</v>
      </c>
      <c r="C128" s="6">
        <v>44892</v>
      </c>
      <c r="D128" s="4">
        <v>1972</v>
      </c>
      <c r="E128" s="4" t="str">
        <f>VLOOKUP(A128,HOP!A:L,12,0)</f>
        <v>1972.00</v>
      </c>
      <c r="F128" s="4" t="str">
        <f>VLOOKUP(A128,HOP!A:C,3,0)</f>
        <v>2826445</v>
      </c>
      <c r="G128" s="4">
        <f t="shared" si="6"/>
        <v>0</v>
      </c>
      <c r="H128" s="4" t="str">
        <f t="shared" si="7"/>
        <v>，2826445</v>
      </c>
      <c r="I128" s="7" t="str">
        <f>VLOOKUP(A128,HOP!A:U,21,0)</f>
        <v>直连</v>
      </c>
      <c r="J128" s="6"/>
    </row>
    <row r="129" s="4" customFormat="1" hidden="1" spans="1:10">
      <c r="A129" s="5">
        <v>21842567119</v>
      </c>
      <c r="B129" s="6">
        <v>44891</v>
      </c>
      <c r="C129" s="6">
        <v>44892</v>
      </c>
      <c r="D129" s="4">
        <v>419</v>
      </c>
      <c r="E129" s="4" t="str">
        <f>VLOOKUP(A129,HOP!A:L,12,0)</f>
        <v>419.00</v>
      </c>
      <c r="F129" s="4" t="str">
        <f>VLOOKUP(A129,HOP!A:C,3,0)</f>
        <v>2826449</v>
      </c>
      <c r="G129" s="4">
        <f t="shared" si="6"/>
        <v>0</v>
      </c>
      <c r="H129" s="4" t="str">
        <f t="shared" si="7"/>
        <v>，2826449</v>
      </c>
      <c r="I129" s="7" t="str">
        <f>VLOOKUP(A129,HOP!A:U,21,0)</f>
        <v>直连</v>
      </c>
      <c r="J129" s="6"/>
    </row>
    <row r="130" s="4" customFormat="1" hidden="1" spans="1:10">
      <c r="A130" s="5">
        <v>999221842587473</v>
      </c>
      <c r="B130" s="6">
        <v>44891</v>
      </c>
      <c r="C130" s="6">
        <v>44892</v>
      </c>
      <c r="D130" s="4">
        <v>749</v>
      </c>
      <c r="E130" s="4" t="str">
        <f>VLOOKUP(A130,HOP!A:L,12,0)</f>
        <v>749.00</v>
      </c>
      <c r="F130" s="4" t="str">
        <f>VLOOKUP(A130,HOP!A:C,3,0)</f>
        <v>2826492</v>
      </c>
      <c r="G130" s="4">
        <f t="shared" si="6"/>
        <v>0</v>
      </c>
      <c r="H130" s="4" t="str">
        <f t="shared" si="7"/>
        <v>，2826492</v>
      </c>
      <c r="I130" s="7" t="str">
        <f>VLOOKUP(A130,HOP!A:U,21,0)</f>
        <v>直连</v>
      </c>
      <c r="J130" s="6"/>
    </row>
    <row r="131" s="4" customFormat="1" hidden="1" spans="1:10">
      <c r="A131" s="5">
        <v>999221842593740</v>
      </c>
      <c r="B131" s="6">
        <v>44891</v>
      </c>
      <c r="C131" s="6">
        <v>44892</v>
      </c>
      <c r="D131" s="4">
        <v>595</v>
      </c>
      <c r="E131" s="4" t="str">
        <f>VLOOKUP(A131,HOP!A:L,12,0)</f>
        <v>595.00</v>
      </c>
      <c r="F131" s="4" t="str">
        <f>VLOOKUP(A131,HOP!A:C,3,0)</f>
        <v>2826506</v>
      </c>
      <c r="G131" s="4">
        <f>D131-E131</f>
        <v>0</v>
      </c>
      <c r="H131" s="4" t="str">
        <f>$H$1&amp;F131</f>
        <v>，2826506</v>
      </c>
      <c r="I131" s="7" t="str">
        <f>VLOOKUP(A131,HOP!A:U,21,0)</f>
        <v>直连</v>
      </c>
      <c r="J131" s="6"/>
    </row>
    <row r="132" s="4" customFormat="1" hidden="1" spans="1:10">
      <c r="A132" s="5">
        <v>999221842635052</v>
      </c>
      <c r="B132" s="6">
        <v>44891</v>
      </c>
      <c r="C132" s="6">
        <v>44892</v>
      </c>
      <c r="D132" s="4">
        <v>850</v>
      </c>
      <c r="E132" s="4" t="str">
        <f>VLOOKUP(A132,HOP!A:L,12,0)</f>
        <v>850.00</v>
      </c>
      <c r="F132" s="4" t="str">
        <f>VLOOKUP(A132,HOP!A:C,3,0)</f>
        <v>2826580</v>
      </c>
      <c r="G132" s="4">
        <f>D132-E132</f>
        <v>0</v>
      </c>
      <c r="H132" s="4" t="str">
        <f>$H$1&amp;F132</f>
        <v>，2826580</v>
      </c>
      <c r="I132" s="7" t="str">
        <f>VLOOKUP(A132,HOP!A:U,21,0)</f>
        <v>直连</v>
      </c>
      <c r="J132" s="6"/>
    </row>
    <row r="134" spans="4:4">
      <c r="D134" s="4">
        <f>SUM(D2:D133)</f>
        <v>221827.07</v>
      </c>
    </row>
    <row r="135" spans="4:4">
      <c r="D135" s="4" t="s">
        <v>698</v>
      </c>
    </row>
    <row r="139" spans="1:3">
      <c r="A139" s="4" t="s">
        <v>699</v>
      </c>
      <c r="C139" s="4">
        <v>28433</v>
      </c>
    </row>
    <row r="140" spans="1:3">
      <c r="A140" s="4" t="s">
        <v>700</v>
      </c>
      <c r="C140" s="4">
        <v>193394.07</v>
      </c>
    </row>
    <row r="141" spans="1:3">
      <c r="A141" s="4" t="s">
        <v>701</v>
      </c>
      <c r="C141" s="4">
        <f>SUBTOTAL(9,C139:C140)</f>
        <v>221827.07</v>
      </c>
    </row>
  </sheetData>
  <autoFilter ref="A1:XFD135">
    <filterColumn colId="3">
      <filters blank="1">
        <filter val="600"/>
        <filter val="3000"/>
        <filter val="3700"/>
        <filter val="7100"/>
        <filter val="1907"/>
        <filter val="212.07"/>
        <filter val="408"/>
        <filter val="1008"/>
        <filter val="2708"/>
        <filter val="6108"/>
        <filter val="309"/>
        <filter val="711"/>
        <filter val="1111"/>
        <filter val="312"/>
        <filter val="414"/>
        <filter val="7714"/>
        <filter val="221827.07 HKD"/>
        <filter val="1416"/>
        <filter val="2816"/>
        <filter val="2916"/>
        <filter val="6216"/>
        <filter val="618"/>
        <filter val="419"/>
        <filter val="220"/>
        <filter val="6620"/>
        <filter val="121"/>
        <filter val="621"/>
        <filter val="20821"/>
        <filter val="222"/>
        <filter val="2022"/>
        <filter val="223"/>
        <filter val="423"/>
        <filter val="626"/>
        <filter val="427"/>
        <filter val="2927"/>
        <filter val="1428"/>
        <filter val="1728"/>
        <filter val="429"/>
        <filter val="730"/>
        <filter val="2430"/>
        <filter val="231"/>
        <filter val="1032"/>
        <filter val="1632"/>
        <filter val="433"/>
        <filter val="234"/>
        <filter val="334"/>
        <filter val="1034"/>
        <filter val="3534"/>
        <filter val="1935"/>
        <filter val="136"/>
        <filter val="336"/>
        <filter val="1436"/>
        <filter val="337"/>
        <filter val="637"/>
        <filter val="837"/>
        <filter val="221827.07"/>
        <filter val="3238"/>
        <filter val="1640"/>
        <filter val="2840"/>
        <filter val="1642"/>
        <filter val="244"/>
        <filter val="8844"/>
        <filter val="10544"/>
        <filter val="145"/>
        <filter val="646"/>
        <filter val="1746"/>
        <filter val="148"/>
        <filter val="1348"/>
        <filter val="1848"/>
        <filter val="749"/>
        <filter val="850"/>
        <filter val="1350"/>
        <filter val="1850"/>
        <filter val="1451"/>
        <filter val="7552"/>
        <filter val="1454"/>
        <filter val="2354"/>
        <filter val="455"/>
        <filter val="1258"/>
        <filter val="159"/>
        <filter val="860"/>
        <filter val="262"/>
        <filter val="363"/>
        <filter val="564"/>
        <filter val="3864"/>
        <filter val="665"/>
        <filter val="166"/>
        <filter val="566"/>
        <filter val="2266"/>
        <filter val="2367"/>
        <filter val="268"/>
        <filter val="1968"/>
        <filter val="1469"/>
        <filter val="1870"/>
        <filter val="472"/>
        <filter val="1972"/>
        <filter val="2072"/>
        <filter val="274"/>
        <filter val="1476"/>
        <filter val="2276"/>
        <filter val="3776"/>
        <filter val="380"/>
        <filter val="580"/>
        <filter val="1380"/>
        <filter val="2480"/>
        <filter val="281"/>
        <filter val="182"/>
        <filter val="2583"/>
        <filter val="2084"/>
        <filter val="285"/>
        <filter val="685"/>
        <filter val="1285"/>
        <filter val="886"/>
        <filter val="986"/>
        <filter val="1287"/>
        <filter val="2388"/>
        <filter val="2390"/>
        <filter val="2692"/>
        <filter val="393"/>
        <filter val="194"/>
        <filter val="494"/>
        <filter val="295"/>
        <filter val="595"/>
        <filter val="98"/>
        <filter val="298"/>
      </filters>
    </filterColumn>
    <filterColumn colId="6">
      <filters blank="1">
        <filter val="0.1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702</v>
      </c>
      <c r="B1" s="2" t="s">
        <v>703</v>
      </c>
      <c r="C1" s="2" t="s">
        <v>704</v>
      </c>
      <c r="D1" s="2" t="s">
        <v>705</v>
      </c>
      <c r="E1" s="2" t="s">
        <v>13</v>
      </c>
      <c r="F1" s="2" t="s">
        <v>5</v>
      </c>
      <c r="G1" s="2" t="s">
        <v>6</v>
      </c>
      <c r="H1" s="2" t="s">
        <v>706</v>
      </c>
      <c r="I1" s="2" t="s">
        <v>707</v>
      </c>
      <c r="J1" s="2" t="s">
        <v>708</v>
      </c>
      <c r="K1" s="2" t="s">
        <v>709</v>
      </c>
      <c r="L1" s="2" t="s">
        <v>710</v>
      </c>
      <c r="M1" s="2" t="s">
        <v>711</v>
      </c>
      <c r="N1" s="2" t="s">
        <v>712</v>
      </c>
      <c r="O1" s="2" t="s">
        <v>713</v>
      </c>
      <c r="P1" s="2" t="s">
        <v>714</v>
      </c>
      <c r="Q1" s="2" t="s">
        <v>715</v>
      </c>
      <c r="R1" s="2" t="s">
        <v>716</v>
      </c>
      <c r="S1" s="2" t="s">
        <v>717</v>
      </c>
      <c r="T1" s="2" t="s">
        <v>718</v>
      </c>
      <c r="U1" s="2" t="s">
        <v>719</v>
      </c>
      <c r="V1" s="2" t="s">
        <v>720</v>
      </c>
    </row>
    <row r="2" s="1" customFormat="1" spans="1:22">
      <c r="A2" s="3">
        <v>999221842635052</v>
      </c>
      <c r="B2" s="1" t="s">
        <v>721</v>
      </c>
      <c r="C2" s="1" t="s">
        <v>722</v>
      </c>
      <c r="D2" s="1" t="s">
        <v>723</v>
      </c>
      <c r="E2" s="1" t="s">
        <v>724</v>
      </c>
      <c r="F2" s="1" t="s">
        <v>721</v>
      </c>
      <c r="G2" s="1" t="s">
        <v>725</v>
      </c>
      <c r="H2" s="1" t="s">
        <v>726</v>
      </c>
      <c r="I2" s="1" t="s">
        <v>727</v>
      </c>
      <c r="J2" s="1" t="s">
        <v>30</v>
      </c>
      <c r="K2" s="1" t="s">
        <v>728</v>
      </c>
      <c r="L2" s="1" t="s">
        <v>728</v>
      </c>
      <c r="M2" s="1" t="s">
        <v>729</v>
      </c>
      <c r="N2" s="1" t="s">
        <v>729</v>
      </c>
      <c r="O2" s="1" t="s">
        <v>730</v>
      </c>
      <c r="P2" s="1" t="s">
        <v>731</v>
      </c>
      <c r="Q2" s="1" t="s">
        <v>732</v>
      </c>
      <c r="R2" s="1" t="s">
        <v>733</v>
      </c>
      <c r="S2" s="1" t="s">
        <v>734</v>
      </c>
      <c r="T2" s="1" t="s">
        <v>735</v>
      </c>
      <c r="U2" s="1" t="s">
        <v>736</v>
      </c>
      <c r="V2" s="1" t="s">
        <v>737</v>
      </c>
    </row>
    <row r="3" s="1" customFormat="1" spans="1:22">
      <c r="A3" s="3">
        <v>999221842593740</v>
      </c>
      <c r="B3" s="1" t="s">
        <v>721</v>
      </c>
      <c r="C3" s="1" t="s">
        <v>738</v>
      </c>
      <c r="D3" s="1" t="s">
        <v>739</v>
      </c>
      <c r="E3" s="1" t="s">
        <v>740</v>
      </c>
      <c r="F3" s="1" t="s">
        <v>721</v>
      </c>
      <c r="G3" s="1" t="s">
        <v>725</v>
      </c>
      <c r="H3" s="1" t="s">
        <v>726</v>
      </c>
      <c r="I3" s="1" t="s">
        <v>741</v>
      </c>
      <c r="J3" s="1" t="s">
        <v>30</v>
      </c>
      <c r="K3" s="1" t="s">
        <v>742</v>
      </c>
      <c r="L3" s="1" t="s">
        <v>742</v>
      </c>
      <c r="M3" s="1" t="s">
        <v>729</v>
      </c>
      <c r="N3" s="1" t="s">
        <v>729</v>
      </c>
      <c r="O3" s="1" t="s">
        <v>730</v>
      </c>
      <c r="P3" s="1" t="s">
        <v>731</v>
      </c>
      <c r="Q3" s="1" t="s">
        <v>732</v>
      </c>
      <c r="R3" s="1" t="s">
        <v>743</v>
      </c>
      <c r="S3" s="1" t="s">
        <v>734</v>
      </c>
      <c r="T3" s="1" t="s">
        <v>735</v>
      </c>
      <c r="U3" s="1" t="s">
        <v>736</v>
      </c>
      <c r="V3" s="1" t="s">
        <v>744</v>
      </c>
    </row>
    <row r="4" s="1" customFormat="1" spans="1:22">
      <c r="A4" s="3">
        <v>999221842587473</v>
      </c>
      <c r="B4" s="1" t="s">
        <v>721</v>
      </c>
      <c r="C4" s="1" t="s">
        <v>745</v>
      </c>
      <c r="D4" s="1" t="s">
        <v>746</v>
      </c>
      <c r="E4" s="1" t="s">
        <v>747</v>
      </c>
      <c r="F4" s="1" t="s">
        <v>721</v>
      </c>
      <c r="G4" s="1" t="s">
        <v>725</v>
      </c>
      <c r="H4" s="1" t="s">
        <v>726</v>
      </c>
      <c r="I4" s="1" t="s">
        <v>748</v>
      </c>
      <c r="J4" s="1" t="s">
        <v>30</v>
      </c>
      <c r="K4" s="1" t="s">
        <v>749</v>
      </c>
      <c r="L4" s="1" t="s">
        <v>749</v>
      </c>
      <c r="M4" s="1" t="s">
        <v>729</v>
      </c>
      <c r="N4" s="1" t="s">
        <v>729</v>
      </c>
      <c r="O4" s="1" t="s">
        <v>730</v>
      </c>
      <c r="P4" s="1" t="s">
        <v>731</v>
      </c>
      <c r="Q4" s="1" t="s">
        <v>732</v>
      </c>
      <c r="R4" s="1" t="s">
        <v>750</v>
      </c>
      <c r="S4" s="1" t="s">
        <v>734</v>
      </c>
      <c r="T4" s="1" t="s">
        <v>735</v>
      </c>
      <c r="U4" s="1" t="s">
        <v>736</v>
      </c>
      <c r="V4" s="1" t="s">
        <v>751</v>
      </c>
    </row>
    <row r="5" s="1" customFormat="1" spans="1:22">
      <c r="A5" s="3">
        <v>21842567119</v>
      </c>
      <c r="B5" s="1" t="s">
        <v>721</v>
      </c>
      <c r="C5" s="1" t="s">
        <v>752</v>
      </c>
      <c r="D5" s="1" t="s">
        <v>753</v>
      </c>
      <c r="E5" s="1" t="s">
        <v>754</v>
      </c>
      <c r="F5" s="1" t="s">
        <v>721</v>
      </c>
      <c r="G5" s="1" t="s">
        <v>725</v>
      </c>
      <c r="H5" s="1" t="s">
        <v>726</v>
      </c>
      <c r="I5" s="1" t="s">
        <v>755</v>
      </c>
      <c r="J5" s="1" t="s">
        <v>30</v>
      </c>
      <c r="K5" s="1" t="s">
        <v>756</v>
      </c>
      <c r="L5" s="1" t="s">
        <v>756</v>
      </c>
      <c r="M5" s="1" t="s">
        <v>729</v>
      </c>
      <c r="N5" s="1" t="s">
        <v>729</v>
      </c>
      <c r="O5" s="1" t="s">
        <v>730</v>
      </c>
      <c r="P5" s="1" t="s">
        <v>731</v>
      </c>
      <c r="Q5" s="1" t="s">
        <v>732</v>
      </c>
      <c r="R5" s="1" t="s">
        <v>757</v>
      </c>
      <c r="S5" s="1" t="s">
        <v>734</v>
      </c>
      <c r="T5" s="1" t="s">
        <v>735</v>
      </c>
      <c r="U5" s="1" t="s">
        <v>736</v>
      </c>
      <c r="V5" s="1" t="s">
        <v>758</v>
      </c>
    </row>
    <row r="6" s="1" customFormat="1" spans="1:22">
      <c r="A6" s="3">
        <v>21842565749</v>
      </c>
      <c r="B6" s="1" t="s">
        <v>721</v>
      </c>
      <c r="C6" s="1" t="s">
        <v>759</v>
      </c>
      <c r="D6" s="1" t="s">
        <v>760</v>
      </c>
      <c r="E6" s="1" t="s">
        <v>761</v>
      </c>
      <c r="F6" s="1" t="s">
        <v>721</v>
      </c>
      <c r="G6" s="1" t="s">
        <v>725</v>
      </c>
      <c r="H6" s="1" t="s">
        <v>726</v>
      </c>
      <c r="I6" s="1" t="s">
        <v>762</v>
      </c>
      <c r="J6" s="1" t="s">
        <v>30</v>
      </c>
      <c r="K6" s="1" t="s">
        <v>763</v>
      </c>
      <c r="L6" s="1" t="s">
        <v>763</v>
      </c>
      <c r="M6" s="1" t="s">
        <v>729</v>
      </c>
      <c r="N6" s="1" t="s">
        <v>729</v>
      </c>
      <c r="O6" s="1" t="s">
        <v>730</v>
      </c>
      <c r="P6" s="1" t="s">
        <v>731</v>
      </c>
      <c r="Q6" s="1" t="s">
        <v>732</v>
      </c>
      <c r="R6" s="1" t="s">
        <v>764</v>
      </c>
      <c r="S6" s="1" t="s">
        <v>734</v>
      </c>
      <c r="T6" s="1" t="s">
        <v>735</v>
      </c>
      <c r="U6" s="1" t="s">
        <v>736</v>
      </c>
      <c r="V6" s="1" t="s">
        <v>765</v>
      </c>
    </row>
    <row r="7" s="1" customFormat="1" spans="1:22">
      <c r="A7" s="3">
        <v>21842516401</v>
      </c>
      <c r="B7" s="1" t="s">
        <v>721</v>
      </c>
      <c r="C7" s="1" t="s">
        <v>766</v>
      </c>
      <c r="D7" s="1" t="s">
        <v>767</v>
      </c>
      <c r="E7" s="1" t="s">
        <v>768</v>
      </c>
      <c r="F7" s="1" t="s">
        <v>721</v>
      </c>
      <c r="G7" s="1" t="s">
        <v>725</v>
      </c>
      <c r="H7" s="1" t="s">
        <v>726</v>
      </c>
      <c r="I7" s="1" t="s">
        <v>769</v>
      </c>
      <c r="J7" s="1" t="s">
        <v>30</v>
      </c>
      <c r="K7" s="1" t="s">
        <v>770</v>
      </c>
      <c r="L7" s="1" t="s">
        <v>770</v>
      </c>
      <c r="M7" s="1" t="s">
        <v>729</v>
      </c>
      <c r="N7" s="1" t="s">
        <v>729</v>
      </c>
      <c r="O7" s="1" t="s">
        <v>730</v>
      </c>
      <c r="P7" s="1" t="s">
        <v>731</v>
      </c>
      <c r="Q7" s="1" t="s">
        <v>732</v>
      </c>
      <c r="R7" s="1" t="s">
        <v>771</v>
      </c>
      <c r="S7" s="1" t="s">
        <v>734</v>
      </c>
      <c r="T7" s="1" t="s">
        <v>735</v>
      </c>
      <c r="U7" s="1" t="s">
        <v>736</v>
      </c>
      <c r="V7" s="1" t="s">
        <v>765</v>
      </c>
    </row>
    <row r="8" s="1" customFormat="1" spans="1:22">
      <c r="A8" s="3">
        <v>21842507388</v>
      </c>
      <c r="B8" s="1" t="s">
        <v>721</v>
      </c>
      <c r="C8" s="1" t="s">
        <v>772</v>
      </c>
      <c r="D8" s="1" t="s">
        <v>773</v>
      </c>
      <c r="E8" s="1" t="s">
        <v>774</v>
      </c>
      <c r="F8" s="1" t="s">
        <v>721</v>
      </c>
      <c r="G8" s="1" t="s">
        <v>725</v>
      </c>
      <c r="H8" s="1" t="s">
        <v>726</v>
      </c>
      <c r="I8" s="1" t="s">
        <v>775</v>
      </c>
      <c r="J8" s="1" t="s">
        <v>30</v>
      </c>
      <c r="K8" s="1" t="s">
        <v>776</v>
      </c>
      <c r="L8" s="1" t="s">
        <v>776</v>
      </c>
      <c r="M8" s="1" t="s">
        <v>729</v>
      </c>
      <c r="N8" s="1" t="s">
        <v>729</v>
      </c>
      <c r="O8" s="1" t="s">
        <v>730</v>
      </c>
      <c r="P8" s="1" t="s">
        <v>731</v>
      </c>
      <c r="Q8" s="1" t="s">
        <v>732</v>
      </c>
      <c r="R8" s="1" t="s">
        <v>777</v>
      </c>
      <c r="S8" s="1" t="s">
        <v>734</v>
      </c>
      <c r="T8" s="1" t="s">
        <v>735</v>
      </c>
      <c r="U8" s="1" t="s">
        <v>736</v>
      </c>
      <c r="V8" s="1" t="s">
        <v>765</v>
      </c>
    </row>
    <row r="9" s="1" customFormat="1" spans="1:22">
      <c r="A9" s="3">
        <v>999221842508966</v>
      </c>
      <c r="B9" s="1" t="s">
        <v>721</v>
      </c>
      <c r="C9" s="1" t="s">
        <v>778</v>
      </c>
      <c r="D9" s="1" t="s">
        <v>739</v>
      </c>
      <c r="E9" s="1" t="s">
        <v>779</v>
      </c>
      <c r="F9" s="1" t="s">
        <v>721</v>
      </c>
      <c r="G9" s="1" t="s">
        <v>725</v>
      </c>
      <c r="H9" s="1" t="s">
        <v>726</v>
      </c>
      <c r="I9" s="1" t="s">
        <v>780</v>
      </c>
      <c r="J9" s="1" t="s">
        <v>30</v>
      </c>
      <c r="K9" s="1" t="s">
        <v>781</v>
      </c>
      <c r="L9" s="1" t="s">
        <v>781</v>
      </c>
      <c r="M9" s="1" t="s">
        <v>729</v>
      </c>
      <c r="N9" s="1" t="s">
        <v>729</v>
      </c>
      <c r="O9" s="1" t="s">
        <v>730</v>
      </c>
      <c r="P9" s="1" t="s">
        <v>731</v>
      </c>
      <c r="Q9" s="1" t="s">
        <v>732</v>
      </c>
      <c r="R9" s="1" t="s">
        <v>782</v>
      </c>
      <c r="S9" s="1" t="s">
        <v>734</v>
      </c>
      <c r="T9" s="1" t="s">
        <v>735</v>
      </c>
      <c r="U9" s="1" t="s">
        <v>736</v>
      </c>
      <c r="V9" s="1" t="s">
        <v>744</v>
      </c>
    </row>
    <row r="10" s="1" customFormat="1" spans="1:22">
      <c r="A10" s="3">
        <v>21842403118</v>
      </c>
      <c r="B10" s="1" t="s">
        <v>721</v>
      </c>
      <c r="C10" s="1" t="s">
        <v>783</v>
      </c>
      <c r="D10" s="1" t="s">
        <v>784</v>
      </c>
      <c r="E10" s="1" t="s">
        <v>785</v>
      </c>
      <c r="F10" s="1" t="s">
        <v>721</v>
      </c>
      <c r="G10" s="1" t="s">
        <v>725</v>
      </c>
      <c r="H10" s="1" t="s">
        <v>726</v>
      </c>
      <c r="I10" s="1" t="s">
        <v>786</v>
      </c>
      <c r="J10" s="1" t="s">
        <v>30</v>
      </c>
      <c r="K10" s="1" t="s">
        <v>787</v>
      </c>
      <c r="L10" s="1" t="s">
        <v>787</v>
      </c>
      <c r="M10" s="1" t="s">
        <v>729</v>
      </c>
      <c r="N10" s="1" t="s">
        <v>729</v>
      </c>
      <c r="O10" s="1" t="s">
        <v>730</v>
      </c>
      <c r="P10" s="1" t="s">
        <v>731</v>
      </c>
      <c r="Q10" s="1" t="s">
        <v>732</v>
      </c>
      <c r="R10" s="1" t="s">
        <v>788</v>
      </c>
      <c r="S10" s="1" t="s">
        <v>734</v>
      </c>
      <c r="T10" s="1" t="s">
        <v>735</v>
      </c>
      <c r="U10" s="1" t="s">
        <v>736</v>
      </c>
      <c r="V10" s="1" t="s">
        <v>758</v>
      </c>
    </row>
    <row r="11" s="1" customFormat="1" spans="1:22">
      <c r="A11" s="3">
        <v>21842354361</v>
      </c>
      <c r="B11" s="1" t="s">
        <v>721</v>
      </c>
      <c r="C11" s="1" t="s">
        <v>789</v>
      </c>
      <c r="D11" s="1" t="s">
        <v>790</v>
      </c>
      <c r="E11" s="1" t="s">
        <v>791</v>
      </c>
      <c r="F11" s="1" t="s">
        <v>721</v>
      </c>
      <c r="G11" s="1" t="s">
        <v>725</v>
      </c>
      <c r="H11" s="1" t="s">
        <v>726</v>
      </c>
      <c r="I11" s="1" t="s">
        <v>792</v>
      </c>
      <c r="J11" s="1" t="s">
        <v>30</v>
      </c>
      <c r="K11" s="1" t="s">
        <v>793</v>
      </c>
      <c r="L11" s="1" t="s">
        <v>793</v>
      </c>
      <c r="M11" s="1" t="s">
        <v>729</v>
      </c>
      <c r="N11" s="1" t="s">
        <v>729</v>
      </c>
      <c r="O11" s="1" t="s">
        <v>730</v>
      </c>
      <c r="P11" s="1" t="s">
        <v>731</v>
      </c>
      <c r="Q11" s="1" t="s">
        <v>732</v>
      </c>
      <c r="R11" s="1" t="s">
        <v>794</v>
      </c>
      <c r="S11" s="1" t="s">
        <v>734</v>
      </c>
      <c r="T11" s="1" t="s">
        <v>735</v>
      </c>
      <c r="U11" s="1" t="s">
        <v>736</v>
      </c>
      <c r="V11" s="1" t="s">
        <v>765</v>
      </c>
    </row>
    <row r="12" s="1" customFormat="1" spans="1:22">
      <c r="A12" s="3">
        <v>21842348360</v>
      </c>
      <c r="B12" s="1" t="s">
        <v>721</v>
      </c>
      <c r="C12" s="1" t="s">
        <v>795</v>
      </c>
      <c r="D12" s="1" t="s">
        <v>796</v>
      </c>
      <c r="E12" s="1" t="s">
        <v>797</v>
      </c>
      <c r="F12" s="1" t="s">
        <v>721</v>
      </c>
      <c r="G12" s="1" t="s">
        <v>725</v>
      </c>
      <c r="H12" s="1" t="s">
        <v>726</v>
      </c>
      <c r="I12" s="1" t="s">
        <v>798</v>
      </c>
      <c r="J12" s="1" t="s">
        <v>30</v>
      </c>
      <c r="K12" s="1" t="s">
        <v>799</v>
      </c>
      <c r="L12" s="1" t="s">
        <v>799</v>
      </c>
      <c r="M12" s="1" t="s">
        <v>729</v>
      </c>
      <c r="N12" s="1" t="s">
        <v>729</v>
      </c>
      <c r="O12" s="1" t="s">
        <v>730</v>
      </c>
      <c r="P12" s="1" t="s">
        <v>731</v>
      </c>
      <c r="Q12" s="1" t="s">
        <v>732</v>
      </c>
      <c r="R12" s="1" t="s">
        <v>800</v>
      </c>
      <c r="S12" s="1" t="s">
        <v>734</v>
      </c>
      <c r="T12" s="1" t="s">
        <v>735</v>
      </c>
      <c r="U12" s="1" t="s">
        <v>736</v>
      </c>
      <c r="V12" s="1" t="s">
        <v>801</v>
      </c>
    </row>
    <row r="13" s="1" customFormat="1" spans="1:22">
      <c r="A13" s="3">
        <v>21842345767</v>
      </c>
      <c r="B13" s="1" t="s">
        <v>721</v>
      </c>
      <c r="C13" s="1" t="s">
        <v>802</v>
      </c>
      <c r="D13" s="1" t="s">
        <v>803</v>
      </c>
      <c r="E13" s="1" t="s">
        <v>804</v>
      </c>
      <c r="F13" s="1" t="s">
        <v>721</v>
      </c>
      <c r="G13" s="1" t="s">
        <v>725</v>
      </c>
      <c r="H13" s="1" t="s">
        <v>726</v>
      </c>
      <c r="I13" s="1" t="s">
        <v>805</v>
      </c>
      <c r="J13" s="1" t="s">
        <v>30</v>
      </c>
      <c r="K13" s="1" t="s">
        <v>806</v>
      </c>
      <c r="L13" s="1" t="s">
        <v>806</v>
      </c>
      <c r="M13" s="1" t="s">
        <v>729</v>
      </c>
      <c r="N13" s="1" t="s">
        <v>729</v>
      </c>
      <c r="O13" s="1" t="s">
        <v>730</v>
      </c>
      <c r="P13" s="1" t="s">
        <v>731</v>
      </c>
      <c r="Q13" s="1" t="s">
        <v>732</v>
      </c>
      <c r="R13" s="1" t="s">
        <v>807</v>
      </c>
      <c r="S13" s="1" t="s">
        <v>734</v>
      </c>
      <c r="T13" s="1" t="s">
        <v>735</v>
      </c>
      <c r="U13" s="1" t="s">
        <v>736</v>
      </c>
      <c r="V13" s="1" t="s">
        <v>808</v>
      </c>
    </row>
    <row r="14" s="1" customFormat="1" spans="1:22">
      <c r="A14" s="3">
        <v>21842280282</v>
      </c>
      <c r="B14" s="1" t="s">
        <v>721</v>
      </c>
      <c r="C14" s="1" t="s">
        <v>809</v>
      </c>
      <c r="D14" s="1" t="s">
        <v>810</v>
      </c>
      <c r="E14" s="1" t="s">
        <v>811</v>
      </c>
      <c r="F14" s="1" t="s">
        <v>721</v>
      </c>
      <c r="G14" s="1" t="s">
        <v>725</v>
      </c>
      <c r="H14" s="1" t="s">
        <v>726</v>
      </c>
      <c r="I14" s="1" t="s">
        <v>812</v>
      </c>
      <c r="J14" s="1" t="s">
        <v>30</v>
      </c>
      <c r="K14" s="1" t="s">
        <v>813</v>
      </c>
      <c r="L14" s="1" t="s">
        <v>813</v>
      </c>
      <c r="M14" s="1" t="s">
        <v>729</v>
      </c>
      <c r="N14" s="1" t="s">
        <v>729</v>
      </c>
      <c r="O14" s="1" t="s">
        <v>730</v>
      </c>
      <c r="P14" s="1" t="s">
        <v>731</v>
      </c>
      <c r="Q14" s="1" t="s">
        <v>732</v>
      </c>
      <c r="R14" s="1" t="s">
        <v>814</v>
      </c>
      <c r="S14" s="1" t="s">
        <v>734</v>
      </c>
      <c r="T14" s="1" t="s">
        <v>735</v>
      </c>
      <c r="U14" s="1" t="s">
        <v>736</v>
      </c>
      <c r="V14" s="1" t="s">
        <v>815</v>
      </c>
    </row>
    <row r="15" s="1" customFormat="1" spans="1:22">
      <c r="A15" s="3">
        <v>21842207986</v>
      </c>
      <c r="B15" s="1" t="s">
        <v>721</v>
      </c>
      <c r="C15" s="1" t="s">
        <v>816</v>
      </c>
      <c r="D15" s="1" t="s">
        <v>817</v>
      </c>
      <c r="E15" s="1" t="s">
        <v>818</v>
      </c>
      <c r="F15" s="1" t="s">
        <v>721</v>
      </c>
      <c r="G15" s="1" t="s">
        <v>725</v>
      </c>
      <c r="H15" s="1" t="s">
        <v>726</v>
      </c>
      <c r="I15" s="1" t="s">
        <v>819</v>
      </c>
      <c r="J15" s="1" t="s">
        <v>30</v>
      </c>
      <c r="K15" s="1" t="s">
        <v>820</v>
      </c>
      <c r="L15" s="1" t="s">
        <v>820</v>
      </c>
      <c r="M15" s="1" t="s">
        <v>729</v>
      </c>
      <c r="N15" s="1" t="s">
        <v>729</v>
      </c>
      <c r="O15" s="1" t="s">
        <v>730</v>
      </c>
      <c r="P15" s="1" t="s">
        <v>731</v>
      </c>
      <c r="Q15" s="1" t="s">
        <v>732</v>
      </c>
      <c r="R15" s="1" t="s">
        <v>821</v>
      </c>
      <c r="S15" s="1" t="s">
        <v>734</v>
      </c>
      <c r="T15" s="1" t="s">
        <v>735</v>
      </c>
      <c r="U15" s="1" t="s">
        <v>736</v>
      </c>
      <c r="V15" s="1" t="s">
        <v>758</v>
      </c>
    </row>
    <row r="16" s="1" customFormat="1" spans="1:22">
      <c r="A16" s="3">
        <v>999221842179433</v>
      </c>
      <c r="B16" s="1" t="s">
        <v>721</v>
      </c>
      <c r="C16" s="1" t="s">
        <v>822</v>
      </c>
      <c r="D16" s="1" t="s">
        <v>823</v>
      </c>
      <c r="E16" s="1" t="s">
        <v>824</v>
      </c>
      <c r="F16" s="1" t="s">
        <v>721</v>
      </c>
      <c r="G16" s="1" t="s">
        <v>725</v>
      </c>
      <c r="H16" s="1" t="s">
        <v>726</v>
      </c>
      <c r="I16" s="1" t="s">
        <v>825</v>
      </c>
      <c r="J16" s="1" t="s">
        <v>30</v>
      </c>
      <c r="K16" s="1" t="s">
        <v>826</v>
      </c>
      <c r="L16" s="1" t="s">
        <v>826</v>
      </c>
      <c r="M16" s="1" t="s">
        <v>729</v>
      </c>
      <c r="N16" s="1" t="s">
        <v>729</v>
      </c>
      <c r="O16" s="1" t="s">
        <v>730</v>
      </c>
      <c r="P16" s="1" t="s">
        <v>731</v>
      </c>
      <c r="Q16" s="1" t="s">
        <v>732</v>
      </c>
      <c r="R16" s="1" t="s">
        <v>827</v>
      </c>
      <c r="S16" s="1" t="s">
        <v>734</v>
      </c>
      <c r="T16" s="1" t="s">
        <v>735</v>
      </c>
      <c r="U16" s="1" t="s">
        <v>736</v>
      </c>
      <c r="V16" s="1" t="s">
        <v>828</v>
      </c>
    </row>
    <row r="17" s="1" customFormat="1" spans="1:22">
      <c r="A17" s="3">
        <v>21842123872</v>
      </c>
      <c r="B17" s="1" t="s">
        <v>721</v>
      </c>
      <c r="C17" s="1" t="s">
        <v>829</v>
      </c>
      <c r="D17" s="1" t="s">
        <v>830</v>
      </c>
      <c r="E17" s="1" t="s">
        <v>831</v>
      </c>
      <c r="F17" s="1" t="s">
        <v>721</v>
      </c>
      <c r="G17" s="1" t="s">
        <v>725</v>
      </c>
      <c r="H17" s="1" t="s">
        <v>726</v>
      </c>
      <c r="I17" s="1" t="s">
        <v>832</v>
      </c>
      <c r="J17" s="1" t="s">
        <v>30</v>
      </c>
      <c r="K17" s="1" t="s">
        <v>833</v>
      </c>
      <c r="L17" s="1" t="s">
        <v>833</v>
      </c>
      <c r="M17" s="1" t="s">
        <v>729</v>
      </c>
      <c r="N17" s="1" t="s">
        <v>729</v>
      </c>
      <c r="O17" s="1" t="s">
        <v>730</v>
      </c>
      <c r="P17" s="1" t="s">
        <v>731</v>
      </c>
      <c r="Q17" s="1" t="s">
        <v>732</v>
      </c>
      <c r="R17" s="1" t="s">
        <v>834</v>
      </c>
      <c r="S17" s="1" t="s">
        <v>734</v>
      </c>
      <c r="T17" s="1" t="s">
        <v>735</v>
      </c>
      <c r="U17" s="1" t="s">
        <v>736</v>
      </c>
      <c r="V17" s="1" t="s">
        <v>758</v>
      </c>
    </row>
    <row r="18" s="1" customFormat="1" spans="1:22">
      <c r="A18" s="3">
        <v>21842062128</v>
      </c>
      <c r="B18" s="1" t="s">
        <v>721</v>
      </c>
      <c r="C18" s="1" t="s">
        <v>835</v>
      </c>
      <c r="D18" s="1" t="s">
        <v>836</v>
      </c>
      <c r="E18" s="1" t="s">
        <v>837</v>
      </c>
      <c r="F18" s="1" t="s">
        <v>721</v>
      </c>
      <c r="G18" s="1" t="s">
        <v>725</v>
      </c>
      <c r="H18" s="1" t="s">
        <v>726</v>
      </c>
      <c r="I18" s="1" t="s">
        <v>838</v>
      </c>
      <c r="J18" s="1" t="s">
        <v>30</v>
      </c>
      <c r="K18" s="1" t="s">
        <v>839</v>
      </c>
      <c r="L18" s="1" t="s">
        <v>839</v>
      </c>
      <c r="M18" s="1" t="s">
        <v>729</v>
      </c>
      <c r="N18" s="1" t="s">
        <v>729</v>
      </c>
      <c r="O18" s="1" t="s">
        <v>730</v>
      </c>
      <c r="P18" s="1" t="s">
        <v>731</v>
      </c>
      <c r="Q18" s="1" t="s">
        <v>732</v>
      </c>
      <c r="R18" s="1" t="s">
        <v>840</v>
      </c>
      <c r="S18" s="1" t="s">
        <v>734</v>
      </c>
      <c r="T18" s="1" t="s">
        <v>735</v>
      </c>
      <c r="U18" s="1" t="s">
        <v>736</v>
      </c>
      <c r="V18" s="1" t="s">
        <v>801</v>
      </c>
    </row>
    <row r="19" s="1" customFormat="1" spans="1:22">
      <c r="A19" s="3">
        <v>21842055077</v>
      </c>
      <c r="B19" s="1" t="s">
        <v>721</v>
      </c>
      <c r="C19" s="1" t="s">
        <v>841</v>
      </c>
      <c r="D19" s="1" t="s">
        <v>842</v>
      </c>
      <c r="E19" s="1" t="s">
        <v>843</v>
      </c>
      <c r="F19" s="1" t="s">
        <v>721</v>
      </c>
      <c r="G19" s="1" t="s">
        <v>725</v>
      </c>
      <c r="H19" s="1" t="s">
        <v>726</v>
      </c>
      <c r="I19" s="1" t="s">
        <v>844</v>
      </c>
      <c r="J19" s="1" t="s">
        <v>30</v>
      </c>
      <c r="K19" s="1" t="s">
        <v>845</v>
      </c>
      <c r="L19" s="1" t="s">
        <v>845</v>
      </c>
      <c r="M19" s="1" t="s">
        <v>729</v>
      </c>
      <c r="N19" s="1" t="s">
        <v>729</v>
      </c>
      <c r="O19" s="1" t="s">
        <v>730</v>
      </c>
      <c r="P19" s="1" t="s">
        <v>731</v>
      </c>
      <c r="Q19" s="1" t="s">
        <v>732</v>
      </c>
      <c r="R19" s="1" t="s">
        <v>846</v>
      </c>
      <c r="S19" s="1" t="s">
        <v>734</v>
      </c>
      <c r="T19" s="1" t="s">
        <v>735</v>
      </c>
      <c r="U19" s="1" t="s">
        <v>736</v>
      </c>
      <c r="V19" s="1" t="s">
        <v>765</v>
      </c>
    </row>
    <row r="20" s="1" customFormat="1" spans="1:22">
      <c r="A20" s="3">
        <v>999221841851466</v>
      </c>
      <c r="B20" s="1" t="s">
        <v>721</v>
      </c>
      <c r="C20" s="1" t="s">
        <v>847</v>
      </c>
      <c r="D20" s="1" t="s">
        <v>848</v>
      </c>
      <c r="E20" s="1" t="s">
        <v>849</v>
      </c>
      <c r="F20" s="1" t="s">
        <v>721</v>
      </c>
      <c r="G20" s="1" t="s">
        <v>725</v>
      </c>
      <c r="H20" s="1" t="s">
        <v>726</v>
      </c>
      <c r="I20" s="1" t="s">
        <v>850</v>
      </c>
      <c r="J20" s="1" t="s">
        <v>30</v>
      </c>
      <c r="K20" s="1" t="s">
        <v>851</v>
      </c>
      <c r="L20" s="1" t="s">
        <v>851</v>
      </c>
      <c r="M20" s="1" t="s">
        <v>729</v>
      </c>
      <c r="N20" s="1" t="s">
        <v>729</v>
      </c>
      <c r="O20" s="1" t="s">
        <v>730</v>
      </c>
      <c r="P20" s="1" t="s">
        <v>731</v>
      </c>
      <c r="Q20" s="1" t="s">
        <v>732</v>
      </c>
      <c r="R20" s="1" t="s">
        <v>852</v>
      </c>
      <c r="S20" s="1" t="s">
        <v>734</v>
      </c>
      <c r="T20" s="1" t="s">
        <v>735</v>
      </c>
      <c r="U20" s="1" t="s">
        <v>736</v>
      </c>
      <c r="V20" s="1" t="s">
        <v>853</v>
      </c>
    </row>
    <row r="21" s="1" customFormat="1" spans="1:22">
      <c r="A21" s="3">
        <v>21841844614</v>
      </c>
      <c r="B21" s="1" t="s">
        <v>721</v>
      </c>
      <c r="C21" s="1" t="s">
        <v>854</v>
      </c>
      <c r="D21" s="1" t="s">
        <v>855</v>
      </c>
      <c r="E21" s="1" t="s">
        <v>856</v>
      </c>
      <c r="F21" s="1" t="s">
        <v>721</v>
      </c>
      <c r="G21" s="1" t="s">
        <v>725</v>
      </c>
      <c r="H21" s="1" t="s">
        <v>726</v>
      </c>
      <c r="I21" s="1" t="s">
        <v>857</v>
      </c>
      <c r="J21" s="1" t="s">
        <v>30</v>
      </c>
      <c r="K21" s="1" t="s">
        <v>858</v>
      </c>
      <c r="L21" s="1" t="s">
        <v>858</v>
      </c>
      <c r="M21" s="1" t="s">
        <v>729</v>
      </c>
      <c r="N21" s="1" t="s">
        <v>729</v>
      </c>
      <c r="O21" s="1" t="s">
        <v>730</v>
      </c>
      <c r="P21" s="1" t="s">
        <v>731</v>
      </c>
      <c r="Q21" s="1" t="s">
        <v>732</v>
      </c>
      <c r="R21" s="1" t="s">
        <v>859</v>
      </c>
      <c r="S21" s="1" t="s">
        <v>734</v>
      </c>
      <c r="T21" s="1" t="s">
        <v>735</v>
      </c>
      <c r="U21" s="1" t="s">
        <v>736</v>
      </c>
      <c r="V21" s="1" t="s">
        <v>801</v>
      </c>
    </row>
    <row r="22" s="1" customFormat="1" spans="1:22">
      <c r="A22" s="3">
        <v>999221841786660</v>
      </c>
      <c r="B22" s="1" t="s">
        <v>721</v>
      </c>
      <c r="C22" s="1" t="s">
        <v>860</v>
      </c>
      <c r="D22" s="1" t="s">
        <v>861</v>
      </c>
      <c r="E22" s="1" t="s">
        <v>862</v>
      </c>
      <c r="F22" s="1" t="s">
        <v>721</v>
      </c>
      <c r="G22" s="1" t="s">
        <v>725</v>
      </c>
      <c r="H22" s="1" t="s">
        <v>726</v>
      </c>
      <c r="I22" s="1" t="s">
        <v>863</v>
      </c>
      <c r="J22" s="1" t="s">
        <v>30</v>
      </c>
      <c r="K22" s="1" t="s">
        <v>864</v>
      </c>
      <c r="L22" s="1" t="s">
        <v>864</v>
      </c>
      <c r="M22" s="1" t="s">
        <v>729</v>
      </c>
      <c r="N22" s="1" t="s">
        <v>729</v>
      </c>
      <c r="O22" s="1" t="s">
        <v>730</v>
      </c>
      <c r="P22" s="1" t="s">
        <v>731</v>
      </c>
      <c r="Q22" s="1" t="s">
        <v>732</v>
      </c>
      <c r="R22" s="1" t="s">
        <v>865</v>
      </c>
      <c r="S22" s="1" t="s">
        <v>734</v>
      </c>
      <c r="T22" s="1" t="s">
        <v>735</v>
      </c>
      <c r="U22" s="1" t="s">
        <v>736</v>
      </c>
      <c r="V22" s="1" t="s">
        <v>801</v>
      </c>
    </row>
    <row r="23" s="1" customFormat="1" spans="1:22">
      <c r="A23" s="3">
        <v>999221841654202</v>
      </c>
      <c r="B23" s="1" t="s">
        <v>721</v>
      </c>
      <c r="C23" s="1" t="s">
        <v>866</v>
      </c>
      <c r="D23" s="1" t="s">
        <v>867</v>
      </c>
      <c r="E23" s="1" t="s">
        <v>868</v>
      </c>
      <c r="F23" s="1" t="s">
        <v>721</v>
      </c>
      <c r="G23" s="1" t="s">
        <v>725</v>
      </c>
      <c r="H23" s="1" t="s">
        <v>726</v>
      </c>
      <c r="I23" s="1" t="s">
        <v>869</v>
      </c>
      <c r="J23" s="1" t="s">
        <v>30</v>
      </c>
      <c r="K23" s="1" t="s">
        <v>870</v>
      </c>
      <c r="L23" s="1" t="s">
        <v>870</v>
      </c>
      <c r="M23" s="1" t="s">
        <v>729</v>
      </c>
      <c r="N23" s="1" t="s">
        <v>729</v>
      </c>
      <c r="O23" s="1" t="s">
        <v>730</v>
      </c>
      <c r="P23" s="1" t="s">
        <v>731</v>
      </c>
      <c r="Q23" s="1" t="s">
        <v>732</v>
      </c>
      <c r="R23" s="1" t="s">
        <v>871</v>
      </c>
      <c r="S23" s="1" t="s">
        <v>734</v>
      </c>
      <c r="T23" s="1" t="s">
        <v>735</v>
      </c>
      <c r="U23" s="1" t="s">
        <v>736</v>
      </c>
      <c r="V23" s="1" t="s">
        <v>801</v>
      </c>
    </row>
    <row r="24" s="1" customFormat="1" spans="1:22">
      <c r="A24" s="3">
        <v>21841618970</v>
      </c>
      <c r="B24" s="1" t="s">
        <v>721</v>
      </c>
      <c r="C24" s="1" t="s">
        <v>872</v>
      </c>
      <c r="D24" s="1" t="s">
        <v>873</v>
      </c>
      <c r="E24" s="1" t="s">
        <v>874</v>
      </c>
      <c r="F24" s="1" t="s">
        <v>721</v>
      </c>
      <c r="G24" s="1" t="s">
        <v>725</v>
      </c>
      <c r="H24" s="1" t="s">
        <v>726</v>
      </c>
      <c r="I24" s="1" t="s">
        <v>875</v>
      </c>
      <c r="J24" s="1" t="s">
        <v>30</v>
      </c>
      <c r="K24" s="1" t="s">
        <v>876</v>
      </c>
      <c r="L24" s="1" t="s">
        <v>876</v>
      </c>
      <c r="M24" s="1" t="s">
        <v>729</v>
      </c>
      <c r="N24" s="1" t="s">
        <v>729</v>
      </c>
      <c r="O24" s="1" t="s">
        <v>730</v>
      </c>
      <c r="P24" s="1" t="s">
        <v>731</v>
      </c>
      <c r="Q24" s="1" t="s">
        <v>732</v>
      </c>
      <c r="R24" s="1" t="s">
        <v>877</v>
      </c>
      <c r="S24" s="1" t="s">
        <v>734</v>
      </c>
      <c r="T24" s="1" t="s">
        <v>735</v>
      </c>
      <c r="U24" s="1" t="s">
        <v>736</v>
      </c>
      <c r="V24" s="1" t="s">
        <v>758</v>
      </c>
    </row>
    <row r="25" s="1" customFormat="1" spans="1:22">
      <c r="A25" s="3">
        <v>21841538069</v>
      </c>
      <c r="B25" s="1" t="s">
        <v>721</v>
      </c>
      <c r="C25" s="1" t="s">
        <v>878</v>
      </c>
      <c r="D25" s="1" t="s">
        <v>879</v>
      </c>
      <c r="E25" s="1" t="s">
        <v>880</v>
      </c>
      <c r="F25" s="1" t="s">
        <v>721</v>
      </c>
      <c r="G25" s="1" t="s">
        <v>725</v>
      </c>
      <c r="H25" s="1" t="s">
        <v>726</v>
      </c>
      <c r="I25" s="1" t="s">
        <v>881</v>
      </c>
      <c r="J25" s="1" t="s">
        <v>30</v>
      </c>
      <c r="K25" s="1" t="s">
        <v>882</v>
      </c>
      <c r="L25" s="1" t="s">
        <v>882</v>
      </c>
      <c r="M25" s="1" t="s">
        <v>729</v>
      </c>
      <c r="N25" s="1" t="s">
        <v>729</v>
      </c>
      <c r="O25" s="1" t="s">
        <v>730</v>
      </c>
      <c r="P25" s="1" t="s">
        <v>731</v>
      </c>
      <c r="Q25" s="1" t="s">
        <v>732</v>
      </c>
      <c r="R25" s="1" t="s">
        <v>883</v>
      </c>
      <c r="S25" s="1" t="s">
        <v>734</v>
      </c>
      <c r="T25" s="1" t="s">
        <v>735</v>
      </c>
      <c r="U25" s="1" t="s">
        <v>736</v>
      </c>
      <c r="V25" s="1" t="s">
        <v>884</v>
      </c>
    </row>
    <row r="26" s="1" customFormat="1" spans="1:22">
      <c r="A26" s="3">
        <v>21841481811</v>
      </c>
      <c r="B26" s="1" t="s">
        <v>721</v>
      </c>
      <c r="C26" s="1" t="s">
        <v>885</v>
      </c>
      <c r="D26" s="1" t="s">
        <v>886</v>
      </c>
      <c r="E26" s="1" t="s">
        <v>887</v>
      </c>
      <c r="F26" s="1" t="s">
        <v>721</v>
      </c>
      <c r="G26" s="1" t="s">
        <v>725</v>
      </c>
      <c r="H26" s="1" t="s">
        <v>726</v>
      </c>
      <c r="I26" s="1" t="s">
        <v>888</v>
      </c>
      <c r="J26" s="1" t="s">
        <v>30</v>
      </c>
      <c r="K26" s="1" t="s">
        <v>889</v>
      </c>
      <c r="L26" s="1" t="s">
        <v>889</v>
      </c>
      <c r="M26" s="1" t="s">
        <v>729</v>
      </c>
      <c r="N26" s="1" t="s">
        <v>729</v>
      </c>
      <c r="O26" s="1" t="s">
        <v>730</v>
      </c>
      <c r="P26" s="1" t="s">
        <v>731</v>
      </c>
      <c r="Q26" s="1" t="s">
        <v>732</v>
      </c>
      <c r="R26" s="1" t="s">
        <v>890</v>
      </c>
      <c r="S26" s="1" t="s">
        <v>734</v>
      </c>
      <c r="T26" s="1" t="s">
        <v>735</v>
      </c>
      <c r="U26" s="1" t="s">
        <v>736</v>
      </c>
      <c r="V26" s="1" t="s">
        <v>801</v>
      </c>
    </row>
    <row r="27" s="1" customFormat="1" spans="1:22">
      <c r="A27" s="3">
        <v>21841425550</v>
      </c>
      <c r="B27" s="1" t="s">
        <v>721</v>
      </c>
      <c r="C27" s="1" t="s">
        <v>891</v>
      </c>
      <c r="D27" s="1" t="s">
        <v>892</v>
      </c>
      <c r="E27" s="1" t="s">
        <v>893</v>
      </c>
      <c r="F27" s="1" t="s">
        <v>721</v>
      </c>
      <c r="G27" s="1" t="s">
        <v>725</v>
      </c>
      <c r="H27" s="1" t="s">
        <v>726</v>
      </c>
      <c r="I27" s="1" t="s">
        <v>894</v>
      </c>
      <c r="J27" s="1" t="s">
        <v>30</v>
      </c>
      <c r="K27" s="1" t="s">
        <v>895</v>
      </c>
      <c r="L27" s="1" t="s">
        <v>895</v>
      </c>
      <c r="M27" s="1" t="s">
        <v>729</v>
      </c>
      <c r="N27" s="1" t="s">
        <v>729</v>
      </c>
      <c r="O27" s="1" t="s">
        <v>730</v>
      </c>
      <c r="P27" s="1" t="s">
        <v>731</v>
      </c>
      <c r="Q27" s="1" t="s">
        <v>732</v>
      </c>
      <c r="R27" s="1" t="s">
        <v>896</v>
      </c>
      <c r="S27" s="1" t="s">
        <v>734</v>
      </c>
      <c r="T27" s="1" t="s">
        <v>735</v>
      </c>
      <c r="U27" s="1" t="s">
        <v>736</v>
      </c>
      <c r="V27" s="1" t="s">
        <v>758</v>
      </c>
    </row>
    <row r="28" s="1" customFormat="1" spans="1:22">
      <c r="A28" s="3">
        <v>999221841408769</v>
      </c>
      <c r="B28" s="1" t="s">
        <v>721</v>
      </c>
      <c r="C28" s="1" t="s">
        <v>897</v>
      </c>
      <c r="D28" s="1" t="s">
        <v>898</v>
      </c>
      <c r="E28" s="1" t="s">
        <v>899</v>
      </c>
      <c r="F28" s="1" t="s">
        <v>721</v>
      </c>
      <c r="G28" s="1" t="s">
        <v>725</v>
      </c>
      <c r="H28" s="1" t="s">
        <v>726</v>
      </c>
      <c r="I28" s="1" t="s">
        <v>900</v>
      </c>
      <c r="J28" s="1" t="s">
        <v>30</v>
      </c>
      <c r="K28" s="1" t="s">
        <v>901</v>
      </c>
      <c r="L28" s="1" t="s">
        <v>901</v>
      </c>
      <c r="M28" s="1" t="s">
        <v>729</v>
      </c>
      <c r="N28" s="1" t="s">
        <v>729</v>
      </c>
      <c r="O28" s="1" t="s">
        <v>730</v>
      </c>
      <c r="P28" s="1" t="s">
        <v>731</v>
      </c>
      <c r="Q28" s="1" t="s">
        <v>732</v>
      </c>
      <c r="R28" s="1" t="s">
        <v>902</v>
      </c>
      <c r="S28" s="1" t="s">
        <v>734</v>
      </c>
      <c r="T28" s="1" t="s">
        <v>735</v>
      </c>
      <c r="U28" s="1" t="s">
        <v>736</v>
      </c>
      <c r="V28" s="1" t="s">
        <v>884</v>
      </c>
    </row>
    <row r="29" s="1" customFormat="1" spans="1:22">
      <c r="A29" s="3">
        <v>21841407496</v>
      </c>
      <c r="B29" s="1" t="s">
        <v>721</v>
      </c>
      <c r="C29" s="1" t="s">
        <v>903</v>
      </c>
      <c r="D29" s="1" t="s">
        <v>904</v>
      </c>
      <c r="E29" s="1" t="s">
        <v>905</v>
      </c>
      <c r="F29" s="1" t="s">
        <v>721</v>
      </c>
      <c r="G29" s="1" t="s">
        <v>725</v>
      </c>
      <c r="H29" s="1" t="s">
        <v>726</v>
      </c>
      <c r="I29" s="1" t="s">
        <v>906</v>
      </c>
      <c r="J29" s="1" t="s">
        <v>30</v>
      </c>
      <c r="K29" s="1" t="s">
        <v>907</v>
      </c>
      <c r="L29" s="1" t="s">
        <v>907</v>
      </c>
      <c r="M29" s="1" t="s">
        <v>729</v>
      </c>
      <c r="N29" s="1" t="s">
        <v>729</v>
      </c>
      <c r="O29" s="1" t="s">
        <v>730</v>
      </c>
      <c r="P29" s="1" t="s">
        <v>731</v>
      </c>
      <c r="Q29" s="1" t="s">
        <v>732</v>
      </c>
      <c r="R29" s="1" t="s">
        <v>908</v>
      </c>
      <c r="S29" s="1" t="s">
        <v>734</v>
      </c>
      <c r="T29" s="1" t="s">
        <v>735</v>
      </c>
      <c r="U29" s="1" t="s">
        <v>736</v>
      </c>
      <c r="V29" s="1" t="s">
        <v>909</v>
      </c>
    </row>
    <row r="30" s="1" customFormat="1" spans="1:22">
      <c r="A30" s="3">
        <v>999221841392665</v>
      </c>
      <c r="B30" s="1" t="s">
        <v>721</v>
      </c>
      <c r="C30" s="1" t="s">
        <v>910</v>
      </c>
      <c r="D30" s="1" t="s">
        <v>911</v>
      </c>
      <c r="E30" s="1" t="s">
        <v>912</v>
      </c>
      <c r="F30" s="1" t="s">
        <v>721</v>
      </c>
      <c r="G30" s="1" t="s">
        <v>725</v>
      </c>
      <c r="H30" s="1" t="s">
        <v>726</v>
      </c>
      <c r="I30" s="1" t="s">
        <v>913</v>
      </c>
      <c r="J30" s="1" t="s">
        <v>30</v>
      </c>
      <c r="K30" s="1" t="s">
        <v>914</v>
      </c>
      <c r="L30" s="1" t="s">
        <v>914</v>
      </c>
      <c r="M30" s="1" t="s">
        <v>729</v>
      </c>
      <c r="N30" s="1" t="s">
        <v>729</v>
      </c>
      <c r="O30" s="1" t="s">
        <v>730</v>
      </c>
      <c r="P30" s="1" t="s">
        <v>731</v>
      </c>
      <c r="Q30" s="1" t="s">
        <v>732</v>
      </c>
      <c r="R30" s="1" t="s">
        <v>915</v>
      </c>
      <c r="S30" s="1" t="s">
        <v>734</v>
      </c>
      <c r="T30" s="1" t="s">
        <v>735</v>
      </c>
      <c r="U30" s="1" t="s">
        <v>736</v>
      </c>
      <c r="V30" s="1" t="s">
        <v>916</v>
      </c>
    </row>
    <row r="31" s="1" customFormat="1" spans="1:22">
      <c r="A31" s="3">
        <v>999221841388422</v>
      </c>
      <c r="B31" s="1" t="s">
        <v>721</v>
      </c>
      <c r="C31" s="1" t="s">
        <v>917</v>
      </c>
      <c r="D31" s="1" t="s">
        <v>918</v>
      </c>
      <c r="E31" s="1" t="s">
        <v>919</v>
      </c>
      <c r="F31" s="1" t="s">
        <v>721</v>
      </c>
      <c r="G31" s="1" t="s">
        <v>725</v>
      </c>
      <c r="H31" s="1" t="s">
        <v>726</v>
      </c>
      <c r="I31" s="1" t="s">
        <v>920</v>
      </c>
      <c r="J31" s="1" t="s">
        <v>30</v>
      </c>
      <c r="K31" s="1" t="s">
        <v>921</v>
      </c>
      <c r="L31" s="1" t="s">
        <v>921</v>
      </c>
      <c r="M31" s="1" t="s">
        <v>729</v>
      </c>
      <c r="N31" s="1" t="s">
        <v>729</v>
      </c>
      <c r="O31" s="1" t="s">
        <v>730</v>
      </c>
      <c r="P31" s="1" t="s">
        <v>731</v>
      </c>
      <c r="Q31" s="1" t="s">
        <v>732</v>
      </c>
      <c r="R31" s="1" t="s">
        <v>922</v>
      </c>
      <c r="S31" s="1" t="s">
        <v>734</v>
      </c>
      <c r="T31" s="1" t="s">
        <v>735</v>
      </c>
      <c r="U31" s="1" t="s">
        <v>736</v>
      </c>
      <c r="V31" s="1" t="s">
        <v>923</v>
      </c>
    </row>
    <row r="32" s="1" customFormat="1" spans="1:22">
      <c r="A32" s="3">
        <v>999221841379666</v>
      </c>
      <c r="B32" s="1" t="s">
        <v>721</v>
      </c>
      <c r="C32" s="1" t="s">
        <v>924</v>
      </c>
      <c r="D32" s="1" t="s">
        <v>925</v>
      </c>
      <c r="E32" s="1" t="s">
        <v>926</v>
      </c>
      <c r="F32" s="1" t="s">
        <v>721</v>
      </c>
      <c r="G32" s="1" t="s">
        <v>725</v>
      </c>
      <c r="H32" s="1" t="s">
        <v>726</v>
      </c>
      <c r="I32" s="1" t="s">
        <v>857</v>
      </c>
      <c r="J32" s="1" t="s">
        <v>30</v>
      </c>
      <c r="K32" s="1" t="s">
        <v>858</v>
      </c>
      <c r="L32" s="1" t="s">
        <v>858</v>
      </c>
      <c r="M32" s="1" t="s">
        <v>729</v>
      </c>
      <c r="N32" s="1" t="s">
        <v>729</v>
      </c>
      <c r="O32" s="1" t="s">
        <v>730</v>
      </c>
      <c r="P32" s="1" t="s">
        <v>731</v>
      </c>
      <c r="Q32" s="1" t="s">
        <v>732</v>
      </c>
      <c r="R32" s="1" t="s">
        <v>927</v>
      </c>
      <c r="S32" s="1" t="s">
        <v>734</v>
      </c>
      <c r="T32" s="1" t="s">
        <v>735</v>
      </c>
      <c r="U32" s="1" t="s">
        <v>736</v>
      </c>
      <c r="V32" s="1" t="s">
        <v>916</v>
      </c>
    </row>
    <row r="33" s="1" customFormat="1" spans="1:22">
      <c r="A33" s="3">
        <v>999221841265962</v>
      </c>
      <c r="B33" s="1" t="s">
        <v>721</v>
      </c>
      <c r="C33" s="1" t="s">
        <v>928</v>
      </c>
      <c r="D33" s="1" t="s">
        <v>929</v>
      </c>
      <c r="E33" s="1" t="s">
        <v>930</v>
      </c>
      <c r="F33" s="1" t="s">
        <v>721</v>
      </c>
      <c r="G33" s="1" t="s">
        <v>725</v>
      </c>
      <c r="H33" s="1" t="s">
        <v>726</v>
      </c>
      <c r="I33" s="1" t="s">
        <v>931</v>
      </c>
      <c r="J33" s="1" t="s">
        <v>30</v>
      </c>
      <c r="K33" s="1" t="s">
        <v>932</v>
      </c>
      <c r="L33" s="1" t="s">
        <v>932</v>
      </c>
      <c r="M33" s="1" t="s">
        <v>729</v>
      </c>
      <c r="N33" s="1" t="s">
        <v>729</v>
      </c>
      <c r="O33" s="1" t="s">
        <v>730</v>
      </c>
      <c r="P33" s="1" t="s">
        <v>731</v>
      </c>
      <c r="Q33" s="1" t="s">
        <v>732</v>
      </c>
      <c r="R33" s="1" t="s">
        <v>933</v>
      </c>
      <c r="S33" s="1" t="s">
        <v>734</v>
      </c>
      <c r="T33" s="1" t="s">
        <v>735</v>
      </c>
      <c r="U33" s="1" t="s">
        <v>736</v>
      </c>
      <c r="V33" s="1" t="s">
        <v>934</v>
      </c>
    </row>
    <row r="34" s="1" customFormat="1" spans="1:22">
      <c r="A34" s="3">
        <v>21841202997</v>
      </c>
      <c r="B34" s="1" t="s">
        <v>935</v>
      </c>
      <c r="C34" s="1" t="s">
        <v>936</v>
      </c>
      <c r="D34" s="1" t="s">
        <v>904</v>
      </c>
      <c r="E34" s="1" t="s">
        <v>905</v>
      </c>
      <c r="F34" s="1" t="s">
        <v>721</v>
      </c>
      <c r="G34" s="1" t="s">
        <v>725</v>
      </c>
      <c r="H34" s="1" t="s">
        <v>726</v>
      </c>
      <c r="I34" s="1" t="s">
        <v>937</v>
      </c>
      <c r="J34" s="1" t="s">
        <v>30</v>
      </c>
      <c r="K34" s="1" t="s">
        <v>907</v>
      </c>
      <c r="L34" s="1" t="s">
        <v>907</v>
      </c>
      <c r="M34" s="1" t="s">
        <v>729</v>
      </c>
      <c r="N34" s="1" t="s">
        <v>729</v>
      </c>
      <c r="O34" s="1" t="s">
        <v>730</v>
      </c>
      <c r="P34" s="1" t="s">
        <v>731</v>
      </c>
      <c r="Q34" s="1" t="s">
        <v>732</v>
      </c>
      <c r="R34" s="1" t="s">
        <v>938</v>
      </c>
      <c r="S34" s="1" t="s">
        <v>734</v>
      </c>
      <c r="T34" s="1" t="s">
        <v>735</v>
      </c>
      <c r="U34" s="1" t="s">
        <v>736</v>
      </c>
      <c r="V34" s="1" t="s">
        <v>909</v>
      </c>
    </row>
    <row r="35" s="1" customFormat="1" spans="1:22">
      <c r="A35" s="3">
        <v>21841099737</v>
      </c>
      <c r="B35" s="1" t="s">
        <v>935</v>
      </c>
      <c r="C35" s="1" t="s">
        <v>939</v>
      </c>
      <c r="D35" s="1" t="s">
        <v>940</v>
      </c>
      <c r="E35" s="1" t="s">
        <v>941</v>
      </c>
      <c r="F35" s="1" t="s">
        <v>721</v>
      </c>
      <c r="G35" s="1" t="s">
        <v>725</v>
      </c>
      <c r="H35" s="1" t="s">
        <v>726</v>
      </c>
      <c r="I35" s="1" t="s">
        <v>942</v>
      </c>
      <c r="J35" s="1" t="s">
        <v>30</v>
      </c>
      <c r="K35" s="1" t="s">
        <v>943</v>
      </c>
      <c r="L35" s="1" t="s">
        <v>943</v>
      </c>
      <c r="M35" s="1" t="s">
        <v>729</v>
      </c>
      <c r="N35" s="1" t="s">
        <v>729</v>
      </c>
      <c r="O35" s="1" t="s">
        <v>730</v>
      </c>
      <c r="P35" s="1" t="s">
        <v>731</v>
      </c>
      <c r="Q35" s="1" t="s">
        <v>732</v>
      </c>
      <c r="R35" s="1" t="s">
        <v>944</v>
      </c>
      <c r="S35" s="1" t="s">
        <v>734</v>
      </c>
      <c r="T35" s="1" t="s">
        <v>735</v>
      </c>
      <c r="U35" s="1" t="s">
        <v>736</v>
      </c>
      <c r="V35" s="1" t="s">
        <v>758</v>
      </c>
    </row>
    <row r="36" s="1" customFormat="1" spans="1:22">
      <c r="A36" s="3">
        <v>999221841095588</v>
      </c>
      <c r="B36" s="1" t="s">
        <v>935</v>
      </c>
      <c r="C36" s="1" t="s">
        <v>945</v>
      </c>
      <c r="D36" s="1" t="s">
        <v>946</v>
      </c>
      <c r="E36" s="1" t="s">
        <v>947</v>
      </c>
      <c r="F36" s="1" t="s">
        <v>721</v>
      </c>
      <c r="G36" s="1" t="s">
        <v>725</v>
      </c>
      <c r="H36" s="1" t="s">
        <v>726</v>
      </c>
      <c r="I36" s="1" t="s">
        <v>948</v>
      </c>
      <c r="J36" s="1" t="s">
        <v>30</v>
      </c>
      <c r="K36" s="1" t="s">
        <v>949</v>
      </c>
      <c r="L36" s="1" t="s">
        <v>949</v>
      </c>
      <c r="M36" s="1" t="s">
        <v>729</v>
      </c>
      <c r="N36" s="1" t="s">
        <v>729</v>
      </c>
      <c r="O36" s="1" t="s">
        <v>730</v>
      </c>
      <c r="P36" s="1" t="s">
        <v>731</v>
      </c>
      <c r="Q36" s="1" t="s">
        <v>732</v>
      </c>
      <c r="R36" s="1" t="s">
        <v>950</v>
      </c>
      <c r="S36" s="1" t="s">
        <v>734</v>
      </c>
      <c r="T36" s="1" t="s">
        <v>735</v>
      </c>
      <c r="U36" s="1" t="s">
        <v>736</v>
      </c>
      <c r="V36" s="1" t="s">
        <v>951</v>
      </c>
    </row>
    <row r="37" s="1" customFormat="1" spans="1:22">
      <c r="A37" s="3">
        <v>999221841011158</v>
      </c>
      <c r="B37" s="1" t="s">
        <v>935</v>
      </c>
      <c r="C37" s="1" t="s">
        <v>952</v>
      </c>
      <c r="D37" s="1" t="s">
        <v>953</v>
      </c>
      <c r="E37" s="1" t="s">
        <v>954</v>
      </c>
      <c r="F37" s="1" t="s">
        <v>935</v>
      </c>
      <c r="G37" s="1" t="s">
        <v>725</v>
      </c>
      <c r="H37" s="1" t="s">
        <v>726</v>
      </c>
      <c r="I37" s="1" t="s">
        <v>955</v>
      </c>
      <c r="J37" s="1" t="s">
        <v>30</v>
      </c>
      <c r="K37" s="1" t="s">
        <v>956</v>
      </c>
      <c r="L37" s="1" t="s">
        <v>956</v>
      </c>
      <c r="M37" s="1" t="s">
        <v>729</v>
      </c>
      <c r="N37" s="1" t="s">
        <v>729</v>
      </c>
      <c r="O37" s="1" t="s">
        <v>730</v>
      </c>
      <c r="P37" s="1" t="s">
        <v>731</v>
      </c>
      <c r="Q37" s="1" t="s">
        <v>732</v>
      </c>
      <c r="R37" s="1" t="s">
        <v>957</v>
      </c>
      <c r="S37" s="1" t="s">
        <v>734</v>
      </c>
      <c r="T37" s="1" t="s">
        <v>735</v>
      </c>
      <c r="U37" s="1" t="s">
        <v>736</v>
      </c>
      <c r="V37" s="1" t="s">
        <v>923</v>
      </c>
    </row>
    <row r="38" s="1" customFormat="1" spans="1:22">
      <c r="A38" s="3">
        <v>999221840632667</v>
      </c>
      <c r="B38" s="1" t="s">
        <v>935</v>
      </c>
      <c r="C38" s="1" t="s">
        <v>958</v>
      </c>
      <c r="D38" s="1" t="s">
        <v>959</v>
      </c>
      <c r="E38" s="1" t="s">
        <v>960</v>
      </c>
      <c r="F38" s="1" t="s">
        <v>721</v>
      </c>
      <c r="G38" s="1" t="s">
        <v>725</v>
      </c>
      <c r="H38" s="1" t="s">
        <v>726</v>
      </c>
      <c r="I38" s="1" t="s">
        <v>961</v>
      </c>
      <c r="J38" s="1" t="s">
        <v>30</v>
      </c>
      <c r="K38" s="1" t="s">
        <v>962</v>
      </c>
      <c r="L38" s="1" t="s">
        <v>962</v>
      </c>
      <c r="M38" s="1" t="s">
        <v>729</v>
      </c>
      <c r="N38" s="1" t="s">
        <v>729</v>
      </c>
      <c r="O38" s="1" t="s">
        <v>730</v>
      </c>
      <c r="P38" s="1" t="s">
        <v>731</v>
      </c>
      <c r="Q38" s="1" t="s">
        <v>732</v>
      </c>
      <c r="R38" s="1" t="s">
        <v>963</v>
      </c>
      <c r="S38" s="1" t="s">
        <v>734</v>
      </c>
      <c r="T38" s="1" t="s">
        <v>735</v>
      </c>
      <c r="U38" s="1" t="s">
        <v>736</v>
      </c>
      <c r="V38" s="1" t="s">
        <v>964</v>
      </c>
    </row>
    <row r="39" s="1" customFormat="1" spans="1:22">
      <c r="A39" s="3">
        <v>21840612349</v>
      </c>
      <c r="B39" s="1" t="s">
        <v>935</v>
      </c>
      <c r="C39" s="1" t="s">
        <v>965</v>
      </c>
      <c r="D39" s="1" t="s">
        <v>940</v>
      </c>
      <c r="E39" s="1" t="s">
        <v>966</v>
      </c>
      <c r="F39" s="1" t="s">
        <v>721</v>
      </c>
      <c r="G39" s="1" t="s">
        <v>725</v>
      </c>
      <c r="H39" s="1" t="s">
        <v>726</v>
      </c>
      <c r="I39" s="1" t="s">
        <v>942</v>
      </c>
      <c r="J39" s="1" t="s">
        <v>30</v>
      </c>
      <c r="K39" s="1" t="s">
        <v>943</v>
      </c>
      <c r="L39" s="1" t="s">
        <v>943</v>
      </c>
      <c r="M39" s="1" t="s">
        <v>729</v>
      </c>
      <c r="N39" s="1" t="s">
        <v>729</v>
      </c>
      <c r="O39" s="1" t="s">
        <v>730</v>
      </c>
      <c r="P39" s="1" t="s">
        <v>731</v>
      </c>
      <c r="Q39" s="1" t="s">
        <v>732</v>
      </c>
      <c r="R39" s="1" t="s">
        <v>967</v>
      </c>
      <c r="S39" s="1" t="s">
        <v>734</v>
      </c>
      <c r="T39" s="1" t="s">
        <v>735</v>
      </c>
      <c r="U39" s="1" t="s">
        <v>736</v>
      </c>
      <c r="V39" s="1" t="s">
        <v>758</v>
      </c>
    </row>
    <row r="40" s="1" customFormat="1" spans="1:22">
      <c r="A40" s="3">
        <v>999221840440004</v>
      </c>
      <c r="B40" s="1" t="s">
        <v>935</v>
      </c>
      <c r="C40" s="1" t="s">
        <v>968</v>
      </c>
      <c r="D40" s="1" t="s">
        <v>969</v>
      </c>
      <c r="E40" s="1" t="s">
        <v>970</v>
      </c>
      <c r="F40" s="1" t="s">
        <v>935</v>
      </c>
      <c r="G40" s="1" t="s">
        <v>725</v>
      </c>
      <c r="H40" s="1" t="s">
        <v>726</v>
      </c>
      <c r="I40" s="1" t="s">
        <v>971</v>
      </c>
      <c r="J40" s="1" t="s">
        <v>30</v>
      </c>
      <c r="K40" s="1" t="s">
        <v>972</v>
      </c>
      <c r="L40" s="1" t="s">
        <v>972</v>
      </c>
      <c r="M40" s="1" t="s">
        <v>729</v>
      </c>
      <c r="N40" s="1" t="s">
        <v>729</v>
      </c>
      <c r="O40" s="1" t="s">
        <v>730</v>
      </c>
      <c r="P40" s="1" t="s">
        <v>731</v>
      </c>
      <c r="Q40" s="1" t="s">
        <v>732</v>
      </c>
      <c r="R40" s="1" t="s">
        <v>973</v>
      </c>
      <c r="S40" s="1" t="s">
        <v>734</v>
      </c>
      <c r="T40" s="1" t="s">
        <v>735</v>
      </c>
      <c r="U40" s="1" t="s">
        <v>736</v>
      </c>
      <c r="V40" s="1" t="s">
        <v>951</v>
      </c>
    </row>
    <row r="41" s="1" customFormat="1" spans="1:22">
      <c r="A41" s="3">
        <v>21840407767</v>
      </c>
      <c r="B41" s="1" t="s">
        <v>935</v>
      </c>
      <c r="C41" s="1" t="s">
        <v>974</v>
      </c>
      <c r="D41" s="1" t="s">
        <v>975</v>
      </c>
      <c r="E41" s="1" t="s">
        <v>976</v>
      </c>
      <c r="F41" s="1" t="s">
        <v>721</v>
      </c>
      <c r="G41" s="1" t="s">
        <v>725</v>
      </c>
      <c r="H41" s="1" t="s">
        <v>726</v>
      </c>
      <c r="I41" s="1" t="s">
        <v>977</v>
      </c>
      <c r="J41" s="1" t="s">
        <v>30</v>
      </c>
      <c r="K41" s="1" t="s">
        <v>978</v>
      </c>
      <c r="L41" s="1" t="s">
        <v>978</v>
      </c>
      <c r="M41" s="1" t="s">
        <v>729</v>
      </c>
      <c r="N41" s="1" t="s">
        <v>729</v>
      </c>
      <c r="O41" s="1" t="s">
        <v>730</v>
      </c>
      <c r="P41" s="1" t="s">
        <v>731</v>
      </c>
      <c r="Q41" s="1" t="s">
        <v>732</v>
      </c>
      <c r="R41" s="1" t="s">
        <v>979</v>
      </c>
      <c r="S41" s="1" t="s">
        <v>734</v>
      </c>
      <c r="T41" s="1" t="s">
        <v>735</v>
      </c>
      <c r="U41" s="1" t="s">
        <v>736</v>
      </c>
      <c r="V41" s="1" t="s">
        <v>765</v>
      </c>
    </row>
    <row r="42" s="1" customFormat="1" spans="1:22">
      <c r="A42" s="3">
        <v>21840088524</v>
      </c>
      <c r="B42" s="1" t="s">
        <v>935</v>
      </c>
      <c r="C42" s="1" t="s">
        <v>980</v>
      </c>
      <c r="D42" s="1" t="s">
        <v>981</v>
      </c>
      <c r="E42" s="1" t="s">
        <v>982</v>
      </c>
      <c r="F42" s="1" t="s">
        <v>935</v>
      </c>
      <c r="G42" s="1" t="s">
        <v>725</v>
      </c>
      <c r="H42" s="1" t="s">
        <v>726</v>
      </c>
      <c r="I42" s="1" t="s">
        <v>983</v>
      </c>
      <c r="J42" s="1" t="s">
        <v>30</v>
      </c>
      <c r="K42" s="1" t="s">
        <v>984</v>
      </c>
      <c r="L42" s="1" t="s">
        <v>984</v>
      </c>
      <c r="M42" s="1" t="s">
        <v>729</v>
      </c>
      <c r="N42" s="1" t="s">
        <v>729</v>
      </c>
      <c r="O42" s="1" t="s">
        <v>730</v>
      </c>
      <c r="P42" s="1" t="s">
        <v>731</v>
      </c>
      <c r="Q42" s="1" t="s">
        <v>732</v>
      </c>
      <c r="R42" s="1" t="s">
        <v>985</v>
      </c>
      <c r="S42" s="1" t="s">
        <v>734</v>
      </c>
      <c r="T42" s="1" t="s">
        <v>735</v>
      </c>
      <c r="U42" s="1" t="s">
        <v>736</v>
      </c>
      <c r="V42" s="1" t="s">
        <v>758</v>
      </c>
    </row>
    <row r="43" s="1" customFormat="1" spans="1:22">
      <c r="A43" s="3">
        <v>21839807121</v>
      </c>
      <c r="B43" s="1" t="s">
        <v>935</v>
      </c>
      <c r="C43" s="1" t="s">
        <v>986</v>
      </c>
      <c r="D43" s="1" t="s">
        <v>987</v>
      </c>
      <c r="E43" s="1" t="s">
        <v>988</v>
      </c>
      <c r="F43" s="1" t="s">
        <v>721</v>
      </c>
      <c r="G43" s="1" t="s">
        <v>725</v>
      </c>
      <c r="H43" s="1" t="s">
        <v>726</v>
      </c>
      <c r="I43" s="1" t="s">
        <v>989</v>
      </c>
      <c r="J43" s="1" t="s">
        <v>30</v>
      </c>
      <c r="K43" s="1" t="s">
        <v>990</v>
      </c>
      <c r="L43" s="1" t="s">
        <v>990</v>
      </c>
      <c r="M43" s="1" t="s">
        <v>729</v>
      </c>
      <c r="N43" s="1" t="s">
        <v>729</v>
      </c>
      <c r="O43" s="1" t="s">
        <v>730</v>
      </c>
      <c r="P43" s="1" t="s">
        <v>731</v>
      </c>
      <c r="Q43" s="1" t="s">
        <v>732</v>
      </c>
      <c r="R43" s="1" t="s">
        <v>991</v>
      </c>
      <c r="S43" s="1" t="s">
        <v>734</v>
      </c>
      <c r="T43" s="1" t="s">
        <v>735</v>
      </c>
      <c r="U43" s="1" t="s">
        <v>736</v>
      </c>
      <c r="V43" s="1" t="s">
        <v>801</v>
      </c>
    </row>
    <row r="44" s="1" customFormat="1" spans="1:22">
      <c r="A44" s="3">
        <v>21839659825</v>
      </c>
      <c r="B44" s="1" t="s">
        <v>935</v>
      </c>
      <c r="C44" s="1" t="s">
        <v>992</v>
      </c>
      <c r="D44" s="1" t="s">
        <v>993</v>
      </c>
      <c r="E44" s="1" t="s">
        <v>994</v>
      </c>
      <c r="F44" s="1" t="s">
        <v>721</v>
      </c>
      <c r="G44" s="1" t="s">
        <v>725</v>
      </c>
      <c r="H44" s="1" t="s">
        <v>726</v>
      </c>
      <c r="I44" s="1" t="s">
        <v>995</v>
      </c>
      <c r="J44" s="1" t="s">
        <v>30</v>
      </c>
      <c r="K44" s="1" t="s">
        <v>996</v>
      </c>
      <c r="L44" s="1" t="s">
        <v>996</v>
      </c>
      <c r="M44" s="1" t="s">
        <v>729</v>
      </c>
      <c r="N44" s="1" t="s">
        <v>729</v>
      </c>
      <c r="O44" s="1" t="s">
        <v>730</v>
      </c>
      <c r="P44" s="1" t="s">
        <v>731</v>
      </c>
      <c r="Q44" s="1" t="s">
        <v>732</v>
      </c>
      <c r="R44" s="1" t="s">
        <v>997</v>
      </c>
      <c r="S44" s="1" t="s">
        <v>734</v>
      </c>
      <c r="T44" s="1" t="s">
        <v>735</v>
      </c>
      <c r="U44" s="1" t="s">
        <v>736</v>
      </c>
      <c r="V44" s="1" t="s">
        <v>801</v>
      </c>
    </row>
    <row r="45" s="1" customFormat="1" spans="1:22">
      <c r="A45" s="3">
        <v>21838849707</v>
      </c>
      <c r="B45" s="1" t="s">
        <v>935</v>
      </c>
      <c r="C45" s="1" t="s">
        <v>998</v>
      </c>
      <c r="D45" s="1" t="s">
        <v>999</v>
      </c>
      <c r="E45" s="1" t="s">
        <v>1000</v>
      </c>
      <c r="F45" s="1" t="s">
        <v>721</v>
      </c>
      <c r="G45" s="1" t="s">
        <v>725</v>
      </c>
      <c r="H45" s="1" t="s">
        <v>726</v>
      </c>
      <c r="I45" s="1" t="s">
        <v>1001</v>
      </c>
      <c r="J45" s="1" t="s">
        <v>30</v>
      </c>
      <c r="K45" s="1" t="s">
        <v>1002</v>
      </c>
      <c r="L45" s="1" t="s">
        <v>1002</v>
      </c>
      <c r="M45" s="1" t="s">
        <v>729</v>
      </c>
      <c r="N45" s="1" t="s">
        <v>729</v>
      </c>
      <c r="O45" s="1" t="s">
        <v>730</v>
      </c>
      <c r="P45" s="1" t="s">
        <v>731</v>
      </c>
      <c r="Q45" s="1" t="s">
        <v>732</v>
      </c>
      <c r="R45" s="1" t="s">
        <v>1003</v>
      </c>
      <c r="S45" s="1" t="s">
        <v>734</v>
      </c>
      <c r="T45" s="1" t="s">
        <v>735</v>
      </c>
      <c r="U45" s="1" t="s">
        <v>736</v>
      </c>
      <c r="V45" s="1" t="s">
        <v>951</v>
      </c>
    </row>
    <row r="46" s="1" customFormat="1" spans="1:22">
      <c r="A46" s="3">
        <v>21838835031</v>
      </c>
      <c r="B46" s="1" t="s">
        <v>935</v>
      </c>
      <c r="C46" s="1" t="s">
        <v>1004</v>
      </c>
      <c r="D46" s="1" t="s">
        <v>1005</v>
      </c>
      <c r="E46" s="1" t="s">
        <v>1006</v>
      </c>
      <c r="F46" s="1" t="s">
        <v>721</v>
      </c>
      <c r="G46" s="1" t="s">
        <v>725</v>
      </c>
      <c r="H46" s="1" t="s">
        <v>726</v>
      </c>
      <c r="I46" s="1" t="s">
        <v>1007</v>
      </c>
      <c r="J46" s="1" t="s">
        <v>30</v>
      </c>
      <c r="K46" s="1" t="s">
        <v>1008</v>
      </c>
      <c r="L46" s="1" t="s">
        <v>1008</v>
      </c>
      <c r="M46" s="1" t="s">
        <v>729</v>
      </c>
      <c r="N46" s="1" t="s">
        <v>729</v>
      </c>
      <c r="O46" s="1" t="s">
        <v>730</v>
      </c>
      <c r="P46" s="1" t="s">
        <v>731</v>
      </c>
      <c r="Q46" s="1" t="s">
        <v>732</v>
      </c>
      <c r="R46" s="1" t="s">
        <v>1009</v>
      </c>
      <c r="S46" s="1" t="s">
        <v>734</v>
      </c>
      <c r="T46" s="1" t="s">
        <v>735</v>
      </c>
      <c r="U46" s="1" t="s">
        <v>736</v>
      </c>
      <c r="V46" s="1" t="s">
        <v>815</v>
      </c>
    </row>
    <row r="47" s="1" customFormat="1" spans="1:22">
      <c r="A47" s="3">
        <v>999221838387668</v>
      </c>
      <c r="B47" s="1" t="s">
        <v>1010</v>
      </c>
      <c r="C47" s="1" t="s">
        <v>1011</v>
      </c>
      <c r="D47" s="1" t="s">
        <v>1012</v>
      </c>
      <c r="E47" s="1" t="s">
        <v>1013</v>
      </c>
      <c r="F47" s="1" t="s">
        <v>721</v>
      </c>
      <c r="G47" s="1" t="s">
        <v>725</v>
      </c>
      <c r="H47" s="1" t="s">
        <v>726</v>
      </c>
      <c r="I47" s="1" t="s">
        <v>1014</v>
      </c>
      <c r="J47" s="1" t="s">
        <v>30</v>
      </c>
      <c r="K47" s="1" t="s">
        <v>1015</v>
      </c>
      <c r="L47" s="1" t="s">
        <v>1015</v>
      </c>
      <c r="M47" s="1" t="s">
        <v>729</v>
      </c>
      <c r="N47" s="1" t="s">
        <v>729</v>
      </c>
      <c r="O47" s="1" t="s">
        <v>730</v>
      </c>
      <c r="P47" s="1" t="s">
        <v>731</v>
      </c>
      <c r="Q47" s="1" t="s">
        <v>732</v>
      </c>
      <c r="R47" s="1" t="s">
        <v>1016</v>
      </c>
      <c r="S47" s="1" t="s">
        <v>734</v>
      </c>
      <c r="T47" s="1" t="s">
        <v>735</v>
      </c>
      <c r="U47" s="1" t="s">
        <v>736</v>
      </c>
      <c r="V47" s="1" t="s">
        <v>1017</v>
      </c>
    </row>
    <row r="48" s="1" customFormat="1" spans="1:22">
      <c r="A48" s="3">
        <v>21838072817</v>
      </c>
      <c r="B48" s="1" t="s">
        <v>1010</v>
      </c>
      <c r="C48" s="1" t="s">
        <v>1018</v>
      </c>
      <c r="D48" s="1" t="s">
        <v>1019</v>
      </c>
      <c r="E48" s="1" t="s">
        <v>1020</v>
      </c>
      <c r="F48" s="1" t="s">
        <v>721</v>
      </c>
      <c r="G48" s="1" t="s">
        <v>725</v>
      </c>
      <c r="H48" s="1" t="s">
        <v>726</v>
      </c>
      <c r="I48" s="1" t="s">
        <v>1021</v>
      </c>
      <c r="J48" s="1" t="s">
        <v>30</v>
      </c>
      <c r="K48" s="1" t="s">
        <v>844</v>
      </c>
      <c r="L48" s="1" t="s">
        <v>844</v>
      </c>
      <c r="M48" s="1" t="s">
        <v>729</v>
      </c>
      <c r="N48" s="1" t="s">
        <v>729</v>
      </c>
      <c r="O48" s="1" t="s">
        <v>730</v>
      </c>
      <c r="P48" s="1" t="s">
        <v>731</v>
      </c>
      <c r="Q48" s="1" t="s">
        <v>732</v>
      </c>
      <c r="R48" s="1" t="s">
        <v>1022</v>
      </c>
      <c r="S48" s="1" t="s">
        <v>734</v>
      </c>
      <c r="T48" s="1" t="s">
        <v>735</v>
      </c>
      <c r="U48" s="1" t="s">
        <v>1023</v>
      </c>
      <c r="V48" s="1" t="s">
        <v>765</v>
      </c>
    </row>
    <row r="49" s="1" customFormat="1" spans="1:22">
      <c r="A49" s="3">
        <v>21837224515</v>
      </c>
      <c r="B49" s="1" t="s">
        <v>1010</v>
      </c>
      <c r="C49" s="1" t="s">
        <v>1024</v>
      </c>
      <c r="D49" s="1" t="s">
        <v>1025</v>
      </c>
      <c r="E49" s="1" t="s">
        <v>1026</v>
      </c>
      <c r="F49" s="1" t="s">
        <v>1010</v>
      </c>
      <c r="G49" s="1" t="s">
        <v>725</v>
      </c>
      <c r="H49" s="1" t="s">
        <v>726</v>
      </c>
      <c r="I49" s="1" t="s">
        <v>1027</v>
      </c>
      <c r="J49" s="1" t="s">
        <v>30</v>
      </c>
      <c r="K49" s="1" t="s">
        <v>1028</v>
      </c>
      <c r="L49" s="1" t="s">
        <v>1028</v>
      </c>
      <c r="M49" s="1" t="s">
        <v>729</v>
      </c>
      <c r="N49" s="1" t="s">
        <v>729</v>
      </c>
      <c r="O49" s="1" t="s">
        <v>730</v>
      </c>
      <c r="P49" s="1" t="s">
        <v>731</v>
      </c>
      <c r="Q49" s="1" t="s">
        <v>732</v>
      </c>
      <c r="R49" s="1" t="s">
        <v>1029</v>
      </c>
      <c r="S49" s="1" t="s">
        <v>734</v>
      </c>
      <c r="T49" s="1" t="s">
        <v>735</v>
      </c>
      <c r="U49" s="1" t="s">
        <v>736</v>
      </c>
      <c r="V49" s="1" t="s">
        <v>758</v>
      </c>
    </row>
    <row r="50" s="1" customFormat="1" spans="1:22">
      <c r="A50" s="3">
        <v>21832926829</v>
      </c>
      <c r="B50" s="1" t="s">
        <v>1010</v>
      </c>
      <c r="C50" s="1" t="s">
        <v>1030</v>
      </c>
      <c r="D50" s="1" t="s">
        <v>1031</v>
      </c>
      <c r="E50" s="1" t="s">
        <v>1032</v>
      </c>
      <c r="F50" s="1" t="s">
        <v>935</v>
      </c>
      <c r="G50" s="1" t="s">
        <v>725</v>
      </c>
      <c r="H50" s="1" t="s">
        <v>726</v>
      </c>
      <c r="I50" s="1" t="s">
        <v>1033</v>
      </c>
      <c r="J50" s="1" t="s">
        <v>30</v>
      </c>
      <c r="K50" s="1" t="s">
        <v>1034</v>
      </c>
      <c r="L50" s="1" t="s">
        <v>1034</v>
      </c>
      <c r="M50" s="1" t="s">
        <v>729</v>
      </c>
      <c r="N50" s="1" t="s">
        <v>729</v>
      </c>
      <c r="O50" s="1" t="s">
        <v>730</v>
      </c>
      <c r="P50" s="1" t="s">
        <v>731</v>
      </c>
      <c r="Q50" s="1" t="s">
        <v>732</v>
      </c>
      <c r="R50" s="1" t="s">
        <v>1035</v>
      </c>
      <c r="S50" s="1" t="s">
        <v>734</v>
      </c>
      <c r="T50" s="1" t="s">
        <v>735</v>
      </c>
      <c r="U50" s="1" t="s">
        <v>736</v>
      </c>
      <c r="V50" s="1" t="s">
        <v>744</v>
      </c>
    </row>
    <row r="51" s="1" customFormat="1" spans="1:22">
      <c r="A51" s="3">
        <v>21832455372</v>
      </c>
      <c r="B51" s="1" t="s">
        <v>1010</v>
      </c>
      <c r="C51" s="1" t="s">
        <v>1036</v>
      </c>
      <c r="D51" s="1" t="s">
        <v>1037</v>
      </c>
      <c r="E51" s="1" t="s">
        <v>1038</v>
      </c>
      <c r="F51" s="1" t="s">
        <v>721</v>
      </c>
      <c r="G51" s="1" t="s">
        <v>725</v>
      </c>
      <c r="H51" s="1" t="s">
        <v>726</v>
      </c>
      <c r="I51" s="1" t="s">
        <v>1039</v>
      </c>
      <c r="J51" s="1" t="s">
        <v>30</v>
      </c>
      <c r="K51" s="1" t="s">
        <v>1040</v>
      </c>
      <c r="L51" s="1" t="s">
        <v>1040</v>
      </c>
      <c r="M51" s="1" t="s">
        <v>729</v>
      </c>
      <c r="N51" s="1" t="s">
        <v>729</v>
      </c>
      <c r="O51" s="1" t="s">
        <v>730</v>
      </c>
      <c r="P51" s="1" t="s">
        <v>731</v>
      </c>
      <c r="Q51" s="1" t="s">
        <v>732</v>
      </c>
      <c r="R51" s="1" t="s">
        <v>1041</v>
      </c>
      <c r="S51" s="1" t="s">
        <v>734</v>
      </c>
      <c r="T51" s="1" t="s">
        <v>735</v>
      </c>
      <c r="U51" s="1" t="s">
        <v>736</v>
      </c>
      <c r="V51" s="1" t="s">
        <v>1042</v>
      </c>
    </row>
    <row r="52" s="1" customFormat="1" spans="1:22">
      <c r="A52" s="3">
        <v>21831718752</v>
      </c>
      <c r="B52" s="1" t="s">
        <v>1043</v>
      </c>
      <c r="C52" s="1" t="s">
        <v>1044</v>
      </c>
      <c r="D52" s="1" t="s">
        <v>1045</v>
      </c>
      <c r="E52" s="1" t="s">
        <v>1046</v>
      </c>
      <c r="F52" s="1" t="s">
        <v>721</v>
      </c>
      <c r="G52" s="1" t="s">
        <v>725</v>
      </c>
      <c r="H52" s="1" t="s">
        <v>726</v>
      </c>
      <c r="I52" s="1" t="s">
        <v>1047</v>
      </c>
      <c r="J52" s="1" t="s">
        <v>30</v>
      </c>
      <c r="K52" s="1" t="s">
        <v>1048</v>
      </c>
      <c r="L52" s="1" t="s">
        <v>1048</v>
      </c>
      <c r="M52" s="1" t="s">
        <v>729</v>
      </c>
      <c r="N52" s="1" t="s">
        <v>729</v>
      </c>
      <c r="O52" s="1" t="s">
        <v>730</v>
      </c>
      <c r="P52" s="1" t="s">
        <v>731</v>
      </c>
      <c r="Q52" s="1" t="s">
        <v>732</v>
      </c>
      <c r="R52" s="1" t="s">
        <v>1049</v>
      </c>
      <c r="S52" s="1" t="s">
        <v>734</v>
      </c>
      <c r="T52" s="1" t="s">
        <v>735</v>
      </c>
      <c r="U52" s="1" t="s">
        <v>736</v>
      </c>
      <c r="V52" s="1" t="s">
        <v>884</v>
      </c>
    </row>
    <row r="53" s="1" customFormat="1" spans="1:22">
      <c r="A53" s="3">
        <v>21830795530</v>
      </c>
      <c r="B53" s="1" t="s">
        <v>1043</v>
      </c>
      <c r="C53" s="1" t="s">
        <v>1050</v>
      </c>
      <c r="D53" s="1" t="s">
        <v>1051</v>
      </c>
      <c r="E53" s="1" t="s">
        <v>1052</v>
      </c>
      <c r="F53" s="1" t="s">
        <v>935</v>
      </c>
      <c r="G53" s="1" t="s">
        <v>725</v>
      </c>
      <c r="H53" s="1" t="s">
        <v>726</v>
      </c>
      <c r="I53" s="1" t="s">
        <v>1053</v>
      </c>
      <c r="J53" s="1" t="s">
        <v>30</v>
      </c>
      <c r="K53" s="1" t="s">
        <v>1054</v>
      </c>
      <c r="L53" s="1" t="s">
        <v>1054</v>
      </c>
      <c r="M53" s="1" t="s">
        <v>729</v>
      </c>
      <c r="N53" s="1" t="s">
        <v>729</v>
      </c>
      <c r="O53" s="1" t="s">
        <v>730</v>
      </c>
      <c r="P53" s="1" t="s">
        <v>731</v>
      </c>
      <c r="Q53" s="1" t="s">
        <v>732</v>
      </c>
      <c r="R53" s="1" t="s">
        <v>1055</v>
      </c>
      <c r="S53" s="1" t="s">
        <v>734</v>
      </c>
      <c r="T53" s="1" t="s">
        <v>735</v>
      </c>
      <c r="U53" s="1" t="s">
        <v>736</v>
      </c>
      <c r="V53" s="1" t="s">
        <v>1056</v>
      </c>
    </row>
    <row r="54" s="1" customFormat="1" spans="1:22">
      <c r="A54" s="3">
        <v>21830768827</v>
      </c>
      <c r="B54" s="1" t="s">
        <v>1043</v>
      </c>
      <c r="C54" s="1" t="s">
        <v>1057</v>
      </c>
      <c r="D54" s="1" t="s">
        <v>1058</v>
      </c>
      <c r="E54" s="1" t="s">
        <v>1059</v>
      </c>
      <c r="F54" s="1" t="s">
        <v>935</v>
      </c>
      <c r="G54" s="1" t="s">
        <v>725</v>
      </c>
      <c r="H54" s="1" t="s">
        <v>726</v>
      </c>
      <c r="I54" s="1" t="s">
        <v>1060</v>
      </c>
      <c r="J54" s="1" t="s">
        <v>30</v>
      </c>
      <c r="K54" s="1" t="s">
        <v>1061</v>
      </c>
      <c r="L54" s="1" t="s">
        <v>1061</v>
      </c>
      <c r="M54" s="1" t="s">
        <v>729</v>
      </c>
      <c r="N54" s="1" t="s">
        <v>729</v>
      </c>
      <c r="O54" s="1" t="s">
        <v>730</v>
      </c>
      <c r="P54" s="1" t="s">
        <v>731</v>
      </c>
      <c r="Q54" s="1" t="s">
        <v>732</v>
      </c>
      <c r="R54" s="1" t="s">
        <v>1062</v>
      </c>
      <c r="S54" s="1" t="s">
        <v>734</v>
      </c>
      <c r="T54" s="1" t="s">
        <v>735</v>
      </c>
      <c r="U54" s="1" t="s">
        <v>736</v>
      </c>
      <c r="V54" s="1" t="s">
        <v>758</v>
      </c>
    </row>
    <row r="55" s="1" customFormat="1" spans="1:22">
      <c r="A55" s="3">
        <v>21830753602</v>
      </c>
      <c r="B55" s="1" t="s">
        <v>1043</v>
      </c>
      <c r="C55" s="1" t="s">
        <v>1063</v>
      </c>
      <c r="D55" s="1" t="s">
        <v>925</v>
      </c>
      <c r="E55" s="1" t="s">
        <v>1064</v>
      </c>
      <c r="F55" s="1" t="s">
        <v>721</v>
      </c>
      <c r="G55" s="1" t="s">
        <v>725</v>
      </c>
      <c r="H55" s="1" t="s">
        <v>726</v>
      </c>
      <c r="I55" s="1" t="s">
        <v>1065</v>
      </c>
      <c r="J55" s="1" t="s">
        <v>30</v>
      </c>
      <c r="K55" s="1" t="s">
        <v>1066</v>
      </c>
      <c r="L55" s="1" t="s">
        <v>1066</v>
      </c>
      <c r="M55" s="1" t="s">
        <v>729</v>
      </c>
      <c r="N55" s="1" t="s">
        <v>729</v>
      </c>
      <c r="O55" s="1" t="s">
        <v>730</v>
      </c>
      <c r="P55" s="1" t="s">
        <v>731</v>
      </c>
      <c r="Q55" s="1" t="s">
        <v>732</v>
      </c>
      <c r="R55" s="1" t="s">
        <v>1067</v>
      </c>
      <c r="S55" s="1" t="s">
        <v>734</v>
      </c>
      <c r="T55" s="1" t="s">
        <v>735</v>
      </c>
      <c r="U55" s="1" t="s">
        <v>736</v>
      </c>
      <c r="V55" s="1" t="s">
        <v>916</v>
      </c>
    </row>
    <row r="56" s="1" customFormat="1" spans="1:22">
      <c r="A56" s="3">
        <v>999221829951444</v>
      </c>
      <c r="B56" s="1" t="s">
        <v>1068</v>
      </c>
      <c r="C56" s="1" t="s">
        <v>1069</v>
      </c>
      <c r="D56" s="1" t="s">
        <v>1070</v>
      </c>
      <c r="E56" s="1" t="s">
        <v>1071</v>
      </c>
      <c r="F56" s="1" t="s">
        <v>935</v>
      </c>
      <c r="G56" s="1" t="s">
        <v>725</v>
      </c>
      <c r="H56" s="1" t="s">
        <v>726</v>
      </c>
      <c r="I56" s="1" t="s">
        <v>1072</v>
      </c>
      <c r="J56" s="1" t="s">
        <v>30</v>
      </c>
      <c r="K56" s="1" t="s">
        <v>1073</v>
      </c>
      <c r="L56" s="1" t="s">
        <v>1073</v>
      </c>
      <c r="M56" s="1" t="s">
        <v>729</v>
      </c>
      <c r="N56" s="1" t="s">
        <v>729</v>
      </c>
      <c r="O56" s="1" t="s">
        <v>730</v>
      </c>
      <c r="P56" s="1" t="s">
        <v>731</v>
      </c>
      <c r="Q56" s="1" t="s">
        <v>732</v>
      </c>
      <c r="R56" s="1" t="s">
        <v>1074</v>
      </c>
      <c r="S56" s="1" t="s">
        <v>734</v>
      </c>
      <c r="T56" s="1" t="s">
        <v>735</v>
      </c>
      <c r="U56" s="1" t="s">
        <v>736</v>
      </c>
      <c r="V56" s="1" t="s">
        <v>1075</v>
      </c>
    </row>
    <row r="57" s="1" customFormat="1" spans="1:22">
      <c r="A57" s="3">
        <v>21829635777</v>
      </c>
      <c r="B57" s="1" t="s">
        <v>1068</v>
      </c>
      <c r="C57" s="1" t="s">
        <v>1076</v>
      </c>
      <c r="D57" s="1" t="s">
        <v>1077</v>
      </c>
      <c r="E57" s="1" t="s">
        <v>1078</v>
      </c>
      <c r="F57" s="1" t="s">
        <v>1068</v>
      </c>
      <c r="G57" s="1" t="s">
        <v>725</v>
      </c>
      <c r="H57" s="1" t="s">
        <v>726</v>
      </c>
      <c r="I57" s="1" t="s">
        <v>1079</v>
      </c>
      <c r="J57" s="1" t="s">
        <v>30</v>
      </c>
      <c r="K57" s="1" t="s">
        <v>1080</v>
      </c>
      <c r="L57" s="1" t="s">
        <v>1080</v>
      </c>
      <c r="M57" s="1" t="s">
        <v>729</v>
      </c>
      <c r="N57" s="1" t="s">
        <v>729</v>
      </c>
      <c r="O57" s="1" t="s">
        <v>730</v>
      </c>
      <c r="P57" s="1" t="s">
        <v>731</v>
      </c>
      <c r="Q57" s="1" t="s">
        <v>732</v>
      </c>
      <c r="R57" s="1" t="s">
        <v>1081</v>
      </c>
      <c r="S57" s="1" t="s">
        <v>734</v>
      </c>
      <c r="T57" s="1" t="s">
        <v>735</v>
      </c>
      <c r="U57" s="1" t="s">
        <v>736</v>
      </c>
      <c r="V57" s="1" t="s">
        <v>801</v>
      </c>
    </row>
    <row r="58" s="1" customFormat="1" spans="1:22">
      <c r="A58" s="3">
        <v>21829635028</v>
      </c>
      <c r="B58" s="1" t="s">
        <v>1068</v>
      </c>
      <c r="C58" s="1" t="s">
        <v>1082</v>
      </c>
      <c r="D58" s="1" t="s">
        <v>1083</v>
      </c>
      <c r="E58" s="1" t="s">
        <v>1084</v>
      </c>
      <c r="F58" s="1" t="s">
        <v>1043</v>
      </c>
      <c r="G58" s="1" t="s">
        <v>725</v>
      </c>
      <c r="H58" s="1" t="s">
        <v>726</v>
      </c>
      <c r="I58" s="1" t="s">
        <v>1085</v>
      </c>
      <c r="J58" s="1" t="s">
        <v>30</v>
      </c>
      <c r="K58" s="1" t="s">
        <v>1086</v>
      </c>
      <c r="L58" s="1" t="s">
        <v>1086</v>
      </c>
      <c r="M58" s="1" t="s">
        <v>729</v>
      </c>
      <c r="N58" s="1" t="s">
        <v>729</v>
      </c>
      <c r="O58" s="1" t="s">
        <v>730</v>
      </c>
      <c r="P58" s="1" t="s">
        <v>731</v>
      </c>
      <c r="Q58" s="1" t="s">
        <v>732</v>
      </c>
      <c r="R58" s="1" t="s">
        <v>1087</v>
      </c>
      <c r="S58" s="1" t="s">
        <v>734</v>
      </c>
      <c r="T58" s="1" t="s">
        <v>735</v>
      </c>
      <c r="U58" s="1" t="s">
        <v>736</v>
      </c>
      <c r="V58" s="1" t="s">
        <v>758</v>
      </c>
    </row>
    <row r="59" s="1" customFormat="1" spans="1:22">
      <c r="A59" s="3">
        <v>21828893244</v>
      </c>
      <c r="B59" s="1" t="s">
        <v>1088</v>
      </c>
      <c r="C59" s="1" t="s">
        <v>1089</v>
      </c>
      <c r="D59" s="1" t="s">
        <v>1090</v>
      </c>
      <c r="E59" s="1" t="s">
        <v>1091</v>
      </c>
      <c r="F59" s="1" t="s">
        <v>721</v>
      </c>
      <c r="G59" s="1" t="s">
        <v>725</v>
      </c>
      <c r="H59" s="1" t="s">
        <v>726</v>
      </c>
      <c r="I59" s="1" t="s">
        <v>1092</v>
      </c>
      <c r="J59" s="1" t="s">
        <v>30</v>
      </c>
      <c r="K59" s="1" t="s">
        <v>1093</v>
      </c>
      <c r="L59" s="1" t="s">
        <v>1093</v>
      </c>
      <c r="M59" s="1" t="s">
        <v>729</v>
      </c>
      <c r="N59" s="1" t="s">
        <v>729</v>
      </c>
      <c r="O59" s="1" t="s">
        <v>730</v>
      </c>
      <c r="P59" s="1" t="s">
        <v>731</v>
      </c>
      <c r="Q59" s="1" t="s">
        <v>732</v>
      </c>
      <c r="R59" s="1" t="s">
        <v>1094</v>
      </c>
      <c r="S59" s="1" t="s">
        <v>734</v>
      </c>
      <c r="T59" s="1" t="s">
        <v>735</v>
      </c>
      <c r="U59" s="1" t="s">
        <v>736</v>
      </c>
      <c r="V59" s="1" t="s">
        <v>923</v>
      </c>
    </row>
    <row r="60" s="1" customFormat="1" spans="1:22">
      <c r="A60" s="3">
        <v>21828537968</v>
      </c>
      <c r="B60" s="1" t="s">
        <v>1088</v>
      </c>
      <c r="C60" s="1" t="s">
        <v>1095</v>
      </c>
      <c r="D60" s="1" t="s">
        <v>1096</v>
      </c>
      <c r="E60" s="1" t="s">
        <v>1097</v>
      </c>
      <c r="F60" s="1" t="s">
        <v>1010</v>
      </c>
      <c r="G60" s="1" t="s">
        <v>725</v>
      </c>
      <c r="H60" s="1" t="s">
        <v>726</v>
      </c>
      <c r="I60" s="1" t="s">
        <v>1098</v>
      </c>
      <c r="J60" s="1" t="s">
        <v>30</v>
      </c>
      <c r="K60" s="1" t="s">
        <v>1099</v>
      </c>
      <c r="L60" s="1" t="s">
        <v>1099</v>
      </c>
      <c r="M60" s="1" t="s">
        <v>729</v>
      </c>
      <c r="N60" s="1" t="s">
        <v>729</v>
      </c>
      <c r="O60" s="1" t="s">
        <v>730</v>
      </c>
      <c r="P60" s="1" t="s">
        <v>731</v>
      </c>
      <c r="Q60" s="1" t="s">
        <v>732</v>
      </c>
      <c r="R60" s="1" t="s">
        <v>1100</v>
      </c>
      <c r="S60" s="1" t="s">
        <v>734</v>
      </c>
      <c r="T60" s="1" t="s">
        <v>735</v>
      </c>
      <c r="U60" s="1" t="s">
        <v>736</v>
      </c>
      <c r="V60" s="1" t="s">
        <v>815</v>
      </c>
    </row>
    <row r="61" s="1" customFormat="1" spans="1:22">
      <c r="A61" s="3">
        <v>21827638539</v>
      </c>
      <c r="B61" s="1" t="s">
        <v>1088</v>
      </c>
      <c r="C61" s="1" t="s">
        <v>1101</v>
      </c>
      <c r="D61" s="1" t="s">
        <v>1102</v>
      </c>
      <c r="E61" s="1" t="s">
        <v>1103</v>
      </c>
      <c r="F61" s="1" t="s">
        <v>721</v>
      </c>
      <c r="G61" s="1" t="s">
        <v>725</v>
      </c>
      <c r="H61" s="1" t="s">
        <v>726</v>
      </c>
      <c r="I61" s="1" t="s">
        <v>1104</v>
      </c>
      <c r="J61" s="1" t="s">
        <v>30</v>
      </c>
      <c r="K61" s="1" t="s">
        <v>1105</v>
      </c>
      <c r="L61" s="1" t="s">
        <v>1105</v>
      </c>
      <c r="M61" s="1" t="s">
        <v>729</v>
      </c>
      <c r="N61" s="1" t="s">
        <v>729</v>
      </c>
      <c r="O61" s="1" t="s">
        <v>730</v>
      </c>
      <c r="P61" s="1" t="s">
        <v>731</v>
      </c>
      <c r="Q61" s="1" t="s">
        <v>732</v>
      </c>
      <c r="R61" s="1" t="s">
        <v>1106</v>
      </c>
      <c r="S61" s="1" t="s">
        <v>734</v>
      </c>
      <c r="T61" s="1" t="s">
        <v>735</v>
      </c>
      <c r="U61" s="1" t="s">
        <v>736</v>
      </c>
      <c r="V61" s="1" t="s">
        <v>1075</v>
      </c>
    </row>
    <row r="62" s="1" customFormat="1" spans="1:22">
      <c r="A62" s="3">
        <v>21827428996</v>
      </c>
      <c r="B62" s="1" t="s">
        <v>1088</v>
      </c>
      <c r="C62" s="1" t="s">
        <v>1107</v>
      </c>
      <c r="D62" s="1" t="s">
        <v>1108</v>
      </c>
      <c r="E62" s="1" t="s">
        <v>1109</v>
      </c>
      <c r="F62" s="1" t="s">
        <v>721</v>
      </c>
      <c r="G62" s="1" t="s">
        <v>725</v>
      </c>
      <c r="H62" s="1" t="s">
        <v>726</v>
      </c>
      <c r="I62" s="1" t="s">
        <v>1110</v>
      </c>
      <c r="J62" s="1" t="s">
        <v>30</v>
      </c>
      <c r="K62" s="1" t="s">
        <v>1111</v>
      </c>
      <c r="L62" s="1" t="s">
        <v>1111</v>
      </c>
      <c r="M62" s="1" t="s">
        <v>729</v>
      </c>
      <c r="N62" s="1" t="s">
        <v>729</v>
      </c>
      <c r="O62" s="1" t="s">
        <v>730</v>
      </c>
      <c r="P62" s="1" t="s">
        <v>731</v>
      </c>
      <c r="Q62" s="1" t="s">
        <v>732</v>
      </c>
      <c r="R62" s="1" t="s">
        <v>1112</v>
      </c>
      <c r="S62" s="1" t="s">
        <v>734</v>
      </c>
      <c r="T62" s="1" t="s">
        <v>735</v>
      </c>
      <c r="U62" s="1" t="s">
        <v>736</v>
      </c>
      <c r="V62" s="1" t="s">
        <v>1113</v>
      </c>
    </row>
    <row r="63" s="1" customFormat="1" spans="1:22">
      <c r="A63" s="3">
        <v>21825881610</v>
      </c>
      <c r="B63" s="1" t="s">
        <v>1114</v>
      </c>
      <c r="C63" s="1" t="s">
        <v>1115</v>
      </c>
      <c r="D63" s="1" t="s">
        <v>1116</v>
      </c>
      <c r="E63" s="1" t="s">
        <v>1117</v>
      </c>
      <c r="F63" s="1" t="s">
        <v>1010</v>
      </c>
      <c r="G63" s="1" t="s">
        <v>725</v>
      </c>
      <c r="H63" s="1" t="s">
        <v>726</v>
      </c>
      <c r="I63" s="1" t="s">
        <v>1118</v>
      </c>
      <c r="J63" s="1" t="s">
        <v>30</v>
      </c>
      <c r="K63" s="1" t="s">
        <v>1119</v>
      </c>
      <c r="L63" s="1" t="s">
        <v>1119</v>
      </c>
      <c r="M63" s="1" t="s">
        <v>729</v>
      </c>
      <c r="N63" s="1" t="s">
        <v>729</v>
      </c>
      <c r="O63" s="1" t="s">
        <v>730</v>
      </c>
      <c r="P63" s="1" t="s">
        <v>731</v>
      </c>
      <c r="Q63" s="1" t="s">
        <v>732</v>
      </c>
      <c r="R63" s="1" t="s">
        <v>1120</v>
      </c>
      <c r="S63" s="1" t="s">
        <v>734</v>
      </c>
      <c r="T63" s="1" t="s">
        <v>735</v>
      </c>
      <c r="U63" s="1" t="s">
        <v>736</v>
      </c>
      <c r="V63" s="1" t="s">
        <v>964</v>
      </c>
    </row>
    <row r="64" s="1" customFormat="1" spans="1:22">
      <c r="A64" s="3">
        <v>21724805076</v>
      </c>
      <c r="B64" s="1" t="s">
        <v>1121</v>
      </c>
      <c r="C64" s="1" t="s">
        <v>1122</v>
      </c>
      <c r="D64" s="1" t="s">
        <v>1123</v>
      </c>
      <c r="E64" s="1" t="s">
        <v>1124</v>
      </c>
      <c r="F64" s="1" t="s">
        <v>935</v>
      </c>
      <c r="G64" s="1" t="s">
        <v>725</v>
      </c>
      <c r="H64" s="1" t="s">
        <v>726</v>
      </c>
      <c r="I64" s="1" t="s">
        <v>1125</v>
      </c>
      <c r="J64" s="1" t="s">
        <v>30</v>
      </c>
      <c r="K64" s="1" t="s">
        <v>1002</v>
      </c>
      <c r="L64" s="1" t="s">
        <v>1002</v>
      </c>
      <c r="M64" s="1" t="s">
        <v>729</v>
      </c>
      <c r="N64" s="1" t="s">
        <v>729</v>
      </c>
      <c r="O64" s="1" t="s">
        <v>730</v>
      </c>
      <c r="P64" s="1" t="s">
        <v>731</v>
      </c>
      <c r="Q64" s="1" t="s">
        <v>732</v>
      </c>
      <c r="R64" s="1" t="s">
        <v>1126</v>
      </c>
      <c r="S64" s="1" t="s">
        <v>734</v>
      </c>
      <c r="T64" s="1" t="s">
        <v>735</v>
      </c>
      <c r="U64" s="1" t="s">
        <v>736</v>
      </c>
      <c r="V64" s="1" t="s">
        <v>884</v>
      </c>
    </row>
    <row r="65" s="1" customFormat="1" spans="1:22">
      <c r="A65" s="3">
        <v>21735752867</v>
      </c>
      <c r="B65" s="1" t="s">
        <v>1127</v>
      </c>
      <c r="C65" s="1" t="s">
        <v>1128</v>
      </c>
      <c r="D65" s="1" t="s">
        <v>1129</v>
      </c>
      <c r="E65" s="1" t="s">
        <v>1130</v>
      </c>
      <c r="F65" s="1" t="s">
        <v>1010</v>
      </c>
      <c r="G65" s="1" t="s">
        <v>725</v>
      </c>
      <c r="H65" s="1" t="s">
        <v>726</v>
      </c>
      <c r="I65" s="1" t="s">
        <v>1131</v>
      </c>
      <c r="J65" s="1" t="s">
        <v>30</v>
      </c>
      <c r="K65" s="1" t="s">
        <v>1132</v>
      </c>
      <c r="L65" s="1" t="s">
        <v>1132</v>
      </c>
      <c r="M65" s="1" t="s">
        <v>729</v>
      </c>
      <c r="N65" s="1" t="s">
        <v>729</v>
      </c>
      <c r="O65" s="1" t="s">
        <v>730</v>
      </c>
      <c r="P65" s="1" t="s">
        <v>731</v>
      </c>
      <c r="Q65" s="1" t="s">
        <v>732</v>
      </c>
      <c r="R65" s="1" t="s">
        <v>1133</v>
      </c>
      <c r="S65" s="1" t="s">
        <v>734</v>
      </c>
      <c r="T65" s="1" t="s">
        <v>735</v>
      </c>
      <c r="U65" s="1" t="s">
        <v>736</v>
      </c>
      <c r="V65" s="1" t="s">
        <v>1134</v>
      </c>
    </row>
    <row r="66" s="1" customFormat="1" spans="1:22">
      <c r="A66" s="3">
        <v>21825719169</v>
      </c>
      <c r="B66" s="1" t="s">
        <v>1114</v>
      </c>
      <c r="C66" s="1" t="s">
        <v>1135</v>
      </c>
      <c r="D66" s="1" t="s">
        <v>1136</v>
      </c>
      <c r="E66" s="1" t="s">
        <v>1137</v>
      </c>
      <c r="F66" s="1" t="s">
        <v>935</v>
      </c>
      <c r="G66" s="1" t="s">
        <v>725</v>
      </c>
      <c r="H66" s="1" t="s">
        <v>726</v>
      </c>
      <c r="I66" s="1" t="s">
        <v>1138</v>
      </c>
      <c r="J66" s="1" t="s">
        <v>30</v>
      </c>
      <c r="K66" s="1" t="s">
        <v>1139</v>
      </c>
      <c r="L66" s="1" t="s">
        <v>1139</v>
      </c>
      <c r="M66" s="1" t="s">
        <v>729</v>
      </c>
      <c r="N66" s="1" t="s">
        <v>729</v>
      </c>
      <c r="O66" s="1" t="s">
        <v>730</v>
      </c>
      <c r="P66" s="1" t="s">
        <v>731</v>
      </c>
      <c r="Q66" s="1" t="s">
        <v>732</v>
      </c>
      <c r="R66" s="1" t="s">
        <v>1140</v>
      </c>
      <c r="S66" s="1" t="s">
        <v>734</v>
      </c>
      <c r="T66" s="1" t="s">
        <v>735</v>
      </c>
      <c r="U66" s="1" t="s">
        <v>736</v>
      </c>
      <c r="V66" s="1" t="s">
        <v>758</v>
      </c>
    </row>
    <row r="67" s="1" customFormat="1" spans="1:22">
      <c r="A67" s="3">
        <v>21306095817</v>
      </c>
      <c r="B67" s="1" t="s">
        <v>1141</v>
      </c>
      <c r="C67" s="1" t="s">
        <v>1142</v>
      </c>
      <c r="D67" s="1" t="s">
        <v>1143</v>
      </c>
      <c r="E67" s="1" t="s">
        <v>1144</v>
      </c>
      <c r="F67" s="1" t="s">
        <v>935</v>
      </c>
      <c r="G67" s="1" t="s">
        <v>725</v>
      </c>
      <c r="H67" s="1" t="s">
        <v>726</v>
      </c>
      <c r="I67" s="1" t="s">
        <v>1145</v>
      </c>
      <c r="J67" s="1" t="s">
        <v>30</v>
      </c>
      <c r="K67" s="1" t="s">
        <v>1146</v>
      </c>
      <c r="L67" s="1" t="s">
        <v>1146</v>
      </c>
      <c r="M67" s="1" t="s">
        <v>729</v>
      </c>
      <c r="N67" s="1" t="s">
        <v>729</v>
      </c>
      <c r="O67" s="1" t="s">
        <v>730</v>
      </c>
      <c r="P67" s="1" t="s">
        <v>731</v>
      </c>
      <c r="Q67" s="1" t="s">
        <v>732</v>
      </c>
      <c r="R67" s="1" t="s">
        <v>1147</v>
      </c>
      <c r="S67" s="1" t="s">
        <v>734</v>
      </c>
      <c r="T67" s="1" t="s">
        <v>735</v>
      </c>
      <c r="U67" s="1" t="s">
        <v>736</v>
      </c>
      <c r="V67" s="1" t="s">
        <v>758</v>
      </c>
    </row>
    <row r="68" s="1" customFormat="1" spans="1:22">
      <c r="A68" s="3">
        <v>21741993067</v>
      </c>
      <c r="B68" s="1" t="s">
        <v>1148</v>
      </c>
      <c r="C68" s="1" t="s">
        <v>1149</v>
      </c>
      <c r="D68" s="1" t="s">
        <v>1150</v>
      </c>
      <c r="E68" s="1" t="s">
        <v>1151</v>
      </c>
      <c r="F68" s="1" t="s">
        <v>721</v>
      </c>
      <c r="G68" s="1" t="s">
        <v>725</v>
      </c>
      <c r="H68" s="1" t="s">
        <v>726</v>
      </c>
      <c r="I68" s="1" t="s">
        <v>1152</v>
      </c>
      <c r="J68" s="1" t="s">
        <v>30</v>
      </c>
      <c r="K68" s="1" t="s">
        <v>1153</v>
      </c>
      <c r="L68" s="1" t="s">
        <v>1153</v>
      </c>
      <c r="M68" s="1" t="s">
        <v>729</v>
      </c>
      <c r="N68" s="1" t="s">
        <v>729</v>
      </c>
      <c r="O68" s="1" t="s">
        <v>730</v>
      </c>
      <c r="P68" s="1" t="s">
        <v>731</v>
      </c>
      <c r="Q68" s="1" t="s">
        <v>732</v>
      </c>
      <c r="R68" s="1" t="s">
        <v>1154</v>
      </c>
      <c r="S68" s="1" t="s">
        <v>734</v>
      </c>
      <c r="T68" s="1" t="s">
        <v>735</v>
      </c>
      <c r="U68" s="1" t="s">
        <v>736</v>
      </c>
      <c r="V68" s="1" t="s">
        <v>1042</v>
      </c>
    </row>
    <row r="69" s="1" customFormat="1" spans="1:22">
      <c r="A69" s="3">
        <v>21507248739</v>
      </c>
      <c r="B69" s="1" t="s">
        <v>1155</v>
      </c>
      <c r="C69" s="1" t="s">
        <v>1156</v>
      </c>
      <c r="D69" s="1" t="s">
        <v>1157</v>
      </c>
      <c r="E69" s="1" t="s">
        <v>1158</v>
      </c>
      <c r="F69" s="1" t="s">
        <v>1010</v>
      </c>
      <c r="G69" s="1" t="s">
        <v>725</v>
      </c>
      <c r="H69" s="1" t="s">
        <v>726</v>
      </c>
      <c r="I69" s="1" t="s">
        <v>1159</v>
      </c>
      <c r="J69" s="1" t="s">
        <v>30</v>
      </c>
      <c r="K69" s="1" t="s">
        <v>1160</v>
      </c>
      <c r="L69" s="1" t="s">
        <v>1160</v>
      </c>
      <c r="M69" s="1" t="s">
        <v>729</v>
      </c>
      <c r="N69" s="1" t="s">
        <v>729</v>
      </c>
      <c r="O69" s="1" t="s">
        <v>730</v>
      </c>
      <c r="P69" s="1" t="s">
        <v>731</v>
      </c>
      <c r="Q69" s="1" t="s">
        <v>732</v>
      </c>
      <c r="R69" s="1" t="s">
        <v>1161</v>
      </c>
      <c r="S69" s="1" t="s">
        <v>734</v>
      </c>
      <c r="T69" s="1" t="s">
        <v>735</v>
      </c>
      <c r="U69" s="1" t="s">
        <v>736</v>
      </c>
      <c r="V69" s="1" t="s">
        <v>1113</v>
      </c>
    </row>
    <row r="70" s="1" customFormat="1" spans="1:22">
      <c r="A70" s="3">
        <v>21698369080</v>
      </c>
      <c r="B70" s="1" t="s">
        <v>1162</v>
      </c>
      <c r="C70" s="1" t="s">
        <v>1163</v>
      </c>
      <c r="D70" s="1" t="s">
        <v>1164</v>
      </c>
      <c r="E70" s="1" t="s">
        <v>1165</v>
      </c>
      <c r="F70" s="1" t="s">
        <v>721</v>
      </c>
      <c r="G70" s="1" t="s">
        <v>725</v>
      </c>
      <c r="H70" s="1" t="s">
        <v>726</v>
      </c>
      <c r="I70" s="1" t="s">
        <v>1166</v>
      </c>
      <c r="J70" s="1" t="s">
        <v>30</v>
      </c>
      <c r="K70" s="1" t="s">
        <v>1167</v>
      </c>
      <c r="L70" s="1" t="s">
        <v>1167</v>
      </c>
      <c r="M70" s="1" t="s">
        <v>729</v>
      </c>
      <c r="N70" s="1" t="s">
        <v>729</v>
      </c>
      <c r="O70" s="1" t="s">
        <v>730</v>
      </c>
      <c r="P70" s="1" t="s">
        <v>731</v>
      </c>
      <c r="Q70" s="1" t="s">
        <v>732</v>
      </c>
      <c r="R70" s="1" t="s">
        <v>1168</v>
      </c>
      <c r="S70" s="1" t="s">
        <v>734</v>
      </c>
      <c r="T70" s="1" t="s">
        <v>735</v>
      </c>
      <c r="U70" s="1" t="s">
        <v>736</v>
      </c>
      <c r="V70" s="1" t="s">
        <v>964</v>
      </c>
    </row>
    <row r="71" s="1" customFormat="1" spans="1:22">
      <c r="A71" s="3">
        <v>21704266761</v>
      </c>
      <c r="B71" s="1" t="s">
        <v>1162</v>
      </c>
      <c r="C71" s="1" t="s">
        <v>1169</v>
      </c>
      <c r="D71" s="1" t="s">
        <v>1170</v>
      </c>
      <c r="E71" s="1" t="s">
        <v>1171</v>
      </c>
      <c r="F71" s="1" t="s">
        <v>721</v>
      </c>
      <c r="G71" s="1" t="s">
        <v>725</v>
      </c>
      <c r="H71" s="1" t="s">
        <v>726</v>
      </c>
      <c r="I71" s="1" t="s">
        <v>1172</v>
      </c>
      <c r="J71" s="1" t="s">
        <v>30</v>
      </c>
      <c r="K71" s="1" t="s">
        <v>1173</v>
      </c>
      <c r="L71" s="1" t="s">
        <v>1173</v>
      </c>
      <c r="M71" s="1" t="s">
        <v>729</v>
      </c>
      <c r="N71" s="1" t="s">
        <v>729</v>
      </c>
      <c r="O71" s="1" t="s">
        <v>730</v>
      </c>
      <c r="P71" s="1" t="s">
        <v>731</v>
      </c>
      <c r="Q71" s="1" t="s">
        <v>732</v>
      </c>
      <c r="R71" s="1" t="s">
        <v>1174</v>
      </c>
      <c r="S71" s="1" t="s">
        <v>734</v>
      </c>
      <c r="T71" s="1" t="s">
        <v>735</v>
      </c>
      <c r="U71" s="1" t="s">
        <v>736</v>
      </c>
      <c r="V71" s="1" t="s">
        <v>815</v>
      </c>
    </row>
    <row r="72" s="1" customFormat="1" spans="1:22">
      <c r="A72" s="3">
        <v>21803705326</v>
      </c>
      <c r="B72" s="1" t="s">
        <v>1175</v>
      </c>
      <c r="C72" s="1" t="s">
        <v>1176</v>
      </c>
      <c r="D72" s="1" t="s">
        <v>1177</v>
      </c>
      <c r="E72" s="1" t="s">
        <v>1178</v>
      </c>
      <c r="F72" s="1" t="s">
        <v>721</v>
      </c>
      <c r="G72" s="1" t="s">
        <v>725</v>
      </c>
      <c r="H72" s="1" t="s">
        <v>726</v>
      </c>
      <c r="I72" s="1" t="s">
        <v>1179</v>
      </c>
      <c r="J72" s="1" t="s">
        <v>30</v>
      </c>
      <c r="K72" s="1" t="s">
        <v>1180</v>
      </c>
      <c r="L72" s="1" t="s">
        <v>1180</v>
      </c>
      <c r="M72" s="1" t="s">
        <v>729</v>
      </c>
      <c r="N72" s="1" t="s">
        <v>729</v>
      </c>
      <c r="O72" s="1" t="s">
        <v>730</v>
      </c>
      <c r="P72" s="1" t="s">
        <v>731</v>
      </c>
      <c r="Q72" s="1" t="s">
        <v>732</v>
      </c>
      <c r="R72" s="1" t="s">
        <v>1181</v>
      </c>
      <c r="S72" s="1" t="s">
        <v>734</v>
      </c>
      <c r="T72" s="1" t="s">
        <v>735</v>
      </c>
      <c r="U72" s="1" t="s">
        <v>736</v>
      </c>
      <c r="V72" s="1" t="s">
        <v>815</v>
      </c>
    </row>
    <row r="73" s="1" customFormat="1" spans="1:22">
      <c r="A73" s="3">
        <v>21728853811</v>
      </c>
      <c r="B73" s="1" t="s">
        <v>1182</v>
      </c>
      <c r="C73" s="1" t="s">
        <v>1183</v>
      </c>
      <c r="D73" s="1" t="s">
        <v>1184</v>
      </c>
      <c r="E73" s="1" t="s">
        <v>1185</v>
      </c>
      <c r="F73" s="1" t="s">
        <v>721</v>
      </c>
      <c r="G73" s="1" t="s">
        <v>725</v>
      </c>
      <c r="H73" s="1" t="s">
        <v>726</v>
      </c>
      <c r="I73" s="1" t="s">
        <v>1186</v>
      </c>
      <c r="J73" s="1" t="s">
        <v>30</v>
      </c>
      <c r="K73" s="1" t="s">
        <v>1187</v>
      </c>
      <c r="L73" s="1" t="s">
        <v>1187</v>
      </c>
      <c r="M73" s="1" t="s">
        <v>729</v>
      </c>
      <c r="N73" s="1" t="s">
        <v>729</v>
      </c>
      <c r="O73" s="1" t="s">
        <v>730</v>
      </c>
      <c r="P73" s="1" t="s">
        <v>731</v>
      </c>
      <c r="Q73" s="1" t="s">
        <v>732</v>
      </c>
      <c r="R73" s="1" t="s">
        <v>1188</v>
      </c>
      <c r="S73" s="1" t="s">
        <v>734</v>
      </c>
      <c r="T73" s="1" t="s">
        <v>735</v>
      </c>
      <c r="U73" s="1" t="s">
        <v>736</v>
      </c>
      <c r="V73" s="1" t="s">
        <v>801</v>
      </c>
    </row>
    <row r="74" s="1" customFormat="1" spans="1:22">
      <c r="A74" s="3">
        <v>21735044236</v>
      </c>
      <c r="B74" s="1" t="s">
        <v>1127</v>
      </c>
      <c r="C74" s="1" t="s">
        <v>1189</v>
      </c>
      <c r="D74" s="1" t="s">
        <v>1190</v>
      </c>
      <c r="E74" s="1" t="s">
        <v>1191</v>
      </c>
      <c r="F74" s="1" t="s">
        <v>721</v>
      </c>
      <c r="G74" s="1" t="s">
        <v>725</v>
      </c>
      <c r="H74" s="1" t="s">
        <v>726</v>
      </c>
      <c r="I74" s="1" t="s">
        <v>1192</v>
      </c>
      <c r="J74" s="1" t="s">
        <v>30</v>
      </c>
      <c r="K74" s="1" t="s">
        <v>1193</v>
      </c>
      <c r="L74" s="1" t="s">
        <v>1193</v>
      </c>
      <c r="M74" s="1" t="s">
        <v>729</v>
      </c>
      <c r="N74" s="1" t="s">
        <v>729</v>
      </c>
      <c r="O74" s="1" t="s">
        <v>730</v>
      </c>
      <c r="P74" s="1" t="s">
        <v>731</v>
      </c>
      <c r="Q74" s="1" t="s">
        <v>732</v>
      </c>
      <c r="R74" s="1" t="s">
        <v>1194</v>
      </c>
      <c r="S74" s="1" t="s">
        <v>734</v>
      </c>
      <c r="T74" s="1" t="s">
        <v>735</v>
      </c>
      <c r="U74" s="1" t="s">
        <v>736</v>
      </c>
      <c r="V74" s="1" t="s">
        <v>801</v>
      </c>
    </row>
    <row r="75" s="1" customFormat="1" spans="1:22">
      <c r="A75" s="3">
        <v>21825614615</v>
      </c>
      <c r="B75" s="1" t="s">
        <v>1195</v>
      </c>
      <c r="C75" s="1" t="s">
        <v>1196</v>
      </c>
      <c r="D75" s="1" t="s">
        <v>1197</v>
      </c>
      <c r="E75" s="1" t="s">
        <v>1198</v>
      </c>
      <c r="F75" s="1" t="s">
        <v>1010</v>
      </c>
      <c r="G75" s="1" t="s">
        <v>725</v>
      </c>
      <c r="H75" s="1" t="s">
        <v>726</v>
      </c>
      <c r="I75" s="1" t="s">
        <v>1199</v>
      </c>
      <c r="J75" s="1" t="s">
        <v>30</v>
      </c>
      <c r="K75" s="1" t="s">
        <v>1200</v>
      </c>
      <c r="L75" s="1" t="s">
        <v>1200</v>
      </c>
      <c r="M75" s="1" t="s">
        <v>729</v>
      </c>
      <c r="N75" s="1" t="s">
        <v>729</v>
      </c>
      <c r="O75" s="1" t="s">
        <v>730</v>
      </c>
      <c r="P75" s="1" t="s">
        <v>731</v>
      </c>
      <c r="Q75" s="1" t="s">
        <v>732</v>
      </c>
      <c r="R75" s="1" t="s">
        <v>1201</v>
      </c>
      <c r="S75" s="1" t="s">
        <v>734</v>
      </c>
      <c r="T75" s="1" t="s">
        <v>735</v>
      </c>
      <c r="U75" s="1" t="s">
        <v>736</v>
      </c>
      <c r="V75" s="1" t="s">
        <v>828</v>
      </c>
    </row>
    <row r="76" s="1" customFormat="1" spans="1:22">
      <c r="A76" s="3">
        <v>21505462951</v>
      </c>
      <c r="B76" s="1" t="s">
        <v>1155</v>
      </c>
      <c r="C76" s="1" t="s">
        <v>1202</v>
      </c>
      <c r="D76" s="1" t="s">
        <v>1203</v>
      </c>
      <c r="E76" s="1" t="s">
        <v>1204</v>
      </c>
      <c r="F76" s="1" t="s">
        <v>1043</v>
      </c>
      <c r="G76" s="1" t="s">
        <v>725</v>
      </c>
      <c r="H76" s="1" t="s">
        <v>726</v>
      </c>
      <c r="I76" s="1" t="s">
        <v>1205</v>
      </c>
      <c r="J76" s="1" t="s">
        <v>30</v>
      </c>
      <c r="K76" s="1" t="s">
        <v>1206</v>
      </c>
      <c r="L76" s="1" t="s">
        <v>1206</v>
      </c>
      <c r="M76" s="1" t="s">
        <v>729</v>
      </c>
      <c r="N76" s="1" t="s">
        <v>729</v>
      </c>
      <c r="O76" s="1" t="s">
        <v>730</v>
      </c>
      <c r="P76" s="1" t="s">
        <v>731</v>
      </c>
      <c r="Q76" s="1" t="s">
        <v>732</v>
      </c>
      <c r="R76" s="1" t="s">
        <v>1207</v>
      </c>
      <c r="S76" s="1" t="s">
        <v>734</v>
      </c>
      <c r="T76" s="1" t="s">
        <v>735</v>
      </c>
      <c r="U76" s="1" t="s">
        <v>736</v>
      </c>
      <c r="V76" s="1" t="s">
        <v>815</v>
      </c>
    </row>
    <row r="77" s="1" customFormat="1" spans="1:22">
      <c r="A77" s="3">
        <v>21452405980</v>
      </c>
      <c r="B77" s="1" t="s">
        <v>1208</v>
      </c>
      <c r="C77" s="1" t="s">
        <v>1209</v>
      </c>
      <c r="D77" s="1" t="s">
        <v>1210</v>
      </c>
      <c r="E77" s="1" t="s">
        <v>1211</v>
      </c>
      <c r="F77" s="1" t="s">
        <v>935</v>
      </c>
      <c r="G77" s="1" t="s">
        <v>725</v>
      </c>
      <c r="H77" s="1" t="s">
        <v>726</v>
      </c>
      <c r="I77" s="1" t="s">
        <v>1212</v>
      </c>
      <c r="J77" s="1" t="s">
        <v>30</v>
      </c>
      <c r="K77" s="1" t="s">
        <v>1213</v>
      </c>
      <c r="L77" s="1" t="s">
        <v>1213</v>
      </c>
      <c r="M77" s="1" t="s">
        <v>729</v>
      </c>
      <c r="N77" s="1" t="s">
        <v>729</v>
      </c>
      <c r="O77" s="1" t="s">
        <v>730</v>
      </c>
      <c r="P77" s="1" t="s">
        <v>731</v>
      </c>
      <c r="Q77" s="1" t="s">
        <v>732</v>
      </c>
      <c r="R77" s="1" t="s">
        <v>1214</v>
      </c>
      <c r="S77" s="1" t="s">
        <v>734</v>
      </c>
      <c r="T77" s="1" t="s">
        <v>735</v>
      </c>
      <c r="U77" s="1" t="s">
        <v>1023</v>
      </c>
      <c r="V77" s="1" t="s">
        <v>1134</v>
      </c>
    </row>
    <row r="78" s="1" customFormat="1" spans="1:22">
      <c r="A78" s="3">
        <v>21823961580</v>
      </c>
      <c r="B78" s="1" t="s">
        <v>1195</v>
      </c>
      <c r="C78" s="1" t="s">
        <v>1215</v>
      </c>
      <c r="D78" s="1" t="s">
        <v>1216</v>
      </c>
      <c r="E78" s="1" t="s">
        <v>1217</v>
      </c>
      <c r="F78" s="1" t="s">
        <v>935</v>
      </c>
      <c r="G78" s="1" t="s">
        <v>725</v>
      </c>
      <c r="H78" s="1" t="s">
        <v>726</v>
      </c>
      <c r="I78" s="1" t="s">
        <v>1218</v>
      </c>
      <c r="J78" s="1" t="s">
        <v>30</v>
      </c>
      <c r="K78" s="1" t="s">
        <v>1219</v>
      </c>
      <c r="L78" s="1" t="s">
        <v>1219</v>
      </c>
      <c r="M78" s="1" t="s">
        <v>729</v>
      </c>
      <c r="N78" s="1" t="s">
        <v>729</v>
      </c>
      <c r="O78" s="1" t="s">
        <v>730</v>
      </c>
      <c r="P78" s="1" t="s">
        <v>731</v>
      </c>
      <c r="Q78" s="1" t="s">
        <v>732</v>
      </c>
      <c r="R78" s="1" t="s">
        <v>1220</v>
      </c>
      <c r="S78" s="1" t="s">
        <v>734</v>
      </c>
      <c r="T78" s="1" t="s">
        <v>735</v>
      </c>
      <c r="U78" s="1" t="s">
        <v>736</v>
      </c>
      <c r="V78" s="1" t="s">
        <v>737</v>
      </c>
    </row>
    <row r="79" s="1" customFormat="1" spans="1:22">
      <c r="A79" s="3">
        <v>21713218866</v>
      </c>
      <c r="B79" s="1" t="s">
        <v>1221</v>
      </c>
      <c r="C79" s="1" t="s">
        <v>1222</v>
      </c>
      <c r="D79" s="1" t="s">
        <v>1223</v>
      </c>
      <c r="E79" s="1" t="s">
        <v>1224</v>
      </c>
      <c r="F79" s="1" t="s">
        <v>721</v>
      </c>
      <c r="G79" s="1" t="s">
        <v>725</v>
      </c>
      <c r="H79" s="1" t="s">
        <v>726</v>
      </c>
      <c r="I79" s="1" t="s">
        <v>1225</v>
      </c>
      <c r="J79" s="1" t="s">
        <v>30</v>
      </c>
      <c r="K79" s="1" t="s">
        <v>1226</v>
      </c>
      <c r="L79" s="1" t="s">
        <v>1226</v>
      </c>
      <c r="M79" s="1" t="s">
        <v>729</v>
      </c>
      <c r="N79" s="1" t="s">
        <v>729</v>
      </c>
      <c r="O79" s="1" t="s">
        <v>730</v>
      </c>
      <c r="P79" s="1" t="s">
        <v>731</v>
      </c>
      <c r="Q79" s="1" t="s">
        <v>732</v>
      </c>
      <c r="R79" s="1" t="s">
        <v>1227</v>
      </c>
      <c r="S79" s="1" t="s">
        <v>734</v>
      </c>
      <c r="T79" s="1" t="s">
        <v>735</v>
      </c>
      <c r="U79" s="1" t="s">
        <v>1023</v>
      </c>
      <c r="V79" s="1" t="s">
        <v>1228</v>
      </c>
    </row>
    <row r="80" s="1" customFormat="1" spans="1:22">
      <c r="A80" s="3">
        <v>21803955114</v>
      </c>
      <c r="B80" s="1" t="s">
        <v>1175</v>
      </c>
      <c r="C80" s="1" t="s">
        <v>1229</v>
      </c>
      <c r="D80" s="1" t="s">
        <v>1230</v>
      </c>
      <c r="E80" s="1" t="s">
        <v>1231</v>
      </c>
      <c r="F80" s="1" t="s">
        <v>721</v>
      </c>
      <c r="G80" s="1" t="s">
        <v>725</v>
      </c>
      <c r="H80" s="1" t="s">
        <v>726</v>
      </c>
      <c r="I80" s="1" t="s">
        <v>1232</v>
      </c>
      <c r="J80" s="1" t="s">
        <v>30</v>
      </c>
      <c r="K80" s="1" t="s">
        <v>1233</v>
      </c>
      <c r="L80" s="1" t="s">
        <v>1233</v>
      </c>
      <c r="M80" s="1" t="s">
        <v>729</v>
      </c>
      <c r="N80" s="1" t="s">
        <v>729</v>
      </c>
      <c r="O80" s="1" t="s">
        <v>730</v>
      </c>
      <c r="P80" s="1" t="s">
        <v>731</v>
      </c>
      <c r="Q80" s="1" t="s">
        <v>732</v>
      </c>
      <c r="R80" s="1" t="s">
        <v>1234</v>
      </c>
      <c r="S80" s="1" t="s">
        <v>734</v>
      </c>
      <c r="T80" s="1" t="s">
        <v>735</v>
      </c>
      <c r="U80" s="1" t="s">
        <v>736</v>
      </c>
      <c r="V80" s="1" t="s">
        <v>1228</v>
      </c>
    </row>
    <row r="81" s="1" customFormat="1" spans="1:22">
      <c r="A81" s="3">
        <v>21766685346</v>
      </c>
      <c r="B81" s="1" t="s">
        <v>1235</v>
      </c>
      <c r="C81" s="1" t="s">
        <v>1236</v>
      </c>
      <c r="D81" s="1" t="s">
        <v>1237</v>
      </c>
      <c r="E81" s="1" t="s">
        <v>1238</v>
      </c>
      <c r="F81" s="1" t="s">
        <v>721</v>
      </c>
      <c r="G81" s="1" t="s">
        <v>725</v>
      </c>
      <c r="H81" s="1" t="s">
        <v>726</v>
      </c>
      <c r="I81" s="1" t="s">
        <v>1239</v>
      </c>
      <c r="J81" s="1" t="s">
        <v>30</v>
      </c>
      <c r="K81" s="1" t="s">
        <v>1240</v>
      </c>
      <c r="L81" s="1" t="s">
        <v>1240</v>
      </c>
      <c r="M81" s="1" t="s">
        <v>729</v>
      </c>
      <c r="N81" s="1" t="s">
        <v>729</v>
      </c>
      <c r="O81" s="1" t="s">
        <v>730</v>
      </c>
      <c r="P81" s="1" t="s">
        <v>731</v>
      </c>
      <c r="Q81" s="1" t="s">
        <v>732</v>
      </c>
      <c r="R81" s="1" t="s">
        <v>1241</v>
      </c>
      <c r="S81" s="1" t="s">
        <v>734</v>
      </c>
      <c r="T81" s="1" t="s">
        <v>735</v>
      </c>
      <c r="U81" s="1" t="s">
        <v>736</v>
      </c>
      <c r="V81" s="1" t="s">
        <v>758</v>
      </c>
    </row>
    <row r="82" s="1" customFormat="1" spans="1:22">
      <c r="A82" s="3">
        <v>21789121150</v>
      </c>
      <c r="B82" s="1" t="s">
        <v>1242</v>
      </c>
      <c r="C82" s="1" t="s">
        <v>1243</v>
      </c>
      <c r="D82" s="1" t="s">
        <v>1244</v>
      </c>
      <c r="E82" s="1" t="s">
        <v>1245</v>
      </c>
      <c r="F82" s="1" t="s">
        <v>721</v>
      </c>
      <c r="G82" s="1" t="s">
        <v>725</v>
      </c>
      <c r="H82" s="1" t="s">
        <v>726</v>
      </c>
      <c r="I82" s="1" t="s">
        <v>1246</v>
      </c>
      <c r="J82" s="1" t="s">
        <v>30</v>
      </c>
      <c r="K82" s="1" t="s">
        <v>1247</v>
      </c>
      <c r="L82" s="1" t="s">
        <v>1247</v>
      </c>
      <c r="M82" s="1" t="s">
        <v>729</v>
      </c>
      <c r="N82" s="1" t="s">
        <v>729</v>
      </c>
      <c r="O82" s="1" t="s">
        <v>730</v>
      </c>
      <c r="P82" s="1" t="s">
        <v>731</v>
      </c>
      <c r="Q82" s="1" t="s">
        <v>732</v>
      </c>
      <c r="R82" s="1" t="s">
        <v>1248</v>
      </c>
      <c r="S82" s="1" t="s">
        <v>734</v>
      </c>
      <c r="T82" s="1" t="s">
        <v>735</v>
      </c>
      <c r="U82" s="1" t="s">
        <v>736</v>
      </c>
      <c r="V82" s="1" t="s">
        <v>884</v>
      </c>
    </row>
    <row r="83" s="1" customFormat="1" spans="1:22">
      <c r="A83" s="3">
        <v>21805006403</v>
      </c>
      <c r="B83" s="1" t="s">
        <v>1175</v>
      </c>
      <c r="C83" s="1" t="s">
        <v>1249</v>
      </c>
      <c r="D83" s="1" t="s">
        <v>1250</v>
      </c>
      <c r="E83" s="1" t="s">
        <v>1251</v>
      </c>
      <c r="F83" s="1" t="s">
        <v>935</v>
      </c>
      <c r="G83" s="1" t="s">
        <v>725</v>
      </c>
      <c r="H83" s="1" t="s">
        <v>726</v>
      </c>
      <c r="I83" s="1" t="s">
        <v>1252</v>
      </c>
      <c r="J83" s="1" t="s">
        <v>30</v>
      </c>
      <c r="K83" s="1" t="s">
        <v>1253</v>
      </c>
      <c r="L83" s="1" t="s">
        <v>1253</v>
      </c>
      <c r="M83" s="1" t="s">
        <v>729</v>
      </c>
      <c r="N83" s="1" t="s">
        <v>729</v>
      </c>
      <c r="O83" s="1" t="s">
        <v>730</v>
      </c>
      <c r="P83" s="1" t="s">
        <v>731</v>
      </c>
      <c r="Q83" s="1" t="s">
        <v>732</v>
      </c>
      <c r="R83" s="1" t="s">
        <v>1254</v>
      </c>
      <c r="S83" s="1" t="s">
        <v>734</v>
      </c>
      <c r="T83" s="1" t="s">
        <v>735</v>
      </c>
      <c r="U83" s="1" t="s">
        <v>736</v>
      </c>
      <c r="V83" s="1" t="s">
        <v>884</v>
      </c>
    </row>
    <row r="84" s="1" customFormat="1" spans="1:22">
      <c r="A84" s="3">
        <v>18488877917</v>
      </c>
      <c r="B84" s="1" t="s">
        <v>1255</v>
      </c>
      <c r="C84" s="1" t="s">
        <v>1256</v>
      </c>
      <c r="D84" s="1" t="s">
        <v>1257</v>
      </c>
      <c r="E84" s="1" t="s">
        <v>1258</v>
      </c>
      <c r="F84" s="1" t="s">
        <v>935</v>
      </c>
      <c r="G84" s="1" t="s">
        <v>725</v>
      </c>
      <c r="H84" s="1" t="s">
        <v>726</v>
      </c>
      <c r="I84" s="1" t="s">
        <v>1259</v>
      </c>
      <c r="J84" s="1" t="s">
        <v>30</v>
      </c>
      <c r="K84" s="1" t="s">
        <v>1260</v>
      </c>
      <c r="L84" s="1" t="s">
        <v>1260</v>
      </c>
      <c r="M84" s="1" t="s">
        <v>729</v>
      </c>
      <c r="N84" s="1" t="s">
        <v>729</v>
      </c>
      <c r="O84" s="1" t="s">
        <v>730</v>
      </c>
      <c r="P84" s="1" t="s">
        <v>731</v>
      </c>
      <c r="Q84" s="1" t="s">
        <v>732</v>
      </c>
      <c r="R84" s="1" t="s">
        <v>1261</v>
      </c>
      <c r="S84" s="1" t="s">
        <v>734</v>
      </c>
      <c r="T84" s="1" t="s">
        <v>735</v>
      </c>
      <c r="U84" s="1" t="s">
        <v>736</v>
      </c>
      <c r="V84" s="1" t="s">
        <v>884</v>
      </c>
    </row>
    <row r="85" s="1" customFormat="1" spans="1:22">
      <c r="A85" s="3">
        <v>21510604584</v>
      </c>
      <c r="B85" s="1" t="s">
        <v>1262</v>
      </c>
      <c r="C85" s="1" t="s">
        <v>1263</v>
      </c>
      <c r="D85" s="1" t="s">
        <v>1264</v>
      </c>
      <c r="E85" s="1" t="s">
        <v>1265</v>
      </c>
      <c r="F85" s="1" t="s">
        <v>1010</v>
      </c>
      <c r="G85" s="1" t="s">
        <v>725</v>
      </c>
      <c r="H85" s="1" t="s">
        <v>726</v>
      </c>
      <c r="I85" s="1" t="s">
        <v>1266</v>
      </c>
      <c r="J85" s="1" t="s">
        <v>30</v>
      </c>
      <c r="K85" s="1" t="s">
        <v>1267</v>
      </c>
      <c r="L85" s="1" t="s">
        <v>1267</v>
      </c>
      <c r="M85" s="1" t="s">
        <v>729</v>
      </c>
      <c r="N85" s="1" t="s">
        <v>729</v>
      </c>
      <c r="O85" s="1" t="s">
        <v>730</v>
      </c>
      <c r="P85" s="1" t="s">
        <v>731</v>
      </c>
      <c r="Q85" s="1" t="s">
        <v>732</v>
      </c>
      <c r="R85" s="1" t="s">
        <v>1268</v>
      </c>
      <c r="S85" s="1" t="s">
        <v>734</v>
      </c>
      <c r="T85" s="1" t="s">
        <v>735</v>
      </c>
      <c r="U85" s="1" t="s">
        <v>736</v>
      </c>
      <c r="V85" s="1" t="s">
        <v>1075</v>
      </c>
    </row>
    <row r="86" s="1" customFormat="1" spans="1:22">
      <c r="A86" s="3">
        <v>21791533068</v>
      </c>
      <c r="B86" s="1" t="s">
        <v>1269</v>
      </c>
      <c r="C86" s="1" t="s">
        <v>1270</v>
      </c>
      <c r="D86" s="1" t="s">
        <v>1271</v>
      </c>
      <c r="E86" s="1" t="s">
        <v>1272</v>
      </c>
      <c r="F86" s="1" t="s">
        <v>721</v>
      </c>
      <c r="G86" s="1" t="s">
        <v>725</v>
      </c>
      <c r="H86" s="1" t="s">
        <v>726</v>
      </c>
      <c r="I86" s="1" t="s">
        <v>1273</v>
      </c>
      <c r="J86" s="1" t="s">
        <v>30</v>
      </c>
      <c r="K86" s="1" t="s">
        <v>1274</v>
      </c>
      <c r="L86" s="1" t="s">
        <v>1274</v>
      </c>
      <c r="M86" s="1" t="s">
        <v>729</v>
      </c>
      <c r="N86" s="1" t="s">
        <v>729</v>
      </c>
      <c r="O86" s="1" t="s">
        <v>730</v>
      </c>
      <c r="P86" s="1" t="s">
        <v>731</v>
      </c>
      <c r="Q86" s="1" t="s">
        <v>732</v>
      </c>
      <c r="R86" s="1" t="s">
        <v>1275</v>
      </c>
      <c r="S86" s="1" t="s">
        <v>734</v>
      </c>
      <c r="T86" s="1" t="s">
        <v>735</v>
      </c>
      <c r="U86" s="1" t="s">
        <v>736</v>
      </c>
      <c r="V86" s="1" t="s">
        <v>1075</v>
      </c>
    </row>
    <row r="87" s="1" customFormat="1" spans="1:22">
      <c r="A87" s="3">
        <v>21818556548</v>
      </c>
      <c r="B87" s="1" t="s">
        <v>1276</v>
      </c>
      <c r="C87" s="1" t="s">
        <v>1277</v>
      </c>
      <c r="D87" s="1" t="s">
        <v>1278</v>
      </c>
      <c r="E87" s="1" t="s">
        <v>1279</v>
      </c>
      <c r="F87" s="1" t="s">
        <v>935</v>
      </c>
      <c r="G87" s="1" t="s">
        <v>725</v>
      </c>
      <c r="H87" s="1" t="s">
        <v>726</v>
      </c>
      <c r="I87" s="1" t="s">
        <v>1280</v>
      </c>
      <c r="J87" s="1" t="s">
        <v>30</v>
      </c>
      <c r="K87" s="1" t="s">
        <v>1281</v>
      </c>
      <c r="L87" s="1" t="s">
        <v>1281</v>
      </c>
      <c r="M87" s="1" t="s">
        <v>729</v>
      </c>
      <c r="N87" s="1" t="s">
        <v>729</v>
      </c>
      <c r="O87" s="1" t="s">
        <v>730</v>
      </c>
      <c r="P87" s="1" t="s">
        <v>731</v>
      </c>
      <c r="Q87" s="1" t="s">
        <v>732</v>
      </c>
      <c r="R87" s="1" t="s">
        <v>1282</v>
      </c>
      <c r="S87" s="1" t="s">
        <v>734</v>
      </c>
      <c r="T87" s="1" t="s">
        <v>735</v>
      </c>
      <c r="U87" s="1" t="s">
        <v>736</v>
      </c>
      <c r="V87" s="1" t="s">
        <v>758</v>
      </c>
    </row>
    <row r="88" s="1" customFormat="1" spans="1:22">
      <c r="A88" s="3">
        <v>21776405844</v>
      </c>
      <c r="B88" s="1" t="s">
        <v>1283</v>
      </c>
      <c r="C88" s="1" t="s">
        <v>1284</v>
      </c>
      <c r="D88" s="1" t="s">
        <v>1285</v>
      </c>
      <c r="E88" s="1" t="s">
        <v>1286</v>
      </c>
      <c r="F88" s="1" t="s">
        <v>1287</v>
      </c>
      <c r="G88" s="1" t="s">
        <v>725</v>
      </c>
      <c r="H88" s="1" t="s">
        <v>726</v>
      </c>
      <c r="I88" s="1" t="s">
        <v>1288</v>
      </c>
      <c r="J88" s="1" t="s">
        <v>30</v>
      </c>
      <c r="K88" s="1" t="s">
        <v>1289</v>
      </c>
      <c r="L88" s="1" t="s">
        <v>1289</v>
      </c>
      <c r="M88" s="1" t="s">
        <v>729</v>
      </c>
      <c r="N88" s="1" t="s">
        <v>729</v>
      </c>
      <c r="O88" s="1" t="s">
        <v>730</v>
      </c>
      <c r="P88" s="1" t="s">
        <v>731</v>
      </c>
      <c r="Q88" s="1" t="s">
        <v>732</v>
      </c>
      <c r="R88" s="1" t="s">
        <v>1290</v>
      </c>
      <c r="S88" s="1" t="s">
        <v>734</v>
      </c>
      <c r="T88" s="1" t="s">
        <v>735</v>
      </c>
      <c r="U88" s="1" t="s">
        <v>1023</v>
      </c>
      <c r="V88" s="1" t="s">
        <v>1134</v>
      </c>
    </row>
    <row r="89" s="1" customFormat="1" spans="1:22">
      <c r="A89" s="3">
        <v>999221825801207</v>
      </c>
      <c r="B89" s="1" t="s">
        <v>1114</v>
      </c>
      <c r="C89" s="1" t="s">
        <v>1291</v>
      </c>
      <c r="D89" s="1" t="s">
        <v>1292</v>
      </c>
      <c r="E89" s="1" t="s">
        <v>1293</v>
      </c>
      <c r="F89" s="1" t="s">
        <v>1043</v>
      </c>
      <c r="G89" s="1" t="s">
        <v>725</v>
      </c>
      <c r="H89" s="1" t="s">
        <v>726</v>
      </c>
      <c r="I89" s="1" t="s">
        <v>1294</v>
      </c>
      <c r="J89" s="1" t="s">
        <v>30</v>
      </c>
      <c r="K89" s="1" t="s">
        <v>1295</v>
      </c>
      <c r="L89" s="1" t="s">
        <v>1295</v>
      </c>
      <c r="M89" s="1" t="s">
        <v>729</v>
      </c>
      <c r="N89" s="1" t="s">
        <v>729</v>
      </c>
      <c r="O89" s="1" t="s">
        <v>730</v>
      </c>
      <c r="P89" s="1" t="s">
        <v>731</v>
      </c>
      <c r="Q89" s="1" t="s">
        <v>732</v>
      </c>
      <c r="R89" s="1" t="s">
        <v>1296</v>
      </c>
      <c r="S89" s="1" t="s">
        <v>734</v>
      </c>
      <c r="T89" s="1" t="s">
        <v>735</v>
      </c>
      <c r="U89" s="1" t="s">
        <v>736</v>
      </c>
      <c r="V89" s="1" t="s">
        <v>1075</v>
      </c>
    </row>
    <row r="90" s="1" customFormat="1" spans="1:22">
      <c r="A90" s="3">
        <v>999221825784098</v>
      </c>
      <c r="B90" s="1" t="s">
        <v>1114</v>
      </c>
      <c r="C90" s="1" t="s">
        <v>1297</v>
      </c>
      <c r="D90" s="1" t="s">
        <v>1292</v>
      </c>
      <c r="E90" s="1" t="s">
        <v>1293</v>
      </c>
      <c r="F90" s="1" t="s">
        <v>1043</v>
      </c>
      <c r="G90" s="1" t="s">
        <v>725</v>
      </c>
      <c r="H90" s="1" t="s">
        <v>726</v>
      </c>
      <c r="I90" s="1" t="s">
        <v>1298</v>
      </c>
      <c r="J90" s="1" t="s">
        <v>30</v>
      </c>
      <c r="K90" s="1" t="s">
        <v>1299</v>
      </c>
      <c r="L90" s="1" t="s">
        <v>1299</v>
      </c>
      <c r="M90" s="1" t="s">
        <v>729</v>
      </c>
      <c r="N90" s="1" t="s">
        <v>729</v>
      </c>
      <c r="O90" s="1" t="s">
        <v>730</v>
      </c>
      <c r="P90" s="1" t="s">
        <v>731</v>
      </c>
      <c r="Q90" s="1" t="s">
        <v>732</v>
      </c>
      <c r="R90" s="1" t="s">
        <v>1300</v>
      </c>
      <c r="S90" s="1" t="s">
        <v>734</v>
      </c>
      <c r="T90" s="1" t="s">
        <v>735</v>
      </c>
      <c r="U90" s="1" t="s">
        <v>736</v>
      </c>
      <c r="V90" s="1" t="s">
        <v>1075</v>
      </c>
    </row>
    <row r="91" s="1" customFormat="1" spans="1:22">
      <c r="A91" s="3">
        <v>21624893215</v>
      </c>
      <c r="B91" s="1" t="s">
        <v>1301</v>
      </c>
      <c r="C91" s="1" t="s">
        <v>1302</v>
      </c>
      <c r="D91" s="1" t="s">
        <v>1303</v>
      </c>
      <c r="E91" s="1" t="s">
        <v>1304</v>
      </c>
      <c r="F91" s="1" t="s">
        <v>935</v>
      </c>
      <c r="G91" s="1" t="s">
        <v>725</v>
      </c>
      <c r="H91" s="1" t="s">
        <v>726</v>
      </c>
      <c r="I91" s="1" t="s">
        <v>1305</v>
      </c>
      <c r="J91" s="1" t="s">
        <v>30</v>
      </c>
      <c r="K91" s="1" t="s">
        <v>1306</v>
      </c>
      <c r="L91" s="1" t="s">
        <v>1306</v>
      </c>
      <c r="M91" s="1" t="s">
        <v>729</v>
      </c>
      <c r="N91" s="1" t="s">
        <v>729</v>
      </c>
      <c r="O91" s="1" t="s">
        <v>730</v>
      </c>
      <c r="P91" s="1" t="s">
        <v>731</v>
      </c>
      <c r="Q91" s="1" t="s">
        <v>732</v>
      </c>
      <c r="R91" s="1" t="s">
        <v>1307</v>
      </c>
      <c r="S91" s="1" t="s">
        <v>734</v>
      </c>
      <c r="T91" s="1" t="s">
        <v>735</v>
      </c>
      <c r="U91" s="1" t="s">
        <v>736</v>
      </c>
      <c r="V91" s="1" t="s">
        <v>1075</v>
      </c>
    </row>
    <row r="92" s="1" customFormat="1" spans="1:22">
      <c r="A92" s="3">
        <v>21760902792</v>
      </c>
      <c r="B92" s="1" t="s">
        <v>1308</v>
      </c>
      <c r="C92" s="1" t="s">
        <v>1309</v>
      </c>
      <c r="D92" s="1" t="s">
        <v>1310</v>
      </c>
      <c r="E92" s="1" t="s">
        <v>1311</v>
      </c>
      <c r="F92" s="1" t="s">
        <v>935</v>
      </c>
      <c r="G92" s="1" t="s">
        <v>725</v>
      </c>
      <c r="H92" s="1" t="s">
        <v>726</v>
      </c>
      <c r="I92" s="1" t="s">
        <v>1312</v>
      </c>
      <c r="J92" s="1" t="s">
        <v>30</v>
      </c>
      <c r="K92" s="1" t="s">
        <v>1313</v>
      </c>
      <c r="L92" s="1" t="s">
        <v>1313</v>
      </c>
      <c r="M92" s="1" t="s">
        <v>729</v>
      </c>
      <c r="N92" s="1" t="s">
        <v>729</v>
      </c>
      <c r="O92" s="1" t="s">
        <v>730</v>
      </c>
      <c r="P92" s="1" t="s">
        <v>731</v>
      </c>
      <c r="Q92" s="1" t="s">
        <v>732</v>
      </c>
      <c r="R92" s="1" t="s">
        <v>1314</v>
      </c>
      <c r="S92" s="1" t="s">
        <v>734</v>
      </c>
      <c r="T92" s="1" t="s">
        <v>735</v>
      </c>
      <c r="U92" s="1" t="s">
        <v>736</v>
      </c>
      <c r="V92" s="1" t="s">
        <v>744</v>
      </c>
    </row>
    <row r="93" s="1" customFormat="1" spans="1:22">
      <c r="A93" s="3">
        <v>21822690169</v>
      </c>
      <c r="B93" s="1" t="s">
        <v>1287</v>
      </c>
      <c r="C93" s="1" t="s">
        <v>1315</v>
      </c>
      <c r="D93" s="1" t="s">
        <v>1316</v>
      </c>
      <c r="E93" s="1" t="s">
        <v>1317</v>
      </c>
      <c r="F93" s="1" t="s">
        <v>1043</v>
      </c>
      <c r="G93" s="1" t="s">
        <v>725</v>
      </c>
      <c r="H93" s="1" t="s">
        <v>726</v>
      </c>
      <c r="I93" s="1" t="s">
        <v>1318</v>
      </c>
      <c r="J93" s="1" t="s">
        <v>30</v>
      </c>
      <c r="K93" s="1" t="s">
        <v>1319</v>
      </c>
      <c r="L93" s="1" t="s">
        <v>1319</v>
      </c>
      <c r="M93" s="1" t="s">
        <v>729</v>
      </c>
      <c r="N93" s="1" t="s">
        <v>729</v>
      </c>
      <c r="O93" s="1" t="s">
        <v>730</v>
      </c>
      <c r="P93" s="1" t="s">
        <v>731</v>
      </c>
      <c r="Q93" s="1" t="s">
        <v>732</v>
      </c>
      <c r="R93" s="1" t="s">
        <v>1320</v>
      </c>
      <c r="S93" s="1" t="s">
        <v>734</v>
      </c>
      <c r="T93" s="1" t="s">
        <v>735</v>
      </c>
      <c r="U93" s="1" t="s">
        <v>736</v>
      </c>
      <c r="V93" s="1" t="s">
        <v>758</v>
      </c>
    </row>
    <row r="94" s="1" customFormat="1" spans="1:22">
      <c r="A94" s="3">
        <v>21713253238</v>
      </c>
      <c r="B94" s="1" t="s">
        <v>1221</v>
      </c>
      <c r="C94" s="1" t="s">
        <v>1321</v>
      </c>
      <c r="D94" s="1" t="s">
        <v>1322</v>
      </c>
      <c r="E94" s="1" t="s">
        <v>1323</v>
      </c>
      <c r="F94" s="1" t="s">
        <v>935</v>
      </c>
      <c r="G94" s="1" t="s">
        <v>725</v>
      </c>
      <c r="H94" s="1" t="s">
        <v>726</v>
      </c>
      <c r="I94" s="1" t="s">
        <v>1324</v>
      </c>
      <c r="J94" s="1" t="s">
        <v>30</v>
      </c>
      <c r="K94" s="1" t="s">
        <v>1325</v>
      </c>
      <c r="L94" s="1" t="s">
        <v>1325</v>
      </c>
      <c r="M94" s="1" t="s">
        <v>729</v>
      </c>
      <c r="N94" s="1" t="s">
        <v>729</v>
      </c>
      <c r="O94" s="1" t="s">
        <v>730</v>
      </c>
      <c r="P94" s="1" t="s">
        <v>731</v>
      </c>
      <c r="Q94" s="1" t="s">
        <v>732</v>
      </c>
      <c r="R94" s="1" t="s">
        <v>1326</v>
      </c>
      <c r="S94" s="1" t="s">
        <v>734</v>
      </c>
      <c r="T94" s="1" t="s">
        <v>735</v>
      </c>
      <c r="U94" s="1" t="s">
        <v>736</v>
      </c>
      <c r="V94" s="1" t="s">
        <v>737</v>
      </c>
    </row>
    <row r="95" s="1" customFormat="1" spans="1:22">
      <c r="A95" s="3">
        <v>21328298578</v>
      </c>
      <c r="B95" s="1" t="s">
        <v>1327</v>
      </c>
      <c r="C95" s="1" t="s">
        <v>1328</v>
      </c>
      <c r="D95" s="1" t="s">
        <v>1322</v>
      </c>
      <c r="E95" s="1" t="s">
        <v>1329</v>
      </c>
      <c r="F95" s="1" t="s">
        <v>721</v>
      </c>
      <c r="G95" s="1" t="s">
        <v>725</v>
      </c>
      <c r="H95" s="1" t="s">
        <v>726</v>
      </c>
      <c r="I95" s="1" t="s">
        <v>1330</v>
      </c>
      <c r="J95" s="1" t="s">
        <v>30</v>
      </c>
      <c r="K95" s="1" t="s">
        <v>1331</v>
      </c>
      <c r="L95" s="1" t="s">
        <v>1331</v>
      </c>
      <c r="M95" s="1" t="s">
        <v>729</v>
      </c>
      <c r="N95" s="1" t="s">
        <v>729</v>
      </c>
      <c r="O95" s="1" t="s">
        <v>730</v>
      </c>
      <c r="P95" s="1" t="s">
        <v>731</v>
      </c>
      <c r="Q95" s="1" t="s">
        <v>732</v>
      </c>
      <c r="R95" s="1" t="s">
        <v>1332</v>
      </c>
      <c r="S95" s="1" t="s">
        <v>734</v>
      </c>
      <c r="T95" s="1" t="s">
        <v>735</v>
      </c>
      <c r="U95" s="1" t="s">
        <v>736</v>
      </c>
      <c r="V95" s="1" t="s">
        <v>737</v>
      </c>
    </row>
    <row r="96" s="1" customFormat="1" spans="1:22">
      <c r="A96" s="3">
        <v>21253841419</v>
      </c>
      <c r="B96" s="1" t="s">
        <v>1333</v>
      </c>
      <c r="C96" s="1" t="s">
        <v>1334</v>
      </c>
      <c r="D96" s="1" t="s">
        <v>1335</v>
      </c>
      <c r="E96" s="1" t="s">
        <v>1336</v>
      </c>
      <c r="F96" s="1" t="s">
        <v>935</v>
      </c>
      <c r="G96" s="1" t="s">
        <v>725</v>
      </c>
      <c r="H96" s="1" t="s">
        <v>726</v>
      </c>
      <c r="I96" s="1" t="s">
        <v>1337</v>
      </c>
      <c r="J96" s="1" t="s">
        <v>30</v>
      </c>
      <c r="K96" s="1" t="s">
        <v>1338</v>
      </c>
      <c r="L96" s="1" t="s">
        <v>1338</v>
      </c>
      <c r="M96" s="1" t="s">
        <v>729</v>
      </c>
      <c r="N96" s="1" t="s">
        <v>729</v>
      </c>
      <c r="O96" s="1" t="s">
        <v>730</v>
      </c>
      <c r="P96" s="1" t="s">
        <v>731</v>
      </c>
      <c r="Q96" s="1" t="s">
        <v>732</v>
      </c>
      <c r="R96" s="1" t="s">
        <v>1339</v>
      </c>
      <c r="S96" s="1" t="s">
        <v>734</v>
      </c>
      <c r="T96" s="1" t="s">
        <v>735</v>
      </c>
      <c r="U96" s="1" t="s">
        <v>736</v>
      </c>
      <c r="V96" s="1" t="s">
        <v>1075</v>
      </c>
    </row>
    <row r="97" s="1" customFormat="1" spans="1:22">
      <c r="A97" s="3">
        <v>21792314786</v>
      </c>
      <c r="B97" s="1" t="s">
        <v>1269</v>
      </c>
      <c r="C97" s="1" t="s">
        <v>1340</v>
      </c>
      <c r="D97" s="1" t="s">
        <v>1341</v>
      </c>
      <c r="E97" s="1" t="s">
        <v>1342</v>
      </c>
      <c r="F97" s="1" t="s">
        <v>721</v>
      </c>
      <c r="G97" s="1" t="s">
        <v>725</v>
      </c>
      <c r="H97" s="1" t="s">
        <v>726</v>
      </c>
      <c r="I97" s="1" t="s">
        <v>1343</v>
      </c>
      <c r="J97" s="1" t="s">
        <v>30</v>
      </c>
      <c r="K97" s="1" t="s">
        <v>1344</v>
      </c>
      <c r="L97" s="1" t="s">
        <v>1344</v>
      </c>
      <c r="M97" s="1" t="s">
        <v>729</v>
      </c>
      <c r="N97" s="1" t="s">
        <v>729</v>
      </c>
      <c r="O97" s="1" t="s">
        <v>730</v>
      </c>
      <c r="P97" s="1" t="s">
        <v>731</v>
      </c>
      <c r="Q97" s="1" t="s">
        <v>732</v>
      </c>
      <c r="R97" s="1" t="s">
        <v>1345</v>
      </c>
      <c r="S97" s="1" t="s">
        <v>734</v>
      </c>
      <c r="T97" s="1" t="s">
        <v>735</v>
      </c>
      <c r="U97" s="1" t="s">
        <v>736</v>
      </c>
      <c r="V97" s="1" t="s">
        <v>1075</v>
      </c>
    </row>
    <row r="98" s="1" customFormat="1" spans="1:22">
      <c r="A98" s="3">
        <v>21750786507</v>
      </c>
      <c r="B98" s="1" t="s">
        <v>1148</v>
      </c>
      <c r="C98" s="1" t="s">
        <v>1346</v>
      </c>
      <c r="D98" s="1" t="s">
        <v>1347</v>
      </c>
      <c r="E98" s="1" t="s">
        <v>1348</v>
      </c>
      <c r="F98" s="1" t="s">
        <v>721</v>
      </c>
      <c r="G98" s="1" t="s">
        <v>725</v>
      </c>
      <c r="H98" s="1" t="s">
        <v>726</v>
      </c>
      <c r="I98" s="1" t="s">
        <v>1349</v>
      </c>
      <c r="J98" s="1" t="s">
        <v>30</v>
      </c>
      <c r="K98" s="1" t="s">
        <v>1350</v>
      </c>
      <c r="L98" s="1" t="s">
        <v>1350</v>
      </c>
      <c r="M98" s="1" t="s">
        <v>729</v>
      </c>
      <c r="N98" s="1" t="s">
        <v>729</v>
      </c>
      <c r="O98" s="1" t="s">
        <v>730</v>
      </c>
      <c r="P98" s="1" t="s">
        <v>731</v>
      </c>
      <c r="Q98" s="1" t="s">
        <v>732</v>
      </c>
      <c r="R98" s="1" t="s">
        <v>1351</v>
      </c>
      <c r="S98" s="1" t="s">
        <v>734</v>
      </c>
      <c r="T98" s="1" t="s">
        <v>735</v>
      </c>
      <c r="U98" s="1" t="s">
        <v>736</v>
      </c>
      <c r="V98" s="1" t="s">
        <v>815</v>
      </c>
    </row>
    <row r="99" s="1" customFormat="1" spans="1:22">
      <c r="A99" s="3">
        <v>21706689226</v>
      </c>
      <c r="B99" s="1" t="s">
        <v>1221</v>
      </c>
      <c r="C99" s="1" t="s">
        <v>1352</v>
      </c>
      <c r="D99" s="1" t="s">
        <v>1353</v>
      </c>
      <c r="E99" s="1" t="s">
        <v>1354</v>
      </c>
      <c r="F99" s="1" t="s">
        <v>1010</v>
      </c>
      <c r="G99" s="1" t="s">
        <v>725</v>
      </c>
      <c r="H99" s="1" t="s">
        <v>726</v>
      </c>
      <c r="I99" s="1" t="s">
        <v>1355</v>
      </c>
      <c r="J99" s="1" t="s">
        <v>30</v>
      </c>
      <c r="K99" s="1" t="s">
        <v>1356</v>
      </c>
      <c r="L99" s="1" t="s">
        <v>1356</v>
      </c>
      <c r="M99" s="1" t="s">
        <v>729</v>
      </c>
      <c r="N99" s="1" t="s">
        <v>729</v>
      </c>
      <c r="O99" s="1" t="s">
        <v>730</v>
      </c>
      <c r="P99" s="1" t="s">
        <v>731</v>
      </c>
      <c r="Q99" s="1" t="s">
        <v>732</v>
      </c>
      <c r="R99" s="1" t="s">
        <v>1357</v>
      </c>
      <c r="S99" s="1" t="s">
        <v>734</v>
      </c>
      <c r="T99" s="1" t="s">
        <v>735</v>
      </c>
      <c r="U99" s="1" t="s">
        <v>736</v>
      </c>
      <c r="V99" s="1" t="s">
        <v>1075</v>
      </c>
    </row>
    <row r="100" s="1" customFormat="1" spans="1:22">
      <c r="A100" s="3">
        <v>18208536892</v>
      </c>
      <c r="B100" s="1" t="s">
        <v>1358</v>
      </c>
      <c r="C100" s="1" t="s">
        <v>1359</v>
      </c>
      <c r="D100" s="1" t="s">
        <v>1360</v>
      </c>
      <c r="E100" s="1" t="s">
        <v>1361</v>
      </c>
      <c r="F100" s="1" t="s">
        <v>1043</v>
      </c>
      <c r="G100" s="1" t="s">
        <v>725</v>
      </c>
      <c r="H100" s="1" t="s">
        <v>726</v>
      </c>
      <c r="I100" s="1" t="s">
        <v>1362</v>
      </c>
      <c r="J100" s="1" t="s">
        <v>30</v>
      </c>
      <c r="K100" s="1" t="s">
        <v>1363</v>
      </c>
      <c r="L100" s="1" t="s">
        <v>1364</v>
      </c>
      <c r="M100" s="1" t="s">
        <v>1365</v>
      </c>
      <c r="N100" s="1" t="s">
        <v>1366</v>
      </c>
      <c r="O100" s="1" t="s">
        <v>730</v>
      </c>
      <c r="P100" s="1" t="s">
        <v>731</v>
      </c>
      <c r="Q100" s="1" t="s">
        <v>732</v>
      </c>
      <c r="R100" s="1" t="s">
        <v>1367</v>
      </c>
      <c r="S100" s="1" t="s">
        <v>734</v>
      </c>
      <c r="T100" s="1" t="s">
        <v>735</v>
      </c>
      <c r="U100" s="1" t="s">
        <v>736</v>
      </c>
      <c r="V100" s="1" t="s">
        <v>1075</v>
      </c>
    </row>
    <row r="101" s="1" customFormat="1" spans="1:22">
      <c r="A101" s="3">
        <v>18031504038</v>
      </c>
      <c r="B101" s="1" t="s">
        <v>1368</v>
      </c>
      <c r="C101" s="1" t="s">
        <v>1369</v>
      </c>
      <c r="D101" s="1" t="s">
        <v>1360</v>
      </c>
      <c r="E101" s="1" t="s">
        <v>1370</v>
      </c>
      <c r="F101" s="1" t="s">
        <v>1114</v>
      </c>
      <c r="G101" s="1" t="s">
        <v>725</v>
      </c>
      <c r="H101" s="1" t="s">
        <v>726</v>
      </c>
      <c r="I101" s="1" t="s">
        <v>1371</v>
      </c>
      <c r="J101" s="1" t="s">
        <v>30</v>
      </c>
      <c r="K101" s="1" t="s">
        <v>1372</v>
      </c>
      <c r="L101" s="1" t="s">
        <v>1372</v>
      </c>
      <c r="M101" s="1" t="s">
        <v>729</v>
      </c>
      <c r="N101" s="1" t="s">
        <v>729</v>
      </c>
      <c r="O101" s="1" t="s">
        <v>730</v>
      </c>
      <c r="P101" s="1" t="s">
        <v>731</v>
      </c>
      <c r="Q101" s="1" t="s">
        <v>732</v>
      </c>
      <c r="R101" s="1" t="s">
        <v>1373</v>
      </c>
      <c r="S101" s="1" t="s">
        <v>734</v>
      </c>
      <c r="T101" s="1" t="s">
        <v>735</v>
      </c>
      <c r="U101" s="1" t="s">
        <v>736</v>
      </c>
      <c r="V101" s="1" t="s">
        <v>1075</v>
      </c>
    </row>
    <row r="102" s="1" customFormat="1" spans="1:22">
      <c r="A102" s="3">
        <v>999221813441140</v>
      </c>
      <c r="B102" s="1" t="s">
        <v>1276</v>
      </c>
      <c r="C102" s="1" t="s">
        <v>1374</v>
      </c>
      <c r="D102" s="1" t="s">
        <v>1375</v>
      </c>
      <c r="E102" s="1" t="s">
        <v>1376</v>
      </c>
      <c r="F102" s="1" t="s">
        <v>1043</v>
      </c>
      <c r="G102" s="1" t="s">
        <v>725</v>
      </c>
      <c r="H102" s="1" t="s">
        <v>726</v>
      </c>
      <c r="I102" s="1" t="s">
        <v>1377</v>
      </c>
      <c r="J102" s="1" t="s">
        <v>30</v>
      </c>
      <c r="K102" s="1" t="s">
        <v>1378</v>
      </c>
      <c r="L102" s="1" t="s">
        <v>1378</v>
      </c>
      <c r="M102" s="1" t="s">
        <v>729</v>
      </c>
      <c r="N102" s="1" t="s">
        <v>729</v>
      </c>
      <c r="O102" s="1" t="s">
        <v>730</v>
      </c>
      <c r="P102" s="1" t="s">
        <v>731</v>
      </c>
      <c r="Q102" s="1" t="s">
        <v>732</v>
      </c>
      <c r="R102" s="1" t="s">
        <v>1379</v>
      </c>
      <c r="S102" s="1" t="s">
        <v>734</v>
      </c>
      <c r="T102" s="1" t="s">
        <v>735</v>
      </c>
      <c r="U102" s="1" t="s">
        <v>736</v>
      </c>
      <c r="V102" s="1" t="s">
        <v>1075</v>
      </c>
    </row>
    <row r="103" s="1" customFormat="1" spans="1:22">
      <c r="A103" s="3">
        <v>21821796750</v>
      </c>
      <c r="B103" s="1" t="s">
        <v>1287</v>
      </c>
      <c r="C103" s="1" t="s">
        <v>1380</v>
      </c>
      <c r="D103" s="1" t="s">
        <v>1381</v>
      </c>
      <c r="E103" s="1" t="s">
        <v>1382</v>
      </c>
      <c r="F103" s="1" t="s">
        <v>935</v>
      </c>
      <c r="G103" s="1" t="s">
        <v>725</v>
      </c>
      <c r="H103" s="1" t="s">
        <v>726</v>
      </c>
      <c r="I103" s="1" t="s">
        <v>1383</v>
      </c>
      <c r="J103" s="1" t="s">
        <v>30</v>
      </c>
      <c r="K103" s="1" t="s">
        <v>1384</v>
      </c>
      <c r="L103" s="1" t="s">
        <v>1384</v>
      </c>
      <c r="M103" s="1" t="s">
        <v>729</v>
      </c>
      <c r="N103" s="1" t="s">
        <v>729</v>
      </c>
      <c r="O103" s="1" t="s">
        <v>730</v>
      </c>
      <c r="P103" s="1" t="s">
        <v>731</v>
      </c>
      <c r="Q103" s="1" t="s">
        <v>732</v>
      </c>
      <c r="R103" s="1" t="s">
        <v>1385</v>
      </c>
      <c r="S103" s="1" t="s">
        <v>734</v>
      </c>
      <c r="T103" s="1" t="s">
        <v>735</v>
      </c>
      <c r="U103" s="1" t="s">
        <v>736</v>
      </c>
      <c r="V103" s="1" t="s">
        <v>1075</v>
      </c>
    </row>
    <row r="104" s="1" customFormat="1" spans="1:22">
      <c r="A104" s="3">
        <v>999221772733172</v>
      </c>
      <c r="B104" s="1" t="s">
        <v>1283</v>
      </c>
      <c r="C104" s="1" t="s">
        <v>1386</v>
      </c>
      <c r="D104" s="1" t="s">
        <v>1387</v>
      </c>
      <c r="E104" s="1" t="s">
        <v>1388</v>
      </c>
      <c r="F104" s="1" t="s">
        <v>1010</v>
      </c>
      <c r="G104" s="1" t="s">
        <v>725</v>
      </c>
      <c r="H104" s="1" t="s">
        <v>726</v>
      </c>
      <c r="I104" s="1" t="s">
        <v>1389</v>
      </c>
      <c r="J104" s="1" t="s">
        <v>30</v>
      </c>
      <c r="K104" s="1" t="s">
        <v>1390</v>
      </c>
      <c r="L104" s="1" t="s">
        <v>1390</v>
      </c>
      <c r="M104" s="1" t="s">
        <v>729</v>
      </c>
      <c r="N104" s="1" t="s">
        <v>729</v>
      </c>
      <c r="O104" s="1" t="s">
        <v>730</v>
      </c>
      <c r="P104" s="1" t="s">
        <v>731</v>
      </c>
      <c r="Q104" s="1" t="s">
        <v>732</v>
      </c>
      <c r="R104" s="1" t="s">
        <v>1391</v>
      </c>
      <c r="S104" s="1" t="s">
        <v>734</v>
      </c>
      <c r="T104" s="1" t="s">
        <v>735</v>
      </c>
      <c r="U104" s="1" t="s">
        <v>736</v>
      </c>
      <c r="V104" s="1" t="s">
        <v>1075</v>
      </c>
    </row>
    <row r="105" s="1" customFormat="1" spans="1:22">
      <c r="A105" s="3">
        <v>21824241940</v>
      </c>
      <c r="B105" s="1" t="s">
        <v>1195</v>
      </c>
      <c r="C105" s="1" t="s">
        <v>1392</v>
      </c>
      <c r="D105" s="1" t="s">
        <v>1070</v>
      </c>
      <c r="E105" s="1" t="s">
        <v>1393</v>
      </c>
      <c r="F105" s="1" t="s">
        <v>935</v>
      </c>
      <c r="G105" s="1" t="s">
        <v>725</v>
      </c>
      <c r="H105" s="1" t="s">
        <v>726</v>
      </c>
      <c r="I105" s="1" t="s">
        <v>1394</v>
      </c>
      <c r="J105" s="1" t="s">
        <v>30</v>
      </c>
      <c r="K105" s="1" t="s">
        <v>1395</v>
      </c>
      <c r="L105" s="1" t="s">
        <v>1395</v>
      </c>
      <c r="M105" s="1" t="s">
        <v>729</v>
      </c>
      <c r="N105" s="1" t="s">
        <v>729</v>
      </c>
      <c r="O105" s="1" t="s">
        <v>730</v>
      </c>
      <c r="P105" s="1" t="s">
        <v>731</v>
      </c>
      <c r="Q105" s="1" t="s">
        <v>732</v>
      </c>
      <c r="R105" s="1" t="s">
        <v>1396</v>
      </c>
      <c r="S105" s="1" t="s">
        <v>734</v>
      </c>
      <c r="T105" s="1" t="s">
        <v>735</v>
      </c>
      <c r="U105" s="1" t="s">
        <v>736</v>
      </c>
      <c r="V105" s="1" t="s">
        <v>1075</v>
      </c>
    </row>
    <row r="106" s="1" customFormat="1" spans="1:22">
      <c r="A106" s="3">
        <v>999221805336322</v>
      </c>
      <c r="B106" s="1" t="s">
        <v>1175</v>
      </c>
      <c r="C106" s="1" t="s">
        <v>1397</v>
      </c>
      <c r="D106" s="1" t="s">
        <v>1070</v>
      </c>
      <c r="E106" s="1" t="s">
        <v>1398</v>
      </c>
      <c r="F106" s="1" t="s">
        <v>935</v>
      </c>
      <c r="G106" s="1" t="s">
        <v>725</v>
      </c>
      <c r="H106" s="1" t="s">
        <v>726</v>
      </c>
      <c r="I106" s="1" t="s">
        <v>1399</v>
      </c>
      <c r="J106" s="1" t="s">
        <v>30</v>
      </c>
      <c r="K106" s="1" t="s">
        <v>1400</v>
      </c>
      <c r="L106" s="1" t="s">
        <v>1400</v>
      </c>
      <c r="M106" s="1" t="s">
        <v>729</v>
      </c>
      <c r="N106" s="1" t="s">
        <v>729</v>
      </c>
      <c r="O106" s="1" t="s">
        <v>730</v>
      </c>
      <c r="P106" s="1" t="s">
        <v>731</v>
      </c>
      <c r="Q106" s="1" t="s">
        <v>732</v>
      </c>
      <c r="R106" s="1" t="s">
        <v>1401</v>
      </c>
      <c r="S106" s="1" t="s">
        <v>734</v>
      </c>
      <c r="T106" s="1" t="s">
        <v>735</v>
      </c>
      <c r="U106" s="1" t="s">
        <v>736</v>
      </c>
      <c r="V106" s="1" t="s">
        <v>1075</v>
      </c>
    </row>
    <row r="107" s="1" customFormat="1" spans="1:22">
      <c r="A107" s="3">
        <v>21774267960</v>
      </c>
      <c r="B107" s="1" t="s">
        <v>1283</v>
      </c>
      <c r="C107" s="1" t="s">
        <v>1402</v>
      </c>
      <c r="D107" s="1" t="s">
        <v>1070</v>
      </c>
      <c r="E107" s="1" t="s">
        <v>1403</v>
      </c>
      <c r="F107" s="1" t="s">
        <v>935</v>
      </c>
      <c r="G107" s="1" t="s">
        <v>725</v>
      </c>
      <c r="H107" s="1" t="s">
        <v>726</v>
      </c>
      <c r="I107" s="1" t="s">
        <v>1404</v>
      </c>
      <c r="J107" s="1" t="s">
        <v>30</v>
      </c>
      <c r="K107" s="1" t="s">
        <v>1405</v>
      </c>
      <c r="L107" s="1" t="s">
        <v>1405</v>
      </c>
      <c r="M107" s="1" t="s">
        <v>729</v>
      </c>
      <c r="N107" s="1" t="s">
        <v>729</v>
      </c>
      <c r="O107" s="1" t="s">
        <v>730</v>
      </c>
      <c r="P107" s="1" t="s">
        <v>731</v>
      </c>
      <c r="Q107" s="1" t="s">
        <v>732</v>
      </c>
      <c r="R107" s="1" t="s">
        <v>1406</v>
      </c>
      <c r="S107" s="1" t="s">
        <v>734</v>
      </c>
      <c r="T107" s="1" t="s">
        <v>735</v>
      </c>
      <c r="U107" s="1" t="s">
        <v>736</v>
      </c>
      <c r="V107" s="1" t="s">
        <v>1075</v>
      </c>
    </row>
    <row r="108" s="1" customFormat="1" spans="1:22">
      <c r="A108" s="3">
        <v>21715061643</v>
      </c>
      <c r="B108" s="1" t="s">
        <v>1221</v>
      </c>
      <c r="C108" s="1" t="s">
        <v>1407</v>
      </c>
      <c r="D108" s="1" t="s">
        <v>1408</v>
      </c>
      <c r="E108" s="1" t="s">
        <v>1409</v>
      </c>
      <c r="F108" s="1" t="s">
        <v>935</v>
      </c>
      <c r="G108" s="1" t="s">
        <v>725</v>
      </c>
      <c r="H108" s="1" t="s">
        <v>726</v>
      </c>
      <c r="I108" s="1" t="s">
        <v>1410</v>
      </c>
      <c r="J108" s="1" t="s">
        <v>30</v>
      </c>
      <c r="K108" s="1" t="s">
        <v>1411</v>
      </c>
      <c r="L108" s="1" t="s">
        <v>1411</v>
      </c>
      <c r="M108" s="1" t="s">
        <v>729</v>
      </c>
      <c r="N108" s="1" t="s">
        <v>729</v>
      </c>
      <c r="O108" s="1" t="s">
        <v>730</v>
      </c>
      <c r="P108" s="1" t="s">
        <v>731</v>
      </c>
      <c r="Q108" s="1" t="s">
        <v>732</v>
      </c>
      <c r="R108" s="1" t="s">
        <v>1412</v>
      </c>
      <c r="S108" s="1" t="s">
        <v>734</v>
      </c>
      <c r="T108" s="1" t="s">
        <v>735</v>
      </c>
      <c r="U108" s="1" t="s">
        <v>736</v>
      </c>
      <c r="V108" s="1" t="s">
        <v>1413</v>
      </c>
    </row>
    <row r="109" s="1" customFormat="1" spans="1:22">
      <c r="A109" s="3">
        <v>21824816107</v>
      </c>
      <c r="B109" s="1" t="s">
        <v>1195</v>
      </c>
      <c r="C109" s="1" t="s">
        <v>1414</v>
      </c>
      <c r="D109" s="1" t="s">
        <v>1415</v>
      </c>
      <c r="E109" s="1" t="s">
        <v>1416</v>
      </c>
      <c r="F109" s="1" t="s">
        <v>721</v>
      </c>
      <c r="G109" s="1" t="s">
        <v>725</v>
      </c>
      <c r="H109" s="1" t="s">
        <v>726</v>
      </c>
      <c r="I109" s="1" t="s">
        <v>1417</v>
      </c>
      <c r="J109" s="1" t="s">
        <v>30</v>
      </c>
      <c r="K109" s="1" t="s">
        <v>1418</v>
      </c>
      <c r="L109" s="1" t="s">
        <v>1418</v>
      </c>
      <c r="M109" s="1" t="s">
        <v>729</v>
      </c>
      <c r="N109" s="1" t="s">
        <v>729</v>
      </c>
      <c r="O109" s="1" t="s">
        <v>730</v>
      </c>
      <c r="P109" s="1" t="s">
        <v>731</v>
      </c>
      <c r="Q109" s="1" t="s">
        <v>732</v>
      </c>
      <c r="R109" s="1" t="s">
        <v>1419</v>
      </c>
      <c r="S109" s="1" t="s">
        <v>734</v>
      </c>
      <c r="T109" s="1" t="s">
        <v>735</v>
      </c>
      <c r="U109" s="1" t="s">
        <v>736</v>
      </c>
      <c r="V109" s="1" t="s">
        <v>1420</v>
      </c>
    </row>
    <row r="110" s="1" customFormat="1" spans="1:22">
      <c r="A110" s="3">
        <v>21687712808</v>
      </c>
      <c r="B110" s="1" t="s">
        <v>1421</v>
      </c>
      <c r="C110" s="1" t="s">
        <v>1422</v>
      </c>
      <c r="D110" s="1" t="s">
        <v>1423</v>
      </c>
      <c r="E110" s="1" t="s">
        <v>1424</v>
      </c>
      <c r="F110" s="1" t="s">
        <v>935</v>
      </c>
      <c r="G110" s="1" t="s">
        <v>725</v>
      </c>
      <c r="H110" s="1" t="s">
        <v>726</v>
      </c>
      <c r="I110" s="1" t="s">
        <v>1425</v>
      </c>
      <c r="J110" s="1" t="s">
        <v>30</v>
      </c>
      <c r="K110" s="1" t="s">
        <v>1426</v>
      </c>
      <c r="L110" s="1" t="s">
        <v>1426</v>
      </c>
      <c r="M110" s="1" t="s">
        <v>729</v>
      </c>
      <c r="N110" s="1" t="s">
        <v>729</v>
      </c>
      <c r="O110" s="1" t="s">
        <v>730</v>
      </c>
      <c r="P110" s="1" t="s">
        <v>731</v>
      </c>
      <c r="Q110" s="1" t="s">
        <v>732</v>
      </c>
      <c r="R110" s="1" t="s">
        <v>1427</v>
      </c>
      <c r="S110" s="1" t="s">
        <v>734</v>
      </c>
      <c r="T110" s="1" t="s">
        <v>735</v>
      </c>
      <c r="U110" s="1" t="s">
        <v>736</v>
      </c>
      <c r="V110" s="1" t="s">
        <v>1428</v>
      </c>
    </row>
    <row r="111" s="1" customFormat="1" spans="1:22">
      <c r="A111" s="3">
        <v>21741179156</v>
      </c>
      <c r="B111" s="1" t="s">
        <v>1148</v>
      </c>
      <c r="C111" s="1" t="s">
        <v>1429</v>
      </c>
      <c r="D111" s="1" t="s">
        <v>1430</v>
      </c>
      <c r="E111" s="1" t="s">
        <v>1431</v>
      </c>
      <c r="F111" s="1" t="s">
        <v>721</v>
      </c>
      <c r="G111" s="1" t="s">
        <v>725</v>
      </c>
      <c r="H111" s="1" t="s">
        <v>726</v>
      </c>
      <c r="I111" s="1" t="s">
        <v>1432</v>
      </c>
      <c r="J111" s="1" t="s">
        <v>30</v>
      </c>
      <c r="K111" s="1" t="s">
        <v>1433</v>
      </c>
      <c r="L111" s="1" t="s">
        <v>1433</v>
      </c>
      <c r="M111" s="1" t="s">
        <v>729</v>
      </c>
      <c r="N111" s="1" t="s">
        <v>729</v>
      </c>
      <c r="O111" s="1" t="s">
        <v>730</v>
      </c>
      <c r="P111" s="1" t="s">
        <v>731</v>
      </c>
      <c r="Q111" s="1" t="s">
        <v>732</v>
      </c>
      <c r="R111" s="1" t="s">
        <v>1434</v>
      </c>
      <c r="S111" s="1" t="s">
        <v>734</v>
      </c>
      <c r="T111" s="1" t="s">
        <v>735</v>
      </c>
      <c r="U111" s="1" t="s">
        <v>736</v>
      </c>
      <c r="V111" s="1" t="s">
        <v>1435</v>
      </c>
    </row>
    <row r="112" s="1" customFormat="1" spans="1:22">
      <c r="A112" s="3">
        <v>21368134459</v>
      </c>
      <c r="B112" s="1" t="s">
        <v>1436</v>
      </c>
      <c r="C112" s="1" t="s">
        <v>1437</v>
      </c>
      <c r="D112" s="1" t="s">
        <v>1438</v>
      </c>
      <c r="E112" s="1" t="s">
        <v>1439</v>
      </c>
      <c r="F112" s="1" t="s">
        <v>721</v>
      </c>
      <c r="G112" s="1" t="s">
        <v>725</v>
      </c>
      <c r="H112" s="1" t="s">
        <v>726</v>
      </c>
      <c r="I112" s="1" t="s">
        <v>1440</v>
      </c>
      <c r="J112" s="1" t="s">
        <v>30</v>
      </c>
      <c r="K112" s="1" t="s">
        <v>1441</v>
      </c>
      <c r="L112" s="1" t="s">
        <v>1441</v>
      </c>
      <c r="M112" s="1" t="s">
        <v>729</v>
      </c>
      <c r="N112" s="1" t="s">
        <v>729</v>
      </c>
      <c r="O112" s="1" t="s">
        <v>730</v>
      </c>
      <c r="P112" s="1" t="s">
        <v>731</v>
      </c>
      <c r="Q112" s="1" t="s">
        <v>732</v>
      </c>
      <c r="R112" s="1" t="s">
        <v>1442</v>
      </c>
      <c r="S112" s="1" t="s">
        <v>734</v>
      </c>
      <c r="T112" s="1" t="s">
        <v>735</v>
      </c>
      <c r="U112" s="1" t="s">
        <v>736</v>
      </c>
      <c r="V112" s="1" t="s">
        <v>951</v>
      </c>
    </row>
    <row r="113" s="1" customFormat="1" spans="1:22">
      <c r="A113" s="3">
        <v>21700008065</v>
      </c>
      <c r="B113" s="1" t="s">
        <v>1162</v>
      </c>
      <c r="C113" s="1" t="s">
        <v>1443</v>
      </c>
      <c r="D113" s="1" t="s">
        <v>1444</v>
      </c>
      <c r="E113" s="1" t="s">
        <v>1445</v>
      </c>
      <c r="F113" s="1" t="s">
        <v>935</v>
      </c>
      <c r="G113" s="1" t="s">
        <v>725</v>
      </c>
      <c r="H113" s="1" t="s">
        <v>726</v>
      </c>
      <c r="I113" s="1" t="s">
        <v>1446</v>
      </c>
      <c r="J113" s="1" t="s">
        <v>30</v>
      </c>
      <c r="K113" s="1" t="s">
        <v>1447</v>
      </c>
      <c r="L113" s="1" t="s">
        <v>1447</v>
      </c>
      <c r="M113" s="1" t="s">
        <v>729</v>
      </c>
      <c r="N113" s="1" t="s">
        <v>729</v>
      </c>
      <c r="O113" s="1" t="s">
        <v>730</v>
      </c>
      <c r="P113" s="1" t="s">
        <v>731</v>
      </c>
      <c r="Q113" s="1" t="s">
        <v>732</v>
      </c>
      <c r="R113" s="1" t="s">
        <v>1448</v>
      </c>
      <c r="S113" s="1" t="s">
        <v>734</v>
      </c>
      <c r="T113" s="1" t="s">
        <v>735</v>
      </c>
      <c r="U113" s="1" t="s">
        <v>736</v>
      </c>
      <c r="V113" s="1" t="s">
        <v>1075</v>
      </c>
    </row>
    <row r="114" s="1" customFormat="1" spans="1:22">
      <c r="A114" s="3">
        <v>21809524547</v>
      </c>
      <c r="B114" s="1" t="s">
        <v>1175</v>
      </c>
      <c r="C114" s="1" t="s">
        <v>1449</v>
      </c>
      <c r="D114" s="1" t="s">
        <v>1450</v>
      </c>
      <c r="E114" s="1" t="s">
        <v>1451</v>
      </c>
      <c r="F114" s="1" t="s">
        <v>721</v>
      </c>
      <c r="G114" s="1" t="s">
        <v>725</v>
      </c>
      <c r="H114" s="1" t="s">
        <v>726</v>
      </c>
      <c r="I114" s="1" t="s">
        <v>1452</v>
      </c>
      <c r="J114" s="1" t="s">
        <v>30</v>
      </c>
      <c r="K114" s="1" t="s">
        <v>1453</v>
      </c>
      <c r="L114" s="1" t="s">
        <v>1453</v>
      </c>
      <c r="M114" s="1" t="s">
        <v>729</v>
      </c>
      <c r="N114" s="1" t="s">
        <v>729</v>
      </c>
      <c r="O114" s="1" t="s">
        <v>730</v>
      </c>
      <c r="P114" s="1" t="s">
        <v>731</v>
      </c>
      <c r="Q114" s="1" t="s">
        <v>732</v>
      </c>
      <c r="R114" s="1" t="s">
        <v>1454</v>
      </c>
      <c r="S114" s="1" t="s">
        <v>734</v>
      </c>
      <c r="T114" s="1" t="s">
        <v>735</v>
      </c>
      <c r="U114" s="1" t="s">
        <v>736</v>
      </c>
      <c r="V114" s="1" t="s">
        <v>815</v>
      </c>
    </row>
    <row r="115" s="1" customFormat="1" spans="1:22">
      <c r="A115" s="3">
        <v>21735838281</v>
      </c>
      <c r="B115" s="1" t="s">
        <v>1127</v>
      </c>
      <c r="C115" s="1" t="s">
        <v>1455</v>
      </c>
      <c r="D115" s="1" t="s">
        <v>1456</v>
      </c>
      <c r="E115" s="1" t="s">
        <v>1457</v>
      </c>
      <c r="F115" s="1" t="s">
        <v>721</v>
      </c>
      <c r="G115" s="1" t="s">
        <v>725</v>
      </c>
      <c r="H115" s="1" t="s">
        <v>726</v>
      </c>
      <c r="I115" s="1" t="s">
        <v>1458</v>
      </c>
      <c r="J115" s="1" t="s">
        <v>30</v>
      </c>
      <c r="K115" s="1" t="s">
        <v>1066</v>
      </c>
      <c r="L115" s="1" t="s">
        <v>1066</v>
      </c>
      <c r="M115" s="1" t="s">
        <v>729</v>
      </c>
      <c r="N115" s="1" t="s">
        <v>729</v>
      </c>
      <c r="O115" s="1" t="s">
        <v>730</v>
      </c>
      <c r="P115" s="1" t="s">
        <v>731</v>
      </c>
      <c r="Q115" s="1" t="s">
        <v>732</v>
      </c>
      <c r="R115" s="1" t="s">
        <v>1459</v>
      </c>
      <c r="S115" s="1" t="s">
        <v>734</v>
      </c>
      <c r="T115" s="1" t="s">
        <v>735</v>
      </c>
      <c r="U115" s="1" t="s">
        <v>736</v>
      </c>
      <c r="V115" s="1" t="s">
        <v>758</v>
      </c>
    </row>
    <row r="116" s="1" customFormat="1" spans="1:22">
      <c r="A116" s="3">
        <v>21820737650</v>
      </c>
      <c r="B116" s="1" t="s">
        <v>1287</v>
      </c>
      <c r="C116" s="1" t="s">
        <v>1460</v>
      </c>
      <c r="D116" s="1" t="s">
        <v>1461</v>
      </c>
      <c r="E116" s="1" t="s">
        <v>1462</v>
      </c>
      <c r="F116" s="1" t="s">
        <v>721</v>
      </c>
      <c r="G116" s="1" t="s">
        <v>725</v>
      </c>
      <c r="H116" s="1" t="s">
        <v>726</v>
      </c>
      <c r="I116" s="1" t="s">
        <v>1463</v>
      </c>
      <c r="J116" s="1" t="s">
        <v>30</v>
      </c>
      <c r="K116" s="1" t="s">
        <v>1464</v>
      </c>
      <c r="L116" s="1" t="s">
        <v>1464</v>
      </c>
      <c r="M116" s="1" t="s">
        <v>729</v>
      </c>
      <c r="N116" s="1" t="s">
        <v>729</v>
      </c>
      <c r="O116" s="1" t="s">
        <v>730</v>
      </c>
      <c r="P116" s="1" t="s">
        <v>731</v>
      </c>
      <c r="Q116" s="1" t="s">
        <v>732</v>
      </c>
      <c r="R116" s="1" t="s">
        <v>1465</v>
      </c>
      <c r="S116" s="1" t="s">
        <v>734</v>
      </c>
      <c r="T116" s="1" t="s">
        <v>735</v>
      </c>
      <c r="U116" s="1" t="s">
        <v>736</v>
      </c>
      <c r="V116" s="1" t="s">
        <v>758</v>
      </c>
    </row>
    <row r="117" s="1" customFormat="1" spans="1:22">
      <c r="A117" s="3">
        <v>21760863690</v>
      </c>
      <c r="B117" s="1" t="s">
        <v>1308</v>
      </c>
      <c r="C117" s="1" t="s">
        <v>1466</v>
      </c>
      <c r="D117" s="1" t="s">
        <v>1467</v>
      </c>
      <c r="E117" s="1" t="s">
        <v>1468</v>
      </c>
      <c r="F117" s="1" t="s">
        <v>721</v>
      </c>
      <c r="G117" s="1" t="s">
        <v>725</v>
      </c>
      <c r="H117" s="1" t="s">
        <v>726</v>
      </c>
      <c r="I117" s="1" t="s">
        <v>1469</v>
      </c>
      <c r="J117" s="1" t="s">
        <v>30</v>
      </c>
      <c r="K117" s="1" t="s">
        <v>1470</v>
      </c>
      <c r="L117" s="1" t="s">
        <v>1470</v>
      </c>
      <c r="M117" s="1" t="s">
        <v>729</v>
      </c>
      <c r="N117" s="1" t="s">
        <v>729</v>
      </c>
      <c r="O117" s="1" t="s">
        <v>730</v>
      </c>
      <c r="P117" s="1" t="s">
        <v>731</v>
      </c>
      <c r="Q117" s="1" t="s">
        <v>732</v>
      </c>
      <c r="R117" s="1" t="s">
        <v>1471</v>
      </c>
      <c r="S117" s="1" t="s">
        <v>734</v>
      </c>
      <c r="T117" s="1" t="s">
        <v>735</v>
      </c>
      <c r="U117" s="1" t="s">
        <v>736</v>
      </c>
      <c r="V117" s="1" t="s">
        <v>1075</v>
      </c>
    </row>
    <row r="118" s="1" customFormat="1" spans="1:22">
      <c r="A118" s="3">
        <v>21789534248</v>
      </c>
      <c r="B118" s="1" t="s">
        <v>1242</v>
      </c>
      <c r="C118" s="1" t="s">
        <v>1472</v>
      </c>
      <c r="D118" s="1" t="s">
        <v>1473</v>
      </c>
      <c r="E118" s="1" t="s">
        <v>1474</v>
      </c>
      <c r="F118" s="1" t="s">
        <v>721</v>
      </c>
      <c r="G118" s="1" t="s">
        <v>725</v>
      </c>
      <c r="H118" s="1" t="s">
        <v>726</v>
      </c>
      <c r="I118" s="1" t="s">
        <v>1475</v>
      </c>
      <c r="J118" s="1" t="s">
        <v>30</v>
      </c>
      <c r="K118" s="1" t="s">
        <v>1476</v>
      </c>
      <c r="L118" s="1" t="s">
        <v>1476</v>
      </c>
      <c r="M118" s="1" t="s">
        <v>729</v>
      </c>
      <c r="N118" s="1" t="s">
        <v>729</v>
      </c>
      <c r="O118" s="1" t="s">
        <v>730</v>
      </c>
      <c r="P118" s="1" t="s">
        <v>731</v>
      </c>
      <c r="Q118" s="1" t="s">
        <v>732</v>
      </c>
      <c r="R118" s="1" t="s">
        <v>1477</v>
      </c>
      <c r="S118" s="1" t="s">
        <v>734</v>
      </c>
      <c r="T118" s="1" t="s">
        <v>735</v>
      </c>
      <c r="U118" s="1" t="s">
        <v>736</v>
      </c>
      <c r="V118" s="1" t="s">
        <v>1478</v>
      </c>
    </row>
    <row r="119" s="1" customFormat="1" spans="1:22">
      <c r="A119" s="3">
        <v>21753977872</v>
      </c>
      <c r="B119" s="1" t="s">
        <v>1308</v>
      </c>
      <c r="C119" s="1" t="s">
        <v>1479</v>
      </c>
      <c r="D119" s="1" t="s">
        <v>1480</v>
      </c>
      <c r="E119" s="1" t="s">
        <v>1481</v>
      </c>
      <c r="F119" s="1" t="s">
        <v>935</v>
      </c>
      <c r="G119" s="1" t="s">
        <v>725</v>
      </c>
      <c r="H119" s="1" t="s">
        <v>726</v>
      </c>
      <c r="I119" s="1" t="s">
        <v>1482</v>
      </c>
      <c r="J119" s="1" t="s">
        <v>30</v>
      </c>
      <c r="K119" s="1" t="s">
        <v>1483</v>
      </c>
      <c r="L119" s="1" t="s">
        <v>1483</v>
      </c>
      <c r="M119" s="1" t="s">
        <v>729</v>
      </c>
      <c r="N119" s="1" t="s">
        <v>729</v>
      </c>
      <c r="O119" s="1" t="s">
        <v>730</v>
      </c>
      <c r="P119" s="1" t="s">
        <v>731</v>
      </c>
      <c r="Q119" s="1" t="s">
        <v>732</v>
      </c>
      <c r="R119" s="1" t="s">
        <v>1484</v>
      </c>
      <c r="S119" s="1" t="s">
        <v>734</v>
      </c>
      <c r="T119" s="1" t="s">
        <v>735</v>
      </c>
      <c r="U119" s="1" t="s">
        <v>736</v>
      </c>
      <c r="V119" s="1" t="s">
        <v>1075</v>
      </c>
    </row>
    <row r="120" s="1" customFormat="1" spans="1:22">
      <c r="A120" s="3">
        <v>21699933176</v>
      </c>
      <c r="B120" s="1" t="s">
        <v>1162</v>
      </c>
      <c r="C120" s="1" t="s">
        <v>1485</v>
      </c>
      <c r="D120" s="1" t="s">
        <v>1486</v>
      </c>
      <c r="E120" s="1" t="s">
        <v>1487</v>
      </c>
      <c r="F120" s="1" t="s">
        <v>721</v>
      </c>
      <c r="G120" s="1" t="s">
        <v>725</v>
      </c>
      <c r="H120" s="1" t="s">
        <v>726</v>
      </c>
      <c r="I120" s="1" t="s">
        <v>1488</v>
      </c>
      <c r="J120" s="1" t="s">
        <v>30</v>
      </c>
      <c r="K120" s="1" t="s">
        <v>1489</v>
      </c>
      <c r="L120" s="1" t="s">
        <v>1489</v>
      </c>
      <c r="M120" s="1" t="s">
        <v>729</v>
      </c>
      <c r="N120" s="1" t="s">
        <v>729</v>
      </c>
      <c r="O120" s="1" t="s">
        <v>730</v>
      </c>
      <c r="P120" s="1" t="s">
        <v>731</v>
      </c>
      <c r="Q120" s="1" t="s">
        <v>732</v>
      </c>
      <c r="R120" s="1" t="s">
        <v>1490</v>
      </c>
      <c r="S120" s="1" t="s">
        <v>734</v>
      </c>
      <c r="T120" s="1" t="s">
        <v>735</v>
      </c>
      <c r="U120" s="1" t="s">
        <v>736</v>
      </c>
      <c r="V120" s="1" t="s">
        <v>758</v>
      </c>
    </row>
    <row r="121" s="1" customFormat="1" spans="1:22">
      <c r="A121" s="3">
        <v>21808723036</v>
      </c>
      <c r="B121" s="1" t="s">
        <v>1175</v>
      </c>
      <c r="C121" s="1" t="s">
        <v>1491</v>
      </c>
      <c r="D121" s="1" t="s">
        <v>1492</v>
      </c>
      <c r="E121" s="1" t="s">
        <v>1493</v>
      </c>
      <c r="F121" s="1" t="s">
        <v>721</v>
      </c>
      <c r="G121" s="1" t="s">
        <v>725</v>
      </c>
      <c r="H121" s="1" t="s">
        <v>726</v>
      </c>
      <c r="I121" s="1" t="s">
        <v>1494</v>
      </c>
      <c r="J121" s="1" t="s">
        <v>30</v>
      </c>
      <c r="K121" s="1" t="s">
        <v>1495</v>
      </c>
      <c r="L121" s="1" t="s">
        <v>1495</v>
      </c>
      <c r="M121" s="1" t="s">
        <v>729</v>
      </c>
      <c r="N121" s="1" t="s">
        <v>729</v>
      </c>
      <c r="O121" s="1" t="s">
        <v>730</v>
      </c>
      <c r="P121" s="1" t="s">
        <v>731</v>
      </c>
      <c r="Q121" s="1" t="s">
        <v>732</v>
      </c>
      <c r="R121" s="1" t="s">
        <v>1496</v>
      </c>
      <c r="S121" s="1" t="s">
        <v>734</v>
      </c>
      <c r="T121" s="1" t="s">
        <v>735</v>
      </c>
      <c r="U121" s="1" t="s">
        <v>736</v>
      </c>
      <c r="V121" s="1" t="s">
        <v>758</v>
      </c>
    </row>
    <row r="122" s="1" customFormat="1" spans="1:22">
      <c r="A122" s="3">
        <v>21715902338</v>
      </c>
      <c r="B122" s="1" t="s">
        <v>1121</v>
      </c>
      <c r="C122" s="1" t="s">
        <v>1497</v>
      </c>
      <c r="D122" s="1" t="s">
        <v>1498</v>
      </c>
      <c r="E122" s="1" t="s">
        <v>1499</v>
      </c>
      <c r="F122" s="1" t="s">
        <v>1010</v>
      </c>
      <c r="G122" s="1" t="s">
        <v>725</v>
      </c>
      <c r="H122" s="1" t="s">
        <v>726</v>
      </c>
      <c r="I122" s="1" t="s">
        <v>1500</v>
      </c>
      <c r="J122" s="1" t="s">
        <v>30</v>
      </c>
      <c r="K122" s="1" t="s">
        <v>1501</v>
      </c>
      <c r="L122" s="1" t="s">
        <v>1501</v>
      </c>
      <c r="M122" s="1" t="s">
        <v>729</v>
      </c>
      <c r="N122" s="1" t="s">
        <v>729</v>
      </c>
      <c r="O122" s="1" t="s">
        <v>730</v>
      </c>
      <c r="P122" s="1" t="s">
        <v>731</v>
      </c>
      <c r="Q122" s="1" t="s">
        <v>732</v>
      </c>
      <c r="R122" s="1" t="s">
        <v>1502</v>
      </c>
      <c r="S122" s="1" t="s">
        <v>734</v>
      </c>
      <c r="T122" s="1" t="s">
        <v>735</v>
      </c>
      <c r="U122" s="1" t="s">
        <v>736</v>
      </c>
      <c r="V122" s="1" t="s">
        <v>934</v>
      </c>
    </row>
    <row r="123" s="1" customFormat="1" spans="1:22">
      <c r="A123" s="3">
        <v>21822792757</v>
      </c>
      <c r="B123" s="1" t="s">
        <v>1287</v>
      </c>
      <c r="C123" s="1" t="s">
        <v>1503</v>
      </c>
      <c r="D123" s="1" t="s">
        <v>1504</v>
      </c>
      <c r="E123" s="1" t="s">
        <v>1505</v>
      </c>
      <c r="F123" s="1" t="s">
        <v>721</v>
      </c>
      <c r="G123" s="1" t="s">
        <v>725</v>
      </c>
      <c r="H123" s="1" t="s">
        <v>726</v>
      </c>
      <c r="I123" s="1" t="s">
        <v>1506</v>
      </c>
      <c r="J123" s="1" t="s">
        <v>30</v>
      </c>
      <c r="K123" s="1" t="s">
        <v>1507</v>
      </c>
      <c r="L123" s="1" t="s">
        <v>1507</v>
      </c>
      <c r="M123" s="1" t="s">
        <v>729</v>
      </c>
      <c r="N123" s="1" t="s">
        <v>729</v>
      </c>
      <c r="O123" s="1" t="s">
        <v>730</v>
      </c>
      <c r="P123" s="1" t="s">
        <v>731</v>
      </c>
      <c r="Q123" s="1" t="s">
        <v>732</v>
      </c>
      <c r="R123" s="1" t="s">
        <v>1508</v>
      </c>
      <c r="S123" s="1" t="s">
        <v>734</v>
      </c>
      <c r="T123" s="1" t="s">
        <v>735</v>
      </c>
      <c r="U123" s="1" t="s">
        <v>736</v>
      </c>
      <c r="V123" s="1" t="s">
        <v>1228</v>
      </c>
    </row>
    <row r="124" s="1" customFormat="1" spans="1:22">
      <c r="A124" s="3">
        <v>21696817564</v>
      </c>
      <c r="B124" s="1" t="s">
        <v>1421</v>
      </c>
      <c r="C124" s="1" t="s">
        <v>1509</v>
      </c>
      <c r="D124" s="1" t="s">
        <v>1510</v>
      </c>
      <c r="E124" s="1" t="s">
        <v>1511</v>
      </c>
      <c r="F124" s="1" t="s">
        <v>721</v>
      </c>
      <c r="G124" s="1" t="s">
        <v>725</v>
      </c>
      <c r="H124" s="1" t="s">
        <v>726</v>
      </c>
      <c r="I124" s="1" t="s">
        <v>1512</v>
      </c>
      <c r="J124" s="1" t="s">
        <v>30</v>
      </c>
      <c r="K124" s="1" t="s">
        <v>1513</v>
      </c>
      <c r="L124" s="1" t="s">
        <v>1513</v>
      </c>
      <c r="M124" s="1" t="s">
        <v>729</v>
      </c>
      <c r="N124" s="1" t="s">
        <v>729</v>
      </c>
      <c r="O124" s="1" t="s">
        <v>730</v>
      </c>
      <c r="P124" s="1" t="s">
        <v>731</v>
      </c>
      <c r="Q124" s="1" t="s">
        <v>732</v>
      </c>
      <c r="R124" s="1" t="s">
        <v>1514</v>
      </c>
      <c r="S124" s="1" t="s">
        <v>734</v>
      </c>
      <c r="T124" s="1" t="s">
        <v>735</v>
      </c>
      <c r="U124" s="1" t="s">
        <v>736</v>
      </c>
      <c r="V124" s="1" t="s">
        <v>758</v>
      </c>
    </row>
    <row r="125" s="1" customFormat="1" spans="1:22">
      <c r="A125" s="3">
        <v>21797491818</v>
      </c>
      <c r="B125" s="1" t="s">
        <v>1515</v>
      </c>
      <c r="C125" s="1" t="s">
        <v>1516</v>
      </c>
      <c r="D125" s="1" t="s">
        <v>1517</v>
      </c>
      <c r="E125" s="1" t="s">
        <v>1518</v>
      </c>
      <c r="F125" s="1" t="s">
        <v>1043</v>
      </c>
      <c r="G125" s="1" t="s">
        <v>725</v>
      </c>
      <c r="H125" s="1" t="s">
        <v>726</v>
      </c>
      <c r="I125" s="1" t="s">
        <v>1519</v>
      </c>
      <c r="J125" s="1" t="s">
        <v>30</v>
      </c>
      <c r="K125" s="1" t="s">
        <v>1520</v>
      </c>
      <c r="L125" s="1" t="s">
        <v>1520</v>
      </c>
      <c r="M125" s="1" t="s">
        <v>729</v>
      </c>
      <c r="N125" s="1" t="s">
        <v>729</v>
      </c>
      <c r="O125" s="1" t="s">
        <v>730</v>
      </c>
      <c r="P125" s="1" t="s">
        <v>731</v>
      </c>
      <c r="Q125" s="1" t="s">
        <v>732</v>
      </c>
      <c r="R125" s="1" t="s">
        <v>1521</v>
      </c>
      <c r="S125" s="1" t="s">
        <v>734</v>
      </c>
      <c r="T125" s="1" t="s">
        <v>735</v>
      </c>
      <c r="U125" s="1" t="s">
        <v>736</v>
      </c>
      <c r="V125" s="1" t="s">
        <v>853</v>
      </c>
    </row>
    <row r="126" s="1" customFormat="1" spans="1:22">
      <c r="A126" s="3">
        <v>21792217352</v>
      </c>
      <c r="B126" s="1" t="s">
        <v>1269</v>
      </c>
      <c r="C126" s="1" t="s">
        <v>1522</v>
      </c>
      <c r="D126" s="1" t="s">
        <v>1523</v>
      </c>
      <c r="E126" s="1" t="s">
        <v>1524</v>
      </c>
      <c r="F126" s="1" t="s">
        <v>721</v>
      </c>
      <c r="G126" s="1" t="s">
        <v>725</v>
      </c>
      <c r="H126" s="1" t="s">
        <v>726</v>
      </c>
      <c r="I126" s="1" t="s">
        <v>1525</v>
      </c>
      <c r="J126" s="1" t="s">
        <v>30</v>
      </c>
      <c r="K126" s="1" t="s">
        <v>1526</v>
      </c>
      <c r="L126" s="1" t="s">
        <v>1526</v>
      </c>
      <c r="M126" s="1" t="s">
        <v>729</v>
      </c>
      <c r="N126" s="1" t="s">
        <v>729</v>
      </c>
      <c r="O126" s="1" t="s">
        <v>730</v>
      </c>
      <c r="P126" s="1" t="s">
        <v>731</v>
      </c>
      <c r="Q126" s="1" t="s">
        <v>732</v>
      </c>
      <c r="R126" s="1" t="s">
        <v>1527</v>
      </c>
      <c r="S126" s="1" t="s">
        <v>734</v>
      </c>
      <c r="T126" s="1" t="s">
        <v>735</v>
      </c>
      <c r="U126" s="1" t="s">
        <v>736</v>
      </c>
      <c r="V126" s="1" t="s">
        <v>801</v>
      </c>
    </row>
    <row r="127" s="1" customFormat="1" spans="1:22">
      <c r="A127" s="3">
        <v>21682972137</v>
      </c>
      <c r="B127" s="1" t="s">
        <v>1528</v>
      </c>
      <c r="C127" s="1" t="s">
        <v>1529</v>
      </c>
      <c r="D127" s="1" t="s">
        <v>1530</v>
      </c>
      <c r="E127" s="1" t="s">
        <v>1531</v>
      </c>
      <c r="F127" s="1" t="s">
        <v>721</v>
      </c>
      <c r="G127" s="1" t="s">
        <v>725</v>
      </c>
      <c r="H127" s="1" t="s">
        <v>726</v>
      </c>
      <c r="I127" s="1" t="s">
        <v>1532</v>
      </c>
      <c r="J127" s="1" t="s">
        <v>30</v>
      </c>
      <c r="K127" s="1" t="s">
        <v>1533</v>
      </c>
      <c r="L127" s="1" t="s">
        <v>1533</v>
      </c>
      <c r="M127" s="1" t="s">
        <v>729</v>
      </c>
      <c r="N127" s="1" t="s">
        <v>729</v>
      </c>
      <c r="O127" s="1" t="s">
        <v>730</v>
      </c>
      <c r="P127" s="1" t="s">
        <v>731</v>
      </c>
      <c r="Q127" s="1" t="s">
        <v>732</v>
      </c>
      <c r="R127" s="1" t="s">
        <v>1534</v>
      </c>
      <c r="S127" s="1" t="s">
        <v>734</v>
      </c>
      <c r="T127" s="1" t="s">
        <v>735</v>
      </c>
      <c r="U127" s="1" t="s">
        <v>736</v>
      </c>
      <c r="V127" s="1" t="s">
        <v>765</v>
      </c>
    </row>
    <row r="128" s="1" customFormat="1" spans="1:22">
      <c r="A128" s="3">
        <v>21794636901</v>
      </c>
      <c r="B128" s="1" t="s">
        <v>1269</v>
      </c>
      <c r="C128" s="1" t="s">
        <v>1535</v>
      </c>
      <c r="D128" s="1" t="s">
        <v>1536</v>
      </c>
      <c r="E128" s="1" t="s">
        <v>1537</v>
      </c>
      <c r="F128" s="1" t="s">
        <v>721</v>
      </c>
      <c r="G128" s="1" t="s">
        <v>725</v>
      </c>
      <c r="H128" s="1" t="s">
        <v>726</v>
      </c>
      <c r="I128" s="1" t="s">
        <v>1538</v>
      </c>
      <c r="J128" s="1" t="s">
        <v>30</v>
      </c>
      <c r="K128" s="1" t="s">
        <v>1539</v>
      </c>
      <c r="L128" s="1" t="s">
        <v>1539</v>
      </c>
      <c r="M128" s="1" t="s">
        <v>729</v>
      </c>
      <c r="N128" s="1" t="s">
        <v>729</v>
      </c>
      <c r="O128" s="1" t="s">
        <v>730</v>
      </c>
      <c r="P128" s="1" t="s">
        <v>731</v>
      </c>
      <c r="Q128" s="1" t="s">
        <v>732</v>
      </c>
      <c r="R128" s="1" t="s">
        <v>1540</v>
      </c>
      <c r="S128" s="1" t="s">
        <v>734</v>
      </c>
      <c r="T128" s="1" t="s">
        <v>735</v>
      </c>
      <c r="U128" s="1" t="s">
        <v>736</v>
      </c>
      <c r="V128" s="1" t="s">
        <v>801</v>
      </c>
    </row>
    <row r="129" s="1" customFormat="1" spans="1:22">
      <c r="A129" s="3">
        <v>21818571425</v>
      </c>
      <c r="B129" s="1" t="s">
        <v>1276</v>
      </c>
      <c r="C129" s="1" t="s">
        <v>1541</v>
      </c>
      <c r="D129" s="1" t="s">
        <v>1542</v>
      </c>
      <c r="E129" s="1" t="s">
        <v>1543</v>
      </c>
      <c r="F129" s="1" t="s">
        <v>935</v>
      </c>
      <c r="G129" s="1" t="s">
        <v>725</v>
      </c>
      <c r="H129" s="1" t="s">
        <v>726</v>
      </c>
      <c r="I129" s="1" t="s">
        <v>1544</v>
      </c>
      <c r="J129" s="1" t="s">
        <v>30</v>
      </c>
      <c r="K129" s="1" t="s">
        <v>1545</v>
      </c>
      <c r="L129" s="1" t="s">
        <v>1545</v>
      </c>
      <c r="M129" s="1" t="s">
        <v>729</v>
      </c>
      <c r="N129" s="1" t="s">
        <v>729</v>
      </c>
      <c r="O129" s="1" t="s">
        <v>730</v>
      </c>
      <c r="P129" s="1" t="s">
        <v>731</v>
      </c>
      <c r="Q129" s="1" t="s">
        <v>732</v>
      </c>
      <c r="R129" s="1" t="s">
        <v>1546</v>
      </c>
      <c r="S129" s="1" t="s">
        <v>734</v>
      </c>
      <c r="T129" s="1" t="s">
        <v>735</v>
      </c>
      <c r="U129" s="1" t="s">
        <v>736</v>
      </c>
      <c r="V129" s="1" t="s">
        <v>758</v>
      </c>
    </row>
    <row r="130" s="1" customFormat="1" spans="1:22">
      <c r="A130" s="3">
        <v>21779942746</v>
      </c>
      <c r="B130" s="1" t="s">
        <v>1547</v>
      </c>
      <c r="C130" s="1" t="s">
        <v>1548</v>
      </c>
      <c r="D130" s="1" t="s">
        <v>1549</v>
      </c>
      <c r="E130" s="1" t="s">
        <v>1550</v>
      </c>
      <c r="F130" s="1" t="s">
        <v>721</v>
      </c>
      <c r="G130" s="1" t="s">
        <v>725</v>
      </c>
      <c r="H130" s="1" t="s">
        <v>726</v>
      </c>
      <c r="I130" s="1" t="s">
        <v>1551</v>
      </c>
      <c r="J130" s="1" t="s">
        <v>30</v>
      </c>
      <c r="K130" s="1" t="s">
        <v>1552</v>
      </c>
      <c r="L130" s="1" t="s">
        <v>1552</v>
      </c>
      <c r="M130" s="1" t="s">
        <v>729</v>
      </c>
      <c r="N130" s="1" t="s">
        <v>729</v>
      </c>
      <c r="O130" s="1" t="s">
        <v>730</v>
      </c>
      <c r="P130" s="1" t="s">
        <v>731</v>
      </c>
      <c r="Q130" s="1" t="s">
        <v>732</v>
      </c>
      <c r="R130" s="1" t="s">
        <v>1553</v>
      </c>
      <c r="S130" s="1" t="s">
        <v>734</v>
      </c>
      <c r="T130" s="1" t="s">
        <v>735</v>
      </c>
      <c r="U130" s="1" t="s">
        <v>736</v>
      </c>
      <c r="V130" s="1" t="s">
        <v>808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2022-11-30T01:55:11Z</dcterms:created>
  <dcterms:modified xsi:type="dcterms:W3CDTF">2022-11-30T02:03:06Z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318D33DD354346FE97E9A101975F9C52</vt:lpwstr>
  </property>
  <property fmtid="{D5CDD505-2E9C-101B-9397-08002B2CF9AE}" pid="3" name="KSOProductBuildVer">
    <vt:lpwstr>2052-11.1.0.12763</vt:lpwstr>
  </property>
</Properties>
</file>