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对账!$1:$83</definedName>
  </definedNames>
  <calcPr calcId="144525"/>
</workbook>
</file>

<file path=xl/sharedStrings.xml><?xml version="1.0" encoding="utf-8"?>
<sst xmlns="http://schemas.openxmlformats.org/spreadsheetml/2006/main" count="2731" uniqueCount="922">
  <si>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</si>
  <si>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</si>
  <si>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</si>
  <si>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</si>
  <si>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</si>
  <si>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</si>
  <si>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</si>
  <si>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</si>
  <si>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</si>
  <si>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</si>
  <si>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</si>
  <si>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</si>
  <si>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</si>
  <si>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</si>
  <si>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</si>
  <si>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</si>
  <si>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</si>
  <si>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</si>
  <si>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</si>
  <si>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</si>
  <si>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</si>
  <si>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</si>
  <si>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</si>
  <si>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</si>
  <si>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</si>
  <si>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18017077917	</t>
  </si>
  <si>
    <t>Ctrip</t>
  </si>
  <si>
    <t>正常</t>
  </si>
  <si>
    <t>[碧瑶]海约翰坎普庄园酒店(The Manor at Camp John Hay)(28356473)</t>
  </si>
  <si>
    <t>林景高级房&lt;特价大促销&gt;&lt;双人入住&gt;&lt;无早&gt;</t>
  </si>
  <si>
    <t>CNY</t>
  </si>
  <si>
    <t>Benito/Ferdinand,Benito/Ferdinand,Benito/Ferdinand,Benito/Ferdinand,Benito/Ferdinand,Benito/Ferdinand</t>
  </si>
  <si>
    <t>CA2019221118CNY</t>
  </si>
  <si>
    <t>未提现</t>
  </si>
  <si>
    <t>携程开票</t>
  </si>
  <si>
    <t xml:space="preserve">2567926	</t>
  </si>
  <si>
    <t xml:space="preserve">144357	</t>
  </si>
  <si>
    <t xml:space="preserve">18912836491	</t>
  </si>
  <si>
    <t>[曼谷]曼谷香格里拉大酒店 (SHA Extra Plus)(Shangri-La Bangkok)(3243791)</t>
  </si>
  <si>
    <t>香格里拉楼豪华河景特大床房(连住3晚及以上)&lt;双人入住&gt;&lt;中宾&gt;&lt;双早&gt;</t>
  </si>
  <si>
    <t>POON/CHI TIN,LEE/SUK FUN MONICA</t>
  </si>
  <si>
    <t xml:space="preserve">2674494	</t>
  </si>
  <si>
    <t xml:space="preserve">1143581	</t>
  </si>
  <si>
    <t xml:space="preserve">18926704511	</t>
  </si>
  <si>
    <t>[曼谷]曼谷瑞博朗得酒店(Rembrandt Hotel &amp; Suites Bangkok)(28597383)</t>
  </si>
  <si>
    <t>高级房&lt;双人入住&gt;&lt;双早&gt;</t>
  </si>
  <si>
    <t>Yeo/Lee Siong,Yeo/Lee Siong</t>
  </si>
  <si>
    <t xml:space="preserve">2681433	</t>
  </si>
  <si>
    <t xml:space="preserve">115569256	</t>
  </si>
  <si>
    <t xml:space="preserve">21062942150	</t>
  </si>
  <si>
    <t>[曼谷]曼谷华昌传统酒店(Hua Chang Heritage Hotel Bangkok)(4494789)</t>
  </si>
  <si>
    <t>尊贵豪华房&lt;全日特价&gt;&lt;双人入住&gt;&lt;双早&gt;</t>
  </si>
  <si>
    <t>Chee/Vincent,Chee/Vincent</t>
  </si>
  <si>
    <t xml:space="preserve">2698159	</t>
  </si>
  <si>
    <t xml:space="preserve">146377	</t>
  </si>
  <si>
    <t xml:space="preserve">21141012542	</t>
  </si>
  <si>
    <t>[普吉岛]普吉岛芭东美爵大酒店(SHA Extra Plus)(Grand Mercure Phuket Patong(SHA Extra Plus))(3627889)</t>
  </si>
  <si>
    <t>豪华特大床房(直通泳池)(至少连住2晚及以上)&lt;特惠&gt;&lt;双人入住&gt;&lt;双早&gt;</t>
  </si>
  <si>
    <t>LIM/BO YOUNG,KIM/SUNG HEE</t>
  </si>
  <si>
    <t xml:space="preserve">2707314	</t>
  </si>
  <si>
    <t xml:space="preserve">614063	</t>
  </si>
  <si>
    <t xml:space="preserve">21194600264	</t>
  </si>
  <si>
    <t>[曼谷]曼谷大使酒店(Ambassador Hotel Bangkok)(28680259)</t>
  </si>
  <si>
    <t>高级塔楼翼套房&lt;双人入住&gt;&lt;双早&gt;</t>
  </si>
  <si>
    <t>NonghuloBeale/Christine,NonghuloBeale/Christine</t>
  </si>
  <si>
    <t xml:space="preserve">2710349	</t>
  </si>
  <si>
    <t xml:space="preserve">BK024221	</t>
  </si>
  <si>
    <t xml:space="preserve">21200096320	</t>
  </si>
  <si>
    <t>[长滩岛]赫纳恩棕榈滩度假酒店(Henann Palm Beach Resort)(16159799)</t>
  </si>
  <si>
    <t>至尊直通泳池房&lt;特价大促销&gt;&lt;三人入住&gt;&lt;早餐&gt;</t>
  </si>
  <si>
    <t>Dela Cruz/Angela</t>
  </si>
  <si>
    <t xml:space="preserve">2710887	</t>
  </si>
  <si>
    <t xml:space="preserve">HPB214-0128	</t>
  </si>
  <si>
    <t xml:space="preserve">21205757967	</t>
  </si>
  <si>
    <t>[曼谷]于拉查达阿曼塔酒店(Amanta Hotel &amp; Residence Ratchada)(28679148)</t>
  </si>
  <si>
    <t>一卧室城景豪华套房(连住3晚及以上)&lt;双人入住&gt;&lt;无早&gt;</t>
  </si>
  <si>
    <t>Lee Zhengxi/Edmund,Lee Zhengxi/Edmund</t>
  </si>
  <si>
    <t xml:space="preserve">2711666	</t>
  </si>
  <si>
    <t xml:space="preserve">21996225-1	</t>
  </si>
  <si>
    <t xml:space="preserve">21228566638	</t>
  </si>
  <si>
    <t>[新加坡]新加坡米阁大酒店(Hotel Mi Singapore)(28561624)</t>
  </si>
  <si>
    <t>高级大床房&lt;双人入住&gt;&lt;适用于除印度及次大陆国家客人&gt;&lt;无早&gt;</t>
  </si>
  <si>
    <t>WONG/SHAN SHAN</t>
  </si>
  <si>
    <t xml:space="preserve">2714463	</t>
  </si>
  <si>
    <t xml:space="preserve">R22/0929/104312770	</t>
  </si>
  <si>
    <t xml:space="preserve">21239315103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</si>
  <si>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</si>
  <si>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</si>
  <si>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Peh/Jing Wen</t>
  </si>
  <si>
    <t xml:space="preserve">2716337	</t>
  </si>
  <si>
    <t xml:space="preserve">231042	</t>
  </si>
  <si>
    <t xml:space="preserve">21301549634	</t>
  </si>
  <si>
    <t>[Batu Buruk]报春花海滩酒店(Primula Beach Hotel)(89000989)</t>
  </si>
  <si>
    <t>豪华双床房&lt;双人入住&gt;&lt;双早&gt;</t>
  </si>
  <si>
    <t>Abdullah/Muhammad Faris,Abdullah/Muhammad Faris</t>
  </si>
  <si>
    <t xml:space="preserve">2720912	</t>
  </si>
  <si>
    <t xml:space="preserve">115247	</t>
  </si>
  <si>
    <t xml:space="preserve">21333875335	</t>
  </si>
  <si>
    <t>高级特大床房(至少连住2晚及以上)&lt;特惠&gt;&lt;双人入住&gt;&lt;双早&gt;</t>
  </si>
  <si>
    <t>CHUNG/KWOK WAI,TSEUNG/SHUN NOG</t>
  </si>
  <si>
    <t xml:space="preserve">2723998	</t>
  </si>
  <si>
    <t xml:space="preserve">612690	</t>
  </si>
  <si>
    <t xml:space="preserve">21372955486	</t>
  </si>
  <si>
    <t>[Khok Kloi]普吉岛攀牙艾琳塔度假村(Aleenta Phuket – Phang Nga Resort &amp; Spa)(4998752)</t>
  </si>
  <si>
    <t>至尊豪华泳池别墅&lt;双人入住&gt;&lt;仅适用亚洲客人&gt;&lt;早+午餐或晚餐二选一&gt;</t>
  </si>
  <si>
    <t>Sa-ingthong/Khwankaew</t>
  </si>
  <si>
    <t xml:space="preserve">2732247	</t>
  </si>
  <si>
    <t xml:space="preserve">RAPH0AC6F	</t>
  </si>
  <si>
    <t xml:space="preserve">21412320298	</t>
  </si>
  <si>
    <t>高级房(至少连住2晚及以上)&lt;今日特价 &gt;&lt;双人入住&gt;&lt;适用于除泰国的亚洲客人&gt;&lt;双早&gt;</t>
  </si>
  <si>
    <t>Chong/Jia Ping,Chong/Nyit Siew</t>
  </si>
  <si>
    <t xml:space="preserve">2733989	</t>
  </si>
  <si>
    <t xml:space="preserve">232267	</t>
  </si>
  <si>
    <t xml:space="preserve">21441202072	</t>
  </si>
  <si>
    <t>[梳邦再也]双威金字塔酒店(Sunway Pyramid Hotel)(17055173)</t>
  </si>
  <si>
    <t>豪华特大床房&lt;双人入住&gt;&lt;双早&gt;</t>
  </si>
  <si>
    <t>methikamolchaisiri/phatphitcha</t>
  </si>
  <si>
    <t xml:space="preserve">2737907	</t>
  </si>
  <si>
    <t xml:space="preserve">227051509	</t>
  </si>
  <si>
    <t xml:space="preserve">21446526419	</t>
  </si>
  <si>
    <t>[宿务]宿雾海湾酒店- 国会大厦(Bayfront Hotel Cebu - Capitol Site)(82189082)</t>
  </si>
  <si>
    <t>尊贵家庭房&lt;特价大促销&gt;&lt;四人入住&gt;&lt;早餐&gt;</t>
  </si>
  <si>
    <t>Salamera/Mylin,Salamera/Mylin,Salamera/Mylin,Salamera/Mylin</t>
  </si>
  <si>
    <t xml:space="preserve">2738807	</t>
  </si>
  <si>
    <t xml:space="preserve">15910	</t>
  </si>
  <si>
    <t xml:space="preserve">21447038025	</t>
  </si>
  <si>
    <t>[苏比克湾]灯塔滨海度假区酒店(The Lighthouse Marina Resort)(91915919)</t>
  </si>
  <si>
    <t>水族馆房（带露台）&lt;特价大促销&gt;&lt;三人入住&gt;&lt;早餐&gt;</t>
  </si>
  <si>
    <t>Everard/Lourdes</t>
  </si>
  <si>
    <t xml:space="preserve">2738944	</t>
  </si>
  <si>
    <t xml:space="preserve">0018808	</t>
  </si>
  <si>
    <t xml:space="preserve">21483338386	</t>
  </si>
  <si>
    <t>[曼谷]素坤逸2巷贝斯特韦斯特舒雅优质酒店 (SHA Plus+)(SureStay Plus Hotel by Best Western Sukhumvit 2)(28681186)</t>
  </si>
  <si>
    <t>高级特大床房&lt;双人入住&gt;&lt;不适用泰国客人&gt;&lt;无早&gt;</t>
  </si>
  <si>
    <t>ANG/TOMMY</t>
  </si>
  <si>
    <t xml:space="preserve">2746847	</t>
  </si>
  <si>
    <t xml:space="preserve">BK040745	</t>
  </si>
  <si>
    <t xml:space="preserve">21562276465	</t>
  </si>
  <si>
    <t>[罗马]诺托拉里酒店(Raeli Hotel Noto)(98311338)</t>
  </si>
  <si>
    <t>标准房&lt;双人入住&gt;&lt;预付&gt;&lt;无早&gt;</t>
  </si>
  <si>
    <t>DE MELO MARQUES /ELIESIA APARECIDA</t>
  </si>
  <si>
    <t xml:space="preserve">2756501	</t>
  </si>
  <si>
    <t xml:space="preserve">	</t>
  </si>
  <si>
    <t xml:space="preserve">21589008651	</t>
  </si>
  <si>
    <t>[普吉岛]普吉岛维特度假酒店(SHA Extra Plus)(The Vijitt Resort Phuket (SHA Extra Plus))(4373753)</t>
  </si>
  <si>
    <t>豪华海滨别墅&lt;特惠专享&gt;&lt;双人入住&gt;&lt;双早&gt;</t>
  </si>
  <si>
    <t>TSOI/CHUN WAI TERRENCE</t>
  </si>
  <si>
    <t xml:space="preserve">2761102	</t>
  </si>
  <si>
    <t xml:space="preserve">21592705089	</t>
  </si>
  <si>
    <t>[清迈]清迈塔佩度假酒店 - 素食度假(SHA Extra Plus)(Away Chiang Mai Thapae Resort - A Vegan Retreat(SHA Extra Plus))(13914520)</t>
  </si>
  <si>
    <t>豪华房（通泳池）&lt;双人入住&gt;&lt;不适用泰国客人&gt;&lt;双早&gt;</t>
  </si>
  <si>
    <t>LEE/JUYEON</t>
  </si>
  <si>
    <t xml:space="preserve">2761875	</t>
  </si>
  <si>
    <t>取消</t>
  </si>
  <si>
    <t xml:space="preserve">21609886870	</t>
  </si>
  <si>
    <t>[芭堤雅]芭堤雅盛泰澜幻影海滩度假村 (SHA Extra Plus)(Centara Grand Mirage Beach Resort Pattaya (SHA Extra Plus))(1593624)</t>
  </si>
  <si>
    <t>豪华海景大床房&lt;今日特价 &gt;&lt;双人入住&gt;&lt;中宾&gt;&lt;双早&gt;</t>
  </si>
  <si>
    <t>SHU/JUAN</t>
  </si>
  <si>
    <t xml:space="preserve">2764503	</t>
  </si>
  <si>
    <t xml:space="preserve">225055510	</t>
  </si>
  <si>
    <t xml:space="preserve">21619497882	</t>
  </si>
  <si>
    <t>[苏梅岛]诺拉布里温泉度假酒店 (SHA Plus+)(Nora Buri Resort &amp; Spa (SHA Plus+))(3668073)</t>
  </si>
  <si>
    <t>海景山坡泳池别墅&lt;今日特价 &gt;&lt;双人入住&gt;&lt;双早&gt;</t>
  </si>
  <si>
    <t>Mathur/Vaibhav,Mathur/Vaibhav</t>
  </si>
  <si>
    <t xml:space="preserve">2766021	</t>
  </si>
  <si>
    <t xml:space="preserve">71369	</t>
  </si>
  <si>
    <t xml:space="preserve">21632175924	</t>
  </si>
  <si>
    <t>[普吉岛]普吉岛迈考美丽亚酒店(SHA Extra Plus)(Melia Phuket Mai Khao(SHA Extra Plus))(92000607)</t>
  </si>
  <si>
    <t>一卧室套房（带室外浴缸）(连住3晚及以上)&lt;促销&gt;&lt;双人入住&gt;&lt;双早&gt;</t>
  </si>
  <si>
    <t>Denysov/Makcim</t>
  </si>
  <si>
    <t xml:space="preserve">2767839	</t>
  </si>
  <si>
    <t xml:space="preserve">35157	</t>
  </si>
  <si>
    <t xml:space="preserve">21683514043	</t>
  </si>
  <si>
    <t>一卧室城景豪华套房(至少连住2晚及以上)&lt;双人入住&gt;&lt;双早&gt;</t>
  </si>
  <si>
    <t>YUAN/FANGLI</t>
  </si>
  <si>
    <t xml:space="preserve">2769931	</t>
  </si>
  <si>
    <t xml:space="preserve">67133073-1	</t>
  </si>
  <si>
    <t xml:space="preserve">21684202671	</t>
  </si>
  <si>
    <t>[曼谷]素坤逸S33精品酒店(S33 Compact Sukhumvit Hotel)(28680817)</t>
  </si>
  <si>
    <t>S高级房&lt;双人入住&gt;&lt;双早&gt;</t>
  </si>
  <si>
    <t>CHUAIAIAD/NATNICHA,SUPORN/HATHAICHANOK</t>
  </si>
  <si>
    <t xml:space="preserve">2770103	</t>
  </si>
  <si>
    <t xml:space="preserve">54158727-1	</t>
  </si>
  <si>
    <t xml:space="preserve">21693186461	</t>
  </si>
  <si>
    <t>[釜山]阿瓦尼中央酒店 釜山(Avani Central Busan)(97086698)</t>
  </si>
  <si>
    <t>城景豪华双床房&lt;双人入住&gt;&lt;无早&gt;</t>
  </si>
  <si>
    <t>KIM/MIJA</t>
  </si>
  <si>
    <t xml:space="preserve">2771620	</t>
  </si>
  <si>
    <t xml:space="preserve">400403	</t>
  </si>
  <si>
    <t xml:space="preserve">21694370387	</t>
  </si>
  <si>
    <t>[曼谷]曼谷阁楼酒店(Loft Bangkok Hotel)(45537471)</t>
  </si>
  <si>
    <t>高级房&lt;今日特价 &gt;&lt;双人入住&gt;&lt;无早&gt;</t>
  </si>
  <si>
    <t>Yap/poh ni,Yap/poh ni,Yap/poh ni</t>
  </si>
  <si>
    <t xml:space="preserve">2771874	</t>
  </si>
  <si>
    <t>RR2201231</t>
  </si>
  <si>
    <t xml:space="preserve">RR2201232	</t>
  </si>
  <si>
    <t xml:space="preserve">21694866575	</t>
  </si>
  <si>
    <t>[曼谷]曼谷苏拉翁因姆蒙田酒店(Montien Hotel Surawong Bangkok)(28234933)</t>
  </si>
  <si>
    <t>豪华特大床房(至少连住2晚及以上)&lt;双人入住&gt;&lt;不适用日本客人&gt;&lt;双早&gt;</t>
  </si>
  <si>
    <t>AN/XIANG</t>
  </si>
  <si>
    <t xml:space="preserve">2772029	</t>
  </si>
  <si>
    <t xml:space="preserve">21698034980	</t>
  </si>
  <si>
    <t>城景豪华双床房&lt;双人入住&gt;&lt;双早&gt;</t>
  </si>
  <si>
    <t>seo/a ra</t>
  </si>
  <si>
    <t xml:space="preserve">2772889	</t>
  </si>
  <si>
    <t xml:space="preserve">400519	</t>
  </si>
  <si>
    <t xml:space="preserve">21699484265	</t>
  </si>
  <si>
    <t>[曼谷]曼谷素坤逸航站 21 中心酒店 (SHA Plus+)(Grande Centre Point Hotel Terminal 21 (SHA Plus+))(5908161)</t>
  </si>
  <si>
    <t>至尊豪华三人房&lt;特惠专享&gt;&lt;三人入住&gt;&lt;无早&gt;</t>
  </si>
  <si>
    <t>Yoo/Sanghoon,Yoo/Sanghoon,Yoo/Sanghoon</t>
  </si>
  <si>
    <t xml:space="preserve">2773365	</t>
  </si>
  <si>
    <t xml:space="preserve">381037	</t>
  </si>
  <si>
    <t xml:space="preserve">21699812766	</t>
  </si>
  <si>
    <t>[长滩岛]和南恩花园度假酒店(Henann Garden Resort)(5338972)</t>
  </si>
  <si>
    <t>尊贵房(直通泳池)(至少连住2晚及以上)&lt;三人入住&gt;&lt;早餐&gt;</t>
  </si>
  <si>
    <t>SHIN/ARUM,IM/YEWON,JANG/YOUNGHEE</t>
  </si>
  <si>
    <t xml:space="preserve">2773518	</t>
  </si>
  <si>
    <t xml:space="preserve">HGM147-4690	</t>
  </si>
  <si>
    <t xml:space="preserve">21703183928	</t>
  </si>
  <si>
    <t>[乔治市]槟城尼奥酒店 (槟城对抗新冠肺炎认证)(Neo+ Penang (PenangFightCovid-19 Certified))(24052379)</t>
  </si>
  <si>
    <t>尼奥双人房&lt;双人入住&gt;&lt;无早&gt;</t>
  </si>
  <si>
    <t>Wajihah/Siti fatin</t>
  </si>
  <si>
    <t xml:space="preserve">2774059	</t>
  </si>
  <si>
    <t xml:space="preserve">166383	</t>
  </si>
  <si>
    <t xml:space="preserve">21705096310	</t>
  </si>
  <si>
    <t>[曼谷]曼谷拉差达瑞士酒店 (SHA Extra Plus)(Swissotel Bangkok Ratchada (SHA Extra Plus))(6003314)</t>
  </si>
  <si>
    <t>瑞士尊贵房&lt;双人入住&gt;&lt;预付&gt;&lt;无早&gt;</t>
  </si>
  <si>
    <t>BOON HOCK/TAN</t>
  </si>
  <si>
    <t xml:space="preserve">2774495	</t>
  </si>
  <si>
    <t xml:space="preserve">21705411995	</t>
  </si>
  <si>
    <t>[曼谷]曼谷金普顿马濑酒店 (SHA Extra Plus)(Kimpton Maa-Lai Bangkok, an IHG Hotel (SHA Extra Plus))(96323531)</t>
  </si>
  <si>
    <t>基础房(至少连住2晚及以上)&lt;特惠专享&gt;&lt;双人入住&gt;&lt;双早&gt;</t>
  </si>
  <si>
    <t>YUNG/KA LAM CAROLIN</t>
  </si>
  <si>
    <t xml:space="preserve">2774601	</t>
  </si>
  <si>
    <t xml:space="preserve">43426132	</t>
  </si>
  <si>
    <t xml:space="preserve">21713765570	</t>
  </si>
  <si>
    <t>[巴黎]巴黎意大利广场Hotel Inn 设计酒店(Hotel Inn Design Paris Place d'Italie)(98306068)</t>
  </si>
  <si>
    <t>双人床或双床房&lt;双人入住&gt;&lt;预付&gt;&lt;无早&gt;</t>
  </si>
  <si>
    <t>PITOLLET/Cendrine</t>
  </si>
  <si>
    <t xml:space="preserve">2776502	</t>
  </si>
  <si>
    <t xml:space="preserve">21728458330	</t>
  </si>
  <si>
    <t>[清迈]清迈美居酒店 (SHA Plus+)(Mercure Chiang Mai (SHA Plus+))(3910809)</t>
  </si>
  <si>
    <t>标准特大床房(至少连住2晚及以上)&lt;双人入住&gt;&lt;中宾&gt;&lt;双早&gt;</t>
  </si>
  <si>
    <t>SHI/QINGHE</t>
  </si>
  <si>
    <t xml:space="preserve">2779108	</t>
  </si>
  <si>
    <t xml:space="preserve">acknowledge	</t>
  </si>
  <si>
    <t xml:space="preserve">21736969900	</t>
  </si>
  <si>
    <t>[曼谷]洲际维涅特精选曼谷新浩中央酒店(Sindhorn Midtown Hotel Bangkok, Vignette Collection - an IHG Hotel)(88933689)</t>
  </si>
  <si>
    <t>尊贵房(连住3晚及以上)&lt;特惠专享&gt;&lt;双人入住&gt;&lt;双早&gt;</t>
  </si>
  <si>
    <t>HSIEH/YUNG TAI</t>
  </si>
  <si>
    <t xml:space="preserve">2780712	</t>
  </si>
  <si>
    <t xml:space="preserve">841917	</t>
  </si>
  <si>
    <t xml:space="preserve">21736251702	</t>
  </si>
  <si>
    <t>OU/ZHI HENG</t>
  </si>
  <si>
    <t xml:space="preserve">2780429	</t>
  </si>
  <si>
    <t xml:space="preserve">192604408	</t>
  </si>
  <si>
    <t xml:space="preserve">21739277828	</t>
  </si>
  <si>
    <t>[曼谷]优本纳沙通(Urbana Sathorn, Bangkok)(5025085)</t>
  </si>
  <si>
    <t>一卧室豪华房&lt;特惠房&gt;&lt;双人入住&gt;&lt;双早&gt;</t>
  </si>
  <si>
    <t>LIU/JUN</t>
  </si>
  <si>
    <t xml:space="preserve">2781484	</t>
  </si>
  <si>
    <t xml:space="preserve">2268119816128	</t>
  </si>
  <si>
    <t xml:space="preserve">21740946614	</t>
  </si>
  <si>
    <t>[吉隆坡]吉隆坡四季酒店(Four Seasons Hotel Kuala Lumpur)(17496902)</t>
  </si>
  <si>
    <t>泳池园景特大床房&lt;双人入住&gt;&lt;双早&gt;</t>
  </si>
  <si>
    <t>TAN/MAE YI</t>
  </si>
  <si>
    <t xml:space="preserve">2782054	</t>
  </si>
  <si>
    <t xml:space="preserve">3169023	</t>
  </si>
  <si>
    <t xml:space="preserve">21753328276	</t>
  </si>
  <si>
    <t>豪华房&lt;全日特价&gt;&lt;双人入住&gt;&lt;双早&gt;</t>
  </si>
  <si>
    <t>YOUM/YOOLEE</t>
  </si>
  <si>
    <t xml:space="preserve">2785465	</t>
  </si>
  <si>
    <t xml:space="preserve">Acknowledged	</t>
  </si>
  <si>
    <t xml:space="preserve">21755084859	</t>
  </si>
  <si>
    <t>[长滩岛]长滩岛菲利兹酒店(Feliz Hotel Boracay)(99048496)</t>
  </si>
  <si>
    <t>豪华两张大床房(连住3晚及以上)&lt;双人入住&gt;&lt;双早&gt;</t>
  </si>
  <si>
    <t>Amin/Siddhay,Amin/Siddhay,Amin/Siddhay,Amin/Siddhay</t>
  </si>
  <si>
    <t xml:space="preserve">2785992	</t>
  </si>
  <si>
    <t xml:space="preserve">FHBI-13834	</t>
  </si>
  <si>
    <t xml:space="preserve">21759001854	</t>
  </si>
  <si>
    <t>[芭堤雅]芭堤雅T酒店 (SHA Extra Plus)(T Pattaya Hotel (SHA Extra Plus))(28154562)</t>
  </si>
  <si>
    <t>高级房&lt;双人入住&gt;&lt;无早&gt;</t>
  </si>
  <si>
    <t>ALAZEMI/HAMDAN,ALAZEMI/HAMDAN</t>
  </si>
  <si>
    <t xml:space="preserve">2786202	</t>
  </si>
  <si>
    <t xml:space="preserve">43970	</t>
  </si>
  <si>
    <t xml:space="preserve">21759282901	</t>
  </si>
  <si>
    <t>[拉普拉普]宿务白沙滩度假村及水疗中心(Cebu White Sands Resort and Spa)(8235003)</t>
  </si>
  <si>
    <t>至尊奢华房&lt;特价大促销&gt;&lt;三人入住&gt;&lt;早餐&gt;</t>
  </si>
  <si>
    <t>HEO/YON KYUNG</t>
  </si>
  <si>
    <t xml:space="preserve">2786292	</t>
  </si>
  <si>
    <t xml:space="preserve">67733	</t>
  </si>
  <si>
    <t xml:space="preserve">21760807992	</t>
  </si>
  <si>
    <t>LEE/JUNHO</t>
  </si>
  <si>
    <t xml:space="preserve">2786744	</t>
  </si>
  <si>
    <t xml:space="preserve">402413	</t>
  </si>
  <si>
    <t xml:space="preserve">21762001551	</t>
  </si>
  <si>
    <t>[黎牙实比]莱加斯皮威尼斯酒店(Hotel Venezia Legazpi)(92185712)</t>
  </si>
  <si>
    <t>标准房&lt;特价大促销&gt;&lt;双人入住&gt;&lt;双早&gt;</t>
  </si>
  <si>
    <t>Madrigal/Anthony,Madrigal/Anthony</t>
  </si>
  <si>
    <t xml:space="preserve">2787163	</t>
  </si>
  <si>
    <t xml:space="preserve">6330019845	</t>
  </si>
  <si>
    <t xml:space="preserve">21762760651	</t>
  </si>
  <si>
    <t>[曼谷]曼谷秋素坤逸酒店 (SHA Plus+)(Qiu Hotel Sukhumvit (SHA Plus+))(28597378)</t>
  </si>
  <si>
    <t>豪华池景房(高层)&lt;特价大促销&gt;&lt;双人入住&gt;&lt;无早&gt;</t>
  </si>
  <si>
    <t>LIN/JUN HENG RICHES</t>
  </si>
  <si>
    <t xml:space="preserve">2787458	</t>
  </si>
  <si>
    <t xml:space="preserve">78817	</t>
  </si>
  <si>
    <t xml:space="preserve">21762498668	</t>
  </si>
  <si>
    <t>[八打灵再也]阿万特酒店(Avante Hotel)(100419478)</t>
  </si>
  <si>
    <t>豪华特大床房&lt;单人入住&gt;&lt;仅适用亚洲客人&gt;&lt;单早&gt;</t>
  </si>
  <si>
    <t>WEN/JIANWEI</t>
  </si>
  <si>
    <t xml:space="preserve">2787623	</t>
  </si>
  <si>
    <t xml:space="preserve">134421	</t>
  </si>
  <si>
    <t xml:space="preserve">21763784449	</t>
  </si>
  <si>
    <t>[帕拉尼亚克]马尼拉新濠天地凯悦酒店(Hyatt Regency Manila City of Dreams)(5917305)</t>
  </si>
  <si>
    <t>凯悦特大床房&lt;双人入住&gt;&lt;不适用菲律宾客人&gt;&lt;双早&gt;</t>
  </si>
  <si>
    <t>Kim/Seoukah</t>
  </si>
  <si>
    <t xml:space="preserve">2787751	</t>
  </si>
  <si>
    <t xml:space="preserve">29056245	</t>
  </si>
  <si>
    <t xml:space="preserve">21764139648	</t>
  </si>
  <si>
    <t>高级特大床房&lt;单人入住&gt;&lt;仅适用亚洲客人&gt;&lt;单早&gt;</t>
  </si>
  <si>
    <t>liu/jian</t>
  </si>
  <si>
    <t xml:space="preserve">2787846	</t>
  </si>
  <si>
    <t xml:space="preserve">21765534368	</t>
  </si>
  <si>
    <t>[奎松市]马尼拉赛达北维迪斯酒店 - 多用途酒店(Seda Vertis North - Multiple Use Hotel)(17891668)</t>
  </si>
  <si>
    <t>豪华房&lt;特价大促销&gt;&lt;双人入住&gt;&lt;双早&gt;</t>
  </si>
  <si>
    <t>HIROEDA/Ryozo</t>
  </si>
  <si>
    <t xml:space="preserve">2788301	</t>
  </si>
  <si>
    <t xml:space="preserve">2408783	</t>
  </si>
  <si>
    <t xml:space="preserve">21765966417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</si>
  <si>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</si>
  <si>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</si>
  <si>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LIN/WEI,WANG/HUI,ZHANG/LIJUN</t>
  </si>
  <si>
    <t xml:space="preserve">2788472	</t>
  </si>
  <si>
    <t xml:space="preserve"> 227960152	</t>
  </si>
  <si>
    <t xml:space="preserve">21766606938	</t>
  </si>
  <si>
    <t>[乔治市]槟城长荣桂冠酒店 (槟城对抗新冠肺炎认证)(Evergreen Laurel Hotel Penang (PenangFightCovid-19 Certified))(28528115)</t>
  </si>
  <si>
    <t>海景豪华特大床房&lt;双人入住&gt;&lt;无早&gt;</t>
  </si>
  <si>
    <t>Rajendra/Jeyabalan</t>
  </si>
  <si>
    <t xml:space="preserve">2788699	</t>
  </si>
  <si>
    <t xml:space="preserve">22111110335	</t>
  </si>
  <si>
    <t xml:space="preserve">21773793206	</t>
  </si>
  <si>
    <t>Gigantone III/Armando,Gigantone III/Armando,Gigantone III/Armando,Gigantone III/Armando</t>
  </si>
  <si>
    <t xml:space="preserve">2790223	</t>
  </si>
  <si>
    <t xml:space="preserve">2409029	</t>
  </si>
  <si>
    <t xml:space="preserve">21777586543	</t>
  </si>
  <si>
    <t>HU/SHUQING</t>
  </si>
  <si>
    <t xml:space="preserve">2791643	</t>
  </si>
  <si>
    <t xml:space="preserve">228400158	</t>
  </si>
  <si>
    <t xml:space="preserve">21778086779	</t>
  </si>
  <si>
    <t>[胡志明市]拉维斯18号公寓式酒店(Lavis 18 Residence)(28556692)</t>
  </si>
  <si>
    <t>高级一室房&lt;双人入住&gt;&lt;无早&gt;</t>
  </si>
  <si>
    <t>Yuan/Lingxiang</t>
  </si>
  <si>
    <t xml:space="preserve">2791792	</t>
  </si>
  <si>
    <t xml:space="preserve">21778090463	</t>
  </si>
  <si>
    <t>[吉隆坡]吉隆坡柏威年酒店 · 悦榕庄管理(Pavilion Hotel Kuala Lumpur Managed by Banyan Tree)(25469067)</t>
  </si>
  <si>
    <t>城市绿洲特大床房&lt;双人入住&gt;&lt;双早&gt;</t>
  </si>
  <si>
    <t>SONG/NAN,ZHANG/CHENGZAN</t>
  </si>
  <si>
    <t xml:space="preserve">2791793	</t>
  </si>
  <si>
    <t xml:space="preserve"> 202231	</t>
  </si>
  <si>
    <t xml:space="preserve">21778137990	</t>
  </si>
  <si>
    <t>豪华家庭公寓(至少连住2晚及以上)&lt;今日特价 &gt;&lt;双人入住&gt;&lt;仅适用亚洲客人&gt;&lt;双早&gt;</t>
  </si>
  <si>
    <t>LEE/YEN YIN</t>
  </si>
  <si>
    <t xml:space="preserve">2791821	</t>
  </si>
  <si>
    <t xml:space="preserve">234980	</t>
  </si>
  <si>
    <t xml:space="preserve">21778580156	</t>
  </si>
  <si>
    <t>[迪拜]迪拜溪畔君门大酒店(Grand Kingsgate Waterfront)(100678224)</t>
  </si>
  <si>
    <t>标准房&lt;双人入住&gt;&lt;无早&gt;</t>
  </si>
  <si>
    <t>Pataraia/Aleksandr</t>
  </si>
  <si>
    <t xml:space="preserve">2791977	</t>
  </si>
  <si>
    <t xml:space="preserve">10001410	</t>
  </si>
  <si>
    <t xml:space="preserve">21779283915	</t>
  </si>
  <si>
    <t>[曼谷]曼谷都市酒店(Metropole Bangkok)(11085919)</t>
  </si>
  <si>
    <t>特大床一室房&lt;双人入住&gt;&lt;无早&gt;</t>
  </si>
  <si>
    <t>Yuin Ho/Soo,Yuin Ho/Soo</t>
  </si>
  <si>
    <t xml:space="preserve">2792205	</t>
  </si>
  <si>
    <t xml:space="preserve">21780820172	</t>
  </si>
  <si>
    <t>channara/naraakan</t>
  </si>
  <si>
    <t xml:space="preserve">2792866	</t>
  </si>
  <si>
    <t xml:space="preserve">78928	</t>
  </si>
  <si>
    <t xml:space="preserve">21783285002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</si>
  <si>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</si>
  <si>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</si>
  <si>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LEE/SANGJUN</t>
  </si>
  <si>
    <t xml:space="preserve">2793680	</t>
  </si>
  <si>
    <t xml:space="preserve">7633839	</t>
  </si>
  <si>
    <t xml:space="preserve">21783923608	</t>
  </si>
  <si>
    <t>[清迈]皇后奢华大酒店 (SHA Extra Plus)(Empress Premier Hotel Chiang Mai (SHA Extra Plus))(44546698)</t>
  </si>
  <si>
    <t>至尊房&lt;限量特价&gt;&lt;双人入住&gt;&lt;双早&gt;</t>
  </si>
  <si>
    <t>SUNAIMET SRIPRAYA/PHRA,SUNAIMET SRIPRAYA/PHRA,SUNAIMET SRIPRAYA/PHRA,SUNAIMET SRIPRAYA/PHRA,SUNAIMET SRIPRAYA/PHRA,SUNAIMET SRIPRAYA/PHRA</t>
  </si>
  <si>
    <t xml:space="preserve">2793867	</t>
  </si>
  <si>
    <t xml:space="preserve">20254	</t>
  </si>
  <si>
    <t xml:space="preserve">21784025323	</t>
  </si>
  <si>
    <t>[曼谷]曼谷素凯泰酒店(The Sukhothai Bangkok)(4957359)</t>
  </si>
  <si>
    <t>Jung/Kyeongeun,Jung/Kyeongeun</t>
  </si>
  <si>
    <t xml:space="preserve">2793908	</t>
  </si>
  <si>
    <t xml:space="preserve">10416326	</t>
  </si>
  <si>
    <t xml:space="preserve">21787982682	</t>
  </si>
  <si>
    <t>高级双床房&lt;特惠&gt;&lt;双人入住&gt;&lt;双早&gt;</t>
  </si>
  <si>
    <t>eng/hui Neo</t>
  </si>
  <si>
    <t xml:space="preserve">2795137	</t>
  </si>
  <si>
    <t xml:space="preserve">10416583	</t>
  </si>
  <si>
    <t xml:space="preserve">21789095593	</t>
  </si>
  <si>
    <t>[努沙再也]特立尼达公主港套房酒店(Trinidad Suites Puteri Harbour)(99959221)</t>
  </si>
  <si>
    <t>尊贵一室房&lt;双人入住&gt;&lt;双早&gt;</t>
  </si>
  <si>
    <t>YAP/SOCK HOON</t>
  </si>
  <si>
    <t xml:space="preserve">2795743	</t>
  </si>
  <si>
    <t xml:space="preserve">6631	</t>
  </si>
  <si>
    <t xml:space="preserve">21789114502	</t>
  </si>
  <si>
    <t>[奎松市]马尼拉奎松市B酒店（多用途酒店）(The B Hotel Quezon City Manila (Multiple-Use Hotel))(28525533)</t>
  </si>
  <si>
    <t>高级双床房&lt;特价大促销&gt;&lt;双人入住&gt;&lt;双早&gt;</t>
  </si>
  <si>
    <t>DASIG/JOSEPH WILSON DE GUZMAN,SERION/DIANNE AIZA ENRIQUEZ</t>
  </si>
  <si>
    <t xml:space="preserve">2795748	</t>
  </si>
  <si>
    <t xml:space="preserve">2213874	</t>
  </si>
  <si>
    <t xml:space="preserve">21789674872	</t>
  </si>
  <si>
    <t>[曼谷]帕拉索@罗查达12酒店(Praso@Ratchada12)(28677603)</t>
  </si>
  <si>
    <t>YU/HAIYANG</t>
  </si>
  <si>
    <t xml:space="preserve">2796095	</t>
  </si>
  <si>
    <t xml:space="preserve">2250	</t>
  </si>
  <si>
    <t xml:space="preserve">21789841340	</t>
  </si>
  <si>
    <t>somprasong/chotika,somprasong/chotika</t>
  </si>
  <si>
    <t xml:space="preserve">2796199	</t>
  </si>
  <si>
    <t xml:space="preserve">20336	</t>
  </si>
  <si>
    <t xml:space="preserve">21791615274	</t>
  </si>
  <si>
    <t>[Racha Thewa]素万那普机场奇迹酒店(Miracle Suvarnabhumi Airport)(28680209)</t>
  </si>
  <si>
    <t>豪华房&lt;今日特价 &gt;&lt;双人入住&gt;&lt;无早&gt;</t>
  </si>
  <si>
    <t>TANG/YUNFANG</t>
  </si>
  <si>
    <t xml:space="preserve">2796747	</t>
  </si>
  <si>
    <t xml:space="preserve">255561	</t>
  </si>
  <si>
    <t xml:space="preserve">21791825274	</t>
  </si>
  <si>
    <t>Sarelson/Benjamaporn,Sarelson/Benjamaporn</t>
  </si>
  <si>
    <t xml:space="preserve">2796830	</t>
  </si>
  <si>
    <t xml:space="preserve">79023	</t>
  </si>
  <si>
    <t xml:space="preserve">21792036614	</t>
  </si>
  <si>
    <t>[Bang Chalong]曼谷伊斯汀塔娜城市高尔夫度假村(Eastin Thana City Golf Resort Bangkok)(100371587)</t>
  </si>
  <si>
    <t>高级甄选房&lt;双人入住&gt;&lt;不适用泰国客人&gt;&lt;双早&gt;</t>
  </si>
  <si>
    <t>ZHAO/YINGJI</t>
  </si>
  <si>
    <t xml:space="preserve">2796909	</t>
  </si>
  <si>
    <t xml:space="preserve">21792448274	</t>
  </si>
  <si>
    <t>一卧室豪华房&lt;超值特惠&gt;&lt;双人入住&gt;&lt;无早&gt;</t>
  </si>
  <si>
    <t>LU/WEI</t>
  </si>
  <si>
    <t xml:space="preserve">2797056	</t>
  </si>
  <si>
    <t xml:space="preserve">7256927120729	</t>
  </si>
  <si>
    <t xml:space="preserve">21792736046	</t>
  </si>
  <si>
    <t>[吉隆坡]吉隆坡皇家朱兰酒店(Royale Chulan Kuala Lumpur)(5280527)</t>
  </si>
  <si>
    <t>一室公寓&lt;双人入住&gt;&lt;双早&gt;</t>
  </si>
  <si>
    <t>Shae Dee/Lee</t>
  </si>
  <si>
    <t xml:space="preserve">2797146	</t>
  </si>
  <si>
    <t xml:space="preserve">10010647563	</t>
  </si>
  <si>
    <t xml:space="preserve">21792844239	</t>
  </si>
  <si>
    <t>Ho Yin/Yung,Ho Yin/Yung</t>
  </si>
  <si>
    <t xml:space="preserve">2797175	</t>
  </si>
  <si>
    <t xml:space="preserve">44205	</t>
  </si>
  <si>
    <t xml:space="preserve">21792902363	</t>
  </si>
  <si>
    <t>[胡志明市]新世界西贡酒店(New World Saigon Hotel)(5754061)</t>
  </si>
  <si>
    <t>PENG/WEN</t>
  </si>
  <si>
    <t xml:space="preserve">2797195	</t>
  </si>
  <si>
    <t xml:space="preserve">1044178	</t>
  </si>
  <si>
    <t xml:space="preserve">21793104072	</t>
  </si>
  <si>
    <t>一卧室套房（带室外浴缸）&lt;今日特价 &gt;&lt;双人入住&gt;&lt;双早&gt;</t>
  </si>
  <si>
    <t>JACOT DESCOMBES/CEDRIC GAEL</t>
  </si>
  <si>
    <t xml:space="preserve">2797278	</t>
  </si>
  <si>
    <t xml:space="preserve">36237	</t>
  </si>
  <si>
    <t xml:space="preserve">21793540794	</t>
  </si>
  <si>
    <t>[曼谷]曼谷素坤逸55号通罗中心点大酒店 (SHA Plus+)(Grande Centre Point Sukhumvit 55 Bangkok (SHA Plus+))(8173962)</t>
  </si>
  <si>
    <t>特色豪华房&lt;双人入住&gt;&lt;预付&gt;&lt;无早&gt;&lt;net rate mode&gt;</t>
  </si>
  <si>
    <t>Choi/Wooseok</t>
  </si>
  <si>
    <t xml:space="preserve">2797446	</t>
  </si>
  <si>
    <t xml:space="preserve">249137	</t>
  </si>
  <si>
    <t xml:space="preserve">21794173484	</t>
  </si>
  <si>
    <t>[邦劳]阿罗纳海滩赫纳度假村(Henann Resort Alona Beach)(5243777)</t>
  </si>
  <si>
    <t>尊贵房&lt;特价大促销&gt;&lt;三人入住&gt;&lt;早餐&gt;</t>
  </si>
  <si>
    <t>TARDO/EDGAR LUMAYAG</t>
  </si>
  <si>
    <t xml:space="preserve">2797612	</t>
  </si>
  <si>
    <t xml:space="preserve">HBLMNL012-1620	</t>
  </si>
  <si>
    <t>赔款</t>
  </si>
  <si>
    <t>[普吉岛]普吉岛维特度假酒店(SHA Extra Plus)(The Vijitt Resort Phuket (SHA Extra Plus))(1877699)</t>
  </si>
  <si>
    <t>，</t>
  </si>
  <si>
    <t>本期扣款1258元</t>
  </si>
  <si>
    <t>A221118095744481</t>
  </si>
  <si>
    <t>A221118095852481</t>
  </si>
  <si>
    <t>CNY / HKD 当前参考汇率: 1.094834472</t>
  </si>
  <si>
    <t>总计： 131632.16 CNY/
144115.43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</si>
  <si>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</si>
  <si>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</si>
  <si>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</si>
  <si>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</si>
  <si>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</si>
  <si>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</si>
  <si>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</si>
  <si>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</si>
  <si>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</si>
  <si>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</si>
  <si>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</si>
  <si>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</si>
  <si>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</si>
  <si>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</si>
  <si>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</si>
  <si>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</si>
  <si>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</si>
  <si>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</si>
  <si>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</si>
  <si>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2022-10-30</t>
  </si>
  <si>
    <t>2766021</t>
  </si>
  <si>
    <t>诺拉布里温泉度假酒店 (SHA Plus+)</t>
  </si>
  <si>
    <t>Mathur Vaibhav,Mathur Vaibhav</t>
  </si>
  <si>
    <t>2022-11-14</t>
  </si>
  <si>
    <t>2022-11-15</t>
  </si>
  <si>
    <t>退房日周结</t>
  </si>
  <si>
    <t>880.00</t>
  </si>
  <si>
    <t>RMB</t>
  </si>
  <si>
    <t>0</t>
  </si>
  <si>
    <t>0.00</t>
  </si>
  <si>
    <t>携程国际直连(DD)</t>
  </si>
  <si>
    <t>01.011174</t>
  </si>
  <si>
    <t>2022-10-30 11:01:30</t>
  </si>
  <si>
    <t>否</t>
  </si>
  <si>
    <t>汇智国际旅游发展有限公司</t>
  </si>
  <si>
    <t>直采</t>
  </si>
  <si>
    <t>泰国</t>
  </si>
  <si>
    <t>2022-11-03</t>
  </si>
  <si>
    <t>2773365</t>
  </si>
  <si>
    <t>曼谷素坤逸航站 21 中心酒店 (SHA Plus+)</t>
  </si>
  <si>
    <t>Yoo Sanghoon,Yoo Sanghoon,Yoo Sanghoon</t>
  </si>
  <si>
    <t>1150.00</t>
  </si>
  <si>
    <t>2022-11-04 16:10:01</t>
  </si>
  <si>
    <t>21699484265,</t>
  </si>
  <si>
    <t>2022-09-30</t>
  </si>
  <si>
    <t>2717890</t>
  </si>
  <si>
    <t>Yoo Sanghoon</t>
  </si>
  <si>
    <t>2022-11-04 16:09:55</t>
  </si>
  <si>
    <t>2022-10-29</t>
  </si>
  <si>
    <t>2764503</t>
  </si>
  <si>
    <t>盛泰澜芭堤雅幻影度假村</t>
  </si>
  <si>
    <t>SHU JUAN</t>
  </si>
  <si>
    <t>800.00</t>
  </si>
  <si>
    <t>2022-11-01 09:18:42</t>
  </si>
  <si>
    <t>2022-08-31</t>
  </si>
  <si>
    <t>2674494</t>
  </si>
  <si>
    <t>曼谷香格里拉大酒店</t>
  </si>
  <si>
    <t>POON CHI TIN,LEE SUK FUN MONICA</t>
  </si>
  <si>
    <t>2022-11-08</t>
  </si>
  <si>
    <t>8869.00</t>
  </si>
  <si>
    <t>2022-09-01 20:51:58</t>
  </si>
  <si>
    <t>2022-09-19</t>
  </si>
  <si>
    <t>2698159</t>
  </si>
  <si>
    <t>曼谷华昌传统酒店</t>
  </si>
  <si>
    <t>Chee Vincent,Chee Vincent</t>
  </si>
  <si>
    <t>2022-11-13</t>
  </si>
  <si>
    <t>1626.00</t>
  </si>
  <si>
    <t>2022-09-19 22:38:16</t>
  </si>
  <si>
    <t>2022-11-04</t>
  </si>
  <si>
    <t>2776502</t>
  </si>
  <si>
    <t>巴黎意大利广场Hotel Inn 设计酒店</t>
  </si>
  <si>
    <t>PITOLLET Cendrine</t>
  </si>
  <si>
    <t>734.65</t>
  </si>
  <si>
    <t>2022-11-04 20:57:23</t>
  </si>
  <si>
    <t>直连</t>
  </si>
  <si>
    <t>法国</t>
  </si>
  <si>
    <t>2774495</t>
  </si>
  <si>
    <t>曼谷拉差达瑞士酒店 (SHA Extra Plus)</t>
  </si>
  <si>
    <t>BOON HOCK TAN</t>
  </si>
  <si>
    <t>1034.28</t>
  </si>
  <si>
    <t>2022-11-03 21:42:45</t>
  </si>
  <si>
    <t>2796747</t>
  </si>
  <si>
    <t>曼谷素旺那普机场奇迹酒店</t>
  </si>
  <si>
    <t>TANG YUNFANG</t>
  </si>
  <si>
    <t>202.00</t>
  </si>
  <si>
    <t>2022-11-14 10:41:20</t>
  </si>
  <si>
    <t>2795748</t>
  </si>
  <si>
    <t>马尼拉奎松市B酒店(多用途酒店)</t>
  </si>
  <si>
    <t>DASIG JOSEPH WILSON DE GUZMAN,SERION DIANNE AIZA ENRIQUEZ</t>
  </si>
  <si>
    <t>429.00</t>
  </si>
  <si>
    <t>2022-11-14 09:08:54</t>
  </si>
  <si>
    <t>菲律宾</t>
  </si>
  <si>
    <t>2022-05-29</t>
  </si>
  <si>
    <t>2567926</t>
  </si>
  <si>
    <t>海约翰坎普庄园酒店</t>
  </si>
  <si>
    <t>Benito Ferdinand,Benito Ferdinand,Benito Ferdinand,Benito Ferdinand,Benito Ferdinand,Benito Ferdinand</t>
  </si>
  <si>
    <t>2250.00</t>
  </si>
  <si>
    <t>2022-05-30 20:42:42</t>
  </si>
  <si>
    <t>2022-10-04</t>
  </si>
  <si>
    <t>2723998</t>
  </si>
  <si>
    <t>普吉岛芭东美爵大酒店(SHA Extra Plus)</t>
  </si>
  <si>
    <t>CHUNG KWOK WAI,TSEUNG SHUN NOG</t>
  </si>
  <si>
    <t>2022-11-07</t>
  </si>
  <si>
    <t>4352.00</t>
  </si>
  <si>
    <t>2022-10-21 10:20:37</t>
  </si>
  <si>
    <t>2022-09-24</t>
  </si>
  <si>
    <t>2707314</t>
  </si>
  <si>
    <t>LIM BO YOUNG,KIM SUNG HEE</t>
  </si>
  <si>
    <t>1886.00</t>
  </si>
  <si>
    <t>2022-09-24 18:06:34</t>
  </si>
  <si>
    <t>2022-11-06</t>
  </si>
  <si>
    <t>2779108</t>
  </si>
  <si>
    <t>清迈美爵酒店</t>
  </si>
  <si>
    <t>SHI QINGHE</t>
  </si>
  <si>
    <t>2022-11-11</t>
  </si>
  <si>
    <t>616.00</t>
  </si>
  <si>
    <t>2022-11-06 15:52:57</t>
  </si>
  <si>
    <t>2781484</t>
  </si>
  <si>
    <t>优本纳沙通</t>
  </si>
  <si>
    <t>LIU JUN</t>
  </si>
  <si>
    <t>2863.00</t>
  </si>
  <si>
    <t>2022-11-08 10:56:05</t>
  </si>
  <si>
    <t>2797056</t>
  </si>
  <si>
    <t>LU WEI</t>
  </si>
  <si>
    <t>363.00</t>
  </si>
  <si>
    <t>2022-11-14 12:51:10</t>
  </si>
  <si>
    <t>2022-11-10</t>
  </si>
  <si>
    <t>2787751</t>
  </si>
  <si>
    <t>马尼拉梦之城凯悦酒店</t>
  </si>
  <si>
    <t>Kim Seoukah</t>
  </si>
  <si>
    <t>2778.00</t>
  </si>
  <si>
    <t>2022-11-10 14:42:03</t>
  </si>
  <si>
    <t>2022-11-09</t>
  </si>
  <si>
    <t>2785465</t>
  </si>
  <si>
    <t>YOUM YOOLEE</t>
  </si>
  <si>
    <t>703.00</t>
  </si>
  <si>
    <t>2022-11-09 13:44:22</t>
  </si>
  <si>
    <t>2022-11-01</t>
  </si>
  <si>
    <t>2769931</t>
  </si>
  <si>
    <t>曼谷拉查达阿曼达酒店和公寓</t>
  </si>
  <si>
    <t>YUAN FANGLI</t>
  </si>
  <si>
    <t>6020.00</t>
  </si>
  <si>
    <t>2022-11-01 15:08:09</t>
  </si>
  <si>
    <t>2022-09-27</t>
  </si>
  <si>
    <t>2711666</t>
  </si>
  <si>
    <t>Lee Zhengxi Edmund,Lee Zhengxi Edmund</t>
  </si>
  <si>
    <t>2022-11-12</t>
  </si>
  <si>
    <t>1095.00</t>
  </si>
  <si>
    <t>2022-09-27 13:00:54</t>
  </si>
  <si>
    <t>2022-10-26</t>
  </si>
  <si>
    <t>2761102</t>
  </si>
  <si>
    <t>普吉岛维特度假酒店(SHA Plus+)</t>
  </si>
  <si>
    <t>TSOI CHUN WAI TERRENCE</t>
  </si>
  <si>
    <t>6290.00</t>
  </si>
  <si>
    <t>-6290</t>
  </si>
  <si>
    <t>2022-10-31 20:35:28</t>
  </si>
  <si>
    <t>2022-10-09</t>
  </si>
  <si>
    <t>2732247</t>
  </si>
  <si>
    <t>普吉岛艾琳塔度假村</t>
  </si>
  <si>
    <t>Sa-ingthong Khwankaew</t>
  </si>
  <si>
    <t>5349.00</t>
  </si>
  <si>
    <t>2022-10-10 16:13:08</t>
  </si>
  <si>
    <t>2795137</t>
  </si>
  <si>
    <t>曼谷素凯泰酒店</t>
  </si>
  <si>
    <t>eng hui Neo</t>
  </si>
  <si>
    <t>2956.00</t>
  </si>
  <si>
    <t>2022-11-13 13:11:33</t>
  </si>
  <si>
    <t>2793908</t>
  </si>
  <si>
    <t>Jung Kyeongeun,Jung Kyeongeun</t>
  </si>
  <si>
    <t>2022-11-13 13:52:32</t>
  </si>
  <si>
    <t>2022-09-26</t>
  </si>
  <si>
    <t>2710349</t>
  </si>
  <si>
    <t>曼谷大使酒店</t>
  </si>
  <si>
    <t>NonghuloBeale Christine,NonghuloBeale Christine</t>
  </si>
  <si>
    <t>3150.00</t>
  </si>
  <si>
    <t>2022-09-27 13:52:25</t>
  </si>
  <si>
    <t>2788699</t>
  </si>
  <si>
    <t>槟城长荣桂冠酒店</t>
  </si>
  <si>
    <t>Rajendra Jeyabalan</t>
  </si>
  <si>
    <t>652.00</t>
  </si>
  <si>
    <t>2022-11-11 10:42:03</t>
  </si>
  <si>
    <t>马来西亚</t>
  </si>
  <si>
    <t>2797146</t>
  </si>
  <si>
    <t>吉隆坡皇家朱兰酒店</t>
  </si>
  <si>
    <t>Shae Dee Lee</t>
  </si>
  <si>
    <t>382.00</t>
  </si>
  <si>
    <t>2022-11-14 14:43:42</t>
  </si>
  <si>
    <t>2773518</t>
  </si>
  <si>
    <t>长滩岛花园度假村</t>
  </si>
  <si>
    <t>SHIN ARUM,IM YEWON,JANG YOUNGHEE</t>
  </si>
  <si>
    <t>4619.00</t>
  </si>
  <si>
    <t>2022-11-03 14:55:23</t>
  </si>
  <si>
    <t>2787458</t>
  </si>
  <si>
    <t>曼谷秋素坤逸酒店 (SHA Plus+)</t>
  </si>
  <si>
    <t>LIN JUN HENG RICHES</t>
  </si>
  <si>
    <t>660.00</t>
  </si>
  <si>
    <t>2022-11-10 11:19:52</t>
  </si>
  <si>
    <t>2797612</t>
  </si>
  <si>
    <t>阿罗纳海滩赫纳度假村</t>
  </si>
  <si>
    <t>TARDO EDGAR LUMAYAG</t>
  </si>
  <si>
    <t>1040.00</t>
  </si>
  <si>
    <t>2022-11-14 16:58:19</t>
  </si>
  <si>
    <t>2774059</t>
  </si>
  <si>
    <t>槟城尼奥酒店</t>
  </si>
  <si>
    <t>Wajihah Siti fatin</t>
  </si>
  <si>
    <t>236.00</t>
  </si>
  <si>
    <t>2022-11-03 18:09:31</t>
  </si>
  <si>
    <t>2770103</t>
  </si>
  <si>
    <t>素坤逸S33精品酒店</t>
  </si>
  <si>
    <t>CHUAIAIAD NATNICHA,SUPORN HATHAICHANOK</t>
  </si>
  <si>
    <t>792.00</t>
  </si>
  <si>
    <t>2022-11-01 19:05:40</t>
  </si>
  <si>
    <t>2022-10-24</t>
  </si>
  <si>
    <t>2756501</t>
  </si>
  <si>
    <t>诺托拉里酒店</t>
  </si>
  <si>
    <t>DE MELO MARQUES ELIESIA APARECIDA</t>
  </si>
  <si>
    <t>1158.23</t>
  </si>
  <si>
    <t>2022-10-24 04:20:55</t>
  </si>
  <si>
    <t>意大利</t>
  </si>
  <si>
    <t>2797195</t>
  </si>
  <si>
    <t>胡志明市新世界酒店</t>
  </si>
  <si>
    <t>PENG WEN</t>
  </si>
  <si>
    <t>970.00</t>
  </si>
  <si>
    <t>2022-11-14 13:38:19</t>
  </si>
  <si>
    <t>越南</t>
  </si>
  <si>
    <t>2792866</t>
  </si>
  <si>
    <t>channara naraakan</t>
  </si>
  <si>
    <t>230.00</t>
  </si>
  <si>
    <t>2022-11-12 11:26:09</t>
  </si>
  <si>
    <t>2796830</t>
  </si>
  <si>
    <t>Sarelson Benjamaporn,Sarelson Benjamaporn</t>
  </si>
  <si>
    <t>2022-11-14 10:25:19</t>
  </si>
  <si>
    <t>2022-10-18</t>
  </si>
  <si>
    <t>2746847</t>
  </si>
  <si>
    <t>素坤逸2巷贝斯特韦斯特舒雅优质酒店 (SHA Plus+)</t>
  </si>
  <si>
    <t>ANG TOMMY</t>
  </si>
  <si>
    <t>1680.00</t>
  </si>
  <si>
    <t>2022-10-18 20:44:30</t>
  </si>
  <si>
    <t>2780429</t>
  </si>
  <si>
    <t>新加坡米阁大酒店</t>
  </si>
  <si>
    <t>OU ZHI HENG</t>
  </si>
  <si>
    <t>2181.00</t>
  </si>
  <si>
    <t>2022-11-07 16:20:33</t>
  </si>
  <si>
    <t>新加坡</t>
  </si>
  <si>
    <t>2791643</t>
  </si>
  <si>
    <t>盛泰澜拉普崂中央广场酒店</t>
  </si>
  <si>
    <t>HU SHUQING</t>
  </si>
  <si>
    <t>1701.00</t>
  </si>
  <si>
    <t>2022-11-12 09:20:50</t>
  </si>
  <si>
    <t>2797446</t>
  </si>
  <si>
    <t>曼谷素坤逸55号通罗中心点大酒店 (SHA Plus+)</t>
  </si>
  <si>
    <t>Choi Wooseok</t>
  </si>
  <si>
    <t>729.00</t>
  </si>
  <si>
    <t>2022-11-14 14:52:29</t>
  </si>
  <si>
    <t>2022-10-14</t>
  </si>
  <si>
    <t>2738944</t>
  </si>
  <si>
    <t>灯塔滨海度假区酒店</t>
  </si>
  <si>
    <t>Everard Lourdes</t>
  </si>
  <si>
    <t>1300.00</t>
  </si>
  <si>
    <t>2022-10-14 10:11:54</t>
  </si>
  <si>
    <t>2787163</t>
  </si>
  <si>
    <t>威尼斯酒店</t>
  </si>
  <si>
    <t>Madrigal Anthony,Madrigal Anthony</t>
  </si>
  <si>
    <t>670.00</t>
  </si>
  <si>
    <t>2022-11-10 08:44:28</t>
  </si>
  <si>
    <t>2022-09-29</t>
  </si>
  <si>
    <t>2716337</t>
  </si>
  <si>
    <t>曼谷盛泰乐水门酒店</t>
  </si>
  <si>
    <t>Peh Jing Wen</t>
  </si>
  <si>
    <t>1716.00</t>
  </si>
  <si>
    <t>2022-09-30 19:27:41</t>
  </si>
  <si>
    <t>2022-10-10</t>
  </si>
  <si>
    <t>2733989</t>
  </si>
  <si>
    <t>Chong Jia Ping,Chong Nyit Siew</t>
  </si>
  <si>
    <t>3504.00</t>
  </si>
  <si>
    <t>2022-10-11 16:36:19</t>
  </si>
  <si>
    <t>2022-11-02</t>
  </si>
  <si>
    <t>2772029</t>
  </si>
  <si>
    <t>曼谷苏拉翁因姆蒙田酒店</t>
  </si>
  <si>
    <t>AN XIANG</t>
  </si>
  <si>
    <t>5285.00</t>
  </si>
  <si>
    <t>-5285</t>
  </si>
  <si>
    <t>2022-11-02 19:15:11</t>
  </si>
  <si>
    <t>2022-10-13</t>
  </si>
  <si>
    <t>2737907</t>
  </si>
  <si>
    <t>双威金字塔酒店</t>
  </si>
  <si>
    <t>methikamolchaisiri phatphitcha</t>
  </si>
  <si>
    <t>555.00</t>
  </si>
  <si>
    <t>2022-11-07 17:10:04</t>
  </si>
  <si>
    <t>2791821</t>
  </si>
  <si>
    <t>LEE YEN YIN</t>
  </si>
  <si>
    <t>2154.00</t>
  </si>
  <si>
    <t>2022-11-12 10:23:49</t>
  </si>
  <si>
    <t>2796095</t>
  </si>
  <si>
    <t>帕拉索@罗查达12酒店</t>
  </si>
  <si>
    <t>YU HAIYANG</t>
  </si>
  <si>
    <t>158.00</t>
  </si>
  <si>
    <t>2022-11-14 09:16:40</t>
  </si>
  <si>
    <t>2786292</t>
  </si>
  <si>
    <t>宿务白沙滩度假村及水疗中心</t>
  </si>
  <si>
    <t>HEO YON KYUNG</t>
  </si>
  <si>
    <t>3376.00</t>
  </si>
  <si>
    <t>2022-11-10 10:53:56</t>
  </si>
  <si>
    <t>2022-09-06</t>
  </si>
  <si>
    <t>2681433</t>
  </si>
  <si>
    <t>曼谷瑞博朗得酒店</t>
  </si>
  <si>
    <t>Yeo Lee Siong,Yeo Lee Siong</t>
  </si>
  <si>
    <t>2790.00</t>
  </si>
  <si>
    <t>2022-09-07 12:39:08</t>
  </si>
  <si>
    <t>2791792</t>
  </si>
  <si>
    <t>拉维斯18号公寓式酒店</t>
  </si>
  <si>
    <t>Yuan Lingxiang</t>
  </si>
  <si>
    <t>754.00</t>
  </si>
  <si>
    <t>2022-11-11 21:07:29</t>
  </si>
  <si>
    <t>2797175</t>
  </si>
  <si>
    <t>芭堤雅T酒店 (SHA Extra Plus)</t>
  </si>
  <si>
    <t>Ho Yin Yung,Ho Yin Yung</t>
  </si>
  <si>
    <t>402.00</t>
  </si>
  <si>
    <t>2022-11-14 13:12:11</t>
  </si>
  <si>
    <t>2786202</t>
  </si>
  <si>
    <t>ALAZEMI HAMDAN,ALAZEMI HAMDAN</t>
  </si>
  <si>
    <t>999.00</t>
  </si>
  <si>
    <t>2022-11-09 18:39:39</t>
  </si>
  <si>
    <t>2782054</t>
  </si>
  <si>
    <t>吉隆坡四季酒店</t>
  </si>
  <si>
    <t>TAN MAE YI</t>
  </si>
  <si>
    <t>1482.00</t>
  </si>
  <si>
    <t>2022-11-08 10:52:02</t>
  </si>
  <si>
    <t>2788301</t>
  </si>
  <si>
    <t>马尼拉赛达北维迪斯酒店 - 多用途酒店</t>
  </si>
  <si>
    <t>HIROEDA Ryozo</t>
  </si>
  <si>
    <t>612.00</t>
  </si>
  <si>
    <t>2022-11-11 13:35:02</t>
  </si>
  <si>
    <t>2790223</t>
  </si>
  <si>
    <t>Gigantone III Armando,Gigantone III Armando,Gigantone III Armando,Gigantone III Armando</t>
  </si>
  <si>
    <t>3680.00</t>
  </si>
  <si>
    <t>2022-11-11 14:52:24</t>
  </si>
  <si>
    <t>2714463</t>
  </si>
  <si>
    <t>WONG SHAN SHAN</t>
  </si>
  <si>
    <t>2788.00</t>
  </si>
  <si>
    <t>2022-09-29 10:45:24</t>
  </si>
  <si>
    <t>2710887</t>
  </si>
  <si>
    <t>赫纳恩棕榈滩度假酒店</t>
  </si>
  <si>
    <t>Dela Cruz Angela</t>
  </si>
  <si>
    <t>2540.00</t>
  </si>
  <si>
    <t>2022-09-27 10:45:30</t>
  </si>
  <si>
    <t>2791793</t>
  </si>
  <si>
    <t>吉隆坡柏威年酒店 · 悦榕庄管理</t>
  </si>
  <si>
    <t>SONG NAN,ZHANG CHENGZAN</t>
  </si>
  <si>
    <t>1810.00</t>
  </si>
  <si>
    <t>2022-11-12 16:15:11</t>
  </si>
  <si>
    <t>2788472</t>
  </si>
  <si>
    <t>LIN WEI,WANG HUI,ZHANG LIJUN</t>
  </si>
  <si>
    <t>4857.00</t>
  </si>
  <si>
    <t>2022-11-10 18:07:48</t>
  </si>
  <si>
    <t>2771874</t>
  </si>
  <si>
    <t>曼谷阁楼酒店</t>
  </si>
  <si>
    <t>Yap poh ni,Yap poh ni,Yap poh ni</t>
  </si>
  <si>
    <t>1920.00</t>
  </si>
  <si>
    <t>2022-11-02 18:16:54</t>
  </si>
  <si>
    <t>2793867</t>
  </si>
  <si>
    <t>皇后奢华大酒店</t>
  </si>
  <si>
    <t>SUNAIMET SRIPRAYA PHRA,SUNAIMET SRIPRAYA PHRA,SUNAIMET SRIPRAYA PHRA,SUNAIMET SRIPRAYA PHRA,SUNAIMET SRIPRAYA PHRA,SUNAIMET SRIPRAYA PHRA</t>
  </si>
  <si>
    <t>1257.00</t>
  </si>
  <si>
    <t>2022-11-12 19:26:39</t>
  </si>
  <si>
    <t>2772889</t>
  </si>
  <si>
    <t>阿瓦尼中央酒店 釜山</t>
  </si>
  <si>
    <t>seo a ra</t>
  </si>
  <si>
    <t>644.00</t>
  </si>
  <si>
    <t>2022-11-03 08:45:51</t>
  </si>
  <si>
    <t>韩国</t>
  </si>
  <si>
    <t>2785992</t>
  </si>
  <si>
    <t>长滩岛菲利兹酒店</t>
  </si>
  <si>
    <t>Amin Siddhay,Amin Siddhay,Amin Siddhay,Amin Siddhay</t>
  </si>
  <si>
    <t>3552.00</t>
  </si>
  <si>
    <t>2022-11-09 17:57:27</t>
  </si>
  <si>
    <t>2796199</t>
  </si>
  <si>
    <t>somprasong chotika,somprasong chotika</t>
  </si>
  <si>
    <t>419.00</t>
  </si>
  <si>
    <t>2022-11-14 08:34:33</t>
  </si>
  <si>
    <t>2022-10-02</t>
  </si>
  <si>
    <t>2720912</t>
  </si>
  <si>
    <t>报春花海滩酒店</t>
  </si>
  <si>
    <t>Abdullah Muhammad Faris,Abdullah Muhammad Faris</t>
  </si>
  <si>
    <t>1612.00</t>
  </si>
  <si>
    <t>2022-10-03 16:31:11</t>
  </si>
  <si>
    <t>2771620</t>
  </si>
  <si>
    <t>KIM MIJA</t>
  </si>
  <si>
    <t>476.00</t>
  </si>
  <si>
    <t>2022-11-02 14:38:04</t>
  </si>
  <si>
    <t>2786744</t>
  </si>
  <si>
    <t>LEE JUNHO</t>
  </si>
  <si>
    <t>2022-11-10 10:20:48</t>
  </si>
  <si>
    <t>2774601</t>
  </si>
  <si>
    <t>曼谷金普顿马濑酒店 (SHA Extra Plus)</t>
  </si>
  <si>
    <t>YUNG KA LAM CAROLIN</t>
  </si>
  <si>
    <t>4500.00</t>
  </si>
  <si>
    <t>2022-11-04 20:45:29</t>
  </si>
  <si>
    <t>2780712</t>
  </si>
  <si>
    <t>洲际维涅特精选曼谷新浩中央酒店</t>
  </si>
  <si>
    <t>HSIEH YUNG TAI</t>
  </si>
  <si>
    <t>3228.00</t>
  </si>
  <si>
    <t>2022-11-07 14:43:07</t>
  </si>
  <si>
    <t>2793680</t>
  </si>
  <si>
    <t>曼谷lyf素坤逸8巷-雅诗阁管理</t>
  </si>
  <si>
    <t>LEE SANGJUN</t>
  </si>
  <si>
    <t>406.00</t>
  </si>
  <si>
    <t>2022-11-13 08:37:58</t>
  </si>
  <si>
    <t>2795743</t>
  </si>
  <si>
    <t>特立尼达公主港套房酒店</t>
  </si>
  <si>
    <t>YAP SOCK HOON</t>
  </si>
  <si>
    <t>292.00</t>
  </si>
  <si>
    <t>2022-11-13 18:03:36</t>
  </si>
  <si>
    <t>2738807</t>
  </si>
  <si>
    <t>宿务海湾酒店-国会大厦</t>
  </si>
  <si>
    <t>Salamera Mylin,Salamera Mylin,Salamera Mylin,Salamera Mylin</t>
  </si>
  <si>
    <t>1256.00</t>
  </si>
  <si>
    <t>2022-10-14 10:24:03</t>
  </si>
  <si>
    <t>2787623</t>
  </si>
  <si>
    <t>阿万特酒店</t>
  </si>
  <si>
    <t>WEN JIANWEI</t>
  </si>
  <si>
    <t>1380.00</t>
  </si>
  <si>
    <t>2022-11-10 13:19:56</t>
  </si>
  <si>
    <t>2797278</t>
  </si>
  <si>
    <t>普吉岛迈考美丽亚酒店(SHA Extra Plus)</t>
  </si>
  <si>
    <t>JACOT DESCOMBES CEDRIC GAEL</t>
  </si>
  <si>
    <t>1318.00</t>
  </si>
  <si>
    <t>2022-11-14 13:47:42</t>
  </si>
  <si>
    <t>2022-10-31</t>
  </si>
  <si>
    <t>2767839</t>
  </si>
  <si>
    <t>Denysov Makcim</t>
  </si>
  <si>
    <t>4216.00</t>
  </si>
  <si>
    <t>2022-10-31 12:01:52</t>
  </si>
  <si>
    <t>2791977</t>
  </si>
  <si>
    <t>迪拜溪畔君门大酒店</t>
  </si>
  <si>
    <t>Pataraia Aleksandr</t>
  </si>
  <si>
    <t>1650.00</t>
  </si>
  <si>
    <t>2022-11-11 23:53:47</t>
  </si>
  <si>
    <t>阿拉伯联合酋长国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</si>
</sst>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99</xdr:row>
      <xdr:rowOff>0</xdr:rowOff>
    </xdr:from>
    <xdr:to>
      <xdr:col>12</xdr:col>
      <xdr:colOff>228600</xdr:colOff>
      <xdr:row>129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9324975" cy="529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8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44879</v>
      </c>
      <c r="G2" s="6">
        <v>44880</v>
      </c>
      <c r="H2" s="4">
        <v>3</v>
      </c>
      <c r="I2" s="4">
        <v>1</v>
      </c>
      <c r="J2" s="4">
        <v>3</v>
      </c>
      <c r="K2" s="4" t="s">
        <v>30</v>
      </c>
      <c r="L2" s="4">
        <v>2250</v>
      </c>
      <c r="M2" s="4">
        <v>2250</v>
      </c>
      <c r="N2" s="4" t="s">
        <v>31</v>
      </c>
      <c r="O2" s="4" t="s">
        <v>32</v>
      </c>
      <c r="P2" s="4" t="s">
        <v>33</v>
      </c>
      <c r="Q2" s="4">
        <v>0</v>
      </c>
      <c r="R2" s="7">
        <v>44710</v>
      </c>
      <c r="S2" s="6">
        <v>44883</v>
      </c>
      <c r="T2" s="4" t="s">
        <v>34</v>
      </c>
      <c r="U2" s="4">
        <v>2250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44873</v>
      </c>
      <c r="G3" s="6">
        <v>44880</v>
      </c>
      <c r="H3" s="4">
        <v>1</v>
      </c>
      <c r="I3" s="4">
        <v>7</v>
      </c>
      <c r="J3" s="4">
        <v>7</v>
      </c>
      <c r="K3" s="4" t="s">
        <v>30</v>
      </c>
      <c r="L3" s="4">
        <v>8869</v>
      </c>
      <c r="M3" s="4">
        <v>8869</v>
      </c>
      <c r="N3" s="4" t="s">
        <v>40</v>
      </c>
      <c r="O3" s="4" t="s">
        <v>32</v>
      </c>
      <c r="P3" s="4" t="s">
        <v>33</v>
      </c>
      <c r="Q3" s="4">
        <v>0</v>
      </c>
      <c r="R3" s="7">
        <v>44804</v>
      </c>
      <c r="S3" s="6">
        <v>44883</v>
      </c>
      <c r="T3" s="4" t="s">
        <v>34</v>
      </c>
      <c r="U3" s="4">
        <v>8869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44874</v>
      </c>
      <c r="G4" s="6">
        <v>44880</v>
      </c>
      <c r="H4" s="4">
        <v>1</v>
      </c>
      <c r="I4" s="4">
        <v>6</v>
      </c>
      <c r="J4" s="4">
        <v>6</v>
      </c>
      <c r="K4" s="4" t="s">
        <v>30</v>
      </c>
      <c r="L4" s="4">
        <v>2790</v>
      </c>
      <c r="M4" s="4">
        <v>2790</v>
      </c>
      <c r="N4" s="4" t="s">
        <v>46</v>
      </c>
      <c r="O4" s="4" t="s">
        <v>32</v>
      </c>
      <c r="P4" s="4" t="s">
        <v>33</v>
      </c>
      <c r="Q4" s="4">
        <v>0</v>
      </c>
      <c r="R4" s="7">
        <v>44810</v>
      </c>
      <c r="S4" s="6">
        <v>44883</v>
      </c>
      <c r="T4" s="4" t="s">
        <v>34</v>
      </c>
      <c r="U4" s="4">
        <v>2790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44878</v>
      </c>
      <c r="G5" s="6">
        <v>44880</v>
      </c>
      <c r="H5" s="4">
        <v>1</v>
      </c>
      <c r="I5" s="4">
        <v>2</v>
      </c>
      <c r="J5" s="4">
        <v>2</v>
      </c>
      <c r="K5" s="4" t="s">
        <v>30</v>
      </c>
      <c r="L5" s="4">
        <v>1626</v>
      </c>
      <c r="M5" s="4">
        <v>1626</v>
      </c>
      <c r="N5" s="4" t="s">
        <v>52</v>
      </c>
      <c r="O5" s="4" t="s">
        <v>32</v>
      </c>
      <c r="P5" s="4" t="s">
        <v>33</v>
      </c>
      <c r="Q5" s="4">
        <v>0</v>
      </c>
      <c r="R5" s="7">
        <v>44823</v>
      </c>
      <c r="S5" s="6">
        <v>44883</v>
      </c>
      <c r="T5" s="4" t="s">
        <v>34</v>
      </c>
      <c r="U5" s="4">
        <v>1626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44878</v>
      </c>
      <c r="G6" s="6">
        <v>44880</v>
      </c>
      <c r="H6" s="4">
        <v>1</v>
      </c>
      <c r="I6" s="4">
        <v>2</v>
      </c>
      <c r="J6" s="4">
        <v>2</v>
      </c>
      <c r="K6" s="4" t="s">
        <v>30</v>
      </c>
      <c r="L6" s="4">
        <v>1886</v>
      </c>
      <c r="M6" s="4">
        <v>1886</v>
      </c>
      <c r="N6" s="4" t="s">
        <v>58</v>
      </c>
      <c r="O6" s="4" t="s">
        <v>32</v>
      </c>
      <c r="P6" s="4" t="s">
        <v>33</v>
      </c>
      <c r="Q6" s="4">
        <v>0</v>
      </c>
      <c r="R6" s="7">
        <v>44828</v>
      </c>
      <c r="S6" s="6">
        <v>44883</v>
      </c>
      <c r="T6" s="4" t="s">
        <v>34</v>
      </c>
      <c r="U6" s="4">
        <v>1886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44875</v>
      </c>
      <c r="G7" s="6">
        <v>44880</v>
      </c>
      <c r="H7" s="4">
        <v>1</v>
      </c>
      <c r="I7" s="4">
        <v>5</v>
      </c>
      <c r="J7" s="4">
        <v>5</v>
      </c>
      <c r="K7" s="4" t="s">
        <v>30</v>
      </c>
      <c r="L7" s="4">
        <v>3150</v>
      </c>
      <c r="M7" s="4">
        <v>3150</v>
      </c>
      <c r="N7" s="4" t="s">
        <v>64</v>
      </c>
      <c r="O7" s="4" t="s">
        <v>32</v>
      </c>
      <c r="P7" s="4" t="s">
        <v>33</v>
      </c>
      <c r="Q7" s="4">
        <v>0</v>
      </c>
      <c r="R7" s="7">
        <v>44830</v>
      </c>
      <c r="S7" s="6">
        <v>44883</v>
      </c>
      <c r="T7" s="4" t="s">
        <v>34</v>
      </c>
      <c r="U7" s="4">
        <v>3150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44878</v>
      </c>
      <c r="G8" s="6">
        <v>44880</v>
      </c>
      <c r="H8" s="4">
        <v>1</v>
      </c>
      <c r="I8" s="4">
        <v>2</v>
      </c>
      <c r="J8" s="4">
        <v>2</v>
      </c>
      <c r="K8" s="4" t="s">
        <v>30</v>
      </c>
      <c r="L8" s="4">
        <v>2540</v>
      </c>
      <c r="M8" s="4">
        <v>2540</v>
      </c>
      <c r="N8" s="4" t="s">
        <v>70</v>
      </c>
      <c r="O8" s="4" t="s">
        <v>32</v>
      </c>
      <c r="P8" s="4" t="s">
        <v>33</v>
      </c>
      <c r="Q8" s="4">
        <v>0</v>
      </c>
      <c r="R8" s="7">
        <v>44830</v>
      </c>
      <c r="S8" s="6">
        <v>44883</v>
      </c>
      <c r="T8" s="4" t="s">
        <v>34</v>
      </c>
      <c r="U8" s="4">
        <v>2540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44877</v>
      </c>
      <c r="G9" s="6">
        <v>44880</v>
      </c>
      <c r="H9" s="4">
        <v>1</v>
      </c>
      <c r="I9" s="4">
        <v>3</v>
      </c>
      <c r="J9" s="4">
        <v>3</v>
      </c>
      <c r="K9" s="4" t="s">
        <v>30</v>
      </c>
      <c r="L9" s="4">
        <v>1095</v>
      </c>
      <c r="M9" s="4">
        <v>1095</v>
      </c>
      <c r="N9" s="4" t="s">
        <v>76</v>
      </c>
      <c r="O9" s="4" t="s">
        <v>32</v>
      </c>
      <c r="P9" s="4" t="s">
        <v>33</v>
      </c>
      <c r="Q9" s="4">
        <v>0</v>
      </c>
      <c r="R9" s="7">
        <v>44831</v>
      </c>
      <c r="S9" s="6">
        <v>44883</v>
      </c>
      <c r="T9" s="4" t="s">
        <v>34</v>
      </c>
      <c r="U9" s="4">
        <v>1095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44876</v>
      </c>
      <c r="G10" s="6">
        <v>44880</v>
      </c>
      <c r="H10" s="4">
        <v>1</v>
      </c>
      <c r="I10" s="4">
        <v>4</v>
      </c>
      <c r="J10" s="4">
        <v>4</v>
      </c>
      <c r="K10" s="4" t="s">
        <v>30</v>
      </c>
      <c r="L10" s="4">
        <v>2788</v>
      </c>
      <c r="M10" s="4">
        <v>2788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44833</v>
      </c>
      <c r="S10" s="6">
        <v>44883</v>
      </c>
      <c r="T10" s="4" t="s">
        <v>34</v>
      </c>
      <c r="U10" s="4">
        <v>2788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44876</v>
      </c>
      <c r="G11" s="6">
        <v>44880</v>
      </c>
      <c r="H11" s="4">
        <v>1</v>
      </c>
      <c r="I11" s="4">
        <v>4</v>
      </c>
      <c r="J11" s="4">
        <v>4</v>
      </c>
      <c r="K11" s="4" t="s">
        <v>30</v>
      </c>
      <c r="L11" s="4">
        <v>1716</v>
      </c>
      <c r="M11" s="4">
        <v>1716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44833</v>
      </c>
      <c r="S11" s="6">
        <v>44883</v>
      </c>
      <c r="T11" s="4" t="s">
        <v>34</v>
      </c>
      <c r="U11" s="4">
        <v>1716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92</v>
      </c>
      <c r="E12" s="4" t="s">
        <v>93</v>
      </c>
      <c r="F12" s="6">
        <v>44876</v>
      </c>
      <c r="G12" s="6">
        <v>44880</v>
      </c>
      <c r="H12" s="4">
        <v>1</v>
      </c>
      <c r="I12" s="4">
        <v>4</v>
      </c>
      <c r="J12" s="4">
        <v>4</v>
      </c>
      <c r="K12" s="4" t="s">
        <v>30</v>
      </c>
      <c r="L12" s="4">
        <v>1612</v>
      </c>
      <c r="M12" s="4">
        <v>1612</v>
      </c>
      <c r="N12" s="4" t="s">
        <v>94</v>
      </c>
      <c r="O12" s="4" t="s">
        <v>32</v>
      </c>
      <c r="P12" s="4" t="s">
        <v>33</v>
      </c>
      <c r="Q12" s="4">
        <v>0</v>
      </c>
      <c r="R12" s="7">
        <v>44836</v>
      </c>
      <c r="S12" s="6">
        <v>44883</v>
      </c>
      <c r="T12" s="4" t="s">
        <v>34</v>
      </c>
      <c r="U12" s="4">
        <v>1612</v>
      </c>
      <c r="V12" s="4">
        <v>0</v>
      </c>
      <c r="W12" s="4">
        <v>0</v>
      </c>
      <c r="X12" s="4" t="s">
        <v>95</v>
      </c>
      <c r="Y12" s="4" t="s">
        <v>96</v>
      </c>
    </row>
    <row r="13" s="4" customFormat="1" spans="1:25">
      <c r="A13" s="4" t="s">
        <v>97</v>
      </c>
      <c r="B13" s="4" t="s">
        <v>26</v>
      </c>
      <c r="C13" s="4" t="s">
        <v>27</v>
      </c>
      <c r="D13" s="4" t="s">
        <v>56</v>
      </c>
      <c r="E13" s="4" t="s">
        <v>98</v>
      </c>
      <c r="F13" s="6">
        <v>44872</v>
      </c>
      <c r="G13" s="6">
        <v>44880</v>
      </c>
      <c r="H13" s="4">
        <v>1</v>
      </c>
      <c r="I13" s="4">
        <v>8</v>
      </c>
      <c r="J13" s="4">
        <v>8</v>
      </c>
      <c r="K13" s="4" t="s">
        <v>30</v>
      </c>
      <c r="L13" s="4">
        <v>4352</v>
      </c>
      <c r="M13" s="4">
        <v>4352</v>
      </c>
      <c r="N13" s="4" t="s">
        <v>99</v>
      </c>
      <c r="O13" s="4" t="s">
        <v>32</v>
      </c>
      <c r="P13" s="4" t="s">
        <v>33</v>
      </c>
      <c r="Q13" s="4">
        <v>0</v>
      </c>
      <c r="R13" s="7">
        <v>44838</v>
      </c>
      <c r="S13" s="6">
        <v>44883</v>
      </c>
      <c r="T13" s="4" t="s">
        <v>34</v>
      </c>
      <c r="U13" s="4">
        <v>4352</v>
      </c>
      <c r="V13" s="4">
        <v>0</v>
      </c>
      <c r="W13" s="4">
        <v>0</v>
      </c>
      <c r="X13" s="4" t="s">
        <v>100</v>
      </c>
      <c r="Y13" s="4" t="s">
        <v>101</v>
      </c>
    </row>
    <row r="14" s="4" customFormat="1" spans="1:25">
      <c r="A14" s="4" t="s">
        <v>102</v>
      </c>
      <c r="B14" s="4" t="s">
        <v>26</v>
      </c>
      <c r="C14" s="4" t="s">
        <v>27</v>
      </c>
      <c r="D14" s="4" t="s">
        <v>103</v>
      </c>
      <c r="E14" s="4" t="s">
        <v>104</v>
      </c>
      <c r="F14" s="6">
        <v>44877</v>
      </c>
      <c r="G14" s="6">
        <v>44880</v>
      </c>
      <c r="H14" s="4">
        <v>1</v>
      </c>
      <c r="I14" s="4">
        <v>3</v>
      </c>
      <c r="J14" s="4">
        <v>3</v>
      </c>
      <c r="K14" s="4" t="s">
        <v>30</v>
      </c>
      <c r="L14" s="4">
        <v>5349</v>
      </c>
      <c r="M14" s="4">
        <v>5349</v>
      </c>
      <c r="N14" s="4" t="s">
        <v>105</v>
      </c>
      <c r="O14" s="4" t="s">
        <v>32</v>
      </c>
      <c r="P14" s="4" t="s">
        <v>33</v>
      </c>
      <c r="Q14" s="4">
        <v>0</v>
      </c>
      <c r="R14" s="7">
        <v>44843</v>
      </c>
      <c r="S14" s="6">
        <v>44883</v>
      </c>
      <c r="T14" s="4" t="s">
        <v>34</v>
      </c>
      <c r="U14" s="4">
        <v>5349</v>
      </c>
      <c r="V14" s="4">
        <v>0</v>
      </c>
      <c r="W14" s="4">
        <v>0</v>
      </c>
      <c r="X14" s="4" t="s">
        <v>106</v>
      </c>
      <c r="Y14" s="4" t="s">
        <v>107</v>
      </c>
    </row>
    <row r="15" s="4" customFormat="1" spans="1:25">
      <c r="A15" s="4" t="s">
        <v>108</v>
      </c>
      <c r="B15" s="4" t="s">
        <v>26</v>
      </c>
      <c r="C15" s="4" t="s">
        <v>27</v>
      </c>
      <c r="D15" s="4" t="s">
        <v>86</v>
      </c>
      <c r="E15" s="4" t="s">
        <v>109</v>
      </c>
      <c r="F15" s="6">
        <v>44876</v>
      </c>
      <c r="G15" s="6">
        <v>44880</v>
      </c>
      <c r="H15" s="4">
        <v>2</v>
      </c>
      <c r="I15" s="4">
        <v>4</v>
      </c>
      <c r="J15" s="4">
        <v>8</v>
      </c>
      <c r="K15" s="4" t="s">
        <v>30</v>
      </c>
      <c r="L15" s="4">
        <v>3504</v>
      </c>
      <c r="M15" s="4">
        <v>3504</v>
      </c>
      <c r="N15" s="4" t="s">
        <v>110</v>
      </c>
      <c r="O15" s="4" t="s">
        <v>32</v>
      </c>
      <c r="P15" s="4" t="s">
        <v>33</v>
      </c>
      <c r="Q15" s="4">
        <v>0</v>
      </c>
      <c r="R15" s="7">
        <v>44844</v>
      </c>
      <c r="S15" s="6">
        <v>44883</v>
      </c>
      <c r="T15" s="4" t="s">
        <v>34</v>
      </c>
      <c r="U15" s="4">
        <v>3504</v>
      </c>
      <c r="V15" s="4">
        <v>0</v>
      </c>
      <c r="W15" s="4">
        <v>0</v>
      </c>
      <c r="X15" s="4" t="s">
        <v>111</v>
      </c>
      <c r="Y15" s="4" t="s">
        <v>112</v>
      </c>
    </row>
    <row r="16" s="4" customFormat="1" spans="1:25">
      <c r="A16" s="4" t="s">
        <v>113</v>
      </c>
      <c r="B16" s="4" t="s">
        <v>26</v>
      </c>
      <c r="C16" s="4" t="s">
        <v>27</v>
      </c>
      <c r="D16" s="4" t="s">
        <v>114</v>
      </c>
      <c r="E16" s="4" t="s">
        <v>115</v>
      </c>
      <c r="F16" s="6">
        <v>44879</v>
      </c>
      <c r="G16" s="6">
        <v>44880</v>
      </c>
      <c r="H16" s="4">
        <v>1</v>
      </c>
      <c r="I16" s="4">
        <v>1</v>
      </c>
      <c r="J16" s="4">
        <v>1</v>
      </c>
      <c r="K16" s="4" t="s">
        <v>30</v>
      </c>
      <c r="L16" s="4">
        <v>555</v>
      </c>
      <c r="M16" s="4">
        <v>555</v>
      </c>
      <c r="N16" s="4" t="s">
        <v>116</v>
      </c>
      <c r="O16" s="4" t="s">
        <v>32</v>
      </c>
      <c r="P16" s="4" t="s">
        <v>33</v>
      </c>
      <c r="Q16" s="4">
        <v>0</v>
      </c>
      <c r="R16" s="7">
        <v>44847</v>
      </c>
      <c r="S16" s="6">
        <v>44883</v>
      </c>
      <c r="T16" s="4" t="s">
        <v>34</v>
      </c>
      <c r="U16" s="4">
        <v>555</v>
      </c>
      <c r="V16" s="4">
        <v>0</v>
      </c>
      <c r="W16" s="4">
        <v>0</v>
      </c>
      <c r="X16" s="4" t="s">
        <v>117</v>
      </c>
      <c r="Y16" s="4" t="s">
        <v>118</v>
      </c>
    </row>
    <row r="17" s="4" customFormat="1" spans="1:25">
      <c r="A17" s="4" t="s">
        <v>119</v>
      </c>
      <c r="B17" s="4" t="s">
        <v>26</v>
      </c>
      <c r="C17" s="4" t="s">
        <v>27</v>
      </c>
      <c r="D17" s="4" t="s">
        <v>120</v>
      </c>
      <c r="E17" s="4" t="s">
        <v>121</v>
      </c>
      <c r="F17" s="6">
        <v>44878</v>
      </c>
      <c r="G17" s="6">
        <v>44880</v>
      </c>
      <c r="H17" s="4">
        <v>1</v>
      </c>
      <c r="I17" s="4">
        <v>2</v>
      </c>
      <c r="J17" s="4">
        <v>2</v>
      </c>
      <c r="K17" s="4" t="s">
        <v>30</v>
      </c>
      <c r="L17" s="4">
        <v>1256</v>
      </c>
      <c r="M17" s="4">
        <v>1256</v>
      </c>
      <c r="N17" s="4" t="s">
        <v>122</v>
      </c>
      <c r="O17" s="4" t="s">
        <v>32</v>
      </c>
      <c r="P17" s="4" t="s">
        <v>33</v>
      </c>
      <c r="Q17" s="4">
        <v>0</v>
      </c>
      <c r="R17" s="7">
        <v>44847</v>
      </c>
      <c r="S17" s="6">
        <v>44883</v>
      </c>
      <c r="T17" s="4" t="s">
        <v>34</v>
      </c>
      <c r="U17" s="4">
        <v>1256</v>
      </c>
      <c r="V17" s="4">
        <v>0</v>
      </c>
      <c r="W17" s="4">
        <v>0</v>
      </c>
      <c r="X17" s="4" t="s">
        <v>123</v>
      </c>
      <c r="Y17" s="4" t="s">
        <v>124</v>
      </c>
    </row>
    <row r="18" s="4" customFormat="1" spans="1:25">
      <c r="A18" s="4" t="s">
        <v>125</v>
      </c>
      <c r="B18" s="4" t="s">
        <v>26</v>
      </c>
      <c r="C18" s="4" t="s">
        <v>27</v>
      </c>
      <c r="D18" s="4" t="s">
        <v>126</v>
      </c>
      <c r="E18" s="4" t="s">
        <v>127</v>
      </c>
      <c r="F18" s="6">
        <v>44879</v>
      </c>
      <c r="G18" s="6">
        <v>44880</v>
      </c>
      <c r="H18" s="4">
        <v>1</v>
      </c>
      <c r="I18" s="4">
        <v>1</v>
      </c>
      <c r="J18" s="4">
        <v>1</v>
      </c>
      <c r="K18" s="4" t="s">
        <v>30</v>
      </c>
      <c r="L18" s="4">
        <v>1300</v>
      </c>
      <c r="M18" s="4">
        <v>1300</v>
      </c>
      <c r="N18" s="4" t="s">
        <v>128</v>
      </c>
      <c r="O18" s="4" t="s">
        <v>32</v>
      </c>
      <c r="P18" s="4" t="s">
        <v>33</v>
      </c>
      <c r="Q18" s="4">
        <v>0</v>
      </c>
      <c r="R18" s="7">
        <v>44848</v>
      </c>
      <c r="S18" s="6">
        <v>44883</v>
      </c>
      <c r="T18" s="4" t="s">
        <v>34</v>
      </c>
      <c r="U18" s="4">
        <v>1300</v>
      </c>
      <c r="V18" s="4">
        <v>0</v>
      </c>
      <c r="W18" s="4">
        <v>0</v>
      </c>
      <c r="X18" s="4" t="s">
        <v>129</v>
      </c>
      <c r="Y18" s="4" t="s">
        <v>130</v>
      </c>
    </row>
    <row r="19" s="4" customFormat="1" spans="1:25">
      <c r="A19" s="4" t="s">
        <v>131</v>
      </c>
      <c r="B19" s="4" t="s">
        <v>26</v>
      </c>
      <c r="C19" s="4" t="s">
        <v>27</v>
      </c>
      <c r="D19" s="4" t="s">
        <v>132</v>
      </c>
      <c r="E19" s="4" t="s">
        <v>133</v>
      </c>
      <c r="F19" s="6">
        <v>44874</v>
      </c>
      <c r="G19" s="6">
        <v>44880</v>
      </c>
      <c r="H19" s="4">
        <v>1</v>
      </c>
      <c r="I19" s="4">
        <v>6</v>
      </c>
      <c r="J19" s="4">
        <v>6</v>
      </c>
      <c r="K19" s="4" t="s">
        <v>30</v>
      </c>
      <c r="L19" s="4">
        <v>1680</v>
      </c>
      <c r="M19" s="4">
        <v>1680</v>
      </c>
      <c r="N19" s="4" t="s">
        <v>134</v>
      </c>
      <c r="O19" s="4" t="s">
        <v>32</v>
      </c>
      <c r="P19" s="4" t="s">
        <v>33</v>
      </c>
      <c r="Q19" s="4">
        <v>0</v>
      </c>
      <c r="R19" s="7">
        <v>44852</v>
      </c>
      <c r="S19" s="6">
        <v>44883</v>
      </c>
      <c r="T19" s="4" t="s">
        <v>34</v>
      </c>
      <c r="U19" s="4">
        <v>1680</v>
      </c>
      <c r="V19" s="4">
        <v>0</v>
      </c>
      <c r="W19" s="4">
        <v>0</v>
      </c>
      <c r="X19" s="4" t="s">
        <v>135</v>
      </c>
      <c r="Y19" s="4" t="s">
        <v>136</v>
      </c>
    </row>
    <row r="20" s="4" customFormat="1" spans="1:25">
      <c r="A20" s="4" t="s">
        <v>137</v>
      </c>
      <c r="B20" s="4" t="s">
        <v>26</v>
      </c>
      <c r="C20" s="4" t="s">
        <v>27</v>
      </c>
      <c r="D20" s="4" t="s">
        <v>138</v>
      </c>
      <c r="E20" s="4" t="s">
        <v>139</v>
      </c>
      <c r="F20" s="6">
        <v>44877</v>
      </c>
      <c r="G20" s="6">
        <v>44880</v>
      </c>
      <c r="H20" s="4">
        <v>1</v>
      </c>
      <c r="I20" s="4">
        <v>3</v>
      </c>
      <c r="J20" s="4">
        <v>3</v>
      </c>
      <c r="K20" s="4" t="s">
        <v>30</v>
      </c>
      <c r="L20" s="4">
        <v>1158.23</v>
      </c>
      <c r="M20" s="4">
        <v>1158.23</v>
      </c>
      <c r="N20" s="4" t="s">
        <v>140</v>
      </c>
      <c r="O20" s="4" t="s">
        <v>32</v>
      </c>
      <c r="P20" s="4" t="s">
        <v>33</v>
      </c>
      <c r="Q20" s="4">
        <v>0</v>
      </c>
      <c r="R20" s="7">
        <v>44858</v>
      </c>
      <c r="S20" s="6">
        <v>44883</v>
      </c>
      <c r="T20" s="4" t="s">
        <v>34</v>
      </c>
      <c r="U20" s="4">
        <v>1158.23</v>
      </c>
      <c r="V20" s="4">
        <v>0</v>
      </c>
      <c r="W20" s="4">
        <v>0</v>
      </c>
      <c r="X20" s="4" t="s">
        <v>141</v>
      </c>
      <c r="Y20" s="4" t="s">
        <v>142</v>
      </c>
    </row>
    <row r="21" s="4" customFormat="1" spans="1:25">
      <c r="A21" s="4" t="s">
        <v>143</v>
      </c>
      <c r="B21" s="4" t="s">
        <v>26</v>
      </c>
      <c r="C21" s="4" t="s">
        <v>27</v>
      </c>
      <c r="D21" s="4" t="s">
        <v>144</v>
      </c>
      <c r="E21" s="4" t="s">
        <v>145</v>
      </c>
      <c r="F21" s="6">
        <v>44875</v>
      </c>
      <c r="G21" s="6">
        <v>44880</v>
      </c>
      <c r="H21" s="4">
        <v>1</v>
      </c>
      <c r="I21" s="4">
        <v>5</v>
      </c>
      <c r="J21" s="4">
        <v>5</v>
      </c>
      <c r="K21" s="4" t="s">
        <v>30</v>
      </c>
      <c r="L21" s="4">
        <v>6290</v>
      </c>
      <c r="M21" s="4">
        <v>6290</v>
      </c>
      <c r="N21" s="4" t="s">
        <v>146</v>
      </c>
      <c r="O21" s="4" t="s">
        <v>32</v>
      </c>
      <c r="P21" s="4" t="s">
        <v>33</v>
      </c>
      <c r="Q21" s="4">
        <v>0</v>
      </c>
      <c r="R21" s="7">
        <v>44860</v>
      </c>
      <c r="S21" s="6">
        <v>44883</v>
      </c>
      <c r="T21" s="4" t="s">
        <v>34</v>
      </c>
      <c r="U21" s="4">
        <v>6290</v>
      </c>
      <c r="V21" s="4">
        <v>0</v>
      </c>
      <c r="W21" s="4">
        <v>0</v>
      </c>
      <c r="X21" s="4" t="s">
        <v>147</v>
      </c>
      <c r="Y21" s="4" t="s">
        <v>142</v>
      </c>
    </row>
    <row r="22" s="4" customFormat="1" spans="1:25">
      <c r="A22" s="4" t="s">
        <v>148</v>
      </c>
      <c r="B22" s="4" t="s">
        <v>26</v>
      </c>
      <c r="C22" s="4" t="s">
        <v>27</v>
      </c>
      <c r="D22" s="4" t="s">
        <v>149</v>
      </c>
      <c r="E22" s="4" t="s">
        <v>150</v>
      </c>
      <c r="F22" s="6">
        <v>44875</v>
      </c>
      <c r="G22" s="6">
        <v>44880</v>
      </c>
      <c r="H22" s="4">
        <v>2</v>
      </c>
      <c r="I22" s="4">
        <v>5</v>
      </c>
      <c r="J22" s="4">
        <v>10</v>
      </c>
      <c r="K22" s="4" t="s">
        <v>30</v>
      </c>
      <c r="L22" s="4">
        <v>5310</v>
      </c>
      <c r="M22" s="4">
        <v>5310</v>
      </c>
      <c r="N22" s="4" t="s">
        <v>151</v>
      </c>
      <c r="O22" s="4" t="s">
        <v>32</v>
      </c>
      <c r="P22" s="4" t="s">
        <v>33</v>
      </c>
      <c r="Q22" s="4">
        <v>0</v>
      </c>
      <c r="R22" s="7">
        <v>44861</v>
      </c>
      <c r="S22" s="6">
        <v>44883</v>
      </c>
      <c r="T22" s="4" t="s">
        <v>34</v>
      </c>
      <c r="U22" s="4">
        <v>5310</v>
      </c>
      <c r="V22" s="4">
        <v>0</v>
      </c>
      <c r="W22" s="4">
        <v>0</v>
      </c>
      <c r="X22" s="4" t="s">
        <v>152</v>
      </c>
      <c r="Y22" s="4" t="s">
        <v>142</v>
      </c>
    </row>
    <row r="23" s="4" customFormat="1" spans="1:25">
      <c r="A23" s="4" t="s">
        <v>148</v>
      </c>
      <c r="B23" s="4" t="s">
        <v>26</v>
      </c>
      <c r="C23" s="4" t="s">
        <v>153</v>
      </c>
      <c r="D23" s="4" t="s">
        <v>149</v>
      </c>
      <c r="E23" s="4" t="s">
        <v>150</v>
      </c>
      <c r="F23" s="6">
        <v>44875</v>
      </c>
      <c r="G23" s="6">
        <v>44880</v>
      </c>
      <c r="H23" s="4">
        <v>2</v>
      </c>
      <c r="I23" s="4">
        <v>5</v>
      </c>
      <c r="J23" s="4">
        <v>10</v>
      </c>
      <c r="K23" s="4" t="s">
        <v>30</v>
      </c>
      <c r="L23" s="4">
        <v>-5310</v>
      </c>
      <c r="M23" s="4">
        <v>-5310</v>
      </c>
      <c r="N23" s="4" t="s">
        <v>151</v>
      </c>
      <c r="O23" s="4" t="s">
        <v>32</v>
      </c>
      <c r="P23" s="4" t="s">
        <v>33</v>
      </c>
      <c r="Q23" s="4">
        <v>0</v>
      </c>
      <c r="R23" s="7">
        <v>44861</v>
      </c>
      <c r="S23" s="6">
        <v>44883</v>
      </c>
      <c r="T23" s="4" t="s">
        <v>34</v>
      </c>
      <c r="U23" s="4">
        <v>-5310</v>
      </c>
      <c r="V23" s="4">
        <v>0</v>
      </c>
      <c r="W23" s="4">
        <v>0</v>
      </c>
      <c r="X23" s="4" t="s">
        <v>152</v>
      </c>
      <c r="Y23" s="4" t="s">
        <v>142</v>
      </c>
    </row>
    <row r="24" s="4" customFormat="1" spans="1:25">
      <c r="A24" s="4" t="s">
        <v>154</v>
      </c>
      <c r="B24" s="4" t="s">
        <v>26</v>
      </c>
      <c r="C24" s="4" t="s">
        <v>27</v>
      </c>
      <c r="D24" s="4" t="s">
        <v>155</v>
      </c>
      <c r="E24" s="4" t="s">
        <v>156</v>
      </c>
      <c r="F24" s="6">
        <v>44879</v>
      </c>
      <c r="G24" s="6">
        <v>44880</v>
      </c>
      <c r="H24" s="4">
        <v>1</v>
      </c>
      <c r="I24" s="4">
        <v>1</v>
      </c>
      <c r="J24" s="4">
        <v>1</v>
      </c>
      <c r="K24" s="4" t="s">
        <v>30</v>
      </c>
      <c r="L24" s="4">
        <v>800</v>
      </c>
      <c r="M24" s="4">
        <v>800</v>
      </c>
      <c r="N24" s="4" t="s">
        <v>157</v>
      </c>
      <c r="O24" s="4" t="s">
        <v>32</v>
      </c>
      <c r="P24" s="4" t="s">
        <v>33</v>
      </c>
      <c r="Q24" s="4">
        <v>0</v>
      </c>
      <c r="R24" s="7">
        <v>44863</v>
      </c>
      <c r="S24" s="6">
        <v>44883</v>
      </c>
      <c r="T24" s="4" t="s">
        <v>34</v>
      </c>
      <c r="U24" s="4">
        <v>800</v>
      </c>
      <c r="V24" s="4">
        <v>0</v>
      </c>
      <c r="W24" s="4">
        <v>0</v>
      </c>
      <c r="X24" s="4" t="s">
        <v>158</v>
      </c>
      <c r="Y24" s="4" t="s">
        <v>159</v>
      </c>
    </row>
    <row r="25" s="4" customFormat="1" spans="1:25">
      <c r="A25" s="4" t="s">
        <v>160</v>
      </c>
      <c r="B25" s="4" t="s">
        <v>26</v>
      </c>
      <c r="C25" s="4" t="s">
        <v>27</v>
      </c>
      <c r="D25" s="4" t="s">
        <v>161</v>
      </c>
      <c r="E25" s="4" t="s">
        <v>162</v>
      </c>
      <c r="F25" s="6">
        <v>44879</v>
      </c>
      <c r="G25" s="6">
        <v>44880</v>
      </c>
      <c r="H25" s="4">
        <v>1</v>
      </c>
      <c r="I25" s="4">
        <v>1</v>
      </c>
      <c r="J25" s="4">
        <v>1</v>
      </c>
      <c r="K25" s="4" t="s">
        <v>30</v>
      </c>
      <c r="L25" s="4">
        <v>880</v>
      </c>
      <c r="M25" s="4">
        <v>880</v>
      </c>
      <c r="N25" s="4" t="s">
        <v>163</v>
      </c>
      <c r="O25" s="4" t="s">
        <v>32</v>
      </c>
      <c r="P25" s="4" t="s">
        <v>33</v>
      </c>
      <c r="Q25" s="4">
        <v>0</v>
      </c>
      <c r="R25" s="7">
        <v>44864</v>
      </c>
      <c r="S25" s="6">
        <v>44883</v>
      </c>
      <c r="T25" s="4" t="s">
        <v>34</v>
      </c>
      <c r="U25" s="4">
        <v>880</v>
      </c>
      <c r="V25" s="4">
        <v>0</v>
      </c>
      <c r="W25" s="4">
        <v>0</v>
      </c>
      <c r="X25" s="4" t="s">
        <v>164</v>
      </c>
      <c r="Y25" s="4" t="s">
        <v>165</v>
      </c>
    </row>
    <row r="26" s="4" customFormat="1" spans="1:25">
      <c r="A26" s="4" t="s">
        <v>166</v>
      </c>
      <c r="B26" s="4" t="s">
        <v>26</v>
      </c>
      <c r="C26" s="4" t="s">
        <v>27</v>
      </c>
      <c r="D26" s="4" t="s">
        <v>167</v>
      </c>
      <c r="E26" s="4" t="s">
        <v>168</v>
      </c>
      <c r="F26" s="6">
        <v>44876</v>
      </c>
      <c r="G26" s="6">
        <v>44880</v>
      </c>
      <c r="H26" s="4">
        <v>1</v>
      </c>
      <c r="I26" s="4">
        <v>4</v>
      </c>
      <c r="J26" s="4">
        <v>4</v>
      </c>
      <c r="K26" s="4" t="s">
        <v>30</v>
      </c>
      <c r="L26" s="4">
        <v>4216</v>
      </c>
      <c r="M26" s="4">
        <v>4216</v>
      </c>
      <c r="N26" s="4" t="s">
        <v>169</v>
      </c>
      <c r="O26" s="4" t="s">
        <v>32</v>
      </c>
      <c r="P26" s="4" t="s">
        <v>33</v>
      </c>
      <c r="Q26" s="4">
        <v>0</v>
      </c>
      <c r="R26" s="7">
        <v>44865</v>
      </c>
      <c r="S26" s="6">
        <v>44883</v>
      </c>
      <c r="T26" s="4" t="s">
        <v>34</v>
      </c>
      <c r="U26" s="4">
        <v>4216</v>
      </c>
      <c r="V26" s="4">
        <v>0</v>
      </c>
      <c r="W26" s="4">
        <v>0</v>
      </c>
      <c r="X26" s="4" t="s">
        <v>170</v>
      </c>
      <c r="Y26" s="4" t="s">
        <v>171</v>
      </c>
    </row>
    <row r="27" s="4" customFormat="1" spans="1:25">
      <c r="A27" s="4" t="s">
        <v>143</v>
      </c>
      <c r="B27" s="4" t="s">
        <v>26</v>
      </c>
      <c r="C27" s="4" t="s">
        <v>153</v>
      </c>
      <c r="D27" s="4" t="s">
        <v>144</v>
      </c>
      <c r="E27" s="4" t="s">
        <v>145</v>
      </c>
      <c r="F27" s="6">
        <v>44875</v>
      </c>
      <c r="G27" s="6">
        <v>44880</v>
      </c>
      <c r="H27" s="4">
        <v>1</v>
      </c>
      <c r="I27" s="4">
        <v>5</v>
      </c>
      <c r="J27" s="4">
        <v>5</v>
      </c>
      <c r="K27" s="4" t="s">
        <v>30</v>
      </c>
      <c r="L27" s="4">
        <v>-6290</v>
      </c>
      <c r="M27" s="4">
        <v>-6290</v>
      </c>
      <c r="N27" s="4" t="s">
        <v>146</v>
      </c>
      <c r="O27" s="4" t="s">
        <v>32</v>
      </c>
      <c r="P27" s="4" t="s">
        <v>33</v>
      </c>
      <c r="Q27" s="4">
        <v>0</v>
      </c>
      <c r="R27" s="7">
        <v>44860</v>
      </c>
      <c r="S27" s="6">
        <v>44883</v>
      </c>
      <c r="T27" s="4" t="s">
        <v>34</v>
      </c>
      <c r="U27" s="4">
        <v>-6290</v>
      </c>
      <c r="V27" s="4">
        <v>0</v>
      </c>
      <c r="W27" s="4">
        <v>0</v>
      </c>
      <c r="X27" s="4" t="s">
        <v>147</v>
      </c>
      <c r="Y27" s="4" t="s">
        <v>142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74</v>
      </c>
      <c r="E28" s="4" t="s">
        <v>173</v>
      </c>
      <c r="F28" s="6">
        <v>44866</v>
      </c>
      <c r="G28" s="6">
        <v>44880</v>
      </c>
      <c r="H28" s="4">
        <v>1</v>
      </c>
      <c r="I28" s="4">
        <v>14</v>
      </c>
      <c r="J28" s="4">
        <v>14</v>
      </c>
      <c r="K28" s="4" t="s">
        <v>30</v>
      </c>
      <c r="L28" s="4">
        <v>6020</v>
      </c>
      <c r="M28" s="4">
        <v>6020</v>
      </c>
      <c r="N28" s="4" t="s">
        <v>174</v>
      </c>
      <c r="O28" s="4" t="s">
        <v>32</v>
      </c>
      <c r="P28" s="4" t="s">
        <v>33</v>
      </c>
      <c r="Q28" s="4">
        <v>0</v>
      </c>
      <c r="R28" s="7">
        <v>44866</v>
      </c>
      <c r="S28" s="6">
        <v>44883</v>
      </c>
      <c r="T28" s="4" t="s">
        <v>34</v>
      </c>
      <c r="U28" s="4">
        <v>6020</v>
      </c>
      <c r="V28" s="4">
        <v>0</v>
      </c>
      <c r="W28" s="4">
        <v>0</v>
      </c>
      <c r="X28" s="4" t="s">
        <v>175</v>
      </c>
      <c r="Y28" s="4" t="s">
        <v>176</v>
      </c>
    </row>
    <row r="29" s="4" customFormat="1" spans="1:25">
      <c r="A29" s="4" t="s">
        <v>177</v>
      </c>
      <c r="B29" s="4" t="s">
        <v>26</v>
      </c>
      <c r="C29" s="4" t="s">
        <v>27</v>
      </c>
      <c r="D29" s="4" t="s">
        <v>178</v>
      </c>
      <c r="E29" s="4" t="s">
        <v>179</v>
      </c>
      <c r="F29" s="6">
        <v>44876</v>
      </c>
      <c r="G29" s="6">
        <v>44880</v>
      </c>
      <c r="H29" s="4">
        <v>1</v>
      </c>
      <c r="I29" s="4">
        <v>4</v>
      </c>
      <c r="J29" s="4">
        <v>4</v>
      </c>
      <c r="K29" s="4" t="s">
        <v>30</v>
      </c>
      <c r="L29" s="4">
        <v>792</v>
      </c>
      <c r="M29" s="4">
        <v>792</v>
      </c>
      <c r="N29" s="4" t="s">
        <v>180</v>
      </c>
      <c r="O29" s="4" t="s">
        <v>32</v>
      </c>
      <c r="P29" s="4" t="s">
        <v>33</v>
      </c>
      <c r="Q29" s="4">
        <v>0</v>
      </c>
      <c r="R29" s="7">
        <v>44866</v>
      </c>
      <c r="S29" s="6">
        <v>44883</v>
      </c>
      <c r="T29" s="4" t="s">
        <v>34</v>
      </c>
      <c r="U29" s="4">
        <v>792</v>
      </c>
      <c r="V29" s="4">
        <v>0</v>
      </c>
      <c r="W29" s="4">
        <v>0</v>
      </c>
      <c r="X29" s="4" t="s">
        <v>181</v>
      </c>
      <c r="Y29" s="4" t="s">
        <v>182</v>
      </c>
    </row>
    <row r="30" s="4" customFormat="1" spans="1:25">
      <c r="A30" s="4" t="s">
        <v>183</v>
      </c>
      <c r="B30" s="4" t="s">
        <v>26</v>
      </c>
      <c r="C30" s="4" t="s">
        <v>27</v>
      </c>
      <c r="D30" s="4" t="s">
        <v>184</v>
      </c>
      <c r="E30" s="4" t="s">
        <v>185</v>
      </c>
      <c r="F30" s="6">
        <v>44879</v>
      </c>
      <c r="G30" s="6">
        <v>44880</v>
      </c>
      <c r="H30" s="4">
        <v>1</v>
      </c>
      <c r="I30" s="4">
        <v>1</v>
      </c>
      <c r="J30" s="4">
        <v>1</v>
      </c>
      <c r="K30" s="4" t="s">
        <v>30</v>
      </c>
      <c r="L30" s="4">
        <v>476</v>
      </c>
      <c r="M30" s="4">
        <v>476</v>
      </c>
      <c r="N30" s="4" t="s">
        <v>186</v>
      </c>
      <c r="O30" s="4" t="s">
        <v>32</v>
      </c>
      <c r="P30" s="4" t="s">
        <v>33</v>
      </c>
      <c r="Q30" s="4">
        <v>0</v>
      </c>
      <c r="R30" s="7">
        <v>44867</v>
      </c>
      <c r="S30" s="6">
        <v>44883</v>
      </c>
      <c r="T30" s="4" t="s">
        <v>34</v>
      </c>
      <c r="U30" s="4">
        <v>476</v>
      </c>
      <c r="V30" s="4">
        <v>0</v>
      </c>
      <c r="W30" s="4">
        <v>0</v>
      </c>
      <c r="X30" s="4" t="s">
        <v>187</v>
      </c>
      <c r="Y30" s="4" t="s">
        <v>188</v>
      </c>
    </row>
    <row r="31" s="4" customFormat="1" spans="1:26">
      <c r="A31" s="4" t="s">
        <v>189</v>
      </c>
      <c r="B31" s="4" t="s">
        <v>26</v>
      </c>
      <c r="C31" s="4" t="s">
        <v>27</v>
      </c>
      <c r="D31" s="4" t="s">
        <v>190</v>
      </c>
      <c r="E31" s="4" t="s">
        <v>191</v>
      </c>
      <c r="F31" s="6">
        <v>44877</v>
      </c>
      <c r="G31" s="6">
        <v>44880</v>
      </c>
      <c r="H31" s="4">
        <v>2</v>
      </c>
      <c r="I31" s="4">
        <v>3</v>
      </c>
      <c r="J31" s="4">
        <v>6</v>
      </c>
      <c r="K31" s="4" t="s">
        <v>30</v>
      </c>
      <c r="L31" s="4">
        <v>1920</v>
      </c>
      <c r="M31" s="4">
        <v>1920</v>
      </c>
      <c r="N31" s="4" t="s">
        <v>192</v>
      </c>
      <c r="O31" s="4" t="s">
        <v>32</v>
      </c>
      <c r="P31" s="4" t="s">
        <v>33</v>
      </c>
      <c r="Q31" s="4">
        <v>0</v>
      </c>
      <c r="R31" s="7">
        <v>44867</v>
      </c>
      <c r="S31" s="6">
        <v>44883</v>
      </c>
      <c r="T31" s="4" t="s">
        <v>34</v>
      </c>
      <c r="U31" s="4">
        <v>1920</v>
      </c>
      <c r="V31" s="4">
        <v>0</v>
      </c>
      <c r="W31" s="4">
        <v>0</v>
      </c>
      <c r="X31" s="4" t="s">
        <v>193</v>
      </c>
      <c r="Y31" s="4" t="s">
        <v>194</v>
      </c>
      <c r="Z31" s="4" t="s">
        <v>195</v>
      </c>
    </row>
    <row r="32" s="4" customFormat="1" spans="1:25">
      <c r="A32" s="4" t="s">
        <v>196</v>
      </c>
      <c r="B32" s="4" t="s">
        <v>26</v>
      </c>
      <c r="C32" s="4" t="s">
        <v>27</v>
      </c>
      <c r="D32" s="4" t="s">
        <v>197</v>
      </c>
      <c r="E32" s="4" t="s">
        <v>198</v>
      </c>
      <c r="F32" s="6">
        <v>44873</v>
      </c>
      <c r="G32" s="6">
        <v>44880</v>
      </c>
      <c r="H32" s="4">
        <v>1</v>
      </c>
      <c r="I32" s="4">
        <v>7</v>
      </c>
      <c r="J32" s="4">
        <v>7</v>
      </c>
      <c r="K32" s="4" t="s">
        <v>30</v>
      </c>
      <c r="L32" s="4">
        <v>5285</v>
      </c>
      <c r="M32" s="4">
        <v>5285</v>
      </c>
      <c r="N32" s="4" t="s">
        <v>199</v>
      </c>
      <c r="O32" s="4" t="s">
        <v>32</v>
      </c>
      <c r="P32" s="4" t="s">
        <v>33</v>
      </c>
      <c r="Q32" s="4">
        <v>0</v>
      </c>
      <c r="R32" s="7">
        <v>44867</v>
      </c>
      <c r="S32" s="6">
        <v>44883</v>
      </c>
      <c r="T32" s="4" t="s">
        <v>34</v>
      </c>
      <c r="U32" s="4">
        <v>5285</v>
      </c>
      <c r="V32" s="4">
        <v>0</v>
      </c>
      <c r="W32" s="4">
        <v>0</v>
      </c>
      <c r="X32" s="4" t="s">
        <v>200</v>
      </c>
      <c r="Y32" s="4" t="s">
        <v>142</v>
      </c>
    </row>
    <row r="33" s="4" customFormat="1" spans="1:25">
      <c r="A33" s="4" t="s">
        <v>196</v>
      </c>
      <c r="B33" s="4" t="s">
        <v>26</v>
      </c>
      <c r="C33" s="4" t="s">
        <v>153</v>
      </c>
      <c r="D33" s="4" t="s">
        <v>197</v>
      </c>
      <c r="E33" s="4" t="s">
        <v>198</v>
      </c>
      <c r="F33" s="6">
        <v>44873</v>
      </c>
      <c r="G33" s="6">
        <v>44880</v>
      </c>
      <c r="H33" s="4">
        <v>1</v>
      </c>
      <c r="I33" s="4">
        <v>7</v>
      </c>
      <c r="J33" s="4">
        <v>7</v>
      </c>
      <c r="K33" s="4" t="s">
        <v>30</v>
      </c>
      <c r="L33" s="4">
        <v>-5285</v>
      </c>
      <c r="M33" s="4">
        <v>-5285</v>
      </c>
      <c r="N33" s="4" t="s">
        <v>199</v>
      </c>
      <c r="O33" s="4" t="s">
        <v>32</v>
      </c>
      <c r="P33" s="4" t="s">
        <v>33</v>
      </c>
      <c r="Q33" s="4">
        <v>0</v>
      </c>
      <c r="R33" s="7">
        <v>44867</v>
      </c>
      <c r="S33" s="6">
        <v>44883</v>
      </c>
      <c r="T33" s="4" t="s">
        <v>34</v>
      </c>
      <c r="U33" s="4">
        <v>-5285</v>
      </c>
      <c r="V33" s="4">
        <v>0</v>
      </c>
      <c r="W33" s="4">
        <v>0</v>
      </c>
      <c r="X33" s="4" t="s">
        <v>200</v>
      </c>
      <c r="Y33" s="4" t="s">
        <v>142</v>
      </c>
    </row>
    <row r="34" s="4" customFormat="1" spans="1:25">
      <c r="A34" s="4" t="s">
        <v>201</v>
      </c>
      <c r="B34" s="4" t="s">
        <v>26</v>
      </c>
      <c r="C34" s="4" t="s">
        <v>27</v>
      </c>
      <c r="D34" s="4" t="s">
        <v>184</v>
      </c>
      <c r="E34" s="4" t="s">
        <v>202</v>
      </c>
      <c r="F34" s="6">
        <v>44879</v>
      </c>
      <c r="G34" s="6">
        <v>44880</v>
      </c>
      <c r="H34" s="4">
        <v>1</v>
      </c>
      <c r="I34" s="4">
        <v>1</v>
      </c>
      <c r="J34" s="4">
        <v>1</v>
      </c>
      <c r="K34" s="4" t="s">
        <v>30</v>
      </c>
      <c r="L34" s="4">
        <v>644</v>
      </c>
      <c r="M34" s="4">
        <v>644</v>
      </c>
      <c r="N34" s="4" t="s">
        <v>203</v>
      </c>
      <c r="O34" s="4" t="s">
        <v>32</v>
      </c>
      <c r="P34" s="4" t="s">
        <v>33</v>
      </c>
      <c r="Q34" s="4">
        <v>0</v>
      </c>
      <c r="R34" s="7">
        <v>44868</v>
      </c>
      <c r="S34" s="6">
        <v>44883</v>
      </c>
      <c r="T34" s="4" t="s">
        <v>34</v>
      </c>
      <c r="U34" s="4">
        <v>644</v>
      </c>
      <c r="V34" s="4">
        <v>0</v>
      </c>
      <c r="W34" s="4">
        <v>0</v>
      </c>
      <c r="X34" s="4" t="s">
        <v>204</v>
      </c>
      <c r="Y34" s="4" t="s">
        <v>205</v>
      </c>
    </row>
    <row r="35" s="4" customFormat="1" spans="1:25">
      <c r="A35" s="4" t="s">
        <v>206</v>
      </c>
      <c r="B35" s="4" t="s">
        <v>26</v>
      </c>
      <c r="C35" s="4" t="s">
        <v>27</v>
      </c>
      <c r="D35" s="4" t="s">
        <v>207</v>
      </c>
      <c r="E35" s="4" t="s">
        <v>208</v>
      </c>
      <c r="F35" s="6">
        <v>44879</v>
      </c>
      <c r="G35" s="6">
        <v>44880</v>
      </c>
      <c r="H35" s="4">
        <v>1</v>
      </c>
      <c r="I35" s="4">
        <v>1</v>
      </c>
      <c r="J35" s="4">
        <v>1</v>
      </c>
      <c r="K35" s="4" t="s">
        <v>30</v>
      </c>
      <c r="L35" s="4">
        <v>1150</v>
      </c>
      <c r="M35" s="4">
        <v>1150</v>
      </c>
      <c r="N35" s="4" t="s">
        <v>209</v>
      </c>
      <c r="O35" s="4" t="s">
        <v>32</v>
      </c>
      <c r="P35" s="4" t="s">
        <v>33</v>
      </c>
      <c r="Q35" s="4">
        <v>0</v>
      </c>
      <c r="R35" s="7">
        <v>44868</v>
      </c>
      <c r="S35" s="6">
        <v>44883</v>
      </c>
      <c r="T35" s="4" t="s">
        <v>34</v>
      </c>
      <c r="U35" s="4">
        <v>1150</v>
      </c>
      <c r="V35" s="4">
        <v>0</v>
      </c>
      <c r="W35" s="4">
        <v>0</v>
      </c>
      <c r="X35" s="4" t="s">
        <v>210</v>
      </c>
      <c r="Y35" s="4" t="s">
        <v>211</v>
      </c>
    </row>
    <row r="36" s="4" customFormat="1" spans="1:25">
      <c r="A36" s="4" t="s">
        <v>212</v>
      </c>
      <c r="B36" s="4" t="s">
        <v>26</v>
      </c>
      <c r="C36" s="4" t="s">
        <v>27</v>
      </c>
      <c r="D36" s="4" t="s">
        <v>213</v>
      </c>
      <c r="E36" s="4" t="s">
        <v>214</v>
      </c>
      <c r="F36" s="6">
        <v>44877</v>
      </c>
      <c r="G36" s="6">
        <v>44880</v>
      </c>
      <c r="H36" s="4">
        <v>1</v>
      </c>
      <c r="I36" s="4">
        <v>3</v>
      </c>
      <c r="J36" s="4">
        <v>3</v>
      </c>
      <c r="K36" s="4" t="s">
        <v>30</v>
      </c>
      <c r="L36" s="4">
        <v>4619</v>
      </c>
      <c r="M36" s="4">
        <v>4619</v>
      </c>
      <c r="N36" s="4" t="s">
        <v>215</v>
      </c>
      <c r="O36" s="4" t="s">
        <v>32</v>
      </c>
      <c r="P36" s="4" t="s">
        <v>33</v>
      </c>
      <c r="Q36" s="4">
        <v>0</v>
      </c>
      <c r="R36" s="7">
        <v>44868</v>
      </c>
      <c r="S36" s="6">
        <v>44883</v>
      </c>
      <c r="T36" s="4" t="s">
        <v>34</v>
      </c>
      <c r="U36" s="4">
        <v>4619</v>
      </c>
      <c r="V36" s="4">
        <v>0</v>
      </c>
      <c r="W36" s="4">
        <v>0</v>
      </c>
      <c r="X36" s="4" t="s">
        <v>216</v>
      </c>
      <c r="Y36" s="4" t="s">
        <v>217</v>
      </c>
    </row>
    <row r="37" s="4" customFormat="1" spans="1:25">
      <c r="A37" s="4" t="s">
        <v>218</v>
      </c>
      <c r="B37" s="4" t="s">
        <v>26</v>
      </c>
      <c r="C37" s="4" t="s">
        <v>27</v>
      </c>
      <c r="D37" s="4" t="s">
        <v>219</v>
      </c>
      <c r="E37" s="4" t="s">
        <v>220</v>
      </c>
      <c r="F37" s="6">
        <v>44879</v>
      </c>
      <c r="G37" s="6">
        <v>44880</v>
      </c>
      <c r="H37" s="4">
        <v>1</v>
      </c>
      <c r="I37" s="4">
        <v>1</v>
      </c>
      <c r="J37" s="4">
        <v>1</v>
      </c>
      <c r="K37" s="4" t="s">
        <v>30</v>
      </c>
      <c r="L37" s="4">
        <v>236</v>
      </c>
      <c r="M37" s="4">
        <v>236</v>
      </c>
      <c r="N37" s="4" t="s">
        <v>221</v>
      </c>
      <c r="O37" s="4" t="s">
        <v>32</v>
      </c>
      <c r="P37" s="4" t="s">
        <v>33</v>
      </c>
      <c r="Q37" s="4">
        <v>0</v>
      </c>
      <c r="R37" s="7">
        <v>44868</v>
      </c>
      <c r="S37" s="6">
        <v>44883</v>
      </c>
      <c r="T37" s="4" t="s">
        <v>34</v>
      </c>
      <c r="U37" s="4">
        <v>236</v>
      </c>
      <c r="V37" s="4">
        <v>0</v>
      </c>
      <c r="W37" s="4">
        <v>0</v>
      </c>
      <c r="X37" s="4" t="s">
        <v>222</v>
      </c>
      <c r="Y37" s="4" t="s">
        <v>223</v>
      </c>
    </row>
    <row r="38" s="4" customFormat="1" spans="1:25">
      <c r="A38" s="4" t="s">
        <v>224</v>
      </c>
      <c r="B38" s="4" t="s">
        <v>26</v>
      </c>
      <c r="C38" s="4" t="s">
        <v>27</v>
      </c>
      <c r="D38" s="4" t="s">
        <v>225</v>
      </c>
      <c r="E38" s="4" t="s">
        <v>226</v>
      </c>
      <c r="F38" s="6">
        <v>44878</v>
      </c>
      <c r="G38" s="6">
        <v>44880</v>
      </c>
      <c r="H38" s="4">
        <v>1</v>
      </c>
      <c r="I38" s="4">
        <v>2</v>
      </c>
      <c r="J38" s="4">
        <v>2</v>
      </c>
      <c r="K38" s="4" t="s">
        <v>30</v>
      </c>
      <c r="L38" s="4">
        <v>1034.28</v>
      </c>
      <c r="M38" s="4">
        <v>1034.28</v>
      </c>
      <c r="N38" s="4" t="s">
        <v>227</v>
      </c>
      <c r="O38" s="4" t="s">
        <v>32</v>
      </c>
      <c r="P38" s="4" t="s">
        <v>33</v>
      </c>
      <c r="Q38" s="4">
        <v>0</v>
      </c>
      <c r="R38" s="7">
        <v>44868</v>
      </c>
      <c r="S38" s="6">
        <v>44883</v>
      </c>
      <c r="T38" s="4" t="s">
        <v>34</v>
      </c>
      <c r="U38" s="4">
        <v>1034.28</v>
      </c>
      <c r="V38" s="4">
        <v>0</v>
      </c>
      <c r="W38" s="4">
        <v>0</v>
      </c>
      <c r="X38" s="4" t="s">
        <v>228</v>
      </c>
      <c r="Y38" s="4" t="s">
        <v>142</v>
      </c>
    </row>
    <row r="39" s="4" customFormat="1" spans="1:25">
      <c r="A39" s="4" t="s">
        <v>229</v>
      </c>
      <c r="B39" s="4" t="s">
        <v>26</v>
      </c>
      <c r="C39" s="4" t="s">
        <v>27</v>
      </c>
      <c r="D39" s="4" t="s">
        <v>230</v>
      </c>
      <c r="E39" s="4" t="s">
        <v>231</v>
      </c>
      <c r="F39" s="6">
        <v>44877</v>
      </c>
      <c r="G39" s="6">
        <v>44880</v>
      </c>
      <c r="H39" s="4">
        <v>1</v>
      </c>
      <c r="I39" s="4">
        <v>3</v>
      </c>
      <c r="J39" s="4">
        <v>3</v>
      </c>
      <c r="K39" s="4" t="s">
        <v>30</v>
      </c>
      <c r="L39" s="4">
        <v>4500</v>
      </c>
      <c r="M39" s="4">
        <v>4500</v>
      </c>
      <c r="N39" s="4" t="s">
        <v>232</v>
      </c>
      <c r="O39" s="4" t="s">
        <v>32</v>
      </c>
      <c r="P39" s="4" t="s">
        <v>33</v>
      </c>
      <c r="Q39" s="4">
        <v>0</v>
      </c>
      <c r="R39" s="7">
        <v>44868</v>
      </c>
      <c r="S39" s="6">
        <v>44883</v>
      </c>
      <c r="T39" s="4" t="s">
        <v>34</v>
      </c>
      <c r="U39" s="4">
        <v>4500</v>
      </c>
      <c r="V39" s="4">
        <v>0</v>
      </c>
      <c r="W39" s="4">
        <v>0</v>
      </c>
      <c r="X39" s="4" t="s">
        <v>233</v>
      </c>
      <c r="Y39" s="4" t="s">
        <v>234</v>
      </c>
    </row>
    <row r="40" s="4" customFormat="1" spans="1:25">
      <c r="A40" s="4" t="s">
        <v>235</v>
      </c>
      <c r="B40" s="4" t="s">
        <v>26</v>
      </c>
      <c r="C40" s="4" t="s">
        <v>27</v>
      </c>
      <c r="D40" s="4" t="s">
        <v>236</v>
      </c>
      <c r="E40" s="4" t="s">
        <v>237</v>
      </c>
      <c r="F40" s="6">
        <v>44879</v>
      </c>
      <c r="G40" s="6">
        <v>44880</v>
      </c>
      <c r="H40" s="4">
        <v>1</v>
      </c>
      <c r="I40" s="4">
        <v>1</v>
      </c>
      <c r="J40" s="4">
        <v>1</v>
      </c>
      <c r="K40" s="4" t="s">
        <v>30</v>
      </c>
      <c r="L40" s="4">
        <v>734.65</v>
      </c>
      <c r="M40" s="4">
        <v>734.65</v>
      </c>
      <c r="N40" s="4" t="s">
        <v>238</v>
      </c>
      <c r="O40" s="4" t="s">
        <v>32</v>
      </c>
      <c r="P40" s="4" t="s">
        <v>33</v>
      </c>
      <c r="Q40" s="4">
        <v>0</v>
      </c>
      <c r="R40" s="7">
        <v>44869</v>
      </c>
      <c r="S40" s="6">
        <v>44883</v>
      </c>
      <c r="T40" s="4" t="s">
        <v>34</v>
      </c>
      <c r="U40" s="4">
        <v>734.65</v>
      </c>
      <c r="V40" s="4">
        <v>0</v>
      </c>
      <c r="W40" s="4">
        <v>0</v>
      </c>
      <c r="X40" s="4" t="s">
        <v>239</v>
      </c>
      <c r="Y40" s="4" t="s">
        <v>142</v>
      </c>
    </row>
    <row r="41" s="4" customFormat="1" spans="1:25">
      <c r="A41" s="4" t="s">
        <v>240</v>
      </c>
      <c r="B41" s="4" t="s">
        <v>26</v>
      </c>
      <c r="C41" s="4" t="s">
        <v>27</v>
      </c>
      <c r="D41" s="4" t="s">
        <v>241</v>
      </c>
      <c r="E41" s="4" t="s">
        <v>242</v>
      </c>
      <c r="F41" s="6">
        <v>44876</v>
      </c>
      <c r="G41" s="6">
        <v>44880</v>
      </c>
      <c r="H41" s="4">
        <v>1</v>
      </c>
      <c r="I41" s="4">
        <v>4</v>
      </c>
      <c r="J41" s="4">
        <v>4</v>
      </c>
      <c r="K41" s="4" t="s">
        <v>30</v>
      </c>
      <c r="L41" s="4">
        <v>616</v>
      </c>
      <c r="M41" s="4">
        <v>616</v>
      </c>
      <c r="N41" s="4" t="s">
        <v>243</v>
      </c>
      <c r="O41" s="4" t="s">
        <v>32</v>
      </c>
      <c r="P41" s="4" t="s">
        <v>33</v>
      </c>
      <c r="Q41" s="4">
        <v>0</v>
      </c>
      <c r="R41" s="7">
        <v>44871</v>
      </c>
      <c r="S41" s="6">
        <v>44883</v>
      </c>
      <c r="T41" s="4" t="s">
        <v>34</v>
      </c>
      <c r="U41" s="4">
        <v>616</v>
      </c>
      <c r="V41" s="4">
        <v>0</v>
      </c>
      <c r="W41" s="4">
        <v>0</v>
      </c>
      <c r="X41" s="4" t="s">
        <v>244</v>
      </c>
      <c r="Y41" s="4" t="s">
        <v>245</v>
      </c>
    </row>
    <row r="42" s="4" customFormat="1" spans="1:25">
      <c r="A42" s="4" t="s">
        <v>246</v>
      </c>
      <c r="B42" s="4" t="s">
        <v>26</v>
      </c>
      <c r="C42" s="4" t="s">
        <v>27</v>
      </c>
      <c r="D42" s="4" t="s">
        <v>247</v>
      </c>
      <c r="E42" s="4" t="s">
        <v>248</v>
      </c>
      <c r="F42" s="6">
        <v>44876</v>
      </c>
      <c r="G42" s="6">
        <v>44880</v>
      </c>
      <c r="H42" s="4">
        <v>1</v>
      </c>
      <c r="I42" s="4">
        <v>4</v>
      </c>
      <c r="J42" s="4">
        <v>4</v>
      </c>
      <c r="K42" s="4" t="s">
        <v>30</v>
      </c>
      <c r="L42" s="4">
        <v>3228</v>
      </c>
      <c r="M42" s="4">
        <v>3228</v>
      </c>
      <c r="N42" s="4" t="s">
        <v>249</v>
      </c>
      <c r="O42" s="4" t="s">
        <v>32</v>
      </c>
      <c r="P42" s="4" t="s">
        <v>33</v>
      </c>
      <c r="Q42" s="4">
        <v>0</v>
      </c>
      <c r="R42" s="7">
        <v>44872</v>
      </c>
      <c r="S42" s="6">
        <v>44883</v>
      </c>
      <c r="T42" s="4" t="s">
        <v>34</v>
      </c>
      <c r="U42" s="4">
        <v>3228</v>
      </c>
      <c r="V42" s="4">
        <v>0</v>
      </c>
      <c r="W42" s="4">
        <v>0</v>
      </c>
      <c r="X42" s="4" t="s">
        <v>250</v>
      </c>
      <c r="Y42" s="4" t="s">
        <v>251</v>
      </c>
    </row>
    <row r="43" s="4" customFormat="1" spans="1:25">
      <c r="A43" s="4" t="s">
        <v>252</v>
      </c>
      <c r="B43" s="4" t="s">
        <v>26</v>
      </c>
      <c r="C43" s="4" t="s">
        <v>27</v>
      </c>
      <c r="D43" s="4" t="s">
        <v>80</v>
      </c>
      <c r="E43" s="4" t="s">
        <v>81</v>
      </c>
      <c r="F43" s="6">
        <v>44877</v>
      </c>
      <c r="G43" s="6">
        <v>44880</v>
      </c>
      <c r="H43" s="4">
        <v>1</v>
      </c>
      <c r="I43" s="4">
        <v>3</v>
      </c>
      <c r="J43" s="4">
        <v>3</v>
      </c>
      <c r="K43" s="4" t="s">
        <v>30</v>
      </c>
      <c r="L43" s="4">
        <v>2181</v>
      </c>
      <c r="M43" s="4">
        <v>2181</v>
      </c>
      <c r="N43" s="4" t="s">
        <v>253</v>
      </c>
      <c r="O43" s="4" t="s">
        <v>32</v>
      </c>
      <c r="P43" s="4" t="s">
        <v>33</v>
      </c>
      <c r="Q43" s="4">
        <v>0</v>
      </c>
      <c r="R43" s="7">
        <v>44872</v>
      </c>
      <c r="S43" s="6">
        <v>44883</v>
      </c>
      <c r="T43" s="4" t="s">
        <v>34</v>
      </c>
      <c r="U43" s="4">
        <v>2181</v>
      </c>
      <c r="V43" s="4">
        <v>0</v>
      </c>
      <c r="W43" s="4">
        <v>0</v>
      </c>
      <c r="X43" s="4" t="s">
        <v>254</v>
      </c>
      <c r="Y43" s="4" t="s">
        <v>255</v>
      </c>
    </row>
    <row r="44" s="4" customFormat="1" spans="1:25">
      <c r="A44" s="4" t="s">
        <v>256</v>
      </c>
      <c r="B44" s="4" t="s">
        <v>26</v>
      </c>
      <c r="C44" s="4" t="s">
        <v>27</v>
      </c>
      <c r="D44" s="4" t="s">
        <v>257</v>
      </c>
      <c r="E44" s="4" t="s">
        <v>258</v>
      </c>
      <c r="F44" s="6">
        <v>44873</v>
      </c>
      <c r="G44" s="6">
        <v>44880</v>
      </c>
      <c r="H44" s="4">
        <v>1</v>
      </c>
      <c r="I44" s="4">
        <v>7</v>
      </c>
      <c r="J44" s="4">
        <v>7</v>
      </c>
      <c r="K44" s="4" t="s">
        <v>30</v>
      </c>
      <c r="L44" s="4">
        <v>2863</v>
      </c>
      <c r="M44" s="4">
        <v>2863</v>
      </c>
      <c r="N44" s="4" t="s">
        <v>259</v>
      </c>
      <c r="O44" s="4" t="s">
        <v>32</v>
      </c>
      <c r="P44" s="4" t="s">
        <v>33</v>
      </c>
      <c r="Q44" s="4">
        <v>0</v>
      </c>
      <c r="R44" s="7">
        <v>44872</v>
      </c>
      <c r="S44" s="6">
        <v>44883</v>
      </c>
      <c r="T44" s="4" t="s">
        <v>34</v>
      </c>
      <c r="U44" s="4">
        <v>2863</v>
      </c>
      <c r="V44" s="4">
        <v>0</v>
      </c>
      <c r="W44" s="4">
        <v>0</v>
      </c>
      <c r="X44" s="4" t="s">
        <v>260</v>
      </c>
      <c r="Y44" s="4" t="s">
        <v>261</v>
      </c>
    </row>
    <row r="45" s="4" customFormat="1" spans="1:25">
      <c r="A45" s="4" t="s">
        <v>262</v>
      </c>
      <c r="B45" s="4" t="s">
        <v>26</v>
      </c>
      <c r="C45" s="4" t="s">
        <v>27</v>
      </c>
      <c r="D45" s="4" t="s">
        <v>263</v>
      </c>
      <c r="E45" s="4" t="s">
        <v>264</v>
      </c>
      <c r="F45" s="6">
        <v>44879</v>
      </c>
      <c r="G45" s="6">
        <v>44880</v>
      </c>
      <c r="H45" s="4">
        <v>1</v>
      </c>
      <c r="I45" s="4">
        <v>1</v>
      </c>
      <c r="J45" s="4">
        <v>1</v>
      </c>
      <c r="K45" s="4" t="s">
        <v>30</v>
      </c>
      <c r="L45" s="4">
        <v>1482</v>
      </c>
      <c r="M45" s="4">
        <v>1482</v>
      </c>
      <c r="N45" s="4" t="s">
        <v>265</v>
      </c>
      <c r="O45" s="4" t="s">
        <v>32</v>
      </c>
      <c r="P45" s="4" t="s">
        <v>33</v>
      </c>
      <c r="Q45" s="4">
        <v>0</v>
      </c>
      <c r="R45" s="7">
        <v>44872</v>
      </c>
      <c r="S45" s="6">
        <v>44883</v>
      </c>
      <c r="T45" s="4" t="s">
        <v>34</v>
      </c>
      <c r="U45" s="4">
        <v>1482</v>
      </c>
      <c r="V45" s="4">
        <v>0</v>
      </c>
      <c r="W45" s="4">
        <v>0</v>
      </c>
      <c r="X45" s="4" t="s">
        <v>266</v>
      </c>
      <c r="Y45" s="4" t="s">
        <v>267</v>
      </c>
    </row>
    <row r="46" s="4" customFormat="1" spans="1:25">
      <c r="A46" s="4" t="s">
        <v>252</v>
      </c>
      <c r="B46" s="4" t="s">
        <v>26</v>
      </c>
      <c r="C46" s="4" t="s">
        <v>153</v>
      </c>
      <c r="D46" s="4" t="s">
        <v>80</v>
      </c>
      <c r="E46" s="4" t="s">
        <v>81</v>
      </c>
      <c r="F46" s="6">
        <v>44877</v>
      </c>
      <c r="G46" s="6">
        <v>44880</v>
      </c>
      <c r="H46" s="4">
        <v>1</v>
      </c>
      <c r="I46" s="4">
        <v>3</v>
      </c>
      <c r="J46" s="4">
        <v>3</v>
      </c>
      <c r="K46" s="4" t="s">
        <v>30</v>
      </c>
      <c r="L46" s="4">
        <v>-2181</v>
      </c>
      <c r="M46" s="4">
        <v>-2181</v>
      </c>
      <c r="N46" s="4" t="s">
        <v>253</v>
      </c>
      <c r="O46" s="4" t="s">
        <v>32</v>
      </c>
      <c r="P46" s="4" t="s">
        <v>33</v>
      </c>
      <c r="Q46" s="4">
        <v>0</v>
      </c>
      <c r="R46" s="7">
        <v>44872</v>
      </c>
      <c r="S46" s="6">
        <v>44883</v>
      </c>
      <c r="T46" s="4" t="s">
        <v>34</v>
      </c>
      <c r="U46" s="4">
        <v>-2181</v>
      </c>
      <c r="V46" s="4">
        <v>0</v>
      </c>
      <c r="W46" s="4">
        <v>0</v>
      </c>
      <c r="X46" s="4" t="s">
        <v>254</v>
      </c>
      <c r="Y46" s="4" t="s">
        <v>255</v>
      </c>
    </row>
    <row r="47" s="4" customFormat="1" spans="1:25">
      <c r="A47" s="4" t="s">
        <v>268</v>
      </c>
      <c r="B47" s="4" t="s">
        <v>26</v>
      </c>
      <c r="C47" s="4" t="s">
        <v>27</v>
      </c>
      <c r="D47" s="4" t="s">
        <v>50</v>
      </c>
      <c r="E47" s="4" t="s">
        <v>269</v>
      </c>
      <c r="F47" s="6">
        <v>44879</v>
      </c>
      <c r="G47" s="6">
        <v>44880</v>
      </c>
      <c r="H47" s="4">
        <v>1</v>
      </c>
      <c r="I47" s="4">
        <v>1</v>
      </c>
      <c r="J47" s="4">
        <v>1</v>
      </c>
      <c r="K47" s="4" t="s">
        <v>30</v>
      </c>
      <c r="L47" s="4">
        <v>703</v>
      </c>
      <c r="M47" s="4">
        <v>703</v>
      </c>
      <c r="N47" s="4" t="s">
        <v>270</v>
      </c>
      <c r="O47" s="4" t="s">
        <v>32</v>
      </c>
      <c r="P47" s="4" t="s">
        <v>33</v>
      </c>
      <c r="Q47" s="4">
        <v>0</v>
      </c>
      <c r="R47" s="7">
        <v>44874</v>
      </c>
      <c r="S47" s="6">
        <v>44883</v>
      </c>
      <c r="T47" s="4" t="s">
        <v>34</v>
      </c>
      <c r="U47" s="4">
        <v>703</v>
      </c>
      <c r="V47" s="4">
        <v>0</v>
      </c>
      <c r="W47" s="4">
        <v>0</v>
      </c>
      <c r="X47" s="4" t="s">
        <v>271</v>
      </c>
      <c r="Y47" s="4" t="s">
        <v>272</v>
      </c>
    </row>
    <row r="48" s="4" customFormat="1" spans="1:25">
      <c r="A48" s="4" t="s">
        <v>273</v>
      </c>
      <c r="B48" s="4" t="s">
        <v>26</v>
      </c>
      <c r="C48" s="4" t="s">
        <v>27</v>
      </c>
      <c r="D48" s="4" t="s">
        <v>274</v>
      </c>
      <c r="E48" s="4" t="s">
        <v>275</v>
      </c>
      <c r="F48" s="6">
        <v>44877</v>
      </c>
      <c r="G48" s="6">
        <v>44880</v>
      </c>
      <c r="H48" s="4">
        <v>2</v>
      </c>
      <c r="I48" s="4">
        <v>3</v>
      </c>
      <c r="J48" s="4">
        <v>6</v>
      </c>
      <c r="K48" s="4" t="s">
        <v>30</v>
      </c>
      <c r="L48" s="4">
        <v>3552</v>
      </c>
      <c r="M48" s="4">
        <v>3552</v>
      </c>
      <c r="N48" s="4" t="s">
        <v>276</v>
      </c>
      <c r="O48" s="4" t="s">
        <v>32</v>
      </c>
      <c r="P48" s="4" t="s">
        <v>33</v>
      </c>
      <c r="Q48" s="4">
        <v>0</v>
      </c>
      <c r="R48" s="7">
        <v>44874</v>
      </c>
      <c r="S48" s="6">
        <v>44883</v>
      </c>
      <c r="T48" s="4" t="s">
        <v>34</v>
      </c>
      <c r="U48" s="4">
        <v>3552</v>
      </c>
      <c r="V48" s="4">
        <v>0</v>
      </c>
      <c r="W48" s="4">
        <v>0</v>
      </c>
      <c r="X48" s="4" t="s">
        <v>277</v>
      </c>
      <c r="Y48" s="4" t="s">
        <v>278</v>
      </c>
    </row>
    <row r="49" s="4" customFormat="1" spans="1:25">
      <c r="A49" s="4" t="s">
        <v>279</v>
      </c>
      <c r="B49" s="4" t="s">
        <v>26</v>
      </c>
      <c r="C49" s="4" t="s">
        <v>27</v>
      </c>
      <c r="D49" s="4" t="s">
        <v>280</v>
      </c>
      <c r="E49" s="4" t="s">
        <v>281</v>
      </c>
      <c r="F49" s="6">
        <v>44875</v>
      </c>
      <c r="G49" s="6">
        <v>44880</v>
      </c>
      <c r="H49" s="4">
        <v>1</v>
      </c>
      <c r="I49" s="4">
        <v>5</v>
      </c>
      <c r="J49" s="4">
        <v>5</v>
      </c>
      <c r="K49" s="4" t="s">
        <v>30</v>
      </c>
      <c r="L49" s="4">
        <v>999</v>
      </c>
      <c r="M49" s="4">
        <v>999</v>
      </c>
      <c r="N49" s="4" t="s">
        <v>282</v>
      </c>
      <c r="O49" s="4" t="s">
        <v>32</v>
      </c>
      <c r="P49" s="4" t="s">
        <v>33</v>
      </c>
      <c r="Q49" s="4">
        <v>0</v>
      </c>
      <c r="R49" s="7">
        <v>44874</v>
      </c>
      <c r="S49" s="6">
        <v>44883</v>
      </c>
      <c r="T49" s="4" t="s">
        <v>34</v>
      </c>
      <c r="U49" s="4">
        <v>999</v>
      </c>
      <c r="V49" s="4">
        <v>0</v>
      </c>
      <c r="W49" s="4">
        <v>0</v>
      </c>
      <c r="X49" s="4" t="s">
        <v>283</v>
      </c>
      <c r="Y49" s="4" t="s">
        <v>284</v>
      </c>
    </row>
    <row r="50" s="4" customFormat="1" spans="1:25">
      <c r="A50" s="4" t="s">
        <v>285</v>
      </c>
      <c r="B50" s="4" t="s">
        <v>26</v>
      </c>
      <c r="C50" s="4" t="s">
        <v>27</v>
      </c>
      <c r="D50" s="4" t="s">
        <v>286</v>
      </c>
      <c r="E50" s="4" t="s">
        <v>287</v>
      </c>
      <c r="F50" s="6">
        <v>44876</v>
      </c>
      <c r="G50" s="6">
        <v>44880</v>
      </c>
      <c r="H50" s="4">
        <v>1</v>
      </c>
      <c r="I50" s="4">
        <v>4</v>
      </c>
      <c r="J50" s="4">
        <v>4</v>
      </c>
      <c r="K50" s="4" t="s">
        <v>30</v>
      </c>
      <c r="L50" s="4">
        <v>3376</v>
      </c>
      <c r="M50" s="4">
        <v>3376</v>
      </c>
      <c r="N50" s="4" t="s">
        <v>288</v>
      </c>
      <c r="O50" s="4" t="s">
        <v>32</v>
      </c>
      <c r="P50" s="4" t="s">
        <v>33</v>
      </c>
      <c r="Q50" s="4">
        <v>0</v>
      </c>
      <c r="R50" s="7">
        <v>44874</v>
      </c>
      <c r="S50" s="6">
        <v>44883</v>
      </c>
      <c r="T50" s="4" t="s">
        <v>34</v>
      </c>
      <c r="U50" s="4">
        <v>3376</v>
      </c>
      <c r="V50" s="4">
        <v>0</v>
      </c>
      <c r="W50" s="4">
        <v>0</v>
      </c>
      <c r="X50" s="4" t="s">
        <v>289</v>
      </c>
      <c r="Y50" s="4" t="s">
        <v>290</v>
      </c>
    </row>
    <row r="51" s="4" customFormat="1" spans="1:25">
      <c r="A51" s="4" t="s">
        <v>291</v>
      </c>
      <c r="B51" s="4" t="s">
        <v>26</v>
      </c>
      <c r="C51" s="4" t="s">
        <v>27</v>
      </c>
      <c r="D51" s="4" t="s">
        <v>184</v>
      </c>
      <c r="E51" s="4" t="s">
        <v>185</v>
      </c>
      <c r="F51" s="6">
        <v>44879</v>
      </c>
      <c r="G51" s="6">
        <v>44880</v>
      </c>
      <c r="H51" s="4">
        <v>1</v>
      </c>
      <c r="I51" s="4">
        <v>1</v>
      </c>
      <c r="J51" s="4">
        <v>1</v>
      </c>
      <c r="K51" s="4" t="s">
        <v>30</v>
      </c>
      <c r="L51" s="4">
        <v>476</v>
      </c>
      <c r="M51" s="4">
        <v>476</v>
      </c>
      <c r="N51" s="4" t="s">
        <v>292</v>
      </c>
      <c r="O51" s="4" t="s">
        <v>32</v>
      </c>
      <c r="P51" s="4" t="s">
        <v>33</v>
      </c>
      <c r="Q51" s="4">
        <v>0</v>
      </c>
      <c r="R51" s="7">
        <v>44874</v>
      </c>
      <c r="S51" s="6">
        <v>44883</v>
      </c>
      <c r="T51" s="4" t="s">
        <v>34</v>
      </c>
      <c r="U51" s="4">
        <v>476</v>
      </c>
      <c r="V51" s="4">
        <v>0</v>
      </c>
      <c r="W51" s="4">
        <v>0</v>
      </c>
      <c r="X51" s="4" t="s">
        <v>293</v>
      </c>
      <c r="Y51" s="4" t="s">
        <v>294</v>
      </c>
    </row>
    <row r="52" s="4" customFormat="1" spans="1:25">
      <c r="A52" s="4" t="s">
        <v>295</v>
      </c>
      <c r="B52" s="4" t="s">
        <v>26</v>
      </c>
      <c r="C52" s="4" t="s">
        <v>27</v>
      </c>
      <c r="D52" s="4" t="s">
        <v>296</v>
      </c>
      <c r="E52" s="4" t="s">
        <v>297</v>
      </c>
      <c r="F52" s="6">
        <v>44878</v>
      </c>
      <c r="G52" s="6">
        <v>44880</v>
      </c>
      <c r="H52" s="4">
        <v>1</v>
      </c>
      <c r="I52" s="4">
        <v>2</v>
      </c>
      <c r="J52" s="4">
        <v>2</v>
      </c>
      <c r="K52" s="4" t="s">
        <v>30</v>
      </c>
      <c r="L52" s="4">
        <v>670</v>
      </c>
      <c r="M52" s="4">
        <v>670</v>
      </c>
      <c r="N52" s="4" t="s">
        <v>298</v>
      </c>
      <c r="O52" s="4" t="s">
        <v>32</v>
      </c>
      <c r="P52" s="4" t="s">
        <v>33</v>
      </c>
      <c r="Q52" s="4">
        <v>0</v>
      </c>
      <c r="R52" s="7">
        <v>44875</v>
      </c>
      <c r="S52" s="6">
        <v>44883</v>
      </c>
      <c r="T52" s="4" t="s">
        <v>34</v>
      </c>
      <c r="U52" s="4">
        <v>670</v>
      </c>
      <c r="V52" s="4">
        <v>0</v>
      </c>
      <c r="W52" s="4">
        <v>0</v>
      </c>
      <c r="X52" s="4" t="s">
        <v>299</v>
      </c>
      <c r="Y52" s="4" t="s">
        <v>300</v>
      </c>
    </row>
    <row r="53" s="4" customFormat="1" spans="1:25">
      <c r="A53" s="4" t="s">
        <v>301</v>
      </c>
      <c r="B53" s="4" t="s">
        <v>26</v>
      </c>
      <c r="C53" s="4" t="s">
        <v>27</v>
      </c>
      <c r="D53" s="4" t="s">
        <v>302</v>
      </c>
      <c r="E53" s="4" t="s">
        <v>303</v>
      </c>
      <c r="F53" s="6">
        <v>44877</v>
      </c>
      <c r="G53" s="6">
        <v>44880</v>
      </c>
      <c r="H53" s="4">
        <v>1</v>
      </c>
      <c r="I53" s="4">
        <v>3</v>
      </c>
      <c r="J53" s="4">
        <v>3</v>
      </c>
      <c r="K53" s="4" t="s">
        <v>30</v>
      </c>
      <c r="L53" s="4">
        <v>660</v>
      </c>
      <c r="M53" s="4">
        <v>660</v>
      </c>
      <c r="N53" s="4" t="s">
        <v>304</v>
      </c>
      <c r="O53" s="4" t="s">
        <v>32</v>
      </c>
      <c r="P53" s="4" t="s">
        <v>33</v>
      </c>
      <c r="Q53" s="4">
        <v>0</v>
      </c>
      <c r="R53" s="7">
        <v>44875</v>
      </c>
      <c r="S53" s="6">
        <v>44883</v>
      </c>
      <c r="T53" s="4" t="s">
        <v>34</v>
      </c>
      <c r="U53" s="4">
        <v>660</v>
      </c>
      <c r="V53" s="4">
        <v>0</v>
      </c>
      <c r="W53" s="4">
        <v>0</v>
      </c>
      <c r="X53" s="4" t="s">
        <v>305</v>
      </c>
      <c r="Y53" s="4" t="s">
        <v>306</v>
      </c>
    </row>
    <row r="54" s="4" customFormat="1" spans="1:25">
      <c r="A54" s="4" t="s">
        <v>307</v>
      </c>
      <c r="B54" s="4" t="s">
        <v>26</v>
      </c>
      <c r="C54" s="4" t="s">
        <v>27</v>
      </c>
      <c r="D54" s="4" t="s">
        <v>308</v>
      </c>
      <c r="E54" s="4" t="s">
        <v>309</v>
      </c>
      <c r="F54" s="6">
        <v>44877</v>
      </c>
      <c r="G54" s="6">
        <v>44880</v>
      </c>
      <c r="H54" s="4">
        <v>1</v>
      </c>
      <c r="I54" s="4">
        <v>3</v>
      </c>
      <c r="J54" s="4">
        <v>3</v>
      </c>
      <c r="K54" s="4" t="s">
        <v>30</v>
      </c>
      <c r="L54" s="4">
        <v>1380</v>
      </c>
      <c r="M54" s="4">
        <v>1380</v>
      </c>
      <c r="N54" s="4" t="s">
        <v>310</v>
      </c>
      <c r="O54" s="4" t="s">
        <v>32</v>
      </c>
      <c r="P54" s="4" t="s">
        <v>33</v>
      </c>
      <c r="Q54" s="4">
        <v>0</v>
      </c>
      <c r="R54" s="7">
        <v>44875</v>
      </c>
      <c r="S54" s="6">
        <v>44883</v>
      </c>
      <c r="T54" s="4" t="s">
        <v>34</v>
      </c>
      <c r="U54" s="4">
        <v>1380</v>
      </c>
      <c r="V54" s="4">
        <v>0</v>
      </c>
      <c r="W54" s="4">
        <v>0</v>
      </c>
      <c r="X54" s="4" t="s">
        <v>311</v>
      </c>
      <c r="Y54" s="4" t="s">
        <v>312</v>
      </c>
    </row>
    <row r="55" s="4" customFormat="1" spans="1:25">
      <c r="A55" s="4" t="s">
        <v>313</v>
      </c>
      <c r="B55" s="4" t="s">
        <v>26</v>
      </c>
      <c r="C55" s="4" t="s">
        <v>27</v>
      </c>
      <c r="D55" s="4" t="s">
        <v>314</v>
      </c>
      <c r="E55" s="4" t="s">
        <v>315</v>
      </c>
      <c r="F55" s="6">
        <v>44878</v>
      </c>
      <c r="G55" s="6">
        <v>44880</v>
      </c>
      <c r="H55" s="4">
        <v>1</v>
      </c>
      <c r="I55" s="4">
        <v>2</v>
      </c>
      <c r="J55" s="4">
        <v>2</v>
      </c>
      <c r="K55" s="4" t="s">
        <v>30</v>
      </c>
      <c r="L55" s="4">
        <v>2778</v>
      </c>
      <c r="M55" s="4">
        <v>2778</v>
      </c>
      <c r="N55" s="4" t="s">
        <v>316</v>
      </c>
      <c r="O55" s="4" t="s">
        <v>32</v>
      </c>
      <c r="P55" s="4" t="s">
        <v>33</v>
      </c>
      <c r="Q55" s="4">
        <v>0</v>
      </c>
      <c r="R55" s="7">
        <v>44875</v>
      </c>
      <c r="S55" s="6">
        <v>44883</v>
      </c>
      <c r="T55" s="4" t="s">
        <v>34</v>
      </c>
      <c r="U55" s="4">
        <v>2778</v>
      </c>
      <c r="V55" s="4">
        <v>0</v>
      </c>
      <c r="W55" s="4">
        <v>0</v>
      </c>
      <c r="X55" s="4" t="s">
        <v>317</v>
      </c>
      <c r="Y55" s="4" t="s">
        <v>318</v>
      </c>
    </row>
    <row r="56" s="4" customFormat="1" spans="1:25">
      <c r="A56" s="4" t="s">
        <v>319</v>
      </c>
      <c r="B56" s="4" t="s">
        <v>26</v>
      </c>
      <c r="C56" s="4" t="s">
        <v>27</v>
      </c>
      <c r="D56" s="4" t="s">
        <v>308</v>
      </c>
      <c r="E56" s="4" t="s">
        <v>320</v>
      </c>
      <c r="F56" s="6">
        <v>44876</v>
      </c>
      <c r="G56" s="6">
        <v>44880</v>
      </c>
      <c r="H56" s="4">
        <v>1</v>
      </c>
      <c r="I56" s="4">
        <v>4</v>
      </c>
      <c r="J56" s="4">
        <v>4</v>
      </c>
      <c r="K56" s="4" t="s">
        <v>30</v>
      </c>
      <c r="L56" s="4">
        <v>1820</v>
      </c>
      <c r="M56" s="4">
        <v>1820</v>
      </c>
      <c r="N56" s="4" t="s">
        <v>321</v>
      </c>
      <c r="O56" s="4" t="s">
        <v>32</v>
      </c>
      <c r="P56" s="4" t="s">
        <v>33</v>
      </c>
      <c r="Q56" s="4">
        <v>0</v>
      </c>
      <c r="R56" s="7">
        <v>44875</v>
      </c>
      <c r="S56" s="6">
        <v>44883</v>
      </c>
      <c r="T56" s="4" t="s">
        <v>34</v>
      </c>
      <c r="U56" s="4">
        <v>1820</v>
      </c>
      <c r="V56" s="4">
        <v>0</v>
      </c>
      <c r="W56" s="4">
        <v>0</v>
      </c>
      <c r="X56" s="4" t="s">
        <v>322</v>
      </c>
      <c r="Y56" s="4" t="s">
        <v>142</v>
      </c>
    </row>
    <row r="57" s="4" customFormat="1" spans="1:25">
      <c r="A57" s="4" t="s">
        <v>323</v>
      </c>
      <c r="B57" s="4" t="s">
        <v>26</v>
      </c>
      <c r="C57" s="4" t="s">
        <v>27</v>
      </c>
      <c r="D57" s="4" t="s">
        <v>324</v>
      </c>
      <c r="E57" s="4" t="s">
        <v>325</v>
      </c>
      <c r="F57" s="6">
        <v>44879</v>
      </c>
      <c r="G57" s="6">
        <v>44880</v>
      </c>
      <c r="H57" s="4">
        <v>1</v>
      </c>
      <c r="I57" s="4">
        <v>1</v>
      </c>
      <c r="J57" s="4">
        <v>1</v>
      </c>
      <c r="K57" s="4" t="s">
        <v>30</v>
      </c>
      <c r="L57" s="4">
        <v>612</v>
      </c>
      <c r="M57" s="4">
        <v>612</v>
      </c>
      <c r="N57" s="4" t="s">
        <v>326</v>
      </c>
      <c r="O57" s="4" t="s">
        <v>32</v>
      </c>
      <c r="P57" s="4" t="s">
        <v>33</v>
      </c>
      <c r="Q57" s="4">
        <v>0</v>
      </c>
      <c r="R57" s="7">
        <v>44875</v>
      </c>
      <c r="S57" s="6">
        <v>44883</v>
      </c>
      <c r="T57" s="4" t="s">
        <v>34</v>
      </c>
      <c r="U57" s="4">
        <v>612</v>
      </c>
      <c r="V57" s="4">
        <v>0</v>
      </c>
      <c r="W57" s="4">
        <v>0</v>
      </c>
      <c r="X57" s="4" t="s">
        <v>327</v>
      </c>
      <c r="Y57" s="4" t="s">
        <v>328</v>
      </c>
    </row>
    <row r="58" s="4" customFormat="1" spans="1:25">
      <c r="A58" s="4" t="s">
        <v>319</v>
      </c>
      <c r="B58" s="4" t="s">
        <v>26</v>
      </c>
      <c r="C58" s="4" t="s">
        <v>153</v>
      </c>
      <c r="D58" s="4" t="s">
        <v>308</v>
      </c>
      <c r="E58" s="4" t="s">
        <v>320</v>
      </c>
      <c r="F58" s="6">
        <v>44876</v>
      </c>
      <c r="G58" s="6">
        <v>44880</v>
      </c>
      <c r="H58" s="4">
        <v>1</v>
      </c>
      <c r="I58" s="4">
        <v>4</v>
      </c>
      <c r="J58" s="4">
        <v>4</v>
      </c>
      <c r="K58" s="4" t="s">
        <v>30</v>
      </c>
      <c r="L58" s="4">
        <v>-1820</v>
      </c>
      <c r="M58" s="4">
        <v>-1820</v>
      </c>
      <c r="N58" s="4" t="s">
        <v>321</v>
      </c>
      <c r="O58" s="4" t="s">
        <v>32</v>
      </c>
      <c r="P58" s="4" t="s">
        <v>33</v>
      </c>
      <c r="Q58" s="4">
        <v>0</v>
      </c>
      <c r="R58" s="7">
        <v>44875</v>
      </c>
      <c r="S58" s="6">
        <v>44883</v>
      </c>
      <c r="T58" s="4" t="s">
        <v>34</v>
      </c>
      <c r="U58" s="4">
        <v>-1820</v>
      </c>
      <c r="V58" s="4">
        <v>0</v>
      </c>
      <c r="W58" s="4">
        <v>0</v>
      </c>
      <c r="X58" s="4" t="s">
        <v>322</v>
      </c>
      <c r="Y58" s="4" t="s">
        <v>142</v>
      </c>
    </row>
    <row r="59" s="4" customFormat="1" spans="1:27">
      <c r="A59" s="4" t="s">
        <v>329</v>
      </c>
      <c r="B59" s="4" t="s">
        <v>26</v>
      </c>
      <c r="C59" s="4" t="s">
        <v>27</v>
      </c>
      <c r="D59" s="4" t="s">
        <v>330</v>
      </c>
      <c r="E59" s="4" t="s">
        <v>331</v>
      </c>
      <c r="F59" s="6">
        <v>44877</v>
      </c>
      <c r="G59" s="6">
        <v>44880</v>
      </c>
      <c r="H59" s="4">
        <v>3</v>
      </c>
      <c r="I59" s="4">
        <v>3</v>
      </c>
      <c r="J59" s="4">
        <v>9</v>
      </c>
      <c r="K59" s="4" t="s">
        <v>30</v>
      </c>
      <c r="L59" s="4">
        <v>4857</v>
      </c>
      <c r="M59" s="4">
        <v>4857</v>
      </c>
      <c r="N59" s="4" t="s">
        <v>332</v>
      </c>
      <c r="O59" s="4" t="s">
        <v>32</v>
      </c>
      <c r="P59" s="4" t="s">
        <v>33</v>
      </c>
      <c r="Q59" s="4">
        <v>0</v>
      </c>
      <c r="R59" s="7">
        <v>44875</v>
      </c>
      <c r="S59" s="6">
        <v>44883</v>
      </c>
      <c r="T59" s="4" t="s">
        <v>34</v>
      </c>
      <c r="U59" s="4">
        <v>4857</v>
      </c>
      <c r="V59" s="4">
        <v>0</v>
      </c>
      <c r="W59" s="4">
        <v>0</v>
      </c>
      <c r="X59" s="4" t="s">
        <v>333</v>
      </c>
      <c r="Y59" s="4">
        <v>227960149</v>
      </c>
      <c r="Z59" s="4">
        <v>227960154</v>
      </c>
      <c r="AA59" s="4" t="s">
        <v>334</v>
      </c>
    </row>
    <row r="60" s="4" customFormat="1" spans="1:25">
      <c r="A60" s="4" t="s">
        <v>335</v>
      </c>
      <c r="B60" s="4" t="s">
        <v>26</v>
      </c>
      <c r="C60" s="4" t="s">
        <v>27</v>
      </c>
      <c r="D60" s="4" t="s">
        <v>336</v>
      </c>
      <c r="E60" s="4" t="s">
        <v>337</v>
      </c>
      <c r="F60" s="6">
        <v>44878</v>
      </c>
      <c r="G60" s="6">
        <v>44880</v>
      </c>
      <c r="H60" s="4">
        <v>1</v>
      </c>
      <c r="I60" s="4">
        <v>2</v>
      </c>
      <c r="J60" s="4">
        <v>2</v>
      </c>
      <c r="K60" s="4" t="s">
        <v>30</v>
      </c>
      <c r="L60" s="4">
        <v>652</v>
      </c>
      <c r="M60" s="4">
        <v>652</v>
      </c>
      <c r="N60" s="4" t="s">
        <v>338</v>
      </c>
      <c r="O60" s="4" t="s">
        <v>32</v>
      </c>
      <c r="P60" s="4" t="s">
        <v>33</v>
      </c>
      <c r="Q60" s="4">
        <v>0</v>
      </c>
      <c r="R60" s="7">
        <v>44875</v>
      </c>
      <c r="S60" s="6">
        <v>44883</v>
      </c>
      <c r="T60" s="4" t="s">
        <v>34</v>
      </c>
      <c r="U60" s="4">
        <v>652</v>
      </c>
      <c r="V60" s="4">
        <v>0</v>
      </c>
      <c r="W60" s="4">
        <v>0</v>
      </c>
      <c r="X60" s="4" t="s">
        <v>339</v>
      </c>
      <c r="Y60" s="4" t="s">
        <v>340</v>
      </c>
    </row>
    <row r="61" s="4" customFormat="1" spans="1:25">
      <c r="A61" s="4" t="s">
        <v>341</v>
      </c>
      <c r="B61" s="4" t="s">
        <v>26</v>
      </c>
      <c r="C61" s="4" t="s">
        <v>27</v>
      </c>
      <c r="D61" s="4" t="s">
        <v>324</v>
      </c>
      <c r="E61" s="4" t="s">
        <v>325</v>
      </c>
      <c r="F61" s="6">
        <v>44877</v>
      </c>
      <c r="G61" s="6">
        <v>44880</v>
      </c>
      <c r="H61" s="4">
        <v>2</v>
      </c>
      <c r="I61" s="4">
        <v>3</v>
      </c>
      <c r="J61" s="4">
        <v>6</v>
      </c>
      <c r="K61" s="4" t="s">
        <v>30</v>
      </c>
      <c r="L61" s="4">
        <v>3680</v>
      </c>
      <c r="M61" s="4">
        <v>3680</v>
      </c>
      <c r="N61" s="4" t="s">
        <v>342</v>
      </c>
      <c r="O61" s="4" t="s">
        <v>32</v>
      </c>
      <c r="P61" s="4" t="s">
        <v>33</v>
      </c>
      <c r="Q61" s="4">
        <v>0</v>
      </c>
      <c r="R61" s="7">
        <v>44876</v>
      </c>
      <c r="S61" s="6">
        <v>44883</v>
      </c>
      <c r="T61" s="4" t="s">
        <v>34</v>
      </c>
      <c r="U61" s="4">
        <v>3680</v>
      </c>
      <c r="V61" s="4">
        <v>0</v>
      </c>
      <c r="W61" s="4">
        <v>0</v>
      </c>
      <c r="X61" s="4" t="s">
        <v>343</v>
      </c>
      <c r="Y61" s="4" t="s">
        <v>344</v>
      </c>
    </row>
    <row r="62" s="4" customFormat="1" spans="1:25">
      <c r="A62" s="4" t="s">
        <v>345</v>
      </c>
      <c r="B62" s="4" t="s">
        <v>26</v>
      </c>
      <c r="C62" s="4" t="s">
        <v>27</v>
      </c>
      <c r="D62" s="4" t="s">
        <v>330</v>
      </c>
      <c r="E62" s="4" t="s">
        <v>331</v>
      </c>
      <c r="F62" s="6">
        <v>44877</v>
      </c>
      <c r="G62" s="6">
        <v>44880</v>
      </c>
      <c r="H62" s="4">
        <v>1</v>
      </c>
      <c r="I62" s="4">
        <v>3</v>
      </c>
      <c r="J62" s="4">
        <v>3</v>
      </c>
      <c r="K62" s="4" t="s">
        <v>30</v>
      </c>
      <c r="L62" s="4">
        <v>1701</v>
      </c>
      <c r="M62" s="4">
        <v>1701</v>
      </c>
      <c r="N62" s="4" t="s">
        <v>346</v>
      </c>
      <c r="O62" s="4" t="s">
        <v>32</v>
      </c>
      <c r="P62" s="4" t="s">
        <v>33</v>
      </c>
      <c r="Q62" s="4">
        <v>0</v>
      </c>
      <c r="R62" s="7">
        <v>44876</v>
      </c>
      <c r="S62" s="6">
        <v>44883</v>
      </c>
      <c r="T62" s="4" t="s">
        <v>34</v>
      </c>
      <c r="U62" s="4">
        <v>1701</v>
      </c>
      <c r="V62" s="4">
        <v>0</v>
      </c>
      <c r="W62" s="4">
        <v>0</v>
      </c>
      <c r="X62" s="4" t="s">
        <v>347</v>
      </c>
      <c r="Y62" s="4" t="s">
        <v>348</v>
      </c>
    </row>
    <row r="63" s="4" customFormat="1" spans="1:25">
      <c r="A63" s="4" t="s">
        <v>349</v>
      </c>
      <c r="B63" s="4" t="s">
        <v>26</v>
      </c>
      <c r="C63" s="4" t="s">
        <v>27</v>
      </c>
      <c r="D63" s="4" t="s">
        <v>350</v>
      </c>
      <c r="E63" s="4" t="s">
        <v>351</v>
      </c>
      <c r="F63" s="6">
        <v>44878</v>
      </c>
      <c r="G63" s="6">
        <v>44880</v>
      </c>
      <c r="H63" s="4">
        <v>1</v>
      </c>
      <c r="I63" s="4">
        <v>2</v>
      </c>
      <c r="J63" s="4">
        <v>2</v>
      </c>
      <c r="K63" s="4" t="s">
        <v>30</v>
      </c>
      <c r="L63" s="4">
        <v>754</v>
      </c>
      <c r="M63" s="4">
        <v>754</v>
      </c>
      <c r="N63" s="4" t="s">
        <v>352</v>
      </c>
      <c r="O63" s="4" t="s">
        <v>32</v>
      </c>
      <c r="P63" s="4" t="s">
        <v>33</v>
      </c>
      <c r="Q63" s="4">
        <v>0</v>
      </c>
      <c r="R63" s="7">
        <v>44876</v>
      </c>
      <c r="S63" s="6">
        <v>44883</v>
      </c>
      <c r="T63" s="4" t="s">
        <v>34</v>
      </c>
      <c r="U63" s="4">
        <v>754</v>
      </c>
      <c r="V63" s="4">
        <v>0</v>
      </c>
      <c r="W63" s="4">
        <v>0</v>
      </c>
      <c r="X63" s="4" t="s">
        <v>353</v>
      </c>
      <c r="Y63" s="4" t="s">
        <v>142</v>
      </c>
    </row>
    <row r="64" s="4" customFormat="1" spans="1:26">
      <c r="A64" s="4" t="s">
        <v>354</v>
      </c>
      <c r="B64" s="4" t="s">
        <v>26</v>
      </c>
      <c r="C64" s="4" t="s">
        <v>27</v>
      </c>
      <c r="D64" s="4" t="s">
        <v>355</v>
      </c>
      <c r="E64" s="4" t="s">
        <v>356</v>
      </c>
      <c r="F64" s="6">
        <v>44879</v>
      </c>
      <c r="G64" s="6">
        <v>44880</v>
      </c>
      <c r="H64" s="4">
        <v>2</v>
      </c>
      <c r="I64" s="4">
        <v>1</v>
      </c>
      <c r="J64" s="4">
        <v>2</v>
      </c>
      <c r="K64" s="4" t="s">
        <v>30</v>
      </c>
      <c r="L64" s="4">
        <v>1810</v>
      </c>
      <c r="M64" s="4">
        <v>1810</v>
      </c>
      <c r="N64" s="4" t="s">
        <v>357</v>
      </c>
      <c r="O64" s="4" t="s">
        <v>32</v>
      </c>
      <c r="P64" s="4" t="s">
        <v>33</v>
      </c>
      <c r="Q64" s="4">
        <v>0</v>
      </c>
      <c r="R64" s="7">
        <v>44876</v>
      </c>
      <c r="S64" s="6">
        <v>44883</v>
      </c>
      <c r="T64" s="4" t="s">
        <v>34</v>
      </c>
      <c r="U64" s="4">
        <v>1810</v>
      </c>
      <c r="V64" s="4">
        <v>0</v>
      </c>
      <c r="W64" s="4">
        <v>0</v>
      </c>
      <c r="X64" s="4" t="s">
        <v>358</v>
      </c>
      <c r="Y64" s="4">
        <v>2022230</v>
      </c>
      <c r="Z64" s="4" t="s">
        <v>359</v>
      </c>
    </row>
    <row r="65" s="4" customFormat="1" spans="1:25">
      <c r="A65" s="4" t="s">
        <v>360</v>
      </c>
      <c r="B65" s="4" t="s">
        <v>26</v>
      </c>
      <c r="C65" s="4" t="s">
        <v>27</v>
      </c>
      <c r="D65" s="4" t="s">
        <v>86</v>
      </c>
      <c r="E65" s="4" t="s">
        <v>361</v>
      </c>
      <c r="F65" s="6">
        <v>44877</v>
      </c>
      <c r="G65" s="6">
        <v>44880</v>
      </c>
      <c r="H65" s="4">
        <v>1</v>
      </c>
      <c r="I65" s="4">
        <v>3</v>
      </c>
      <c r="J65" s="4">
        <v>3</v>
      </c>
      <c r="K65" s="4" t="s">
        <v>30</v>
      </c>
      <c r="L65" s="4">
        <v>2154</v>
      </c>
      <c r="M65" s="4">
        <v>2154</v>
      </c>
      <c r="N65" s="4" t="s">
        <v>362</v>
      </c>
      <c r="O65" s="4" t="s">
        <v>32</v>
      </c>
      <c r="P65" s="4" t="s">
        <v>33</v>
      </c>
      <c r="Q65" s="4">
        <v>0</v>
      </c>
      <c r="R65" s="7">
        <v>44876</v>
      </c>
      <c r="S65" s="6">
        <v>44883</v>
      </c>
      <c r="T65" s="4" t="s">
        <v>34</v>
      </c>
      <c r="U65" s="4">
        <v>2154</v>
      </c>
      <c r="V65" s="4">
        <v>0</v>
      </c>
      <c r="W65" s="4">
        <v>0</v>
      </c>
      <c r="X65" s="4" t="s">
        <v>363</v>
      </c>
      <c r="Y65" s="4" t="s">
        <v>364</v>
      </c>
    </row>
    <row r="66" s="4" customFormat="1" spans="1:25">
      <c r="A66" s="4" t="s">
        <v>365</v>
      </c>
      <c r="B66" s="4" t="s">
        <v>26</v>
      </c>
      <c r="C66" s="4" t="s">
        <v>27</v>
      </c>
      <c r="D66" s="4" t="s">
        <v>366</v>
      </c>
      <c r="E66" s="4" t="s">
        <v>367</v>
      </c>
      <c r="F66" s="6">
        <v>44877</v>
      </c>
      <c r="G66" s="6">
        <v>44880</v>
      </c>
      <c r="H66" s="4">
        <v>1</v>
      </c>
      <c r="I66" s="4">
        <v>3</v>
      </c>
      <c r="J66" s="4">
        <v>3</v>
      </c>
      <c r="K66" s="4" t="s">
        <v>30</v>
      </c>
      <c r="L66" s="4">
        <v>1650</v>
      </c>
      <c r="M66" s="4">
        <v>1650</v>
      </c>
      <c r="N66" s="4" t="s">
        <v>368</v>
      </c>
      <c r="O66" s="4" t="s">
        <v>32</v>
      </c>
      <c r="P66" s="4" t="s">
        <v>33</v>
      </c>
      <c r="Q66" s="4">
        <v>0</v>
      </c>
      <c r="R66" s="7">
        <v>44876</v>
      </c>
      <c r="S66" s="6">
        <v>44883</v>
      </c>
      <c r="T66" s="4" t="s">
        <v>34</v>
      </c>
      <c r="U66" s="4">
        <v>1650</v>
      </c>
      <c r="V66" s="4">
        <v>0</v>
      </c>
      <c r="W66" s="4">
        <v>0</v>
      </c>
      <c r="X66" s="4" t="s">
        <v>369</v>
      </c>
      <c r="Y66" s="4" t="s">
        <v>370</v>
      </c>
    </row>
    <row r="67" s="4" customFormat="1" spans="1:25">
      <c r="A67" s="4" t="s">
        <v>371</v>
      </c>
      <c r="B67" s="4" t="s">
        <v>26</v>
      </c>
      <c r="C67" s="4" t="s">
        <v>27</v>
      </c>
      <c r="D67" s="4" t="s">
        <v>372</v>
      </c>
      <c r="E67" s="4" t="s">
        <v>373</v>
      </c>
      <c r="F67" s="6">
        <v>44877</v>
      </c>
      <c r="G67" s="6">
        <v>44880</v>
      </c>
      <c r="H67" s="4">
        <v>1</v>
      </c>
      <c r="I67" s="4">
        <v>3</v>
      </c>
      <c r="J67" s="4">
        <v>3</v>
      </c>
      <c r="K67" s="4" t="s">
        <v>30</v>
      </c>
      <c r="L67" s="4">
        <v>856</v>
      </c>
      <c r="M67" s="4">
        <v>856</v>
      </c>
      <c r="N67" s="4" t="s">
        <v>374</v>
      </c>
      <c r="O67" s="4" t="s">
        <v>32</v>
      </c>
      <c r="P67" s="4" t="s">
        <v>33</v>
      </c>
      <c r="Q67" s="4">
        <v>0</v>
      </c>
      <c r="R67" s="7">
        <v>44877</v>
      </c>
      <c r="S67" s="6">
        <v>44883</v>
      </c>
      <c r="T67" s="4" t="s">
        <v>34</v>
      </c>
      <c r="U67" s="4">
        <v>856</v>
      </c>
      <c r="V67" s="4">
        <v>0</v>
      </c>
      <c r="W67" s="4">
        <v>0</v>
      </c>
      <c r="X67" s="4" t="s">
        <v>375</v>
      </c>
      <c r="Y67" s="4" t="s">
        <v>142</v>
      </c>
    </row>
    <row r="68" s="4" customFormat="1" spans="1:25">
      <c r="A68" s="4" t="s">
        <v>376</v>
      </c>
      <c r="B68" s="4" t="s">
        <v>26</v>
      </c>
      <c r="C68" s="4" t="s">
        <v>27</v>
      </c>
      <c r="D68" s="4" t="s">
        <v>302</v>
      </c>
      <c r="E68" s="4" t="s">
        <v>303</v>
      </c>
      <c r="F68" s="6">
        <v>44879</v>
      </c>
      <c r="G68" s="6">
        <v>44880</v>
      </c>
      <c r="H68" s="4">
        <v>1</v>
      </c>
      <c r="I68" s="4">
        <v>1</v>
      </c>
      <c r="J68" s="4">
        <v>1</v>
      </c>
      <c r="K68" s="4" t="s">
        <v>30</v>
      </c>
      <c r="L68" s="4">
        <v>230</v>
      </c>
      <c r="M68" s="4">
        <v>230</v>
      </c>
      <c r="N68" s="4" t="s">
        <v>377</v>
      </c>
      <c r="O68" s="4" t="s">
        <v>32</v>
      </c>
      <c r="P68" s="4" t="s">
        <v>33</v>
      </c>
      <c r="Q68" s="4">
        <v>0</v>
      </c>
      <c r="R68" s="7">
        <v>44877</v>
      </c>
      <c r="S68" s="6">
        <v>44883</v>
      </c>
      <c r="T68" s="4" t="s">
        <v>34</v>
      </c>
      <c r="U68" s="4">
        <v>230</v>
      </c>
      <c r="V68" s="4">
        <v>0</v>
      </c>
      <c r="W68" s="4">
        <v>0</v>
      </c>
      <c r="X68" s="4" t="s">
        <v>378</v>
      </c>
      <c r="Y68" s="4" t="s">
        <v>379</v>
      </c>
    </row>
    <row r="69" s="4" customFormat="1" spans="1:25">
      <c r="A69" s="4" t="s">
        <v>371</v>
      </c>
      <c r="B69" s="4" t="s">
        <v>26</v>
      </c>
      <c r="C69" s="4" t="s">
        <v>153</v>
      </c>
      <c r="D69" s="4" t="s">
        <v>372</v>
      </c>
      <c r="E69" s="4" t="s">
        <v>373</v>
      </c>
      <c r="F69" s="6">
        <v>44877</v>
      </c>
      <c r="G69" s="6">
        <v>44880</v>
      </c>
      <c r="H69" s="4">
        <v>1</v>
      </c>
      <c r="I69" s="4">
        <v>3</v>
      </c>
      <c r="J69" s="4">
        <v>3</v>
      </c>
      <c r="K69" s="4" t="s">
        <v>30</v>
      </c>
      <c r="L69" s="4">
        <v>-856</v>
      </c>
      <c r="M69" s="4">
        <v>-856</v>
      </c>
      <c r="N69" s="4" t="s">
        <v>374</v>
      </c>
      <c r="O69" s="4" t="s">
        <v>32</v>
      </c>
      <c r="P69" s="4" t="s">
        <v>33</v>
      </c>
      <c r="Q69" s="4">
        <v>0</v>
      </c>
      <c r="R69" s="7">
        <v>44877</v>
      </c>
      <c r="S69" s="6">
        <v>44883</v>
      </c>
      <c r="T69" s="4" t="s">
        <v>34</v>
      </c>
      <c r="U69" s="4">
        <v>-856</v>
      </c>
      <c r="V69" s="4">
        <v>0</v>
      </c>
      <c r="W69" s="4">
        <v>0</v>
      </c>
      <c r="X69" s="4" t="s">
        <v>375</v>
      </c>
      <c r="Y69" s="4" t="s">
        <v>142</v>
      </c>
    </row>
    <row r="70" s="4" customFormat="1" spans="1:25">
      <c r="A70" s="4" t="s">
        <v>380</v>
      </c>
      <c r="B70" s="4" t="s">
        <v>26</v>
      </c>
      <c r="C70" s="4" t="s">
        <v>27</v>
      </c>
      <c r="D70" s="4" t="s">
        <v>381</v>
      </c>
      <c r="E70" s="4" t="s">
        <v>382</v>
      </c>
      <c r="F70" s="6">
        <v>44878</v>
      </c>
      <c r="G70" s="6">
        <v>44880</v>
      </c>
      <c r="H70" s="4">
        <v>1</v>
      </c>
      <c r="I70" s="4">
        <v>2</v>
      </c>
      <c r="J70" s="4">
        <v>2</v>
      </c>
      <c r="K70" s="4" t="s">
        <v>30</v>
      </c>
      <c r="L70" s="4">
        <v>406</v>
      </c>
      <c r="M70" s="4">
        <v>406</v>
      </c>
      <c r="N70" s="4" t="s">
        <v>383</v>
      </c>
      <c r="O70" s="4" t="s">
        <v>32</v>
      </c>
      <c r="P70" s="4" t="s">
        <v>33</v>
      </c>
      <c r="Q70" s="4">
        <v>0</v>
      </c>
      <c r="R70" s="7">
        <v>44877</v>
      </c>
      <c r="S70" s="6">
        <v>44883</v>
      </c>
      <c r="T70" s="4" t="s">
        <v>34</v>
      </c>
      <c r="U70" s="4">
        <v>406</v>
      </c>
      <c r="V70" s="4">
        <v>0</v>
      </c>
      <c r="W70" s="4">
        <v>0</v>
      </c>
      <c r="X70" s="4" t="s">
        <v>384</v>
      </c>
      <c r="Y70" s="4" t="s">
        <v>385</v>
      </c>
    </row>
    <row r="71" s="4" customFormat="1" spans="1:25">
      <c r="A71" s="4" t="s">
        <v>386</v>
      </c>
      <c r="B71" s="4" t="s">
        <v>26</v>
      </c>
      <c r="C71" s="4" t="s">
        <v>27</v>
      </c>
      <c r="D71" s="4" t="s">
        <v>387</v>
      </c>
      <c r="E71" s="4" t="s">
        <v>388</v>
      </c>
      <c r="F71" s="6">
        <v>44879</v>
      </c>
      <c r="G71" s="6">
        <v>44880</v>
      </c>
      <c r="H71" s="4">
        <v>3</v>
      </c>
      <c r="I71" s="4">
        <v>1</v>
      </c>
      <c r="J71" s="4">
        <v>3</v>
      </c>
      <c r="K71" s="4" t="s">
        <v>30</v>
      </c>
      <c r="L71" s="4">
        <v>1257</v>
      </c>
      <c r="M71" s="4">
        <v>1257</v>
      </c>
      <c r="N71" s="4" t="s">
        <v>389</v>
      </c>
      <c r="O71" s="4" t="s">
        <v>32</v>
      </c>
      <c r="P71" s="4" t="s">
        <v>33</v>
      </c>
      <c r="Q71" s="4">
        <v>0</v>
      </c>
      <c r="R71" s="7">
        <v>44877</v>
      </c>
      <c r="S71" s="6">
        <v>44883</v>
      </c>
      <c r="T71" s="4" t="s">
        <v>34</v>
      </c>
      <c r="U71" s="4">
        <v>1257</v>
      </c>
      <c r="V71" s="4">
        <v>0</v>
      </c>
      <c r="W71" s="4">
        <v>0</v>
      </c>
      <c r="X71" s="4" t="s">
        <v>390</v>
      </c>
      <c r="Y71" s="4" t="s">
        <v>391</v>
      </c>
    </row>
    <row r="72" s="4" customFormat="1" spans="1:25">
      <c r="A72" s="4" t="s">
        <v>392</v>
      </c>
      <c r="B72" s="4" t="s">
        <v>26</v>
      </c>
      <c r="C72" s="4" t="s">
        <v>27</v>
      </c>
      <c r="D72" s="4" t="s">
        <v>393</v>
      </c>
      <c r="E72" s="4" t="s">
        <v>45</v>
      </c>
      <c r="F72" s="6">
        <v>44878</v>
      </c>
      <c r="G72" s="6">
        <v>44880</v>
      </c>
      <c r="H72" s="4">
        <v>1</v>
      </c>
      <c r="I72" s="4">
        <v>2</v>
      </c>
      <c r="J72" s="4">
        <v>2</v>
      </c>
      <c r="K72" s="4" t="s">
        <v>30</v>
      </c>
      <c r="L72" s="4">
        <v>2956</v>
      </c>
      <c r="M72" s="4">
        <v>2956</v>
      </c>
      <c r="N72" s="4" t="s">
        <v>394</v>
      </c>
      <c r="O72" s="4" t="s">
        <v>32</v>
      </c>
      <c r="P72" s="4" t="s">
        <v>33</v>
      </c>
      <c r="Q72" s="4">
        <v>0</v>
      </c>
      <c r="R72" s="7">
        <v>44877</v>
      </c>
      <c r="S72" s="6">
        <v>44883</v>
      </c>
      <c r="T72" s="4" t="s">
        <v>34</v>
      </c>
      <c r="U72" s="4">
        <v>2956</v>
      </c>
      <c r="V72" s="4">
        <v>0</v>
      </c>
      <c r="W72" s="4">
        <v>0</v>
      </c>
      <c r="X72" s="4" t="s">
        <v>395</v>
      </c>
      <c r="Y72" s="4" t="s">
        <v>396</v>
      </c>
    </row>
    <row r="73" s="4" customFormat="1" spans="1:25">
      <c r="A73" s="4" t="s">
        <v>397</v>
      </c>
      <c r="B73" s="4" t="s">
        <v>26</v>
      </c>
      <c r="C73" s="4" t="s">
        <v>27</v>
      </c>
      <c r="D73" s="4" t="s">
        <v>393</v>
      </c>
      <c r="E73" s="4" t="s">
        <v>398</v>
      </c>
      <c r="F73" s="6">
        <v>44878</v>
      </c>
      <c r="G73" s="6">
        <v>44880</v>
      </c>
      <c r="H73" s="4">
        <v>1</v>
      </c>
      <c r="I73" s="4">
        <v>2</v>
      </c>
      <c r="J73" s="4">
        <v>2</v>
      </c>
      <c r="K73" s="4" t="s">
        <v>30</v>
      </c>
      <c r="L73" s="4">
        <v>2956</v>
      </c>
      <c r="M73" s="4">
        <v>2956</v>
      </c>
      <c r="N73" s="4" t="s">
        <v>399</v>
      </c>
      <c r="O73" s="4" t="s">
        <v>32</v>
      </c>
      <c r="P73" s="4" t="s">
        <v>33</v>
      </c>
      <c r="Q73" s="4">
        <v>0</v>
      </c>
      <c r="R73" s="7">
        <v>44878</v>
      </c>
      <c r="S73" s="6">
        <v>44883</v>
      </c>
      <c r="T73" s="4" t="s">
        <v>34</v>
      </c>
      <c r="U73" s="4">
        <v>2956</v>
      </c>
      <c r="V73" s="4">
        <v>0</v>
      </c>
      <c r="W73" s="4">
        <v>0</v>
      </c>
      <c r="X73" s="4" t="s">
        <v>400</v>
      </c>
      <c r="Y73" s="4" t="s">
        <v>401</v>
      </c>
    </row>
    <row r="74" s="4" customFormat="1" spans="1:25">
      <c r="A74" s="4" t="s">
        <v>402</v>
      </c>
      <c r="B74" s="4" t="s">
        <v>26</v>
      </c>
      <c r="C74" s="4" t="s">
        <v>27</v>
      </c>
      <c r="D74" s="4" t="s">
        <v>403</v>
      </c>
      <c r="E74" s="4" t="s">
        <v>404</v>
      </c>
      <c r="F74" s="6">
        <v>44879</v>
      </c>
      <c r="G74" s="6">
        <v>44880</v>
      </c>
      <c r="H74" s="4">
        <v>1</v>
      </c>
      <c r="I74" s="4">
        <v>1</v>
      </c>
      <c r="J74" s="4">
        <v>1</v>
      </c>
      <c r="K74" s="4" t="s">
        <v>30</v>
      </c>
      <c r="L74" s="4">
        <v>292</v>
      </c>
      <c r="M74" s="4">
        <v>292</v>
      </c>
      <c r="N74" s="4" t="s">
        <v>405</v>
      </c>
      <c r="O74" s="4" t="s">
        <v>32</v>
      </c>
      <c r="P74" s="4" t="s">
        <v>33</v>
      </c>
      <c r="Q74" s="4">
        <v>0</v>
      </c>
      <c r="R74" s="7">
        <v>44878</v>
      </c>
      <c r="S74" s="6">
        <v>44883</v>
      </c>
      <c r="T74" s="4" t="s">
        <v>34</v>
      </c>
      <c r="U74" s="4">
        <v>292</v>
      </c>
      <c r="V74" s="4">
        <v>0</v>
      </c>
      <c r="W74" s="4">
        <v>0</v>
      </c>
      <c r="X74" s="4" t="s">
        <v>406</v>
      </c>
      <c r="Y74" s="4" t="s">
        <v>407</v>
      </c>
    </row>
    <row r="75" s="4" customFormat="1" spans="1:25">
      <c r="A75" s="4" t="s">
        <v>408</v>
      </c>
      <c r="B75" s="4" t="s">
        <v>26</v>
      </c>
      <c r="C75" s="4" t="s">
        <v>27</v>
      </c>
      <c r="D75" s="4" t="s">
        <v>409</v>
      </c>
      <c r="E75" s="4" t="s">
        <v>410</v>
      </c>
      <c r="F75" s="6">
        <v>44879</v>
      </c>
      <c r="G75" s="6">
        <v>44880</v>
      </c>
      <c r="H75" s="4">
        <v>1</v>
      </c>
      <c r="I75" s="4">
        <v>1</v>
      </c>
      <c r="J75" s="4">
        <v>1</v>
      </c>
      <c r="K75" s="4" t="s">
        <v>30</v>
      </c>
      <c r="L75" s="4">
        <v>429</v>
      </c>
      <c r="M75" s="4">
        <v>429</v>
      </c>
      <c r="N75" s="4" t="s">
        <v>411</v>
      </c>
      <c r="O75" s="4" t="s">
        <v>32</v>
      </c>
      <c r="P75" s="4" t="s">
        <v>33</v>
      </c>
      <c r="Q75" s="4">
        <v>0</v>
      </c>
      <c r="R75" s="7">
        <v>44878</v>
      </c>
      <c r="S75" s="6">
        <v>44883</v>
      </c>
      <c r="T75" s="4" t="s">
        <v>34</v>
      </c>
      <c r="U75" s="4">
        <v>429</v>
      </c>
      <c r="V75" s="4">
        <v>0</v>
      </c>
      <c r="W75" s="4">
        <v>0</v>
      </c>
      <c r="X75" s="4" t="s">
        <v>412</v>
      </c>
      <c r="Y75" s="4" t="s">
        <v>413</v>
      </c>
    </row>
    <row r="76" s="4" customFormat="1" spans="1:25">
      <c r="A76" s="4" t="s">
        <v>414</v>
      </c>
      <c r="B76" s="4" t="s">
        <v>26</v>
      </c>
      <c r="C76" s="4" t="s">
        <v>27</v>
      </c>
      <c r="D76" s="4" t="s">
        <v>415</v>
      </c>
      <c r="E76" s="4" t="s">
        <v>281</v>
      </c>
      <c r="F76" s="6">
        <v>44879</v>
      </c>
      <c r="G76" s="6">
        <v>44880</v>
      </c>
      <c r="H76" s="4">
        <v>1</v>
      </c>
      <c r="I76" s="4">
        <v>1</v>
      </c>
      <c r="J76" s="4">
        <v>1</v>
      </c>
      <c r="K76" s="4" t="s">
        <v>30</v>
      </c>
      <c r="L76" s="4">
        <v>158</v>
      </c>
      <c r="M76" s="4">
        <v>158</v>
      </c>
      <c r="N76" s="4" t="s">
        <v>416</v>
      </c>
      <c r="O76" s="4" t="s">
        <v>32</v>
      </c>
      <c r="P76" s="4" t="s">
        <v>33</v>
      </c>
      <c r="Q76" s="4">
        <v>0</v>
      </c>
      <c r="R76" s="7">
        <v>44878</v>
      </c>
      <c r="S76" s="6">
        <v>44883</v>
      </c>
      <c r="T76" s="4" t="s">
        <v>34</v>
      </c>
      <c r="U76" s="4">
        <v>158</v>
      </c>
      <c r="V76" s="4">
        <v>0</v>
      </c>
      <c r="W76" s="4">
        <v>0</v>
      </c>
      <c r="X76" s="4" t="s">
        <v>417</v>
      </c>
      <c r="Y76" s="4" t="s">
        <v>418</v>
      </c>
    </row>
    <row r="77" s="4" customFormat="1" spans="1:25">
      <c r="A77" s="4" t="s">
        <v>419</v>
      </c>
      <c r="B77" s="4" t="s">
        <v>26</v>
      </c>
      <c r="C77" s="4" t="s">
        <v>27</v>
      </c>
      <c r="D77" s="4" t="s">
        <v>387</v>
      </c>
      <c r="E77" s="4" t="s">
        <v>388</v>
      </c>
      <c r="F77" s="6">
        <v>44879</v>
      </c>
      <c r="G77" s="6">
        <v>44880</v>
      </c>
      <c r="H77" s="4">
        <v>1</v>
      </c>
      <c r="I77" s="4">
        <v>1</v>
      </c>
      <c r="J77" s="4">
        <v>1</v>
      </c>
      <c r="K77" s="4" t="s">
        <v>30</v>
      </c>
      <c r="L77" s="4">
        <v>419</v>
      </c>
      <c r="M77" s="4">
        <v>419</v>
      </c>
      <c r="N77" s="4" t="s">
        <v>420</v>
      </c>
      <c r="O77" s="4" t="s">
        <v>32</v>
      </c>
      <c r="P77" s="4" t="s">
        <v>33</v>
      </c>
      <c r="Q77" s="4">
        <v>0</v>
      </c>
      <c r="R77" s="7">
        <v>44878</v>
      </c>
      <c r="S77" s="6">
        <v>44883</v>
      </c>
      <c r="T77" s="4" t="s">
        <v>34</v>
      </c>
      <c r="U77" s="4">
        <v>419</v>
      </c>
      <c r="V77" s="4">
        <v>0</v>
      </c>
      <c r="W77" s="4">
        <v>0</v>
      </c>
      <c r="X77" s="4" t="s">
        <v>421</v>
      </c>
      <c r="Y77" s="4" t="s">
        <v>422</v>
      </c>
    </row>
    <row r="78" s="4" customFormat="1" spans="1:25">
      <c r="A78" s="4" t="s">
        <v>423</v>
      </c>
      <c r="B78" s="4" t="s">
        <v>26</v>
      </c>
      <c r="C78" s="4" t="s">
        <v>27</v>
      </c>
      <c r="D78" s="4" t="s">
        <v>424</v>
      </c>
      <c r="E78" s="4" t="s">
        <v>425</v>
      </c>
      <c r="F78" s="6">
        <v>44879</v>
      </c>
      <c r="G78" s="6">
        <v>44880</v>
      </c>
      <c r="H78" s="4">
        <v>1</v>
      </c>
      <c r="I78" s="4">
        <v>1</v>
      </c>
      <c r="J78" s="4">
        <v>1</v>
      </c>
      <c r="K78" s="4" t="s">
        <v>30</v>
      </c>
      <c r="L78" s="4">
        <v>202</v>
      </c>
      <c r="M78" s="4">
        <v>202</v>
      </c>
      <c r="N78" s="4" t="s">
        <v>426</v>
      </c>
      <c r="O78" s="4" t="s">
        <v>32</v>
      </c>
      <c r="P78" s="4" t="s">
        <v>33</v>
      </c>
      <c r="Q78" s="4">
        <v>0</v>
      </c>
      <c r="R78" s="7">
        <v>44879</v>
      </c>
      <c r="S78" s="6">
        <v>44883</v>
      </c>
      <c r="T78" s="4" t="s">
        <v>34</v>
      </c>
      <c r="U78" s="4">
        <v>202</v>
      </c>
      <c r="V78" s="4">
        <v>0</v>
      </c>
      <c r="W78" s="4">
        <v>0</v>
      </c>
      <c r="X78" s="4" t="s">
        <v>427</v>
      </c>
      <c r="Y78" s="4" t="s">
        <v>428</v>
      </c>
    </row>
    <row r="79" s="4" customFormat="1" spans="1:25">
      <c r="A79" s="4" t="s">
        <v>429</v>
      </c>
      <c r="B79" s="4" t="s">
        <v>26</v>
      </c>
      <c r="C79" s="4" t="s">
        <v>27</v>
      </c>
      <c r="D79" s="4" t="s">
        <v>302</v>
      </c>
      <c r="E79" s="4" t="s">
        <v>303</v>
      </c>
      <c r="F79" s="6">
        <v>44879</v>
      </c>
      <c r="G79" s="6">
        <v>44880</v>
      </c>
      <c r="H79" s="4">
        <v>1</v>
      </c>
      <c r="I79" s="4">
        <v>1</v>
      </c>
      <c r="J79" s="4">
        <v>1</v>
      </c>
      <c r="K79" s="4" t="s">
        <v>30</v>
      </c>
      <c r="L79" s="4">
        <v>230</v>
      </c>
      <c r="M79" s="4">
        <v>230</v>
      </c>
      <c r="N79" s="4" t="s">
        <v>430</v>
      </c>
      <c r="O79" s="4" t="s">
        <v>32</v>
      </c>
      <c r="P79" s="4" t="s">
        <v>33</v>
      </c>
      <c r="Q79" s="4">
        <v>0</v>
      </c>
      <c r="R79" s="7">
        <v>44879</v>
      </c>
      <c r="S79" s="6">
        <v>44883</v>
      </c>
      <c r="T79" s="4" t="s">
        <v>34</v>
      </c>
      <c r="U79" s="4">
        <v>230</v>
      </c>
      <c r="V79" s="4">
        <v>0</v>
      </c>
      <c r="W79" s="4">
        <v>0</v>
      </c>
      <c r="X79" s="4" t="s">
        <v>431</v>
      </c>
      <c r="Y79" s="4" t="s">
        <v>432</v>
      </c>
    </row>
    <row r="80" s="4" customFormat="1" spans="1:25">
      <c r="A80" s="4" t="s">
        <v>433</v>
      </c>
      <c r="B80" s="4" t="s">
        <v>26</v>
      </c>
      <c r="C80" s="4" t="s">
        <v>27</v>
      </c>
      <c r="D80" s="4" t="s">
        <v>434</v>
      </c>
      <c r="E80" s="4" t="s">
        <v>435</v>
      </c>
      <c r="F80" s="6">
        <v>44879</v>
      </c>
      <c r="G80" s="6">
        <v>44880</v>
      </c>
      <c r="H80" s="4">
        <v>1</v>
      </c>
      <c r="I80" s="4">
        <v>1</v>
      </c>
      <c r="J80" s="4">
        <v>1</v>
      </c>
      <c r="K80" s="4" t="s">
        <v>30</v>
      </c>
      <c r="L80" s="4">
        <v>300</v>
      </c>
      <c r="M80" s="4">
        <v>300</v>
      </c>
      <c r="N80" s="4" t="s">
        <v>436</v>
      </c>
      <c r="O80" s="4" t="s">
        <v>32</v>
      </c>
      <c r="P80" s="4" t="s">
        <v>33</v>
      </c>
      <c r="Q80" s="4">
        <v>0</v>
      </c>
      <c r="R80" s="7">
        <v>44879</v>
      </c>
      <c r="S80" s="6">
        <v>44883</v>
      </c>
      <c r="T80" s="4" t="s">
        <v>34</v>
      </c>
      <c r="U80" s="4">
        <v>300</v>
      </c>
      <c r="V80" s="4">
        <v>0</v>
      </c>
      <c r="W80" s="4">
        <v>0</v>
      </c>
      <c r="X80" s="4" t="s">
        <v>437</v>
      </c>
      <c r="Y80" s="4" t="s">
        <v>142</v>
      </c>
    </row>
    <row r="81" s="4" customFormat="1" spans="1:25">
      <c r="A81" s="4" t="s">
        <v>438</v>
      </c>
      <c r="B81" s="4" t="s">
        <v>26</v>
      </c>
      <c r="C81" s="4" t="s">
        <v>27</v>
      </c>
      <c r="D81" s="4" t="s">
        <v>257</v>
      </c>
      <c r="E81" s="4" t="s">
        <v>439</v>
      </c>
      <c r="F81" s="6">
        <v>44879</v>
      </c>
      <c r="G81" s="6">
        <v>44880</v>
      </c>
      <c r="H81" s="4">
        <v>1</v>
      </c>
      <c r="I81" s="4">
        <v>1</v>
      </c>
      <c r="J81" s="4">
        <v>1</v>
      </c>
      <c r="K81" s="4" t="s">
        <v>30</v>
      </c>
      <c r="L81" s="4">
        <v>363</v>
      </c>
      <c r="M81" s="4">
        <v>363</v>
      </c>
      <c r="N81" s="4" t="s">
        <v>440</v>
      </c>
      <c r="O81" s="4" t="s">
        <v>32</v>
      </c>
      <c r="P81" s="4" t="s">
        <v>33</v>
      </c>
      <c r="Q81" s="4">
        <v>0</v>
      </c>
      <c r="R81" s="7">
        <v>44879</v>
      </c>
      <c r="S81" s="6">
        <v>44883</v>
      </c>
      <c r="T81" s="4" t="s">
        <v>34</v>
      </c>
      <c r="U81" s="4">
        <v>363</v>
      </c>
      <c r="V81" s="4">
        <v>0</v>
      </c>
      <c r="W81" s="4">
        <v>0</v>
      </c>
      <c r="X81" s="4" t="s">
        <v>441</v>
      </c>
      <c r="Y81" s="4" t="s">
        <v>442</v>
      </c>
    </row>
    <row r="82" s="4" customFormat="1" spans="1:25">
      <c r="A82" s="4" t="s">
        <v>443</v>
      </c>
      <c r="B82" s="4" t="s">
        <v>26</v>
      </c>
      <c r="C82" s="4" t="s">
        <v>27</v>
      </c>
      <c r="D82" s="4" t="s">
        <v>444</v>
      </c>
      <c r="E82" s="4" t="s">
        <v>445</v>
      </c>
      <c r="F82" s="6">
        <v>44879</v>
      </c>
      <c r="G82" s="6">
        <v>44880</v>
      </c>
      <c r="H82" s="4">
        <v>1</v>
      </c>
      <c r="I82" s="4">
        <v>1</v>
      </c>
      <c r="J82" s="4">
        <v>1</v>
      </c>
      <c r="K82" s="4" t="s">
        <v>30</v>
      </c>
      <c r="L82" s="4">
        <v>382</v>
      </c>
      <c r="M82" s="4">
        <v>382</v>
      </c>
      <c r="N82" s="4" t="s">
        <v>446</v>
      </c>
      <c r="O82" s="4" t="s">
        <v>32</v>
      </c>
      <c r="P82" s="4" t="s">
        <v>33</v>
      </c>
      <c r="Q82" s="4">
        <v>0</v>
      </c>
      <c r="R82" s="7">
        <v>44879</v>
      </c>
      <c r="S82" s="6">
        <v>44883</v>
      </c>
      <c r="T82" s="4" t="s">
        <v>34</v>
      </c>
      <c r="U82" s="4">
        <v>382</v>
      </c>
      <c r="V82" s="4">
        <v>0</v>
      </c>
      <c r="W82" s="4">
        <v>0</v>
      </c>
      <c r="X82" s="4" t="s">
        <v>447</v>
      </c>
      <c r="Y82" s="4" t="s">
        <v>448</v>
      </c>
    </row>
    <row r="83" s="4" customFormat="1" spans="1:25">
      <c r="A83" s="4" t="s">
        <v>449</v>
      </c>
      <c r="B83" s="4" t="s">
        <v>26</v>
      </c>
      <c r="C83" s="4" t="s">
        <v>27</v>
      </c>
      <c r="D83" s="4" t="s">
        <v>280</v>
      </c>
      <c r="E83" s="4" t="s">
        <v>281</v>
      </c>
      <c r="F83" s="6">
        <v>44879</v>
      </c>
      <c r="G83" s="6">
        <v>44880</v>
      </c>
      <c r="H83" s="4">
        <v>2</v>
      </c>
      <c r="I83" s="4">
        <v>1</v>
      </c>
      <c r="J83" s="4">
        <v>2</v>
      </c>
      <c r="K83" s="4" t="s">
        <v>30</v>
      </c>
      <c r="L83" s="4">
        <v>402</v>
      </c>
      <c r="M83" s="4">
        <v>402</v>
      </c>
      <c r="N83" s="4" t="s">
        <v>450</v>
      </c>
      <c r="O83" s="4" t="s">
        <v>32</v>
      </c>
      <c r="P83" s="4" t="s">
        <v>33</v>
      </c>
      <c r="Q83" s="4">
        <v>0</v>
      </c>
      <c r="R83" s="7">
        <v>44879</v>
      </c>
      <c r="S83" s="6">
        <v>44883</v>
      </c>
      <c r="T83" s="4" t="s">
        <v>34</v>
      </c>
      <c r="U83" s="4">
        <v>402</v>
      </c>
      <c r="V83" s="4">
        <v>0</v>
      </c>
      <c r="W83" s="4">
        <v>0</v>
      </c>
      <c r="X83" s="4" t="s">
        <v>451</v>
      </c>
      <c r="Y83" s="4" t="s">
        <v>452</v>
      </c>
    </row>
    <row r="84" s="4" customFormat="1" spans="1:25">
      <c r="A84" s="4" t="s">
        <v>453</v>
      </c>
      <c r="B84" s="4" t="s">
        <v>26</v>
      </c>
      <c r="C84" s="4" t="s">
        <v>27</v>
      </c>
      <c r="D84" s="4" t="s">
        <v>454</v>
      </c>
      <c r="E84" s="4" t="s">
        <v>115</v>
      </c>
      <c r="F84" s="6">
        <v>44879</v>
      </c>
      <c r="G84" s="6">
        <v>44880</v>
      </c>
      <c r="H84" s="4">
        <v>1</v>
      </c>
      <c r="I84" s="4">
        <v>1</v>
      </c>
      <c r="J84" s="4">
        <v>1</v>
      </c>
      <c r="K84" s="4" t="s">
        <v>30</v>
      </c>
      <c r="L84" s="4">
        <v>970</v>
      </c>
      <c r="M84" s="4">
        <v>970</v>
      </c>
      <c r="N84" s="4" t="s">
        <v>455</v>
      </c>
      <c r="O84" s="4" t="s">
        <v>32</v>
      </c>
      <c r="P84" s="4" t="s">
        <v>33</v>
      </c>
      <c r="Q84" s="4">
        <v>0</v>
      </c>
      <c r="R84" s="7">
        <v>44879</v>
      </c>
      <c r="S84" s="6">
        <v>44883</v>
      </c>
      <c r="T84" s="4" t="s">
        <v>34</v>
      </c>
      <c r="U84" s="4">
        <v>970</v>
      </c>
      <c r="V84" s="4">
        <v>0</v>
      </c>
      <c r="W84" s="4">
        <v>0</v>
      </c>
      <c r="X84" s="4" t="s">
        <v>456</v>
      </c>
      <c r="Y84" s="4" t="s">
        <v>457</v>
      </c>
    </row>
    <row r="85" s="4" customFormat="1" spans="1:25">
      <c r="A85" s="4" t="s">
        <v>433</v>
      </c>
      <c r="B85" s="4" t="s">
        <v>26</v>
      </c>
      <c r="C85" s="4" t="s">
        <v>153</v>
      </c>
      <c r="D85" s="4" t="s">
        <v>434</v>
      </c>
      <c r="E85" s="4" t="s">
        <v>435</v>
      </c>
      <c r="F85" s="6">
        <v>44879</v>
      </c>
      <c r="G85" s="6">
        <v>44880</v>
      </c>
      <c r="H85" s="4">
        <v>1</v>
      </c>
      <c r="I85" s="4">
        <v>1</v>
      </c>
      <c r="J85" s="4">
        <v>1</v>
      </c>
      <c r="K85" s="4" t="s">
        <v>30</v>
      </c>
      <c r="L85" s="4">
        <v>-300</v>
      </c>
      <c r="M85" s="4">
        <v>-300</v>
      </c>
      <c r="N85" s="4" t="s">
        <v>436</v>
      </c>
      <c r="O85" s="4" t="s">
        <v>32</v>
      </c>
      <c r="P85" s="4" t="s">
        <v>33</v>
      </c>
      <c r="Q85" s="4">
        <v>0</v>
      </c>
      <c r="R85" s="7">
        <v>44879</v>
      </c>
      <c r="S85" s="6">
        <v>44883</v>
      </c>
      <c r="T85" s="4" t="s">
        <v>34</v>
      </c>
      <c r="U85" s="4">
        <v>-300</v>
      </c>
      <c r="V85" s="4">
        <v>0</v>
      </c>
      <c r="W85" s="4">
        <v>0</v>
      </c>
      <c r="X85" s="4" t="s">
        <v>437</v>
      </c>
      <c r="Y85" s="4" t="s">
        <v>142</v>
      </c>
    </row>
    <row r="86" s="4" customFormat="1" spans="1:25">
      <c r="A86" s="4" t="s">
        <v>458</v>
      </c>
      <c r="B86" s="4" t="s">
        <v>26</v>
      </c>
      <c r="C86" s="4" t="s">
        <v>27</v>
      </c>
      <c r="D86" s="4" t="s">
        <v>167</v>
      </c>
      <c r="E86" s="4" t="s">
        <v>459</v>
      </c>
      <c r="F86" s="6">
        <v>44879</v>
      </c>
      <c r="G86" s="6">
        <v>44880</v>
      </c>
      <c r="H86" s="4">
        <v>1</v>
      </c>
      <c r="I86" s="4">
        <v>1</v>
      </c>
      <c r="J86" s="4">
        <v>1</v>
      </c>
      <c r="K86" s="4" t="s">
        <v>30</v>
      </c>
      <c r="L86" s="4">
        <v>1318</v>
      </c>
      <c r="M86" s="4">
        <v>1318</v>
      </c>
      <c r="N86" s="4" t="s">
        <v>460</v>
      </c>
      <c r="O86" s="4" t="s">
        <v>32</v>
      </c>
      <c r="P86" s="4" t="s">
        <v>33</v>
      </c>
      <c r="Q86" s="4">
        <v>0</v>
      </c>
      <c r="R86" s="7">
        <v>44879</v>
      </c>
      <c r="S86" s="6">
        <v>44883</v>
      </c>
      <c r="T86" s="4" t="s">
        <v>34</v>
      </c>
      <c r="U86" s="4">
        <v>1318</v>
      </c>
      <c r="V86" s="4">
        <v>0</v>
      </c>
      <c r="W86" s="4">
        <v>0</v>
      </c>
      <c r="X86" s="4" t="s">
        <v>461</v>
      </c>
      <c r="Y86" s="4" t="s">
        <v>462</v>
      </c>
    </row>
    <row r="87" s="4" customFormat="1" spans="1:25">
      <c r="A87" s="4" t="s">
        <v>463</v>
      </c>
      <c r="B87" s="4" t="s">
        <v>26</v>
      </c>
      <c r="C87" s="4" t="s">
        <v>27</v>
      </c>
      <c r="D87" s="4" t="s">
        <v>464</v>
      </c>
      <c r="E87" s="4" t="s">
        <v>465</v>
      </c>
      <c r="F87" s="6">
        <v>44879</v>
      </c>
      <c r="G87" s="6">
        <v>44880</v>
      </c>
      <c r="H87" s="4">
        <v>1</v>
      </c>
      <c r="I87" s="4">
        <v>1</v>
      </c>
      <c r="J87" s="4">
        <v>1</v>
      </c>
      <c r="K87" s="4" t="s">
        <v>30</v>
      </c>
      <c r="L87" s="4">
        <v>729</v>
      </c>
      <c r="M87" s="4">
        <v>729</v>
      </c>
      <c r="N87" s="4" t="s">
        <v>466</v>
      </c>
      <c r="O87" s="4" t="s">
        <v>32</v>
      </c>
      <c r="P87" s="4" t="s">
        <v>33</v>
      </c>
      <c r="Q87" s="4">
        <v>0</v>
      </c>
      <c r="R87" s="7">
        <v>44879</v>
      </c>
      <c r="S87" s="6">
        <v>44883</v>
      </c>
      <c r="T87" s="4" t="s">
        <v>34</v>
      </c>
      <c r="U87" s="4">
        <v>729</v>
      </c>
      <c r="V87" s="4">
        <v>0</v>
      </c>
      <c r="W87" s="4">
        <v>0</v>
      </c>
      <c r="X87" s="4" t="s">
        <v>467</v>
      </c>
      <c r="Y87" s="4" t="s">
        <v>468</v>
      </c>
    </row>
    <row r="88" s="4" customFormat="1" spans="1:25">
      <c r="A88" s="4" t="s">
        <v>469</v>
      </c>
      <c r="B88" s="4" t="s">
        <v>26</v>
      </c>
      <c r="C88" s="4" t="s">
        <v>27</v>
      </c>
      <c r="D88" s="4" t="s">
        <v>470</v>
      </c>
      <c r="E88" s="4" t="s">
        <v>471</v>
      </c>
      <c r="F88" s="6">
        <v>44879</v>
      </c>
      <c r="G88" s="6">
        <v>44880</v>
      </c>
      <c r="H88" s="4">
        <v>1</v>
      </c>
      <c r="I88" s="4">
        <v>1</v>
      </c>
      <c r="J88" s="4">
        <v>1</v>
      </c>
      <c r="K88" s="4" t="s">
        <v>30</v>
      </c>
      <c r="L88" s="4">
        <v>1040</v>
      </c>
      <c r="M88" s="4">
        <v>1040</v>
      </c>
      <c r="N88" s="4" t="s">
        <v>472</v>
      </c>
      <c r="O88" s="4" t="s">
        <v>32</v>
      </c>
      <c r="P88" s="4" t="s">
        <v>33</v>
      </c>
      <c r="Q88" s="4">
        <v>0</v>
      </c>
      <c r="R88" s="7">
        <v>44879</v>
      </c>
      <c r="S88" s="6">
        <v>44883</v>
      </c>
      <c r="T88" s="4" t="s">
        <v>34</v>
      </c>
      <c r="U88" s="4">
        <v>1040</v>
      </c>
      <c r="V88" s="4">
        <v>0</v>
      </c>
      <c r="W88" s="4">
        <v>0</v>
      </c>
      <c r="X88" s="4" t="s">
        <v>473</v>
      </c>
      <c r="Y88" s="4" t="s">
        <v>474</v>
      </c>
    </row>
    <row r="89" s="4" customFormat="1" spans="1:25">
      <c r="A89" s="4" t="s">
        <v>143</v>
      </c>
      <c r="B89" s="4" t="s">
        <v>26</v>
      </c>
      <c r="C89" s="4" t="s">
        <v>475</v>
      </c>
      <c r="D89" s="4" t="s">
        <v>476</v>
      </c>
      <c r="E89" s="4" t="s">
        <v>145</v>
      </c>
      <c r="F89" s="6">
        <v>44875</v>
      </c>
      <c r="G89" s="6">
        <v>44880</v>
      </c>
      <c r="H89" s="4">
        <v>1</v>
      </c>
      <c r="I89" s="4">
        <v>5</v>
      </c>
      <c r="J89" s="4">
        <v>5</v>
      </c>
      <c r="K89" s="4" t="s">
        <v>30</v>
      </c>
      <c r="L89" s="4">
        <v>-1258</v>
      </c>
      <c r="M89" s="4">
        <v>-1258</v>
      </c>
      <c r="N89" s="4" t="s">
        <v>146</v>
      </c>
      <c r="O89" s="4" t="s">
        <v>32</v>
      </c>
      <c r="P89" s="4" t="s">
        <v>33</v>
      </c>
      <c r="Q89" s="4">
        <v>0</v>
      </c>
      <c r="R89" s="7">
        <v>44860</v>
      </c>
      <c r="S89" s="6">
        <v>44883</v>
      </c>
      <c r="T89" s="4"/>
      <c r="U89" s="4">
        <v>0</v>
      </c>
      <c r="V89" s="4">
        <v>0</v>
      </c>
      <c r="W89" s="4">
        <v>0</v>
      </c>
      <c r="X89" s="4" t="s">
        <v>147</v>
      </c>
      <c r="Y89" s="4" t="s">
        <v>142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2"/>
  <sheetViews>
    <sheetView tabSelected="1" workbookViewId="0">
      <selection activeCell="A89" sqref="A89:E92"/>
    </sheetView>
  </sheetViews>
  <sheetFormatPr defaultColWidth="9" defaultRowHeight="13.5"/>
  <cols>
    <col min="1" max="1" width="12.625" style="4"/>
    <col min="2" max="3" width="11.5" style="4"/>
    <col min="4" max="5" width="10.375" style="4"/>
    <col min="6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477</v>
      </c>
    </row>
    <row r="2" s="4" customFormat="1" hidden="1" spans="1:9">
      <c r="A2" s="5">
        <v>18017077917</v>
      </c>
      <c r="B2" s="6">
        <v>44879</v>
      </c>
      <c r="C2" s="6">
        <v>44880</v>
      </c>
      <c r="D2" s="4">
        <v>2250</v>
      </c>
      <c r="E2" s="4" t="str">
        <f>VLOOKUP(A2,HOP!A:L,12,0)</f>
        <v>2250.00</v>
      </c>
      <c r="F2" s="4" t="str">
        <f>VLOOKUP(A2,HOP!A:C,3,0)</f>
        <v>2567926</v>
      </c>
      <c r="G2" s="4">
        <f>D2-E2</f>
        <v>0</v>
      </c>
      <c r="H2" s="4" t="str">
        <f>$H$1&amp;F2</f>
        <v>，2567926</v>
      </c>
      <c r="I2" s="4" t="str">
        <f>VLOOKUP(A2,HOP!A:U,21,0)</f>
        <v>直采</v>
      </c>
    </row>
    <row r="3" s="4" customFormat="1" hidden="1" spans="1:9">
      <c r="A3" s="5">
        <v>18912836491</v>
      </c>
      <c r="B3" s="6">
        <v>44873</v>
      </c>
      <c r="C3" s="6">
        <v>44880</v>
      </c>
      <c r="D3" s="4">
        <v>8869</v>
      </c>
      <c r="E3" s="4" t="str">
        <f>VLOOKUP(A3,HOP!A:L,12,0)</f>
        <v>8869.00</v>
      </c>
      <c r="F3" s="4" t="str">
        <f>VLOOKUP(A3,HOP!A:C,3,0)</f>
        <v>2674494</v>
      </c>
      <c r="G3" s="4">
        <f t="shared" ref="G3:G34" si="0">D3-E3</f>
        <v>0</v>
      </c>
      <c r="H3" s="4" t="str">
        <f t="shared" ref="H3:H34" si="1">$H$1&amp;F3</f>
        <v>，2674494</v>
      </c>
      <c r="I3" s="4" t="str">
        <f>VLOOKUP(A3,HOP!A:U,21,0)</f>
        <v>直采</v>
      </c>
    </row>
    <row r="4" s="4" customFormat="1" hidden="1" spans="1:9">
      <c r="A4" s="5">
        <v>18926704511</v>
      </c>
      <c r="B4" s="6">
        <v>44874</v>
      </c>
      <c r="C4" s="6">
        <v>44880</v>
      </c>
      <c r="D4" s="4">
        <v>2790</v>
      </c>
      <c r="E4" s="4" t="str">
        <f>VLOOKUP(A4,HOP!A:L,12,0)</f>
        <v>2790.00</v>
      </c>
      <c r="F4" s="4" t="str">
        <f>VLOOKUP(A4,HOP!A:C,3,0)</f>
        <v>2681433</v>
      </c>
      <c r="G4" s="4">
        <f t="shared" si="0"/>
        <v>0</v>
      </c>
      <c r="H4" s="4" t="str">
        <f t="shared" si="1"/>
        <v>，2681433</v>
      </c>
      <c r="I4" s="4" t="str">
        <f>VLOOKUP(A4,HOP!A:U,21,0)</f>
        <v>直采</v>
      </c>
    </row>
    <row r="5" s="4" customFormat="1" hidden="1" spans="1:9">
      <c r="A5" s="5">
        <v>21062942150</v>
      </c>
      <c r="B5" s="6">
        <v>44878</v>
      </c>
      <c r="C5" s="6">
        <v>44880</v>
      </c>
      <c r="D5" s="4">
        <v>1626</v>
      </c>
      <c r="E5" s="4" t="str">
        <f>VLOOKUP(A5,HOP!A:L,12,0)</f>
        <v>1626.00</v>
      </c>
      <c r="F5" s="4" t="str">
        <f>VLOOKUP(A5,HOP!A:C,3,0)</f>
        <v>2698159</v>
      </c>
      <c r="G5" s="4">
        <f t="shared" si="0"/>
        <v>0</v>
      </c>
      <c r="H5" s="4" t="str">
        <f t="shared" si="1"/>
        <v>，2698159</v>
      </c>
      <c r="I5" s="4" t="str">
        <f>VLOOKUP(A5,HOP!A:U,21,0)</f>
        <v>直采</v>
      </c>
    </row>
    <row r="6" s="4" customFormat="1" hidden="1" spans="1:9">
      <c r="A6" s="5">
        <v>21141012542</v>
      </c>
      <c r="B6" s="6">
        <v>44878</v>
      </c>
      <c r="C6" s="6">
        <v>44880</v>
      </c>
      <c r="D6" s="4">
        <v>1886</v>
      </c>
      <c r="E6" s="4" t="str">
        <f>VLOOKUP(A6,HOP!A:L,12,0)</f>
        <v>1886.00</v>
      </c>
      <c r="F6" s="4" t="str">
        <f>VLOOKUP(A6,HOP!A:C,3,0)</f>
        <v>2707314</v>
      </c>
      <c r="G6" s="4">
        <f t="shared" si="0"/>
        <v>0</v>
      </c>
      <c r="H6" s="4" t="str">
        <f t="shared" si="1"/>
        <v>，2707314</v>
      </c>
      <c r="I6" s="4" t="str">
        <f>VLOOKUP(A6,HOP!A:U,21,0)</f>
        <v>直采</v>
      </c>
    </row>
    <row r="7" s="4" customFormat="1" hidden="1" spans="1:9">
      <c r="A7" s="5">
        <v>21194600264</v>
      </c>
      <c r="B7" s="6">
        <v>44875</v>
      </c>
      <c r="C7" s="6">
        <v>44880</v>
      </c>
      <c r="D7" s="4">
        <v>3150</v>
      </c>
      <c r="E7" s="4" t="str">
        <f>VLOOKUP(A7,HOP!A:L,12,0)</f>
        <v>3150.00</v>
      </c>
      <c r="F7" s="4" t="str">
        <f>VLOOKUP(A7,HOP!A:C,3,0)</f>
        <v>2710349</v>
      </c>
      <c r="G7" s="4">
        <f t="shared" si="0"/>
        <v>0</v>
      </c>
      <c r="H7" s="4" t="str">
        <f t="shared" si="1"/>
        <v>，2710349</v>
      </c>
      <c r="I7" s="4" t="str">
        <f>VLOOKUP(A7,HOP!A:U,21,0)</f>
        <v>直采</v>
      </c>
    </row>
    <row r="8" s="4" customFormat="1" hidden="1" spans="1:9">
      <c r="A8" s="5">
        <v>21200096320</v>
      </c>
      <c r="B8" s="6">
        <v>44878</v>
      </c>
      <c r="C8" s="6">
        <v>44880</v>
      </c>
      <c r="D8" s="4">
        <v>2540</v>
      </c>
      <c r="E8" s="4" t="str">
        <f>VLOOKUP(A8,HOP!A:L,12,0)</f>
        <v>2540.00</v>
      </c>
      <c r="F8" s="4" t="str">
        <f>VLOOKUP(A8,HOP!A:C,3,0)</f>
        <v>2710887</v>
      </c>
      <c r="G8" s="4">
        <f t="shared" si="0"/>
        <v>0</v>
      </c>
      <c r="H8" s="4" t="str">
        <f t="shared" si="1"/>
        <v>，2710887</v>
      </c>
      <c r="I8" s="4" t="str">
        <f>VLOOKUP(A8,HOP!A:U,21,0)</f>
        <v>直采</v>
      </c>
    </row>
    <row r="9" s="4" customFormat="1" hidden="1" spans="1:9">
      <c r="A9" s="5">
        <v>21205757967</v>
      </c>
      <c r="B9" s="6">
        <v>44877</v>
      </c>
      <c r="C9" s="6">
        <v>44880</v>
      </c>
      <c r="D9" s="4">
        <v>1095</v>
      </c>
      <c r="E9" s="4" t="str">
        <f>VLOOKUP(A9,HOP!A:L,12,0)</f>
        <v>1095.00</v>
      </c>
      <c r="F9" s="4" t="str">
        <f>VLOOKUP(A9,HOP!A:C,3,0)</f>
        <v>2711666</v>
      </c>
      <c r="G9" s="4">
        <f t="shared" si="0"/>
        <v>0</v>
      </c>
      <c r="H9" s="4" t="str">
        <f t="shared" si="1"/>
        <v>，2711666</v>
      </c>
      <c r="I9" s="4" t="str">
        <f>VLOOKUP(A9,HOP!A:U,21,0)</f>
        <v>直采</v>
      </c>
    </row>
    <row r="10" s="4" customFormat="1" hidden="1" spans="1:9">
      <c r="A10" s="5">
        <v>21228566638</v>
      </c>
      <c r="B10" s="6">
        <v>44876</v>
      </c>
      <c r="C10" s="6">
        <v>44880</v>
      </c>
      <c r="D10" s="4">
        <v>2788</v>
      </c>
      <c r="E10" s="4" t="str">
        <f>VLOOKUP(A10,HOP!A:L,12,0)</f>
        <v>2788.00</v>
      </c>
      <c r="F10" s="4" t="str">
        <f>VLOOKUP(A10,HOP!A:C,3,0)</f>
        <v>2714463</v>
      </c>
      <c r="G10" s="4">
        <f t="shared" si="0"/>
        <v>0</v>
      </c>
      <c r="H10" s="4" t="str">
        <f t="shared" si="1"/>
        <v>，2714463</v>
      </c>
      <c r="I10" s="4" t="str">
        <f>VLOOKUP(A10,HOP!A:U,21,0)</f>
        <v>直采</v>
      </c>
    </row>
    <row r="11" s="4" customFormat="1" hidden="1" spans="1:9">
      <c r="A11" s="5">
        <v>21239315103</v>
      </c>
      <c r="B11" s="6">
        <v>44876</v>
      </c>
      <c r="C11" s="6">
        <v>44880</v>
      </c>
      <c r="D11" s="4">
        <v>1716</v>
      </c>
      <c r="E11" s="4" t="str">
        <f>VLOOKUP(A11,HOP!A:L,12,0)</f>
        <v>1716.00</v>
      </c>
      <c r="F11" s="4" t="str">
        <f>VLOOKUP(A11,HOP!A:C,3,0)</f>
        <v>2716337</v>
      </c>
      <c r="G11" s="4">
        <f t="shared" si="0"/>
        <v>0</v>
      </c>
      <c r="H11" s="4" t="str">
        <f t="shared" si="1"/>
        <v>，2716337</v>
      </c>
      <c r="I11" s="4" t="str">
        <f>VLOOKUP(A11,HOP!A:U,21,0)</f>
        <v>直采</v>
      </c>
    </row>
    <row r="12" s="4" customFormat="1" hidden="1" spans="1:9">
      <c r="A12" s="5">
        <v>21301549634</v>
      </c>
      <c r="B12" s="6">
        <v>44876</v>
      </c>
      <c r="C12" s="6">
        <v>44880</v>
      </c>
      <c r="D12" s="4">
        <v>1612</v>
      </c>
      <c r="E12" s="4" t="str">
        <f>VLOOKUP(A12,HOP!A:L,12,0)</f>
        <v>1612.00</v>
      </c>
      <c r="F12" s="4" t="str">
        <f>VLOOKUP(A12,HOP!A:C,3,0)</f>
        <v>2720912</v>
      </c>
      <c r="G12" s="4">
        <f t="shared" si="0"/>
        <v>0</v>
      </c>
      <c r="H12" s="4" t="str">
        <f t="shared" si="1"/>
        <v>，2720912</v>
      </c>
      <c r="I12" s="4" t="str">
        <f>VLOOKUP(A12,HOP!A:U,21,0)</f>
        <v>直采</v>
      </c>
    </row>
    <row r="13" s="4" customFormat="1" hidden="1" spans="1:9">
      <c r="A13" s="5">
        <v>21333875335</v>
      </c>
      <c r="B13" s="6">
        <v>44872</v>
      </c>
      <c r="C13" s="6">
        <v>44880</v>
      </c>
      <c r="D13" s="4">
        <v>4352</v>
      </c>
      <c r="E13" s="4" t="str">
        <f>VLOOKUP(A13,HOP!A:L,12,0)</f>
        <v>4352.00</v>
      </c>
      <c r="F13" s="4" t="str">
        <f>VLOOKUP(A13,HOP!A:C,3,0)</f>
        <v>2723998</v>
      </c>
      <c r="G13" s="4">
        <f t="shared" si="0"/>
        <v>0</v>
      </c>
      <c r="H13" s="4" t="str">
        <f t="shared" si="1"/>
        <v>，2723998</v>
      </c>
      <c r="I13" s="4" t="str">
        <f>VLOOKUP(A13,HOP!A:U,21,0)</f>
        <v>直采</v>
      </c>
    </row>
    <row r="14" s="4" customFormat="1" hidden="1" spans="1:9">
      <c r="A14" s="5">
        <v>21372955486</v>
      </c>
      <c r="B14" s="6">
        <v>44877</v>
      </c>
      <c r="C14" s="6">
        <v>44880</v>
      </c>
      <c r="D14" s="4">
        <v>5349</v>
      </c>
      <c r="E14" s="4" t="str">
        <f>VLOOKUP(A14,HOP!A:L,12,0)</f>
        <v>5349.00</v>
      </c>
      <c r="F14" s="4" t="str">
        <f>VLOOKUP(A14,HOP!A:C,3,0)</f>
        <v>2732247</v>
      </c>
      <c r="G14" s="4">
        <f t="shared" si="0"/>
        <v>0</v>
      </c>
      <c r="H14" s="4" t="str">
        <f t="shared" si="1"/>
        <v>，2732247</v>
      </c>
      <c r="I14" s="4" t="str">
        <f>VLOOKUP(A14,HOP!A:U,21,0)</f>
        <v>直采</v>
      </c>
    </row>
    <row r="15" s="4" customFormat="1" hidden="1" spans="1:9">
      <c r="A15" s="5">
        <v>21412320298</v>
      </c>
      <c r="B15" s="6">
        <v>44876</v>
      </c>
      <c r="C15" s="6">
        <v>44880</v>
      </c>
      <c r="D15" s="4">
        <v>3504</v>
      </c>
      <c r="E15" s="4" t="str">
        <f>VLOOKUP(A15,HOP!A:L,12,0)</f>
        <v>3504.00</v>
      </c>
      <c r="F15" s="4" t="str">
        <f>VLOOKUP(A15,HOP!A:C,3,0)</f>
        <v>2733989</v>
      </c>
      <c r="G15" s="4">
        <f t="shared" si="0"/>
        <v>0</v>
      </c>
      <c r="H15" s="4" t="str">
        <f t="shared" si="1"/>
        <v>，2733989</v>
      </c>
      <c r="I15" s="4" t="str">
        <f>VLOOKUP(A15,HOP!A:U,21,0)</f>
        <v>直采</v>
      </c>
    </row>
    <row r="16" s="4" customFormat="1" hidden="1" spans="1:9">
      <c r="A16" s="5">
        <v>21441202072</v>
      </c>
      <c r="B16" s="6">
        <v>44879</v>
      </c>
      <c r="C16" s="6">
        <v>44880</v>
      </c>
      <c r="D16" s="4">
        <v>555</v>
      </c>
      <c r="E16" s="4" t="str">
        <f>VLOOKUP(A16,HOP!A:L,12,0)</f>
        <v>555.00</v>
      </c>
      <c r="F16" s="4" t="str">
        <f>VLOOKUP(A16,HOP!A:C,3,0)</f>
        <v>2737907</v>
      </c>
      <c r="G16" s="4">
        <f t="shared" si="0"/>
        <v>0</v>
      </c>
      <c r="H16" s="4" t="str">
        <f t="shared" si="1"/>
        <v>，2737907</v>
      </c>
      <c r="I16" s="4" t="str">
        <f>VLOOKUP(A16,HOP!A:U,21,0)</f>
        <v>直采</v>
      </c>
    </row>
    <row r="17" s="4" customFormat="1" hidden="1" spans="1:9">
      <c r="A17" s="5">
        <v>21446526419</v>
      </c>
      <c r="B17" s="6">
        <v>44878</v>
      </c>
      <c r="C17" s="6">
        <v>44880</v>
      </c>
      <c r="D17" s="4">
        <v>1256</v>
      </c>
      <c r="E17" s="4" t="str">
        <f>VLOOKUP(A17,HOP!A:L,12,0)</f>
        <v>1256.00</v>
      </c>
      <c r="F17" s="4" t="str">
        <f>VLOOKUP(A17,HOP!A:C,3,0)</f>
        <v>2738807</v>
      </c>
      <c r="G17" s="4">
        <f t="shared" si="0"/>
        <v>0</v>
      </c>
      <c r="H17" s="4" t="str">
        <f t="shared" si="1"/>
        <v>，2738807</v>
      </c>
      <c r="I17" s="4" t="str">
        <f>VLOOKUP(A17,HOP!A:U,21,0)</f>
        <v>直采</v>
      </c>
    </row>
    <row r="18" s="4" customFormat="1" hidden="1" spans="1:9">
      <c r="A18" s="5">
        <v>21447038025</v>
      </c>
      <c r="B18" s="6">
        <v>44879</v>
      </c>
      <c r="C18" s="6">
        <v>44880</v>
      </c>
      <c r="D18" s="4">
        <v>1300</v>
      </c>
      <c r="E18" s="4" t="str">
        <f>VLOOKUP(A18,HOP!A:L,12,0)</f>
        <v>1300.00</v>
      </c>
      <c r="F18" s="4" t="str">
        <f>VLOOKUP(A18,HOP!A:C,3,0)</f>
        <v>2738944</v>
      </c>
      <c r="G18" s="4">
        <f t="shared" si="0"/>
        <v>0</v>
      </c>
      <c r="H18" s="4" t="str">
        <f t="shared" si="1"/>
        <v>，2738944</v>
      </c>
      <c r="I18" s="4" t="str">
        <f>VLOOKUP(A18,HOP!A:U,21,0)</f>
        <v>直采</v>
      </c>
    </row>
    <row r="19" s="4" customFormat="1" hidden="1" spans="1:9">
      <c r="A19" s="5">
        <v>21483338386</v>
      </c>
      <c r="B19" s="6">
        <v>44874</v>
      </c>
      <c r="C19" s="6">
        <v>44880</v>
      </c>
      <c r="D19" s="4">
        <v>1680</v>
      </c>
      <c r="E19" s="4" t="str">
        <f>VLOOKUP(A19,HOP!A:L,12,0)</f>
        <v>1680.00</v>
      </c>
      <c r="F19" s="4" t="str">
        <f>VLOOKUP(A19,HOP!A:C,3,0)</f>
        <v>2746847</v>
      </c>
      <c r="G19" s="4">
        <f t="shared" si="0"/>
        <v>0</v>
      </c>
      <c r="H19" s="4" t="str">
        <f t="shared" si="1"/>
        <v>，2746847</v>
      </c>
      <c r="I19" s="4" t="str">
        <f>VLOOKUP(A19,HOP!A:U,21,0)</f>
        <v>直采</v>
      </c>
    </row>
    <row r="20" s="4" customFormat="1" hidden="1" spans="1:9">
      <c r="A20" s="5">
        <v>21562276465</v>
      </c>
      <c r="B20" s="6">
        <v>44877</v>
      </c>
      <c r="C20" s="6">
        <v>44880</v>
      </c>
      <c r="D20" s="4">
        <v>1158.23</v>
      </c>
      <c r="E20" s="4" t="str">
        <f>VLOOKUP(A20,HOP!A:L,12,0)</f>
        <v>1158.23</v>
      </c>
      <c r="F20" s="4" t="str">
        <f>VLOOKUP(A20,HOP!A:C,3,0)</f>
        <v>2756501</v>
      </c>
      <c r="G20" s="4">
        <f t="shared" si="0"/>
        <v>0</v>
      </c>
      <c r="H20" s="4" t="str">
        <f t="shared" si="1"/>
        <v>，2756501</v>
      </c>
      <c r="I20" s="4" t="str">
        <f>VLOOKUP(A20,HOP!A:U,21,0)</f>
        <v>直连</v>
      </c>
    </row>
    <row r="21" s="4" customFormat="1" hidden="1" spans="1:9">
      <c r="A21" s="5">
        <v>21592705089</v>
      </c>
      <c r="B21" s="6">
        <v>44875</v>
      </c>
      <c r="C21" s="6">
        <v>44880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21609886870</v>
      </c>
      <c r="B22" s="6">
        <v>44879</v>
      </c>
      <c r="C22" s="6">
        <v>44880</v>
      </c>
      <c r="D22" s="4">
        <v>800</v>
      </c>
      <c r="E22" s="4" t="str">
        <f>VLOOKUP(A22,HOP!A:L,12,0)</f>
        <v>800.00</v>
      </c>
      <c r="F22" s="4" t="str">
        <f>VLOOKUP(A22,HOP!A:C,3,0)</f>
        <v>2764503</v>
      </c>
      <c r="G22" s="4">
        <f t="shared" si="0"/>
        <v>0</v>
      </c>
      <c r="H22" s="4" t="str">
        <f t="shared" si="1"/>
        <v>，2764503</v>
      </c>
      <c r="I22" s="4" t="str">
        <f>VLOOKUP(A22,HOP!A:U,21,0)</f>
        <v>直采</v>
      </c>
    </row>
    <row r="23" s="4" customFormat="1" hidden="1" spans="1:9">
      <c r="A23" s="5">
        <v>21619497882</v>
      </c>
      <c r="B23" s="6">
        <v>44879</v>
      </c>
      <c r="C23" s="6">
        <v>44880</v>
      </c>
      <c r="D23" s="4">
        <v>880</v>
      </c>
      <c r="E23" s="4" t="str">
        <f>VLOOKUP(A23,HOP!A:L,12,0)</f>
        <v>880.00</v>
      </c>
      <c r="F23" s="4" t="str">
        <f>VLOOKUP(A23,HOP!A:C,3,0)</f>
        <v>2766021</v>
      </c>
      <c r="G23" s="4">
        <f t="shared" si="0"/>
        <v>0</v>
      </c>
      <c r="H23" s="4" t="str">
        <f t="shared" si="1"/>
        <v>，2766021</v>
      </c>
      <c r="I23" s="4" t="str">
        <f>VLOOKUP(A23,HOP!A:U,21,0)</f>
        <v>直采</v>
      </c>
    </row>
    <row r="24" s="4" customFormat="1" hidden="1" spans="1:9">
      <c r="A24" s="5">
        <v>21632175924</v>
      </c>
      <c r="B24" s="6">
        <v>44876</v>
      </c>
      <c r="C24" s="6">
        <v>44880</v>
      </c>
      <c r="D24" s="4">
        <v>4216</v>
      </c>
      <c r="E24" s="4" t="str">
        <f>VLOOKUP(A24,HOP!A:L,12,0)</f>
        <v>4216.00</v>
      </c>
      <c r="F24" s="4" t="str">
        <f>VLOOKUP(A24,HOP!A:C,3,0)</f>
        <v>2767839</v>
      </c>
      <c r="G24" s="4">
        <f t="shared" si="0"/>
        <v>0</v>
      </c>
      <c r="H24" s="4" t="str">
        <f t="shared" si="1"/>
        <v>，2767839</v>
      </c>
      <c r="I24" s="4" t="str">
        <f>VLOOKUP(A24,HOP!A:U,21,0)</f>
        <v>直采</v>
      </c>
    </row>
    <row r="25" s="4" customFormat="1" hidden="1" spans="1:9">
      <c r="A25" s="5">
        <v>21683514043</v>
      </c>
      <c r="B25" s="6">
        <v>44866</v>
      </c>
      <c r="C25" s="6">
        <v>44880</v>
      </c>
      <c r="D25" s="4">
        <v>6020</v>
      </c>
      <c r="E25" s="4" t="str">
        <f>VLOOKUP(A25,HOP!A:L,12,0)</f>
        <v>6020.00</v>
      </c>
      <c r="F25" s="4" t="str">
        <f>VLOOKUP(A25,HOP!A:C,3,0)</f>
        <v>2769931</v>
      </c>
      <c r="G25" s="4">
        <f t="shared" si="0"/>
        <v>0</v>
      </c>
      <c r="H25" s="4" t="str">
        <f t="shared" si="1"/>
        <v>，2769931</v>
      </c>
      <c r="I25" s="4" t="str">
        <f>VLOOKUP(A25,HOP!A:U,21,0)</f>
        <v>直采</v>
      </c>
    </row>
    <row r="26" s="4" customFormat="1" hidden="1" spans="1:9">
      <c r="A26" s="5">
        <v>21684202671</v>
      </c>
      <c r="B26" s="6">
        <v>44876</v>
      </c>
      <c r="C26" s="6">
        <v>44880</v>
      </c>
      <c r="D26" s="4">
        <v>792</v>
      </c>
      <c r="E26" s="4" t="str">
        <f>VLOOKUP(A26,HOP!A:L,12,0)</f>
        <v>792.00</v>
      </c>
      <c r="F26" s="4" t="str">
        <f>VLOOKUP(A26,HOP!A:C,3,0)</f>
        <v>2770103</v>
      </c>
      <c r="G26" s="4">
        <f t="shared" si="0"/>
        <v>0</v>
      </c>
      <c r="H26" s="4" t="str">
        <f t="shared" si="1"/>
        <v>，2770103</v>
      </c>
      <c r="I26" s="4" t="str">
        <f>VLOOKUP(A26,HOP!A:U,21,0)</f>
        <v>直采</v>
      </c>
    </row>
    <row r="27" s="4" customFormat="1" hidden="1" spans="1:9">
      <c r="A27" s="5">
        <v>21693186461</v>
      </c>
      <c r="B27" s="6">
        <v>44879</v>
      </c>
      <c r="C27" s="6">
        <v>44880</v>
      </c>
      <c r="D27" s="4">
        <v>476</v>
      </c>
      <c r="E27" s="4" t="str">
        <f>VLOOKUP(A27,HOP!A:L,12,0)</f>
        <v>476.00</v>
      </c>
      <c r="F27" s="4" t="str">
        <f>VLOOKUP(A27,HOP!A:C,3,0)</f>
        <v>2771620</v>
      </c>
      <c r="G27" s="4">
        <f t="shared" si="0"/>
        <v>0</v>
      </c>
      <c r="H27" s="4" t="str">
        <f t="shared" si="1"/>
        <v>，2771620</v>
      </c>
      <c r="I27" s="4" t="str">
        <f>VLOOKUP(A27,HOP!A:U,21,0)</f>
        <v>直采</v>
      </c>
    </row>
    <row r="28" s="4" customFormat="1" hidden="1" spans="1:9">
      <c r="A28" s="5">
        <v>21694370387</v>
      </c>
      <c r="B28" s="6">
        <v>44877</v>
      </c>
      <c r="C28" s="6">
        <v>44880</v>
      </c>
      <c r="D28" s="4">
        <v>1920</v>
      </c>
      <c r="E28" s="4" t="str">
        <f>VLOOKUP(A28,HOP!A:L,12,0)</f>
        <v>1920.00</v>
      </c>
      <c r="F28" s="4" t="str">
        <f>VLOOKUP(A28,HOP!A:C,3,0)</f>
        <v>2771874</v>
      </c>
      <c r="G28" s="4">
        <f t="shared" si="0"/>
        <v>0</v>
      </c>
      <c r="H28" s="4" t="str">
        <f t="shared" si="1"/>
        <v>，2771874</v>
      </c>
      <c r="I28" s="4" t="str">
        <f>VLOOKUP(A28,HOP!A:U,21,0)</f>
        <v>直采</v>
      </c>
    </row>
    <row r="29" s="4" customFormat="1" hidden="1" spans="1:9">
      <c r="A29" s="5">
        <v>21694866575</v>
      </c>
      <c r="B29" s="6">
        <v>44873</v>
      </c>
      <c r="C29" s="6">
        <v>44880</v>
      </c>
      <c r="D29" s="4">
        <v>0</v>
      </c>
      <c r="E29" s="4" t="str">
        <f>VLOOKUP(A29,HOP!A:L,12,0)</f>
        <v>0.00</v>
      </c>
      <c r="F29" s="4" t="str">
        <f>VLOOKUP(A29,HOP!A:C,3,0)</f>
        <v>2772029</v>
      </c>
      <c r="G29" s="4">
        <f t="shared" si="0"/>
        <v>0</v>
      </c>
      <c r="H29" s="4" t="str">
        <f t="shared" si="1"/>
        <v>，2772029</v>
      </c>
      <c r="I29" s="4" t="str">
        <f>VLOOKUP(A29,HOP!A:U,21,0)</f>
        <v>直采</v>
      </c>
    </row>
    <row r="30" s="4" customFormat="1" hidden="1" spans="1:9">
      <c r="A30" s="5">
        <v>21698034980</v>
      </c>
      <c r="B30" s="6">
        <v>44879</v>
      </c>
      <c r="C30" s="6">
        <v>44880</v>
      </c>
      <c r="D30" s="4">
        <v>644</v>
      </c>
      <c r="E30" s="4" t="str">
        <f>VLOOKUP(A30,HOP!A:L,12,0)</f>
        <v>644.00</v>
      </c>
      <c r="F30" s="4" t="str">
        <f>VLOOKUP(A30,HOP!A:C,3,0)</f>
        <v>2772889</v>
      </c>
      <c r="G30" s="4">
        <f t="shared" si="0"/>
        <v>0</v>
      </c>
      <c r="H30" s="4" t="str">
        <f t="shared" si="1"/>
        <v>，2772889</v>
      </c>
      <c r="I30" s="4" t="str">
        <f>VLOOKUP(A30,HOP!A:U,21,0)</f>
        <v>直采</v>
      </c>
    </row>
    <row r="31" s="4" customFormat="1" hidden="1" spans="1:9">
      <c r="A31" s="5">
        <v>21699484265</v>
      </c>
      <c r="B31" s="6">
        <v>44879</v>
      </c>
      <c r="C31" s="6">
        <v>44880</v>
      </c>
      <c r="D31" s="4">
        <v>1150</v>
      </c>
      <c r="E31" s="4" t="str">
        <f>VLOOKUP(A31,HOP!A:L,12,0)</f>
        <v>1150.00</v>
      </c>
      <c r="F31" s="4" t="str">
        <f>VLOOKUP(A31,HOP!A:C,3,0)</f>
        <v>2773365</v>
      </c>
      <c r="G31" s="4">
        <f t="shared" si="0"/>
        <v>0</v>
      </c>
      <c r="H31" s="4" t="str">
        <f t="shared" si="1"/>
        <v>，2773365</v>
      </c>
      <c r="I31" s="4" t="str">
        <f>VLOOKUP(A31,HOP!A:U,21,0)</f>
        <v>直采</v>
      </c>
    </row>
    <row r="32" s="4" customFormat="1" hidden="1" spans="1:9">
      <c r="A32" s="5">
        <v>21699812766</v>
      </c>
      <c r="B32" s="6">
        <v>44877</v>
      </c>
      <c r="C32" s="6">
        <v>44880</v>
      </c>
      <c r="D32" s="4">
        <v>4619</v>
      </c>
      <c r="E32" s="4" t="str">
        <f>VLOOKUP(A32,HOP!A:L,12,0)</f>
        <v>4619.00</v>
      </c>
      <c r="F32" s="4" t="str">
        <f>VLOOKUP(A32,HOP!A:C,3,0)</f>
        <v>2773518</v>
      </c>
      <c r="G32" s="4">
        <f t="shared" si="0"/>
        <v>0</v>
      </c>
      <c r="H32" s="4" t="str">
        <f t="shared" si="1"/>
        <v>，2773518</v>
      </c>
      <c r="I32" s="4" t="str">
        <f>VLOOKUP(A32,HOP!A:U,21,0)</f>
        <v>直采</v>
      </c>
    </row>
    <row r="33" s="4" customFormat="1" hidden="1" spans="1:9">
      <c r="A33" s="5">
        <v>21703183928</v>
      </c>
      <c r="B33" s="6">
        <v>44879</v>
      </c>
      <c r="C33" s="6">
        <v>44880</v>
      </c>
      <c r="D33" s="4">
        <v>236</v>
      </c>
      <c r="E33" s="4" t="str">
        <f>VLOOKUP(A33,HOP!A:L,12,0)</f>
        <v>236.00</v>
      </c>
      <c r="F33" s="4" t="str">
        <f>VLOOKUP(A33,HOP!A:C,3,0)</f>
        <v>2774059</v>
      </c>
      <c r="G33" s="4">
        <f t="shared" si="0"/>
        <v>0</v>
      </c>
      <c r="H33" s="4" t="str">
        <f t="shared" si="1"/>
        <v>，2774059</v>
      </c>
      <c r="I33" s="4" t="str">
        <f>VLOOKUP(A33,HOP!A:U,21,0)</f>
        <v>直采</v>
      </c>
    </row>
    <row r="34" s="4" customFormat="1" hidden="1" spans="1:9">
      <c r="A34" s="5">
        <v>21705096310</v>
      </c>
      <c r="B34" s="6">
        <v>44878</v>
      </c>
      <c r="C34" s="6">
        <v>44880</v>
      </c>
      <c r="D34" s="4">
        <v>1034.28</v>
      </c>
      <c r="E34" s="4" t="str">
        <f>VLOOKUP(A34,HOP!A:L,12,0)</f>
        <v>1034.28</v>
      </c>
      <c r="F34" s="4" t="str">
        <f>VLOOKUP(A34,HOP!A:C,3,0)</f>
        <v>2774495</v>
      </c>
      <c r="G34" s="4">
        <f t="shared" si="0"/>
        <v>0</v>
      </c>
      <c r="H34" s="4" t="str">
        <f t="shared" si="1"/>
        <v>，2774495</v>
      </c>
      <c r="I34" s="4" t="str">
        <f>VLOOKUP(A34,HOP!A:U,21,0)</f>
        <v>直连</v>
      </c>
    </row>
    <row r="35" s="4" customFormat="1" hidden="1" spans="1:9">
      <c r="A35" s="5">
        <v>21705411995</v>
      </c>
      <c r="B35" s="6">
        <v>44877</v>
      </c>
      <c r="C35" s="6">
        <v>44880</v>
      </c>
      <c r="D35" s="4">
        <v>4500</v>
      </c>
      <c r="E35" s="4" t="str">
        <f>VLOOKUP(A35,HOP!A:L,12,0)</f>
        <v>4500.00</v>
      </c>
      <c r="F35" s="4" t="str">
        <f>VLOOKUP(A35,HOP!A:C,3,0)</f>
        <v>2774601</v>
      </c>
      <c r="G35" s="4">
        <f t="shared" ref="G35:G66" si="2">D35-E35</f>
        <v>0</v>
      </c>
      <c r="H35" s="4" t="str">
        <f t="shared" ref="H35:H66" si="3">$H$1&amp;F35</f>
        <v>，2774601</v>
      </c>
      <c r="I35" s="4" t="str">
        <f>VLOOKUP(A35,HOP!A:U,21,0)</f>
        <v>直采</v>
      </c>
    </row>
    <row r="36" s="4" customFormat="1" hidden="1" spans="1:9">
      <c r="A36" s="5">
        <v>21713765570</v>
      </c>
      <c r="B36" s="6">
        <v>44879</v>
      </c>
      <c r="C36" s="6">
        <v>44880</v>
      </c>
      <c r="D36" s="4">
        <v>734.65</v>
      </c>
      <c r="E36" s="4" t="str">
        <f>VLOOKUP(A36,HOP!A:L,12,0)</f>
        <v>734.65</v>
      </c>
      <c r="F36" s="4" t="str">
        <f>VLOOKUP(A36,HOP!A:C,3,0)</f>
        <v>2776502</v>
      </c>
      <c r="G36" s="4">
        <f t="shared" si="2"/>
        <v>0</v>
      </c>
      <c r="H36" s="4" t="str">
        <f t="shared" si="3"/>
        <v>，2776502</v>
      </c>
      <c r="I36" s="4" t="str">
        <f>VLOOKUP(A36,HOP!A:U,21,0)</f>
        <v>直连</v>
      </c>
    </row>
    <row r="37" s="4" customFormat="1" hidden="1" spans="1:9">
      <c r="A37" s="5">
        <v>21728458330</v>
      </c>
      <c r="B37" s="6">
        <v>44876</v>
      </c>
      <c r="C37" s="6">
        <v>44880</v>
      </c>
      <c r="D37" s="4">
        <v>616</v>
      </c>
      <c r="E37" s="4" t="str">
        <f>VLOOKUP(A37,HOP!A:L,12,0)</f>
        <v>616.00</v>
      </c>
      <c r="F37" s="4" t="str">
        <f>VLOOKUP(A37,HOP!A:C,3,0)</f>
        <v>2779108</v>
      </c>
      <c r="G37" s="4">
        <f t="shared" si="2"/>
        <v>0</v>
      </c>
      <c r="H37" s="4" t="str">
        <f t="shared" si="3"/>
        <v>，2779108</v>
      </c>
      <c r="I37" s="4" t="str">
        <f>VLOOKUP(A37,HOP!A:U,21,0)</f>
        <v>直采</v>
      </c>
    </row>
    <row r="38" s="4" customFormat="1" hidden="1" spans="1:9">
      <c r="A38" s="5">
        <v>21736969900</v>
      </c>
      <c r="B38" s="6">
        <v>44876</v>
      </c>
      <c r="C38" s="6">
        <v>44880</v>
      </c>
      <c r="D38" s="4">
        <v>3228</v>
      </c>
      <c r="E38" s="4" t="str">
        <f>VLOOKUP(A38,HOP!A:L,12,0)</f>
        <v>3228.00</v>
      </c>
      <c r="F38" s="4" t="str">
        <f>VLOOKUP(A38,HOP!A:C,3,0)</f>
        <v>2780712</v>
      </c>
      <c r="G38" s="4">
        <f t="shared" si="2"/>
        <v>0</v>
      </c>
      <c r="H38" s="4" t="str">
        <f t="shared" si="3"/>
        <v>，2780712</v>
      </c>
      <c r="I38" s="4" t="str">
        <f>VLOOKUP(A38,HOP!A:U,21,0)</f>
        <v>直采</v>
      </c>
    </row>
    <row r="39" s="4" customFormat="1" hidden="1" spans="1:9">
      <c r="A39" s="5">
        <v>21736251702</v>
      </c>
      <c r="B39" s="6">
        <v>44877</v>
      </c>
      <c r="C39" s="6">
        <v>44880</v>
      </c>
      <c r="D39" s="4">
        <v>0</v>
      </c>
      <c r="E39" s="4" t="str">
        <f>VLOOKUP(A39,HOP!A:L,12,0)</f>
        <v>2181.00</v>
      </c>
      <c r="F39" s="4" t="str">
        <f>VLOOKUP(A39,HOP!A:C,3,0)</f>
        <v>2780429</v>
      </c>
      <c r="G39" s="4">
        <f t="shared" si="2"/>
        <v>-2181</v>
      </c>
      <c r="H39" s="4" t="str">
        <f t="shared" si="3"/>
        <v>，2780429</v>
      </c>
      <c r="I39" s="4" t="str">
        <f>VLOOKUP(A39,HOP!A:U,21,0)</f>
        <v>直采</v>
      </c>
    </row>
    <row r="40" s="4" customFormat="1" hidden="1" spans="1:9">
      <c r="A40" s="5">
        <v>21739277828</v>
      </c>
      <c r="B40" s="6">
        <v>44873</v>
      </c>
      <c r="C40" s="6">
        <v>44880</v>
      </c>
      <c r="D40" s="4">
        <v>2863</v>
      </c>
      <c r="E40" s="4" t="str">
        <f>VLOOKUP(A40,HOP!A:L,12,0)</f>
        <v>2863.00</v>
      </c>
      <c r="F40" s="4" t="str">
        <f>VLOOKUP(A40,HOP!A:C,3,0)</f>
        <v>2781484</v>
      </c>
      <c r="G40" s="4">
        <f t="shared" si="2"/>
        <v>0</v>
      </c>
      <c r="H40" s="4" t="str">
        <f t="shared" si="3"/>
        <v>，2781484</v>
      </c>
      <c r="I40" s="4" t="str">
        <f>VLOOKUP(A40,HOP!A:U,21,0)</f>
        <v>直采</v>
      </c>
    </row>
    <row r="41" s="4" customFormat="1" hidden="1" spans="1:9">
      <c r="A41" s="5">
        <v>21740946614</v>
      </c>
      <c r="B41" s="6">
        <v>44879</v>
      </c>
      <c r="C41" s="6">
        <v>44880</v>
      </c>
      <c r="D41" s="4">
        <v>1482</v>
      </c>
      <c r="E41" s="4" t="str">
        <f>VLOOKUP(A41,HOP!A:L,12,0)</f>
        <v>1482.00</v>
      </c>
      <c r="F41" s="4" t="str">
        <f>VLOOKUP(A41,HOP!A:C,3,0)</f>
        <v>2782054</v>
      </c>
      <c r="G41" s="4">
        <f t="shared" si="2"/>
        <v>0</v>
      </c>
      <c r="H41" s="4" t="str">
        <f t="shared" si="3"/>
        <v>，2782054</v>
      </c>
      <c r="I41" s="4" t="str">
        <f>VLOOKUP(A41,HOP!A:U,21,0)</f>
        <v>直采</v>
      </c>
    </row>
    <row r="42" s="4" customFormat="1" hidden="1" spans="1:9">
      <c r="A42" s="5">
        <v>21753328276</v>
      </c>
      <c r="B42" s="6">
        <v>44879</v>
      </c>
      <c r="C42" s="6">
        <v>44880</v>
      </c>
      <c r="D42" s="4">
        <v>703</v>
      </c>
      <c r="E42" s="4" t="str">
        <f>VLOOKUP(A42,HOP!A:L,12,0)</f>
        <v>703.00</v>
      </c>
      <c r="F42" s="4" t="str">
        <f>VLOOKUP(A42,HOP!A:C,3,0)</f>
        <v>2785465</v>
      </c>
      <c r="G42" s="4">
        <f t="shared" si="2"/>
        <v>0</v>
      </c>
      <c r="H42" s="4" t="str">
        <f t="shared" si="3"/>
        <v>，2785465</v>
      </c>
      <c r="I42" s="4" t="str">
        <f>VLOOKUP(A42,HOP!A:U,21,0)</f>
        <v>直采</v>
      </c>
    </row>
    <row r="43" s="4" customFormat="1" hidden="1" spans="1:9">
      <c r="A43" s="5">
        <v>21755084859</v>
      </c>
      <c r="B43" s="6">
        <v>44877</v>
      </c>
      <c r="C43" s="6">
        <v>44880</v>
      </c>
      <c r="D43" s="4">
        <v>3552</v>
      </c>
      <c r="E43" s="4" t="str">
        <f>VLOOKUP(A43,HOP!A:L,12,0)</f>
        <v>3552.00</v>
      </c>
      <c r="F43" s="4" t="str">
        <f>VLOOKUP(A43,HOP!A:C,3,0)</f>
        <v>2785992</v>
      </c>
      <c r="G43" s="4">
        <f t="shared" si="2"/>
        <v>0</v>
      </c>
      <c r="H43" s="4" t="str">
        <f t="shared" si="3"/>
        <v>，2785992</v>
      </c>
      <c r="I43" s="4" t="str">
        <f>VLOOKUP(A43,HOP!A:U,21,0)</f>
        <v>直采</v>
      </c>
    </row>
    <row r="44" s="4" customFormat="1" hidden="1" spans="1:9">
      <c r="A44" s="5">
        <v>21759001854</v>
      </c>
      <c r="B44" s="6">
        <v>44875</v>
      </c>
      <c r="C44" s="6">
        <v>44880</v>
      </c>
      <c r="D44" s="4">
        <v>999</v>
      </c>
      <c r="E44" s="4" t="str">
        <f>VLOOKUP(A44,HOP!A:L,12,0)</f>
        <v>999.00</v>
      </c>
      <c r="F44" s="4" t="str">
        <f>VLOOKUP(A44,HOP!A:C,3,0)</f>
        <v>2786202</v>
      </c>
      <c r="G44" s="4">
        <f t="shared" si="2"/>
        <v>0</v>
      </c>
      <c r="H44" s="4" t="str">
        <f t="shared" si="3"/>
        <v>，2786202</v>
      </c>
      <c r="I44" s="4" t="str">
        <f>VLOOKUP(A44,HOP!A:U,21,0)</f>
        <v>直采</v>
      </c>
    </row>
    <row r="45" s="4" customFormat="1" hidden="1" spans="1:9">
      <c r="A45" s="5">
        <v>21759282901</v>
      </c>
      <c r="B45" s="6">
        <v>44876</v>
      </c>
      <c r="C45" s="6">
        <v>44880</v>
      </c>
      <c r="D45" s="4">
        <v>3376</v>
      </c>
      <c r="E45" s="4" t="str">
        <f>VLOOKUP(A45,HOP!A:L,12,0)</f>
        <v>3376.00</v>
      </c>
      <c r="F45" s="4" t="str">
        <f>VLOOKUP(A45,HOP!A:C,3,0)</f>
        <v>2786292</v>
      </c>
      <c r="G45" s="4">
        <f t="shared" si="2"/>
        <v>0</v>
      </c>
      <c r="H45" s="4" t="str">
        <f t="shared" si="3"/>
        <v>，2786292</v>
      </c>
      <c r="I45" s="4" t="str">
        <f>VLOOKUP(A45,HOP!A:U,21,0)</f>
        <v>直采</v>
      </c>
    </row>
    <row r="46" s="4" customFormat="1" hidden="1" spans="1:9">
      <c r="A46" s="5">
        <v>21760807992</v>
      </c>
      <c r="B46" s="6">
        <v>44879</v>
      </c>
      <c r="C46" s="6">
        <v>44880</v>
      </c>
      <c r="D46" s="4">
        <v>476</v>
      </c>
      <c r="E46" s="4" t="str">
        <f>VLOOKUP(A46,HOP!A:L,12,0)</f>
        <v>476.00</v>
      </c>
      <c r="F46" s="4" t="str">
        <f>VLOOKUP(A46,HOP!A:C,3,0)</f>
        <v>2786744</v>
      </c>
      <c r="G46" s="4">
        <f t="shared" si="2"/>
        <v>0</v>
      </c>
      <c r="H46" s="4" t="str">
        <f t="shared" si="3"/>
        <v>，2786744</v>
      </c>
      <c r="I46" s="4" t="str">
        <f>VLOOKUP(A46,HOP!A:U,21,0)</f>
        <v>直采</v>
      </c>
    </row>
    <row r="47" s="4" customFormat="1" hidden="1" spans="1:9">
      <c r="A47" s="5">
        <v>21762001551</v>
      </c>
      <c r="B47" s="6">
        <v>44878</v>
      </c>
      <c r="C47" s="6">
        <v>44880</v>
      </c>
      <c r="D47" s="4">
        <v>670</v>
      </c>
      <c r="E47" s="4" t="str">
        <f>VLOOKUP(A47,HOP!A:L,12,0)</f>
        <v>670.00</v>
      </c>
      <c r="F47" s="4" t="str">
        <f>VLOOKUP(A47,HOP!A:C,3,0)</f>
        <v>2787163</v>
      </c>
      <c r="G47" s="4">
        <f t="shared" si="2"/>
        <v>0</v>
      </c>
      <c r="H47" s="4" t="str">
        <f t="shared" si="3"/>
        <v>，2787163</v>
      </c>
      <c r="I47" s="4" t="str">
        <f>VLOOKUP(A47,HOP!A:U,21,0)</f>
        <v>直采</v>
      </c>
    </row>
    <row r="48" s="4" customFormat="1" hidden="1" spans="1:9">
      <c r="A48" s="5">
        <v>21762760651</v>
      </c>
      <c r="B48" s="6">
        <v>44877</v>
      </c>
      <c r="C48" s="6">
        <v>44880</v>
      </c>
      <c r="D48" s="4">
        <v>660</v>
      </c>
      <c r="E48" s="4" t="str">
        <f>VLOOKUP(A48,HOP!A:L,12,0)</f>
        <v>660.00</v>
      </c>
      <c r="F48" s="4" t="str">
        <f>VLOOKUP(A48,HOP!A:C,3,0)</f>
        <v>2787458</v>
      </c>
      <c r="G48" s="4">
        <f t="shared" si="2"/>
        <v>0</v>
      </c>
      <c r="H48" s="4" t="str">
        <f t="shared" si="3"/>
        <v>，2787458</v>
      </c>
      <c r="I48" s="4" t="str">
        <f>VLOOKUP(A48,HOP!A:U,21,0)</f>
        <v>直采</v>
      </c>
    </row>
    <row r="49" s="4" customFormat="1" hidden="1" spans="1:9">
      <c r="A49" s="5">
        <v>21762498668</v>
      </c>
      <c r="B49" s="6">
        <v>44877</v>
      </c>
      <c r="C49" s="6">
        <v>44880</v>
      </c>
      <c r="D49" s="4">
        <v>1380</v>
      </c>
      <c r="E49" s="4" t="str">
        <f>VLOOKUP(A49,HOP!A:L,12,0)</f>
        <v>1380.00</v>
      </c>
      <c r="F49" s="4" t="str">
        <f>VLOOKUP(A49,HOP!A:C,3,0)</f>
        <v>2787623</v>
      </c>
      <c r="G49" s="4">
        <f t="shared" si="2"/>
        <v>0</v>
      </c>
      <c r="H49" s="4" t="str">
        <f t="shared" si="3"/>
        <v>，2787623</v>
      </c>
      <c r="I49" s="4" t="str">
        <f>VLOOKUP(A49,HOP!A:U,21,0)</f>
        <v>直采</v>
      </c>
    </row>
    <row r="50" s="4" customFormat="1" hidden="1" spans="1:9">
      <c r="A50" s="5">
        <v>21763784449</v>
      </c>
      <c r="B50" s="6">
        <v>44878</v>
      </c>
      <c r="C50" s="6">
        <v>44880</v>
      </c>
      <c r="D50" s="4">
        <v>2778</v>
      </c>
      <c r="E50" s="4" t="str">
        <f>VLOOKUP(A50,HOP!A:L,12,0)</f>
        <v>2778.00</v>
      </c>
      <c r="F50" s="4" t="str">
        <f>VLOOKUP(A50,HOP!A:C,3,0)</f>
        <v>2787751</v>
      </c>
      <c r="G50" s="4">
        <f t="shared" si="2"/>
        <v>0</v>
      </c>
      <c r="H50" s="4" t="str">
        <f t="shared" si="3"/>
        <v>，2787751</v>
      </c>
      <c r="I50" s="4" t="str">
        <f>VLOOKUP(A50,HOP!A:U,21,0)</f>
        <v>直采</v>
      </c>
    </row>
    <row r="51" s="4" customFormat="1" hidden="1" spans="1:9">
      <c r="A51" s="5">
        <v>21764139648</v>
      </c>
      <c r="B51" s="6">
        <v>44876</v>
      </c>
      <c r="C51" s="6">
        <v>44880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hidden="1" spans="1:9">
      <c r="A52" s="5">
        <v>21765534368</v>
      </c>
      <c r="B52" s="6">
        <v>44879</v>
      </c>
      <c r="C52" s="6">
        <v>44880</v>
      </c>
      <c r="D52" s="4">
        <v>612</v>
      </c>
      <c r="E52" s="4" t="str">
        <f>VLOOKUP(A52,HOP!A:L,12,0)</f>
        <v>612.00</v>
      </c>
      <c r="F52" s="4" t="str">
        <f>VLOOKUP(A52,HOP!A:C,3,0)</f>
        <v>2788301</v>
      </c>
      <c r="G52" s="4">
        <f t="shared" si="2"/>
        <v>0</v>
      </c>
      <c r="H52" s="4" t="str">
        <f t="shared" si="3"/>
        <v>，2788301</v>
      </c>
      <c r="I52" s="4" t="str">
        <f>VLOOKUP(A52,HOP!A:U,21,0)</f>
        <v>直采</v>
      </c>
    </row>
    <row r="53" s="4" customFormat="1" hidden="1" spans="1:9">
      <c r="A53" s="5">
        <v>21765966417</v>
      </c>
      <c r="B53" s="6">
        <v>44877</v>
      </c>
      <c r="C53" s="6">
        <v>44880</v>
      </c>
      <c r="D53" s="4">
        <v>4857</v>
      </c>
      <c r="E53" s="4" t="str">
        <f>VLOOKUP(A53,HOP!A:L,12,0)</f>
        <v>4857.00</v>
      </c>
      <c r="F53" s="4" t="str">
        <f>VLOOKUP(A53,HOP!A:C,3,0)</f>
        <v>2788472</v>
      </c>
      <c r="G53" s="4">
        <f t="shared" si="2"/>
        <v>0</v>
      </c>
      <c r="H53" s="4" t="str">
        <f t="shared" si="3"/>
        <v>，2788472</v>
      </c>
      <c r="I53" s="4" t="str">
        <f>VLOOKUP(A53,HOP!A:U,21,0)</f>
        <v>直采</v>
      </c>
    </row>
    <row r="54" s="4" customFormat="1" hidden="1" spans="1:9">
      <c r="A54" s="5">
        <v>21766606938</v>
      </c>
      <c r="B54" s="6">
        <v>44878</v>
      </c>
      <c r="C54" s="6">
        <v>44880</v>
      </c>
      <c r="D54" s="4">
        <v>652</v>
      </c>
      <c r="E54" s="4" t="str">
        <f>VLOOKUP(A54,HOP!A:L,12,0)</f>
        <v>652.00</v>
      </c>
      <c r="F54" s="4" t="str">
        <f>VLOOKUP(A54,HOP!A:C,3,0)</f>
        <v>2788699</v>
      </c>
      <c r="G54" s="4">
        <f t="shared" si="2"/>
        <v>0</v>
      </c>
      <c r="H54" s="4" t="str">
        <f t="shared" si="3"/>
        <v>，2788699</v>
      </c>
      <c r="I54" s="4" t="str">
        <f>VLOOKUP(A54,HOP!A:U,21,0)</f>
        <v>直采</v>
      </c>
    </row>
    <row r="55" s="4" customFormat="1" hidden="1" spans="1:9">
      <c r="A55" s="5">
        <v>21773793206</v>
      </c>
      <c r="B55" s="6">
        <v>44877</v>
      </c>
      <c r="C55" s="6">
        <v>44880</v>
      </c>
      <c r="D55" s="4">
        <v>3680</v>
      </c>
      <c r="E55" s="4" t="str">
        <f>VLOOKUP(A55,HOP!A:L,12,0)</f>
        <v>3680.00</v>
      </c>
      <c r="F55" s="4" t="str">
        <f>VLOOKUP(A55,HOP!A:C,3,0)</f>
        <v>2790223</v>
      </c>
      <c r="G55" s="4">
        <f t="shared" si="2"/>
        <v>0</v>
      </c>
      <c r="H55" s="4" t="str">
        <f t="shared" si="3"/>
        <v>，2790223</v>
      </c>
      <c r="I55" s="4" t="str">
        <f>VLOOKUP(A55,HOP!A:U,21,0)</f>
        <v>直采</v>
      </c>
    </row>
    <row r="56" s="4" customFormat="1" hidden="1" spans="1:9">
      <c r="A56" s="5">
        <v>21777586543</v>
      </c>
      <c r="B56" s="6">
        <v>44877</v>
      </c>
      <c r="C56" s="6">
        <v>44880</v>
      </c>
      <c r="D56" s="4">
        <v>1701</v>
      </c>
      <c r="E56" s="4" t="str">
        <f>VLOOKUP(A56,HOP!A:L,12,0)</f>
        <v>1701.00</v>
      </c>
      <c r="F56" s="4" t="str">
        <f>VLOOKUP(A56,HOP!A:C,3,0)</f>
        <v>2791643</v>
      </c>
      <c r="G56" s="4">
        <f t="shared" si="2"/>
        <v>0</v>
      </c>
      <c r="H56" s="4" t="str">
        <f t="shared" si="3"/>
        <v>，2791643</v>
      </c>
      <c r="I56" s="4" t="str">
        <f>VLOOKUP(A56,HOP!A:U,21,0)</f>
        <v>直采</v>
      </c>
    </row>
    <row r="57" s="4" customFormat="1" hidden="1" spans="1:9">
      <c r="A57" s="5">
        <v>21778086779</v>
      </c>
      <c r="B57" s="6">
        <v>44878</v>
      </c>
      <c r="C57" s="6">
        <v>44880</v>
      </c>
      <c r="D57" s="4">
        <v>754</v>
      </c>
      <c r="E57" s="4" t="str">
        <f>VLOOKUP(A57,HOP!A:L,12,0)</f>
        <v>754.00</v>
      </c>
      <c r="F57" s="4" t="str">
        <f>VLOOKUP(A57,HOP!A:C,3,0)</f>
        <v>2791792</v>
      </c>
      <c r="G57" s="4">
        <f t="shared" si="2"/>
        <v>0</v>
      </c>
      <c r="H57" s="4" t="str">
        <f t="shared" si="3"/>
        <v>，2791792</v>
      </c>
      <c r="I57" s="4" t="str">
        <f>VLOOKUP(A57,HOP!A:U,21,0)</f>
        <v>直连</v>
      </c>
    </row>
    <row r="58" s="4" customFormat="1" hidden="1" spans="1:9">
      <c r="A58" s="5">
        <v>21778090463</v>
      </c>
      <c r="B58" s="6">
        <v>44879</v>
      </c>
      <c r="C58" s="6">
        <v>44880</v>
      </c>
      <c r="D58" s="4">
        <v>1810</v>
      </c>
      <c r="E58" s="4" t="str">
        <f>VLOOKUP(A58,HOP!A:L,12,0)</f>
        <v>1810.00</v>
      </c>
      <c r="F58" s="4" t="str">
        <f>VLOOKUP(A58,HOP!A:C,3,0)</f>
        <v>2791793</v>
      </c>
      <c r="G58" s="4">
        <f t="shared" si="2"/>
        <v>0</v>
      </c>
      <c r="H58" s="4" t="str">
        <f t="shared" si="3"/>
        <v>，2791793</v>
      </c>
      <c r="I58" s="4" t="str">
        <f>VLOOKUP(A58,HOP!A:U,21,0)</f>
        <v>直采</v>
      </c>
    </row>
    <row r="59" s="4" customFormat="1" hidden="1" spans="1:9">
      <c r="A59" s="5">
        <v>21778137990</v>
      </c>
      <c r="B59" s="6">
        <v>44877</v>
      </c>
      <c r="C59" s="6">
        <v>44880</v>
      </c>
      <c r="D59" s="4">
        <v>2154</v>
      </c>
      <c r="E59" s="4" t="str">
        <f>VLOOKUP(A59,HOP!A:L,12,0)</f>
        <v>2154.00</v>
      </c>
      <c r="F59" s="4" t="str">
        <f>VLOOKUP(A59,HOP!A:C,3,0)</f>
        <v>2791821</v>
      </c>
      <c r="G59" s="4">
        <f t="shared" si="2"/>
        <v>0</v>
      </c>
      <c r="H59" s="4" t="str">
        <f t="shared" si="3"/>
        <v>，2791821</v>
      </c>
      <c r="I59" s="4" t="str">
        <f>VLOOKUP(A59,HOP!A:U,21,0)</f>
        <v>直采</v>
      </c>
    </row>
    <row r="60" s="4" customFormat="1" hidden="1" spans="1:9">
      <c r="A60" s="5">
        <v>21778580156</v>
      </c>
      <c r="B60" s="6">
        <v>44877</v>
      </c>
      <c r="C60" s="6">
        <v>44880</v>
      </c>
      <c r="D60" s="4">
        <v>1650</v>
      </c>
      <c r="E60" s="4" t="str">
        <f>VLOOKUP(A60,HOP!A:L,12,0)</f>
        <v>1650.00</v>
      </c>
      <c r="F60" s="4" t="str">
        <f>VLOOKUP(A60,HOP!A:C,3,0)</f>
        <v>2791977</v>
      </c>
      <c r="G60" s="4">
        <f t="shared" si="2"/>
        <v>0</v>
      </c>
      <c r="H60" s="4" t="str">
        <f t="shared" si="3"/>
        <v>，2791977</v>
      </c>
      <c r="I60" s="4" t="str">
        <f>VLOOKUP(A60,HOP!A:U,21,0)</f>
        <v>直采</v>
      </c>
    </row>
    <row r="61" s="4" customFormat="1" hidden="1" spans="1:9">
      <c r="A61" s="5">
        <v>21779283915</v>
      </c>
      <c r="B61" s="6">
        <v>44877</v>
      </c>
      <c r="C61" s="6">
        <v>44880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2"/>
        <v>#N/A</v>
      </c>
      <c r="H61" s="4" t="e">
        <f t="shared" si="3"/>
        <v>#N/A</v>
      </c>
      <c r="I61" s="4" t="e">
        <f>VLOOKUP(A61,HOP!A:U,21,0)</f>
        <v>#N/A</v>
      </c>
    </row>
    <row r="62" s="4" customFormat="1" hidden="1" spans="1:9">
      <c r="A62" s="5">
        <v>21780820172</v>
      </c>
      <c r="B62" s="6">
        <v>44879</v>
      </c>
      <c r="C62" s="6">
        <v>44880</v>
      </c>
      <c r="D62" s="4">
        <v>230</v>
      </c>
      <c r="E62" s="4" t="str">
        <f>VLOOKUP(A62,HOP!A:L,12,0)</f>
        <v>230.00</v>
      </c>
      <c r="F62" s="4" t="str">
        <f>VLOOKUP(A62,HOP!A:C,3,0)</f>
        <v>2792866</v>
      </c>
      <c r="G62" s="4">
        <f t="shared" si="2"/>
        <v>0</v>
      </c>
      <c r="H62" s="4" t="str">
        <f t="shared" si="3"/>
        <v>，2792866</v>
      </c>
      <c r="I62" s="4" t="str">
        <f>VLOOKUP(A62,HOP!A:U,21,0)</f>
        <v>直采</v>
      </c>
    </row>
    <row r="63" s="4" customFormat="1" hidden="1" spans="1:9">
      <c r="A63" s="5">
        <v>21783285002</v>
      </c>
      <c r="B63" s="6">
        <v>44878</v>
      </c>
      <c r="C63" s="6">
        <v>44880</v>
      </c>
      <c r="D63" s="4">
        <v>406</v>
      </c>
      <c r="E63" s="4" t="str">
        <f>VLOOKUP(A63,HOP!A:L,12,0)</f>
        <v>406.00</v>
      </c>
      <c r="F63" s="4" t="str">
        <f>VLOOKUP(A63,HOP!A:C,3,0)</f>
        <v>2793680</v>
      </c>
      <c r="G63" s="4">
        <f t="shared" si="2"/>
        <v>0</v>
      </c>
      <c r="H63" s="4" t="str">
        <f t="shared" si="3"/>
        <v>，2793680</v>
      </c>
      <c r="I63" s="4" t="str">
        <f>VLOOKUP(A63,HOP!A:U,21,0)</f>
        <v>直采</v>
      </c>
    </row>
    <row r="64" s="4" customFormat="1" hidden="1" spans="1:9">
      <c r="A64" s="5">
        <v>21783923608</v>
      </c>
      <c r="B64" s="6">
        <v>44879</v>
      </c>
      <c r="C64" s="6">
        <v>44880</v>
      </c>
      <c r="D64" s="4">
        <v>1257</v>
      </c>
      <c r="E64" s="4" t="str">
        <f>VLOOKUP(A64,HOP!A:L,12,0)</f>
        <v>1257.00</v>
      </c>
      <c r="F64" s="4" t="str">
        <f>VLOOKUP(A64,HOP!A:C,3,0)</f>
        <v>2793867</v>
      </c>
      <c r="G64" s="4">
        <f t="shared" si="2"/>
        <v>0</v>
      </c>
      <c r="H64" s="4" t="str">
        <f t="shared" si="3"/>
        <v>，2793867</v>
      </c>
      <c r="I64" s="4" t="str">
        <f>VLOOKUP(A64,HOP!A:U,21,0)</f>
        <v>直采</v>
      </c>
    </row>
    <row r="65" s="4" customFormat="1" hidden="1" spans="1:9">
      <c r="A65" s="5">
        <v>21784025323</v>
      </c>
      <c r="B65" s="6">
        <v>44878</v>
      </c>
      <c r="C65" s="6">
        <v>44880</v>
      </c>
      <c r="D65" s="4">
        <v>2956</v>
      </c>
      <c r="E65" s="4" t="str">
        <f>VLOOKUP(A65,HOP!A:L,12,0)</f>
        <v>2956.00</v>
      </c>
      <c r="F65" s="4" t="str">
        <f>VLOOKUP(A65,HOP!A:C,3,0)</f>
        <v>2793908</v>
      </c>
      <c r="G65" s="4">
        <f t="shared" si="2"/>
        <v>0</v>
      </c>
      <c r="H65" s="4" t="str">
        <f t="shared" si="3"/>
        <v>，2793908</v>
      </c>
      <c r="I65" s="4" t="str">
        <f>VLOOKUP(A65,HOP!A:U,21,0)</f>
        <v>直采</v>
      </c>
    </row>
    <row r="66" s="4" customFormat="1" hidden="1" spans="1:9">
      <c r="A66" s="5">
        <v>21787982682</v>
      </c>
      <c r="B66" s="6">
        <v>44878</v>
      </c>
      <c r="C66" s="6">
        <v>44880</v>
      </c>
      <c r="D66" s="4">
        <v>2956</v>
      </c>
      <c r="E66" s="4" t="str">
        <f>VLOOKUP(A66,HOP!A:L,12,0)</f>
        <v>2956.00</v>
      </c>
      <c r="F66" s="4" t="str">
        <f>VLOOKUP(A66,HOP!A:C,3,0)</f>
        <v>2795137</v>
      </c>
      <c r="G66" s="4">
        <f t="shared" si="2"/>
        <v>0</v>
      </c>
      <c r="H66" s="4" t="str">
        <f t="shared" si="3"/>
        <v>，2795137</v>
      </c>
      <c r="I66" s="4" t="str">
        <f>VLOOKUP(A66,HOP!A:U,21,0)</f>
        <v>直采</v>
      </c>
    </row>
    <row r="67" s="4" customFormat="1" hidden="1" spans="1:9">
      <c r="A67" s="5">
        <v>21789095593</v>
      </c>
      <c r="B67" s="6">
        <v>44879</v>
      </c>
      <c r="C67" s="6">
        <v>44880</v>
      </c>
      <c r="D67" s="4">
        <v>292</v>
      </c>
      <c r="E67" s="4" t="str">
        <f>VLOOKUP(A67,HOP!A:L,12,0)</f>
        <v>292.00</v>
      </c>
      <c r="F67" s="4" t="str">
        <f>VLOOKUP(A67,HOP!A:C,3,0)</f>
        <v>2795743</v>
      </c>
      <c r="G67" s="4">
        <f>D67-E67</f>
        <v>0</v>
      </c>
      <c r="H67" s="4" t="str">
        <f>$H$1&amp;F67</f>
        <v>，2795743</v>
      </c>
      <c r="I67" s="4" t="str">
        <f>VLOOKUP(A67,HOP!A:U,21,0)</f>
        <v>直采</v>
      </c>
    </row>
    <row r="68" s="4" customFormat="1" hidden="1" spans="1:9">
      <c r="A68" s="5">
        <v>21789114502</v>
      </c>
      <c r="B68" s="6">
        <v>44879</v>
      </c>
      <c r="C68" s="6">
        <v>44880</v>
      </c>
      <c r="D68" s="4">
        <v>429</v>
      </c>
      <c r="E68" s="4" t="str">
        <f>VLOOKUP(A68,HOP!A:L,12,0)</f>
        <v>429.00</v>
      </c>
      <c r="F68" s="4" t="str">
        <f>VLOOKUP(A68,HOP!A:C,3,0)</f>
        <v>2795748</v>
      </c>
      <c r="G68" s="4">
        <f>D68-E68</f>
        <v>0</v>
      </c>
      <c r="H68" s="4" t="str">
        <f>$H$1&amp;F68</f>
        <v>，2795748</v>
      </c>
      <c r="I68" s="4" t="str">
        <f>VLOOKUP(A68,HOP!A:U,21,0)</f>
        <v>直采</v>
      </c>
    </row>
    <row r="69" s="4" customFormat="1" hidden="1" spans="1:9">
      <c r="A69" s="5">
        <v>21789674872</v>
      </c>
      <c r="B69" s="6">
        <v>44879</v>
      </c>
      <c r="C69" s="6">
        <v>44880</v>
      </c>
      <c r="D69" s="4">
        <v>158</v>
      </c>
      <c r="E69" s="4" t="str">
        <f>VLOOKUP(A69,HOP!A:L,12,0)</f>
        <v>158.00</v>
      </c>
      <c r="F69" s="4" t="str">
        <f>VLOOKUP(A69,HOP!A:C,3,0)</f>
        <v>2796095</v>
      </c>
      <c r="G69" s="4">
        <f>D69-E69</f>
        <v>0</v>
      </c>
      <c r="H69" s="4" t="str">
        <f>$H$1&amp;F69</f>
        <v>，2796095</v>
      </c>
      <c r="I69" s="4" t="str">
        <f>VLOOKUP(A69,HOP!A:U,21,0)</f>
        <v>直采</v>
      </c>
    </row>
    <row r="70" s="4" customFormat="1" hidden="1" spans="1:9">
      <c r="A70" s="5">
        <v>21789841340</v>
      </c>
      <c r="B70" s="6">
        <v>44879</v>
      </c>
      <c r="C70" s="6">
        <v>44880</v>
      </c>
      <c r="D70" s="4">
        <v>419</v>
      </c>
      <c r="E70" s="4" t="str">
        <f>VLOOKUP(A70,HOP!A:L,12,0)</f>
        <v>419.00</v>
      </c>
      <c r="F70" s="4" t="str">
        <f>VLOOKUP(A70,HOP!A:C,3,0)</f>
        <v>2796199</v>
      </c>
      <c r="G70" s="4">
        <f>D70-E70</f>
        <v>0</v>
      </c>
      <c r="H70" s="4" t="str">
        <f>$H$1&amp;F70</f>
        <v>，2796199</v>
      </c>
      <c r="I70" s="4" t="str">
        <f>VLOOKUP(A70,HOP!A:U,21,0)</f>
        <v>直采</v>
      </c>
    </row>
    <row r="71" s="4" customFormat="1" hidden="1" spans="1:9">
      <c r="A71" s="5">
        <v>21791615274</v>
      </c>
      <c r="B71" s="6">
        <v>44879</v>
      </c>
      <c r="C71" s="6">
        <v>44880</v>
      </c>
      <c r="D71" s="4">
        <v>202</v>
      </c>
      <c r="E71" s="4" t="str">
        <f>VLOOKUP(A71,HOP!A:L,12,0)</f>
        <v>202.00</v>
      </c>
      <c r="F71" s="4" t="str">
        <f>VLOOKUP(A71,HOP!A:C,3,0)</f>
        <v>2796747</v>
      </c>
      <c r="G71" s="4">
        <f>D71-E71</f>
        <v>0</v>
      </c>
      <c r="H71" s="4" t="str">
        <f>$H$1&amp;F71</f>
        <v>，2796747</v>
      </c>
      <c r="I71" s="4" t="str">
        <f>VLOOKUP(A71,HOP!A:U,21,0)</f>
        <v>直采</v>
      </c>
    </row>
    <row r="72" s="4" customFormat="1" hidden="1" spans="1:9">
      <c r="A72" s="5">
        <v>21791825274</v>
      </c>
      <c r="B72" s="6">
        <v>44879</v>
      </c>
      <c r="C72" s="6">
        <v>44880</v>
      </c>
      <c r="D72" s="4">
        <v>230</v>
      </c>
      <c r="E72" s="4" t="str">
        <f>VLOOKUP(A72,HOP!A:L,12,0)</f>
        <v>230.00</v>
      </c>
      <c r="F72" s="4" t="str">
        <f>VLOOKUP(A72,HOP!A:C,3,0)</f>
        <v>2796830</v>
      </c>
      <c r="G72" s="4">
        <f>D72-E72</f>
        <v>0</v>
      </c>
      <c r="H72" s="4" t="str">
        <f>$H$1&amp;F72</f>
        <v>，2796830</v>
      </c>
      <c r="I72" s="4" t="str">
        <f>VLOOKUP(A72,HOP!A:U,21,0)</f>
        <v>直采</v>
      </c>
    </row>
    <row r="73" s="4" customFormat="1" hidden="1" spans="1:9">
      <c r="A73" s="5">
        <v>21792036614</v>
      </c>
      <c r="B73" s="6">
        <v>44879</v>
      </c>
      <c r="C73" s="6">
        <v>44880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>D73-E73</f>
        <v>#N/A</v>
      </c>
      <c r="H73" s="4" t="e">
        <f>$H$1&amp;F73</f>
        <v>#N/A</v>
      </c>
      <c r="I73" s="4" t="e">
        <f>VLOOKUP(A73,HOP!A:U,21,0)</f>
        <v>#N/A</v>
      </c>
    </row>
    <row r="74" s="4" customFormat="1" hidden="1" spans="1:9">
      <c r="A74" s="5">
        <v>21792448274</v>
      </c>
      <c r="B74" s="6">
        <v>44879</v>
      </c>
      <c r="C74" s="6">
        <v>44880</v>
      </c>
      <c r="D74" s="4">
        <v>363</v>
      </c>
      <c r="E74" s="4" t="str">
        <f>VLOOKUP(A74,HOP!A:L,12,0)</f>
        <v>363.00</v>
      </c>
      <c r="F74" s="4" t="str">
        <f>VLOOKUP(A74,HOP!A:C,3,0)</f>
        <v>2797056</v>
      </c>
      <c r="G74" s="4">
        <f>D74-E74</f>
        <v>0</v>
      </c>
      <c r="H74" s="4" t="str">
        <f>$H$1&amp;F74</f>
        <v>，2797056</v>
      </c>
      <c r="I74" s="4" t="str">
        <f>VLOOKUP(A74,HOP!A:U,21,0)</f>
        <v>直采</v>
      </c>
    </row>
    <row r="75" s="4" customFormat="1" hidden="1" spans="1:9">
      <c r="A75" s="5">
        <v>21792736046</v>
      </c>
      <c r="B75" s="6">
        <v>44879</v>
      </c>
      <c r="C75" s="6">
        <v>44880</v>
      </c>
      <c r="D75" s="4">
        <v>382</v>
      </c>
      <c r="E75" s="4" t="str">
        <f>VLOOKUP(A75,HOP!A:L,12,0)</f>
        <v>382.00</v>
      </c>
      <c r="F75" s="4" t="str">
        <f>VLOOKUP(A75,HOP!A:C,3,0)</f>
        <v>2797146</v>
      </c>
      <c r="G75" s="4">
        <f>D75-E75</f>
        <v>0</v>
      </c>
      <c r="H75" s="4" t="str">
        <f>$H$1&amp;F75</f>
        <v>，2797146</v>
      </c>
      <c r="I75" s="4" t="str">
        <f>VLOOKUP(A75,HOP!A:U,21,0)</f>
        <v>直采</v>
      </c>
    </row>
    <row r="76" s="4" customFormat="1" hidden="1" spans="1:9">
      <c r="A76" s="5">
        <v>21792844239</v>
      </c>
      <c r="B76" s="6">
        <v>44879</v>
      </c>
      <c r="C76" s="6">
        <v>44880</v>
      </c>
      <c r="D76" s="4">
        <v>402</v>
      </c>
      <c r="E76" s="4" t="str">
        <f>VLOOKUP(A76,HOP!A:L,12,0)</f>
        <v>402.00</v>
      </c>
      <c r="F76" s="4" t="str">
        <f>VLOOKUP(A76,HOP!A:C,3,0)</f>
        <v>2797175</v>
      </c>
      <c r="G76" s="4">
        <f>D76-E76</f>
        <v>0</v>
      </c>
      <c r="H76" s="4" t="str">
        <f>$H$1&amp;F76</f>
        <v>，2797175</v>
      </c>
      <c r="I76" s="4" t="str">
        <f>VLOOKUP(A76,HOP!A:U,21,0)</f>
        <v>直采</v>
      </c>
    </row>
    <row r="77" s="4" customFormat="1" hidden="1" spans="1:9">
      <c r="A77" s="5">
        <v>21792902363</v>
      </c>
      <c r="B77" s="6">
        <v>44879</v>
      </c>
      <c r="C77" s="6">
        <v>44880</v>
      </c>
      <c r="D77" s="4">
        <v>970</v>
      </c>
      <c r="E77" s="4" t="str">
        <f>VLOOKUP(A77,HOP!A:L,12,0)</f>
        <v>970.00</v>
      </c>
      <c r="F77" s="4" t="str">
        <f>VLOOKUP(A77,HOP!A:C,3,0)</f>
        <v>2797195</v>
      </c>
      <c r="G77" s="4">
        <f>D77-E77</f>
        <v>0</v>
      </c>
      <c r="H77" s="4" t="str">
        <f>$H$1&amp;F77</f>
        <v>，2797195</v>
      </c>
      <c r="I77" s="4" t="str">
        <f>VLOOKUP(A77,HOP!A:U,21,0)</f>
        <v>直采</v>
      </c>
    </row>
    <row r="78" s="4" customFormat="1" hidden="1" spans="1:9">
      <c r="A78" s="5">
        <v>21793104072</v>
      </c>
      <c r="B78" s="6">
        <v>44879</v>
      </c>
      <c r="C78" s="6">
        <v>44880</v>
      </c>
      <c r="D78" s="4">
        <v>1318</v>
      </c>
      <c r="E78" s="4" t="str">
        <f>VLOOKUP(A78,HOP!A:L,12,0)</f>
        <v>1318.00</v>
      </c>
      <c r="F78" s="4" t="str">
        <f>VLOOKUP(A78,HOP!A:C,3,0)</f>
        <v>2797278</v>
      </c>
      <c r="G78" s="4">
        <f>D78-E78</f>
        <v>0</v>
      </c>
      <c r="H78" s="4" t="str">
        <f>$H$1&amp;F78</f>
        <v>，2797278</v>
      </c>
      <c r="I78" s="4" t="str">
        <f>VLOOKUP(A78,HOP!A:U,21,0)</f>
        <v>直采</v>
      </c>
    </row>
    <row r="79" s="4" customFormat="1" hidden="1" spans="1:9">
      <c r="A79" s="5">
        <v>21793540794</v>
      </c>
      <c r="B79" s="6">
        <v>44879</v>
      </c>
      <c r="C79" s="6">
        <v>44880</v>
      </c>
      <c r="D79" s="4">
        <v>729</v>
      </c>
      <c r="E79" s="4" t="str">
        <f>VLOOKUP(A79,HOP!A:L,12,0)</f>
        <v>729.00</v>
      </c>
      <c r="F79" s="4" t="str">
        <f>VLOOKUP(A79,HOP!A:C,3,0)</f>
        <v>2797446</v>
      </c>
      <c r="G79" s="4">
        <f>D79-E79</f>
        <v>0</v>
      </c>
      <c r="H79" s="4" t="str">
        <f>$H$1&amp;F79</f>
        <v>，2797446</v>
      </c>
      <c r="I79" s="4" t="str">
        <f>VLOOKUP(A79,HOP!A:U,21,0)</f>
        <v>直采</v>
      </c>
    </row>
    <row r="80" s="4" customFormat="1" hidden="1" spans="1:9">
      <c r="A80" s="5">
        <v>21794173484</v>
      </c>
      <c r="B80" s="6">
        <v>44879</v>
      </c>
      <c r="C80" s="6">
        <v>44880</v>
      </c>
      <c r="D80" s="4">
        <v>1040</v>
      </c>
      <c r="E80" s="4" t="str">
        <f>VLOOKUP(A80,HOP!A:L,12,0)</f>
        <v>1040.00</v>
      </c>
      <c r="F80" s="4" t="str">
        <f>VLOOKUP(A80,HOP!A:C,3,0)</f>
        <v>2797612</v>
      </c>
      <c r="G80" s="4">
        <f>D80-E80</f>
        <v>0</v>
      </c>
      <c r="H80" s="4" t="str">
        <f>$H$1&amp;F80</f>
        <v>，2797612</v>
      </c>
      <c r="I80" s="4" t="str">
        <f>VLOOKUP(A80,HOP!A:U,21,0)</f>
        <v>直采</v>
      </c>
    </row>
    <row r="81" s="4" customFormat="1" spans="1:10">
      <c r="A81" s="5">
        <v>21589008651</v>
      </c>
      <c r="B81" s="6">
        <v>44875</v>
      </c>
      <c r="C81" s="6">
        <v>44880</v>
      </c>
      <c r="D81" s="4">
        <v>-1258</v>
      </c>
      <c r="E81" s="4" t="str">
        <f>VLOOKUP(A81,HOP!A:L,12,0)</f>
        <v>0.00</v>
      </c>
      <c r="F81" s="4" t="str">
        <f>VLOOKUP(A81,HOP!A:C,3,0)</f>
        <v>2761102</v>
      </c>
      <c r="G81" s="4">
        <f>D81-E81</f>
        <v>-1258</v>
      </c>
      <c r="H81" s="4" t="str">
        <f>$H$1&amp;F81</f>
        <v>，2761102</v>
      </c>
      <c r="I81" s="4" t="str">
        <f>VLOOKUP(A81,HOP!A:U,21,0)</f>
        <v>直采</v>
      </c>
      <c r="J81" s="4" t="s">
        <v>478</v>
      </c>
    </row>
    <row r="83" spans="4:4">
      <c r="D83" s="4">
        <f>SUM(D2:D82)</f>
        <v>131632.16</v>
      </c>
    </row>
    <row r="89" spans="1:5">
      <c r="A89" s="4" t="s">
        <v>479</v>
      </c>
      <c r="D89" s="4">
        <v>127951</v>
      </c>
      <c r="E89" s="4">
        <v>140085.17</v>
      </c>
    </row>
    <row r="90" spans="1:5">
      <c r="A90" s="4" t="s">
        <v>480</v>
      </c>
      <c r="D90" s="4">
        <v>3681.16</v>
      </c>
      <c r="E90" s="4">
        <v>4030.26</v>
      </c>
    </row>
    <row r="91" spans="1:5">
      <c r="A91" s="4" t="s">
        <v>481</v>
      </c>
      <c r="D91" s="4">
        <f>SUBTOTAL(9,D89:D90)</f>
        <v>131632.16</v>
      </c>
      <c r="E91" s="4">
        <f>SUBTOTAL(9,E89:E90)</f>
        <v>144115.43</v>
      </c>
    </row>
    <row r="92" spans="1:1">
      <c r="A92" s="4" t="s">
        <v>482</v>
      </c>
    </row>
  </sheetData>
  <autoFilter ref="A1:XFD83">
    <filterColumn colId="3">
      <filters blank="1">
        <filter val="131632.16"/>
        <filter val="800"/>
        <filter val="1300"/>
        <filter val="4500"/>
        <filter val="1701"/>
        <filter val="202"/>
        <filter val="402"/>
        <filter val="703"/>
        <filter val="3504"/>
        <filter val="406"/>
        <filter val="1810"/>
        <filter val="612"/>
        <filter val="1612"/>
        <filter val="616"/>
        <filter val="1716"/>
        <filter val="4216"/>
        <filter val="1318"/>
        <filter val="419"/>
        <filter val="4619"/>
        <filter val="1920"/>
        <filter val="6020"/>
        <filter val="1626"/>
        <filter val="3228"/>
        <filter val="429"/>
        <filter val="729"/>
        <filter val="230"/>
        <filter val="1158.23"/>
        <filter val="236"/>
        <filter val="1034.28"/>
        <filter val="1040"/>
        <filter val="2540"/>
        <filter val="644"/>
        <filter val="5349"/>
        <filter val="1150"/>
        <filter val="1650"/>
        <filter val="2250"/>
        <filter val="3150"/>
        <filter val="652"/>
        <filter val="3552"/>
        <filter val="4352"/>
        <filter val="754"/>
        <filter val="2154"/>
        <filter val="555"/>
        <filter val="1256"/>
        <filter val="2956"/>
        <filter val="1257"/>
        <filter val="4857"/>
        <filter val="158"/>
        <filter val="-1258"/>
        <filter val="660"/>
        <filter val="363"/>
        <filter val="2863"/>
        <filter val="734.65"/>
        <filter val="8869"/>
        <filter val="670"/>
        <filter val="970"/>
        <filter val="476"/>
        <filter val="3376"/>
        <filter val="2778"/>
        <filter val="880"/>
        <filter val="1380"/>
        <filter val="1680"/>
        <filter val="3680"/>
        <filter val="382"/>
        <filter val="1482"/>
        <filter val="1886"/>
        <filter val="2788"/>
        <filter val="2790"/>
        <filter val="292"/>
        <filter val="792"/>
        <filter val="1095"/>
        <filter val="999"/>
      </filters>
    </filterColumn>
    <filterColumn colId="6">
      <filters blank="1">
        <filter val="-125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483</v>
      </c>
      <c r="B1" s="2" t="s">
        <v>484</v>
      </c>
      <c r="C1" s="2" t="s">
        <v>485</v>
      </c>
      <c r="D1" s="2" t="s">
        <v>486</v>
      </c>
      <c r="E1" s="2" t="s">
        <v>13</v>
      </c>
      <c r="F1" s="2" t="s">
        <v>5</v>
      </c>
      <c r="G1" s="2" t="s">
        <v>6</v>
      </c>
      <c r="H1" s="2" t="s">
        <v>487</v>
      </c>
      <c r="I1" s="2" t="s">
        <v>488</v>
      </c>
      <c r="J1" s="2" t="s">
        <v>489</v>
      </c>
      <c r="K1" s="2" t="s">
        <v>490</v>
      </c>
      <c r="L1" s="2" t="s">
        <v>491</v>
      </c>
      <c r="M1" s="2" t="s">
        <v>492</v>
      </c>
      <c r="N1" s="2" t="s">
        <v>493</v>
      </c>
      <c r="O1" s="2" t="s">
        <v>494</v>
      </c>
      <c r="P1" s="2" t="s">
        <v>495</v>
      </c>
      <c r="Q1" s="2" t="s">
        <v>496</v>
      </c>
      <c r="R1" s="2" t="s">
        <v>497</v>
      </c>
      <c r="S1" s="2" t="s">
        <v>498</v>
      </c>
      <c r="T1" s="2" t="s">
        <v>499</v>
      </c>
      <c r="U1" s="2" t="s">
        <v>500</v>
      </c>
      <c r="V1" s="2" t="s">
        <v>501</v>
      </c>
    </row>
    <row r="2" s="1" customFormat="1" spans="1:22">
      <c r="A2" s="3">
        <v>21619497882</v>
      </c>
      <c r="B2" s="1" t="s">
        <v>502</v>
      </c>
      <c r="C2" s="1" t="s">
        <v>503</v>
      </c>
      <c r="D2" s="1" t="s">
        <v>504</v>
      </c>
      <c r="E2" s="1" t="s">
        <v>505</v>
      </c>
      <c r="F2" s="1" t="s">
        <v>506</v>
      </c>
      <c r="G2" s="1" t="s">
        <v>507</v>
      </c>
      <c r="H2" s="1" t="s">
        <v>508</v>
      </c>
      <c r="I2" s="1" t="s">
        <v>509</v>
      </c>
      <c r="J2" s="1" t="s">
        <v>510</v>
      </c>
      <c r="K2" s="1" t="s">
        <v>509</v>
      </c>
      <c r="L2" s="1" t="s">
        <v>509</v>
      </c>
      <c r="M2" s="1" t="s">
        <v>511</v>
      </c>
      <c r="N2" s="1" t="s">
        <v>511</v>
      </c>
      <c r="O2" s="1" t="s">
        <v>512</v>
      </c>
      <c r="P2" s="1" t="s">
        <v>513</v>
      </c>
      <c r="Q2" s="1" t="s">
        <v>514</v>
      </c>
      <c r="R2" s="1" t="s">
        <v>515</v>
      </c>
      <c r="S2" s="1" t="s">
        <v>516</v>
      </c>
      <c r="T2" s="1" t="s">
        <v>517</v>
      </c>
      <c r="U2" s="1" t="s">
        <v>518</v>
      </c>
      <c r="V2" s="1" t="s">
        <v>519</v>
      </c>
    </row>
    <row r="3" s="1" customFormat="1" spans="1:22">
      <c r="A3" s="3">
        <v>21699484265</v>
      </c>
      <c r="B3" s="1" t="s">
        <v>520</v>
      </c>
      <c r="C3" s="1" t="s">
        <v>521</v>
      </c>
      <c r="D3" s="1" t="s">
        <v>522</v>
      </c>
      <c r="E3" s="1" t="s">
        <v>523</v>
      </c>
      <c r="F3" s="1" t="s">
        <v>506</v>
      </c>
      <c r="G3" s="1" t="s">
        <v>507</v>
      </c>
      <c r="H3" s="1" t="s">
        <v>508</v>
      </c>
      <c r="I3" s="1" t="s">
        <v>524</v>
      </c>
      <c r="J3" s="1" t="s">
        <v>510</v>
      </c>
      <c r="K3" s="1" t="s">
        <v>524</v>
      </c>
      <c r="L3" s="1" t="s">
        <v>524</v>
      </c>
      <c r="M3" s="1" t="s">
        <v>511</v>
      </c>
      <c r="N3" s="1" t="s">
        <v>511</v>
      </c>
      <c r="O3" s="1" t="s">
        <v>512</v>
      </c>
      <c r="P3" s="1" t="s">
        <v>513</v>
      </c>
      <c r="Q3" s="1" t="s">
        <v>514</v>
      </c>
      <c r="R3" s="1" t="s">
        <v>525</v>
      </c>
      <c r="S3" s="1" t="s">
        <v>516</v>
      </c>
      <c r="T3" s="1" t="s">
        <v>517</v>
      </c>
      <c r="U3" s="1" t="s">
        <v>518</v>
      </c>
      <c r="V3" s="1" t="s">
        <v>519</v>
      </c>
    </row>
    <row r="4" s="1" customFormat="1" spans="1:22">
      <c r="A4" s="1" t="s">
        <v>526</v>
      </c>
      <c r="B4" s="1" t="s">
        <v>527</v>
      </c>
      <c r="C4" s="1" t="s">
        <v>528</v>
      </c>
      <c r="D4" s="1" t="s">
        <v>522</v>
      </c>
      <c r="E4" s="1" t="s">
        <v>529</v>
      </c>
      <c r="F4" s="1" t="s">
        <v>506</v>
      </c>
      <c r="G4" s="1" t="s">
        <v>507</v>
      </c>
      <c r="H4" s="1" t="s">
        <v>508</v>
      </c>
      <c r="I4" s="1" t="s">
        <v>512</v>
      </c>
      <c r="J4" s="1" t="s">
        <v>510</v>
      </c>
      <c r="K4" s="1" t="s">
        <v>512</v>
      </c>
      <c r="L4" s="1" t="s">
        <v>512</v>
      </c>
      <c r="M4" s="1" t="s">
        <v>511</v>
      </c>
      <c r="N4" s="1" t="s">
        <v>511</v>
      </c>
      <c r="O4" s="1" t="s">
        <v>512</v>
      </c>
      <c r="P4" s="1" t="s">
        <v>513</v>
      </c>
      <c r="Q4" s="1" t="s">
        <v>514</v>
      </c>
      <c r="R4" s="1" t="s">
        <v>530</v>
      </c>
      <c r="S4" s="1" t="s">
        <v>516</v>
      </c>
      <c r="T4" s="1" t="s">
        <v>517</v>
      </c>
      <c r="U4" s="1" t="s">
        <v>518</v>
      </c>
      <c r="V4" s="1" t="s">
        <v>519</v>
      </c>
    </row>
    <row r="5" s="1" customFormat="1" spans="1:22">
      <c r="A5" s="3">
        <v>21609886870</v>
      </c>
      <c r="B5" s="1" t="s">
        <v>531</v>
      </c>
      <c r="C5" s="1" t="s">
        <v>532</v>
      </c>
      <c r="D5" s="1" t="s">
        <v>533</v>
      </c>
      <c r="E5" s="1" t="s">
        <v>534</v>
      </c>
      <c r="F5" s="1" t="s">
        <v>506</v>
      </c>
      <c r="G5" s="1" t="s">
        <v>507</v>
      </c>
      <c r="H5" s="1" t="s">
        <v>508</v>
      </c>
      <c r="I5" s="1" t="s">
        <v>535</v>
      </c>
      <c r="J5" s="1" t="s">
        <v>510</v>
      </c>
      <c r="K5" s="1" t="s">
        <v>535</v>
      </c>
      <c r="L5" s="1" t="s">
        <v>535</v>
      </c>
      <c r="M5" s="1" t="s">
        <v>511</v>
      </c>
      <c r="N5" s="1" t="s">
        <v>511</v>
      </c>
      <c r="O5" s="1" t="s">
        <v>512</v>
      </c>
      <c r="P5" s="1" t="s">
        <v>513</v>
      </c>
      <c r="Q5" s="1" t="s">
        <v>514</v>
      </c>
      <c r="R5" s="1" t="s">
        <v>536</v>
      </c>
      <c r="S5" s="1" t="s">
        <v>516</v>
      </c>
      <c r="T5" s="1" t="s">
        <v>517</v>
      </c>
      <c r="U5" s="1" t="s">
        <v>518</v>
      </c>
      <c r="V5" s="1" t="s">
        <v>519</v>
      </c>
    </row>
    <row r="6" s="1" customFormat="1" spans="1:22">
      <c r="A6" s="3">
        <v>18912836491</v>
      </c>
      <c r="B6" s="1" t="s">
        <v>537</v>
      </c>
      <c r="C6" s="1" t="s">
        <v>538</v>
      </c>
      <c r="D6" s="1" t="s">
        <v>539</v>
      </c>
      <c r="E6" s="1" t="s">
        <v>540</v>
      </c>
      <c r="F6" s="1" t="s">
        <v>541</v>
      </c>
      <c r="G6" s="1" t="s">
        <v>507</v>
      </c>
      <c r="H6" s="1" t="s">
        <v>508</v>
      </c>
      <c r="I6" s="1" t="s">
        <v>542</v>
      </c>
      <c r="J6" s="1" t="s">
        <v>510</v>
      </c>
      <c r="K6" s="1" t="s">
        <v>542</v>
      </c>
      <c r="L6" s="1" t="s">
        <v>542</v>
      </c>
      <c r="M6" s="1" t="s">
        <v>511</v>
      </c>
      <c r="N6" s="1" t="s">
        <v>511</v>
      </c>
      <c r="O6" s="1" t="s">
        <v>512</v>
      </c>
      <c r="P6" s="1" t="s">
        <v>513</v>
      </c>
      <c r="Q6" s="1" t="s">
        <v>514</v>
      </c>
      <c r="R6" s="1" t="s">
        <v>543</v>
      </c>
      <c r="S6" s="1" t="s">
        <v>516</v>
      </c>
      <c r="T6" s="1" t="s">
        <v>517</v>
      </c>
      <c r="U6" s="1" t="s">
        <v>518</v>
      </c>
      <c r="V6" s="1" t="s">
        <v>519</v>
      </c>
    </row>
    <row r="7" s="1" customFormat="1" spans="1:22">
      <c r="A7" s="3">
        <v>21062942150</v>
      </c>
      <c r="B7" s="1" t="s">
        <v>544</v>
      </c>
      <c r="C7" s="1" t="s">
        <v>545</v>
      </c>
      <c r="D7" s="1" t="s">
        <v>546</v>
      </c>
      <c r="E7" s="1" t="s">
        <v>547</v>
      </c>
      <c r="F7" s="1" t="s">
        <v>548</v>
      </c>
      <c r="G7" s="1" t="s">
        <v>507</v>
      </c>
      <c r="H7" s="1" t="s">
        <v>508</v>
      </c>
      <c r="I7" s="1" t="s">
        <v>549</v>
      </c>
      <c r="J7" s="1" t="s">
        <v>510</v>
      </c>
      <c r="K7" s="1" t="s">
        <v>549</v>
      </c>
      <c r="L7" s="1" t="s">
        <v>549</v>
      </c>
      <c r="M7" s="1" t="s">
        <v>511</v>
      </c>
      <c r="N7" s="1" t="s">
        <v>511</v>
      </c>
      <c r="O7" s="1" t="s">
        <v>512</v>
      </c>
      <c r="P7" s="1" t="s">
        <v>513</v>
      </c>
      <c r="Q7" s="1" t="s">
        <v>514</v>
      </c>
      <c r="R7" s="1" t="s">
        <v>550</v>
      </c>
      <c r="S7" s="1" t="s">
        <v>516</v>
      </c>
      <c r="T7" s="1" t="s">
        <v>517</v>
      </c>
      <c r="U7" s="1" t="s">
        <v>518</v>
      </c>
      <c r="V7" s="1" t="s">
        <v>519</v>
      </c>
    </row>
    <row r="8" s="1" customFormat="1" spans="1:22">
      <c r="A8" s="3">
        <v>21713765570</v>
      </c>
      <c r="B8" s="1" t="s">
        <v>551</v>
      </c>
      <c r="C8" s="1" t="s">
        <v>552</v>
      </c>
      <c r="D8" s="1" t="s">
        <v>553</v>
      </c>
      <c r="E8" s="1" t="s">
        <v>554</v>
      </c>
      <c r="F8" s="1" t="s">
        <v>506</v>
      </c>
      <c r="G8" s="1" t="s">
        <v>507</v>
      </c>
      <c r="H8" s="1" t="s">
        <v>508</v>
      </c>
      <c r="I8" s="1" t="s">
        <v>555</v>
      </c>
      <c r="J8" s="1" t="s">
        <v>510</v>
      </c>
      <c r="K8" s="1" t="s">
        <v>555</v>
      </c>
      <c r="L8" s="1" t="s">
        <v>555</v>
      </c>
      <c r="M8" s="1" t="s">
        <v>511</v>
      </c>
      <c r="N8" s="1" t="s">
        <v>511</v>
      </c>
      <c r="O8" s="1" t="s">
        <v>512</v>
      </c>
      <c r="P8" s="1" t="s">
        <v>513</v>
      </c>
      <c r="Q8" s="1" t="s">
        <v>514</v>
      </c>
      <c r="R8" s="1" t="s">
        <v>556</v>
      </c>
      <c r="S8" s="1" t="s">
        <v>516</v>
      </c>
      <c r="T8" s="1" t="s">
        <v>517</v>
      </c>
      <c r="U8" s="1" t="s">
        <v>557</v>
      </c>
      <c r="V8" s="1" t="s">
        <v>558</v>
      </c>
    </row>
    <row r="9" s="1" customFormat="1" spans="1:22">
      <c r="A9" s="3">
        <v>21705096310</v>
      </c>
      <c r="B9" s="1" t="s">
        <v>520</v>
      </c>
      <c r="C9" s="1" t="s">
        <v>559</v>
      </c>
      <c r="D9" s="1" t="s">
        <v>560</v>
      </c>
      <c r="E9" s="1" t="s">
        <v>561</v>
      </c>
      <c r="F9" s="1" t="s">
        <v>548</v>
      </c>
      <c r="G9" s="1" t="s">
        <v>507</v>
      </c>
      <c r="H9" s="1" t="s">
        <v>508</v>
      </c>
      <c r="I9" s="1" t="s">
        <v>562</v>
      </c>
      <c r="J9" s="1" t="s">
        <v>510</v>
      </c>
      <c r="K9" s="1" t="s">
        <v>562</v>
      </c>
      <c r="L9" s="1" t="s">
        <v>562</v>
      </c>
      <c r="M9" s="1" t="s">
        <v>511</v>
      </c>
      <c r="N9" s="1" t="s">
        <v>511</v>
      </c>
      <c r="O9" s="1" t="s">
        <v>512</v>
      </c>
      <c r="P9" s="1" t="s">
        <v>513</v>
      </c>
      <c r="Q9" s="1" t="s">
        <v>514</v>
      </c>
      <c r="R9" s="1" t="s">
        <v>563</v>
      </c>
      <c r="S9" s="1" t="s">
        <v>516</v>
      </c>
      <c r="T9" s="1" t="s">
        <v>517</v>
      </c>
      <c r="U9" s="1" t="s">
        <v>557</v>
      </c>
      <c r="V9" s="1" t="s">
        <v>519</v>
      </c>
    </row>
    <row r="10" s="1" customFormat="1" spans="1:22">
      <c r="A10" s="3">
        <v>21791615274</v>
      </c>
      <c r="B10" s="1" t="s">
        <v>506</v>
      </c>
      <c r="C10" s="1" t="s">
        <v>564</v>
      </c>
      <c r="D10" s="1" t="s">
        <v>565</v>
      </c>
      <c r="E10" s="1" t="s">
        <v>566</v>
      </c>
      <c r="F10" s="1" t="s">
        <v>506</v>
      </c>
      <c r="G10" s="1" t="s">
        <v>507</v>
      </c>
      <c r="H10" s="1" t="s">
        <v>508</v>
      </c>
      <c r="I10" s="1" t="s">
        <v>567</v>
      </c>
      <c r="J10" s="1" t="s">
        <v>510</v>
      </c>
      <c r="K10" s="1" t="s">
        <v>567</v>
      </c>
      <c r="L10" s="1" t="s">
        <v>567</v>
      </c>
      <c r="M10" s="1" t="s">
        <v>511</v>
      </c>
      <c r="N10" s="1" t="s">
        <v>511</v>
      </c>
      <c r="O10" s="1" t="s">
        <v>512</v>
      </c>
      <c r="P10" s="1" t="s">
        <v>513</v>
      </c>
      <c r="Q10" s="1" t="s">
        <v>514</v>
      </c>
      <c r="R10" s="1" t="s">
        <v>568</v>
      </c>
      <c r="S10" s="1" t="s">
        <v>516</v>
      </c>
      <c r="T10" s="1" t="s">
        <v>517</v>
      </c>
      <c r="U10" s="1" t="s">
        <v>518</v>
      </c>
      <c r="V10" s="1" t="s">
        <v>519</v>
      </c>
    </row>
    <row r="11" s="1" customFormat="1" spans="1:22">
      <c r="A11" s="3">
        <v>21789114502</v>
      </c>
      <c r="B11" s="1" t="s">
        <v>548</v>
      </c>
      <c r="C11" s="1" t="s">
        <v>569</v>
      </c>
      <c r="D11" s="1" t="s">
        <v>570</v>
      </c>
      <c r="E11" s="1" t="s">
        <v>571</v>
      </c>
      <c r="F11" s="1" t="s">
        <v>506</v>
      </c>
      <c r="G11" s="1" t="s">
        <v>507</v>
      </c>
      <c r="H11" s="1" t="s">
        <v>508</v>
      </c>
      <c r="I11" s="1" t="s">
        <v>572</v>
      </c>
      <c r="J11" s="1" t="s">
        <v>510</v>
      </c>
      <c r="K11" s="1" t="s">
        <v>572</v>
      </c>
      <c r="L11" s="1" t="s">
        <v>572</v>
      </c>
      <c r="M11" s="1" t="s">
        <v>511</v>
      </c>
      <c r="N11" s="1" t="s">
        <v>511</v>
      </c>
      <c r="O11" s="1" t="s">
        <v>512</v>
      </c>
      <c r="P11" s="1" t="s">
        <v>513</v>
      </c>
      <c r="Q11" s="1" t="s">
        <v>514</v>
      </c>
      <c r="R11" s="1" t="s">
        <v>573</v>
      </c>
      <c r="S11" s="1" t="s">
        <v>516</v>
      </c>
      <c r="T11" s="1" t="s">
        <v>517</v>
      </c>
      <c r="U11" s="1" t="s">
        <v>518</v>
      </c>
      <c r="V11" s="1" t="s">
        <v>574</v>
      </c>
    </row>
    <row r="12" s="1" customFormat="1" spans="1:22">
      <c r="A12" s="3">
        <v>18017077917</v>
      </c>
      <c r="B12" s="1" t="s">
        <v>575</v>
      </c>
      <c r="C12" s="1" t="s">
        <v>576</v>
      </c>
      <c r="D12" s="1" t="s">
        <v>577</v>
      </c>
      <c r="E12" s="1" t="s">
        <v>578</v>
      </c>
      <c r="F12" s="1" t="s">
        <v>506</v>
      </c>
      <c r="G12" s="1" t="s">
        <v>507</v>
      </c>
      <c r="H12" s="1" t="s">
        <v>508</v>
      </c>
      <c r="I12" s="1" t="s">
        <v>579</v>
      </c>
      <c r="J12" s="1" t="s">
        <v>510</v>
      </c>
      <c r="K12" s="1" t="s">
        <v>579</v>
      </c>
      <c r="L12" s="1" t="s">
        <v>579</v>
      </c>
      <c r="M12" s="1" t="s">
        <v>511</v>
      </c>
      <c r="N12" s="1" t="s">
        <v>511</v>
      </c>
      <c r="O12" s="1" t="s">
        <v>512</v>
      </c>
      <c r="P12" s="1" t="s">
        <v>513</v>
      </c>
      <c r="Q12" s="1" t="s">
        <v>514</v>
      </c>
      <c r="R12" s="1" t="s">
        <v>580</v>
      </c>
      <c r="S12" s="1" t="s">
        <v>516</v>
      </c>
      <c r="T12" s="1" t="s">
        <v>517</v>
      </c>
      <c r="U12" s="1" t="s">
        <v>518</v>
      </c>
      <c r="V12" s="1" t="s">
        <v>574</v>
      </c>
    </row>
    <row r="13" s="1" customFormat="1" spans="1:22">
      <c r="A13" s="3">
        <v>21333875335</v>
      </c>
      <c r="B13" s="1" t="s">
        <v>581</v>
      </c>
      <c r="C13" s="1" t="s">
        <v>582</v>
      </c>
      <c r="D13" s="1" t="s">
        <v>583</v>
      </c>
      <c r="E13" s="1" t="s">
        <v>584</v>
      </c>
      <c r="F13" s="1" t="s">
        <v>585</v>
      </c>
      <c r="G13" s="1" t="s">
        <v>507</v>
      </c>
      <c r="H13" s="1" t="s">
        <v>508</v>
      </c>
      <c r="I13" s="1" t="s">
        <v>586</v>
      </c>
      <c r="J13" s="1" t="s">
        <v>510</v>
      </c>
      <c r="K13" s="1" t="s">
        <v>586</v>
      </c>
      <c r="L13" s="1" t="s">
        <v>586</v>
      </c>
      <c r="M13" s="1" t="s">
        <v>511</v>
      </c>
      <c r="N13" s="1" t="s">
        <v>511</v>
      </c>
      <c r="O13" s="1" t="s">
        <v>512</v>
      </c>
      <c r="P13" s="1" t="s">
        <v>513</v>
      </c>
      <c r="Q13" s="1" t="s">
        <v>514</v>
      </c>
      <c r="R13" s="1" t="s">
        <v>587</v>
      </c>
      <c r="S13" s="1" t="s">
        <v>516</v>
      </c>
      <c r="T13" s="1" t="s">
        <v>517</v>
      </c>
      <c r="U13" s="1" t="s">
        <v>518</v>
      </c>
      <c r="V13" s="1" t="s">
        <v>519</v>
      </c>
    </row>
    <row r="14" s="1" customFormat="1" spans="1:22">
      <c r="A14" s="3">
        <v>21141012542</v>
      </c>
      <c r="B14" s="1" t="s">
        <v>588</v>
      </c>
      <c r="C14" s="1" t="s">
        <v>589</v>
      </c>
      <c r="D14" s="1" t="s">
        <v>583</v>
      </c>
      <c r="E14" s="1" t="s">
        <v>590</v>
      </c>
      <c r="F14" s="1" t="s">
        <v>548</v>
      </c>
      <c r="G14" s="1" t="s">
        <v>507</v>
      </c>
      <c r="H14" s="1" t="s">
        <v>508</v>
      </c>
      <c r="I14" s="1" t="s">
        <v>591</v>
      </c>
      <c r="J14" s="1" t="s">
        <v>510</v>
      </c>
      <c r="K14" s="1" t="s">
        <v>591</v>
      </c>
      <c r="L14" s="1" t="s">
        <v>591</v>
      </c>
      <c r="M14" s="1" t="s">
        <v>511</v>
      </c>
      <c r="N14" s="1" t="s">
        <v>511</v>
      </c>
      <c r="O14" s="1" t="s">
        <v>512</v>
      </c>
      <c r="P14" s="1" t="s">
        <v>513</v>
      </c>
      <c r="Q14" s="1" t="s">
        <v>514</v>
      </c>
      <c r="R14" s="1" t="s">
        <v>592</v>
      </c>
      <c r="S14" s="1" t="s">
        <v>516</v>
      </c>
      <c r="T14" s="1" t="s">
        <v>517</v>
      </c>
      <c r="U14" s="1" t="s">
        <v>518</v>
      </c>
      <c r="V14" s="1" t="s">
        <v>519</v>
      </c>
    </row>
    <row r="15" s="1" customFormat="1" spans="1:22">
      <c r="A15" s="3">
        <v>21728458330</v>
      </c>
      <c r="B15" s="1" t="s">
        <v>593</v>
      </c>
      <c r="C15" s="1" t="s">
        <v>594</v>
      </c>
      <c r="D15" s="1" t="s">
        <v>595</v>
      </c>
      <c r="E15" s="1" t="s">
        <v>596</v>
      </c>
      <c r="F15" s="1" t="s">
        <v>597</v>
      </c>
      <c r="G15" s="1" t="s">
        <v>507</v>
      </c>
      <c r="H15" s="1" t="s">
        <v>508</v>
      </c>
      <c r="I15" s="1" t="s">
        <v>598</v>
      </c>
      <c r="J15" s="1" t="s">
        <v>510</v>
      </c>
      <c r="K15" s="1" t="s">
        <v>598</v>
      </c>
      <c r="L15" s="1" t="s">
        <v>598</v>
      </c>
      <c r="M15" s="1" t="s">
        <v>511</v>
      </c>
      <c r="N15" s="1" t="s">
        <v>511</v>
      </c>
      <c r="O15" s="1" t="s">
        <v>512</v>
      </c>
      <c r="P15" s="1" t="s">
        <v>513</v>
      </c>
      <c r="Q15" s="1" t="s">
        <v>514</v>
      </c>
      <c r="R15" s="1" t="s">
        <v>599</v>
      </c>
      <c r="S15" s="1" t="s">
        <v>516</v>
      </c>
      <c r="T15" s="1" t="s">
        <v>517</v>
      </c>
      <c r="U15" s="1" t="s">
        <v>518</v>
      </c>
      <c r="V15" s="1" t="s">
        <v>519</v>
      </c>
    </row>
    <row r="16" s="1" customFormat="1" spans="1:22">
      <c r="A16" s="3">
        <v>21739277828</v>
      </c>
      <c r="B16" s="1" t="s">
        <v>585</v>
      </c>
      <c r="C16" s="1" t="s">
        <v>600</v>
      </c>
      <c r="D16" s="1" t="s">
        <v>601</v>
      </c>
      <c r="E16" s="1" t="s">
        <v>602</v>
      </c>
      <c r="F16" s="1" t="s">
        <v>541</v>
      </c>
      <c r="G16" s="1" t="s">
        <v>507</v>
      </c>
      <c r="H16" s="1" t="s">
        <v>508</v>
      </c>
      <c r="I16" s="1" t="s">
        <v>603</v>
      </c>
      <c r="J16" s="1" t="s">
        <v>510</v>
      </c>
      <c r="K16" s="1" t="s">
        <v>603</v>
      </c>
      <c r="L16" s="1" t="s">
        <v>603</v>
      </c>
      <c r="M16" s="1" t="s">
        <v>511</v>
      </c>
      <c r="N16" s="1" t="s">
        <v>511</v>
      </c>
      <c r="O16" s="1" t="s">
        <v>512</v>
      </c>
      <c r="P16" s="1" t="s">
        <v>513</v>
      </c>
      <c r="Q16" s="1" t="s">
        <v>514</v>
      </c>
      <c r="R16" s="1" t="s">
        <v>604</v>
      </c>
      <c r="S16" s="1" t="s">
        <v>516</v>
      </c>
      <c r="T16" s="1" t="s">
        <v>517</v>
      </c>
      <c r="U16" s="1" t="s">
        <v>518</v>
      </c>
      <c r="V16" s="1" t="s">
        <v>519</v>
      </c>
    </row>
    <row r="17" s="1" customFormat="1" spans="1:22">
      <c r="A17" s="3">
        <v>21792448274</v>
      </c>
      <c r="B17" s="1" t="s">
        <v>506</v>
      </c>
      <c r="C17" s="1" t="s">
        <v>605</v>
      </c>
      <c r="D17" s="1" t="s">
        <v>601</v>
      </c>
      <c r="E17" s="1" t="s">
        <v>606</v>
      </c>
      <c r="F17" s="1" t="s">
        <v>506</v>
      </c>
      <c r="G17" s="1" t="s">
        <v>507</v>
      </c>
      <c r="H17" s="1" t="s">
        <v>508</v>
      </c>
      <c r="I17" s="1" t="s">
        <v>607</v>
      </c>
      <c r="J17" s="1" t="s">
        <v>510</v>
      </c>
      <c r="K17" s="1" t="s">
        <v>607</v>
      </c>
      <c r="L17" s="1" t="s">
        <v>607</v>
      </c>
      <c r="M17" s="1" t="s">
        <v>511</v>
      </c>
      <c r="N17" s="1" t="s">
        <v>511</v>
      </c>
      <c r="O17" s="1" t="s">
        <v>512</v>
      </c>
      <c r="P17" s="1" t="s">
        <v>513</v>
      </c>
      <c r="Q17" s="1" t="s">
        <v>514</v>
      </c>
      <c r="R17" s="1" t="s">
        <v>608</v>
      </c>
      <c r="S17" s="1" t="s">
        <v>516</v>
      </c>
      <c r="T17" s="1" t="s">
        <v>517</v>
      </c>
      <c r="U17" s="1" t="s">
        <v>518</v>
      </c>
      <c r="V17" s="1" t="s">
        <v>519</v>
      </c>
    </row>
    <row r="18" s="1" customFormat="1" spans="1:22">
      <c r="A18" s="3">
        <v>21763784449</v>
      </c>
      <c r="B18" s="1" t="s">
        <v>609</v>
      </c>
      <c r="C18" s="1" t="s">
        <v>610</v>
      </c>
      <c r="D18" s="1" t="s">
        <v>611</v>
      </c>
      <c r="E18" s="1" t="s">
        <v>612</v>
      </c>
      <c r="F18" s="1" t="s">
        <v>548</v>
      </c>
      <c r="G18" s="1" t="s">
        <v>507</v>
      </c>
      <c r="H18" s="1" t="s">
        <v>508</v>
      </c>
      <c r="I18" s="1" t="s">
        <v>613</v>
      </c>
      <c r="J18" s="1" t="s">
        <v>510</v>
      </c>
      <c r="K18" s="1" t="s">
        <v>613</v>
      </c>
      <c r="L18" s="1" t="s">
        <v>613</v>
      </c>
      <c r="M18" s="1" t="s">
        <v>511</v>
      </c>
      <c r="N18" s="1" t="s">
        <v>511</v>
      </c>
      <c r="O18" s="1" t="s">
        <v>512</v>
      </c>
      <c r="P18" s="1" t="s">
        <v>513</v>
      </c>
      <c r="Q18" s="1" t="s">
        <v>514</v>
      </c>
      <c r="R18" s="1" t="s">
        <v>614</v>
      </c>
      <c r="S18" s="1" t="s">
        <v>516</v>
      </c>
      <c r="T18" s="1" t="s">
        <v>517</v>
      </c>
      <c r="U18" s="1" t="s">
        <v>518</v>
      </c>
      <c r="V18" s="1" t="s">
        <v>574</v>
      </c>
    </row>
    <row r="19" s="1" customFormat="1" spans="1:22">
      <c r="A19" s="3">
        <v>21753328276</v>
      </c>
      <c r="B19" s="1" t="s">
        <v>615</v>
      </c>
      <c r="C19" s="1" t="s">
        <v>616</v>
      </c>
      <c r="D19" s="1" t="s">
        <v>546</v>
      </c>
      <c r="E19" s="1" t="s">
        <v>617</v>
      </c>
      <c r="F19" s="1" t="s">
        <v>506</v>
      </c>
      <c r="G19" s="1" t="s">
        <v>507</v>
      </c>
      <c r="H19" s="1" t="s">
        <v>508</v>
      </c>
      <c r="I19" s="1" t="s">
        <v>618</v>
      </c>
      <c r="J19" s="1" t="s">
        <v>510</v>
      </c>
      <c r="K19" s="1" t="s">
        <v>618</v>
      </c>
      <c r="L19" s="1" t="s">
        <v>618</v>
      </c>
      <c r="M19" s="1" t="s">
        <v>511</v>
      </c>
      <c r="N19" s="1" t="s">
        <v>511</v>
      </c>
      <c r="O19" s="1" t="s">
        <v>512</v>
      </c>
      <c r="P19" s="1" t="s">
        <v>513</v>
      </c>
      <c r="Q19" s="1" t="s">
        <v>514</v>
      </c>
      <c r="R19" s="1" t="s">
        <v>619</v>
      </c>
      <c r="S19" s="1" t="s">
        <v>516</v>
      </c>
      <c r="T19" s="1" t="s">
        <v>517</v>
      </c>
      <c r="U19" s="1" t="s">
        <v>518</v>
      </c>
      <c r="V19" s="1" t="s">
        <v>519</v>
      </c>
    </row>
    <row r="20" s="1" customFormat="1" spans="1:22">
      <c r="A20" s="3">
        <v>21683514043</v>
      </c>
      <c r="B20" s="1" t="s">
        <v>620</v>
      </c>
      <c r="C20" s="1" t="s">
        <v>621</v>
      </c>
      <c r="D20" s="1" t="s">
        <v>622</v>
      </c>
      <c r="E20" s="1" t="s">
        <v>623</v>
      </c>
      <c r="F20" s="1" t="s">
        <v>620</v>
      </c>
      <c r="G20" s="1" t="s">
        <v>507</v>
      </c>
      <c r="H20" s="1" t="s">
        <v>508</v>
      </c>
      <c r="I20" s="1" t="s">
        <v>624</v>
      </c>
      <c r="J20" s="1" t="s">
        <v>510</v>
      </c>
      <c r="K20" s="1" t="s">
        <v>624</v>
      </c>
      <c r="L20" s="1" t="s">
        <v>624</v>
      </c>
      <c r="M20" s="1" t="s">
        <v>511</v>
      </c>
      <c r="N20" s="1" t="s">
        <v>511</v>
      </c>
      <c r="O20" s="1" t="s">
        <v>512</v>
      </c>
      <c r="P20" s="1" t="s">
        <v>513</v>
      </c>
      <c r="Q20" s="1" t="s">
        <v>514</v>
      </c>
      <c r="R20" s="1" t="s">
        <v>625</v>
      </c>
      <c r="S20" s="1" t="s">
        <v>516</v>
      </c>
      <c r="T20" s="1" t="s">
        <v>517</v>
      </c>
      <c r="U20" s="1" t="s">
        <v>518</v>
      </c>
      <c r="V20" s="1" t="s">
        <v>519</v>
      </c>
    </row>
    <row r="21" s="1" customFormat="1" spans="1:22">
      <c r="A21" s="3">
        <v>21205757967</v>
      </c>
      <c r="B21" s="1" t="s">
        <v>626</v>
      </c>
      <c r="C21" s="1" t="s">
        <v>627</v>
      </c>
      <c r="D21" s="1" t="s">
        <v>622</v>
      </c>
      <c r="E21" s="1" t="s">
        <v>628</v>
      </c>
      <c r="F21" s="1" t="s">
        <v>629</v>
      </c>
      <c r="G21" s="1" t="s">
        <v>507</v>
      </c>
      <c r="H21" s="1" t="s">
        <v>508</v>
      </c>
      <c r="I21" s="1" t="s">
        <v>630</v>
      </c>
      <c r="J21" s="1" t="s">
        <v>510</v>
      </c>
      <c r="K21" s="1" t="s">
        <v>630</v>
      </c>
      <c r="L21" s="1" t="s">
        <v>630</v>
      </c>
      <c r="M21" s="1" t="s">
        <v>511</v>
      </c>
      <c r="N21" s="1" t="s">
        <v>511</v>
      </c>
      <c r="O21" s="1" t="s">
        <v>512</v>
      </c>
      <c r="P21" s="1" t="s">
        <v>513</v>
      </c>
      <c r="Q21" s="1" t="s">
        <v>514</v>
      </c>
      <c r="R21" s="1" t="s">
        <v>631</v>
      </c>
      <c r="S21" s="1" t="s">
        <v>516</v>
      </c>
      <c r="T21" s="1" t="s">
        <v>517</v>
      </c>
      <c r="U21" s="1" t="s">
        <v>518</v>
      </c>
      <c r="V21" s="1" t="s">
        <v>519</v>
      </c>
    </row>
    <row r="22" s="1" customFormat="1" spans="1:22">
      <c r="A22" s="3">
        <v>21589008651</v>
      </c>
      <c r="B22" s="1" t="s">
        <v>632</v>
      </c>
      <c r="C22" s="1" t="s">
        <v>633</v>
      </c>
      <c r="D22" s="1" t="s">
        <v>634</v>
      </c>
      <c r="E22" s="1" t="s">
        <v>635</v>
      </c>
      <c r="F22" s="1" t="s">
        <v>609</v>
      </c>
      <c r="G22" s="1" t="s">
        <v>507</v>
      </c>
      <c r="H22" s="1" t="s">
        <v>508</v>
      </c>
      <c r="I22" s="1" t="s">
        <v>636</v>
      </c>
      <c r="J22" s="1" t="s">
        <v>510</v>
      </c>
      <c r="K22" s="1" t="s">
        <v>636</v>
      </c>
      <c r="L22" s="1" t="s">
        <v>512</v>
      </c>
      <c r="M22" s="1" t="s">
        <v>637</v>
      </c>
      <c r="N22" s="1" t="s">
        <v>637</v>
      </c>
      <c r="O22" s="1" t="s">
        <v>512</v>
      </c>
      <c r="P22" s="1" t="s">
        <v>513</v>
      </c>
      <c r="Q22" s="1" t="s">
        <v>514</v>
      </c>
      <c r="R22" s="1" t="s">
        <v>638</v>
      </c>
      <c r="S22" s="1" t="s">
        <v>516</v>
      </c>
      <c r="T22" s="1" t="s">
        <v>517</v>
      </c>
      <c r="U22" s="1" t="s">
        <v>518</v>
      </c>
      <c r="V22" s="1" t="s">
        <v>519</v>
      </c>
    </row>
    <row r="23" s="1" customFormat="1" spans="1:22">
      <c r="A23" s="3">
        <v>21372955486</v>
      </c>
      <c r="B23" s="1" t="s">
        <v>639</v>
      </c>
      <c r="C23" s="1" t="s">
        <v>640</v>
      </c>
      <c r="D23" s="1" t="s">
        <v>641</v>
      </c>
      <c r="E23" s="1" t="s">
        <v>642</v>
      </c>
      <c r="F23" s="1" t="s">
        <v>629</v>
      </c>
      <c r="G23" s="1" t="s">
        <v>507</v>
      </c>
      <c r="H23" s="1" t="s">
        <v>508</v>
      </c>
      <c r="I23" s="1" t="s">
        <v>643</v>
      </c>
      <c r="J23" s="1" t="s">
        <v>510</v>
      </c>
      <c r="K23" s="1" t="s">
        <v>643</v>
      </c>
      <c r="L23" s="1" t="s">
        <v>643</v>
      </c>
      <c r="M23" s="1" t="s">
        <v>511</v>
      </c>
      <c r="N23" s="1" t="s">
        <v>511</v>
      </c>
      <c r="O23" s="1" t="s">
        <v>512</v>
      </c>
      <c r="P23" s="1" t="s">
        <v>513</v>
      </c>
      <c r="Q23" s="1" t="s">
        <v>514</v>
      </c>
      <c r="R23" s="1" t="s">
        <v>644</v>
      </c>
      <c r="S23" s="1" t="s">
        <v>516</v>
      </c>
      <c r="T23" s="1" t="s">
        <v>517</v>
      </c>
      <c r="U23" s="1" t="s">
        <v>518</v>
      </c>
      <c r="V23" s="1" t="s">
        <v>519</v>
      </c>
    </row>
    <row r="24" s="1" customFormat="1" spans="1:22">
      <c r="A24" s="3">
        <v>21787982682</v>
      </c>
      <c r="B24" s="1" t="s">
        <v>548</v>
      </c>
      <c r="C24" s="1" t="s">
        <v>645</v>
      </c>
      <c r="D24" s="1" t="s">
        <v>646</v>
      </c>
      <c r="E24" s="1" t="s">
        <v>647</v>
      </c>
      <c r="F24" s="1" t="s">
        <v>548</v>
      </c>
      <c r="G24" s="1" t="s">
        <v>507</v>
      </c>
      <c r="H24" s="1" t="s">
        <v>508</v>
      </c>
      <c r="I24" s="1" t="s">
        <v>648</v>
      </c>
      <c r="J24" s="1" t="s">
        <v>510</v>
      </c>
      <c r="K24" s="1" t="s">
        <v>648</v>
      </c>
      <c r="L24" s="1" t="s">
        <v>648</v>
      </c>
      <c r="M24" s="1" t="s">
        <v>511</v>
      </c>
      <c r="N24" s="1" t="s">
        <v>511</v>
      </c>
      <c r="O24" s="1" t="s">
        <v>512</v>
      </c>
      <c r="P24" s="1" t="s">
        <v>513</v>
      </c>
      <c r="Q24" s="1" t="s">
        <v>514</v>
      </c>
      <c r="R24" s="1" t="s">
        <v>649</v>
      </c>
      <c r="S24" s="1" t="s">
        <v>516</v>
      </c>
      <c r="T24" s="1" t="s">
        <v>517</v>
      </c>
      <c r="U24" s="1" t="s">
        <v>518</v>
      </c>
      <c r="V24" s="1" t="s">
        <v>519</v>
      </c>
    </row>
    <row r="25" s="1" customFormat="1" spans="1:22">
      <c r="A25" s="3">
        <v>21784025323</v>
      </c>
      <c r="B25" s="1" t="s">
        <v>629</v>
      </c>
      <c r="C25" s="1" t="s">
        <v>650</v>
      </c>
      <c r="D25" s="1" t="s">
        <v>646</v>
      </c>
      <c r="E25" s="1" t="s">
        <v>651</v>
      </c>
      <c r="F25" s="1" t="s">
        <v>548</v>
      </c>
      <c r="G25" s="1" t="s">
        <v>507</v>
      </c>
      <c r="H25" s="1" t="s">
        <v>508</v>
      </c>
      <c r="I25" s="1" t="s">
        <v>648</v>
      </c>
      <c r="J25" s="1" t="s">
        <v>510</v>
      </c>
      <c r="K25" s="1" t="s">
        <v>648</v>
      </c>
      <c r="L25" s="1" t="s">
        <v>648</v>
      </c>
      <c r="M25" s="1" t="s">
        <v>511</v>
      </c>
      <c r="N25" s="1" t="s">
        <v>511</v>
      </c>
      <c r="O25" s="1" t="s">
        <v>512</v>
      </c>
      <c r="P25" s="1" t="s">
        <v>513</v>
      </c>
      <c r="Q25" s="1" t="s">
        <v>514</v>
      </c>
      <c r="R25" s="1" t="s">
        <v>652</v>
      </c>
      <c r="S25" s="1" t="s">
        <v>516</v>
      </c>
      <c r="T25" s="1" t="s">
        <v>517</v>
      </c>
      <c r="U25" s="1" t="s">
        <v>518</v>
      </c>
      <c r="V25" s="1" t="s">
        <v>519</v>
      </c>
    </row>
    <row r="26" s="1" customFormat="1" spans="1:22">
      <c r="A26" s="3">
        <v>21194600264</v>
      </c>
      <c r="B26" s="1" t="s">
        <v>653</v>
      </c>
      <c r="C26" s="1" t="s">
        <v>654</v>
      </c>
      <c r="D26" s="1" t="s">
        <v>655</v>
      </c>
      <c r="E26" s="1" t="s">
        <v>656</v>
      </c>
      <c r="F26" s="1" t="s">
        <v>609</v>
      </c>
      <c r="G26" s="1" t="s">
        <v>507</v>
      </c>
      <c r="H26" s="1" t="s">
        <v>508</v>
      </c>
      <c r="I26" s="1" t="s">
        <v>657</v>
      </c>
      <c r="J26" s="1" t="s">
        <v>510</v>
      </c>
      <c r="K26" s="1" t="s">
        <v>657</v>
      </c>
      <c r="L26" s="1" t="s">
        <v>657</v>
      </c>
      <c r="M26" s="1" t="s">
        <v>511</v>
      </c>
      <c r="N26" s="1" t="s">
        <v>511</v>
      </c>
      <c r="O26" s="1" t="s">
        <v>512</v>
      </c>
      <c r="P26" s="1" t="s">
        <v>513</v>
      </c>
      <c r="Q26" s="1" t="s">
        <v>514</v>
      </c>
      <c r="R26" s="1" t="s">
        <v>658</v>
      </c>
      <c r="S26" s="1" t="s">
        <v>516</v>
      </c>
      <c r="T26" s="1" t="s">
        <v>517</v>
      </c>
      <c r="U26" s="1" t="s">
        <v>518</v>
      </c>
      <c r="V26" s="1" t="s">
        <v>519</v>
      </c>
    </row>
    <row r="27" s="1" customFormat="1" spans="1:22">
      <c r="A27" s="3">
        <v>21766606938</v>
      </c>
      <c r="B27" s="1" t="s">
        <v>609</v>
      </c>
      <c r="C27" s="1" t="s">
        <v>659</v>
      </c>
      <c r="D27" s="1" t="s">
        <v>660</v>
      </c>
      <c r="E27" s="1" t="s">
        <v>661</v>
      </c>
      <c r="F27" s="1" t="s">
        <v>548</v>
      </c>
      <c r="G27" s="1" t="s">
        <v>507</v>
      </c>
      <c r="H27" s="1" t="s">
        <v>508</v>
      </c>
      <c r="I27" s="1" t="s">
        <v>662</v>
      </c>
      <c r="J27" s="1" t="s">
        <v>510</v>
      </c>
      <c r="K27" s="1" t="s">
        <v>662</v>
      </c>
      <c r="L27" s="1" t="s">
        <v>662</v>
      </c>
      <c r="M27" s="1" t="s">
        <v>511</v>
      </c>
      <c r="N27" s="1" t="s">
        <v>511</v>
      </c>
      <c r="O27" s="1" t="s">
        <v>512</v>
      </c>
      <c r="P27" s="1" t="s">
        <v>513</v>
      </c>
      <c r="Q27" s="1" t="s">
        <v>514</v>
      </c>
      <c r="R27" s="1" t="s">
        <v>663</v>
      </c>
      <c r="S27" s="1" t="s">
        <v>516</v>
      </c>
      <c r="T27" s="1" t="s">
        <v>517</v>
      </c>
      <c r="U27" s="1" t="s">
        <v>518</v>
      </c>
      <c r="V27" s="1" t="s">
        <v>664</v>
      </c>
    </row>
    <row r="28" s="1" customFormat="1" spans="1:22">
      <c r="A28" s="3">
        <v>21792736046</v>
      </c>
      <c r="B28" s="1" t="s">
        <v>506</v>
      </c>
      <c r="C28" s="1" t="s">
        <v>665</v>
      </c>
      <c r="D28" s="1" t="s">
        <v>666</v>
      </c>
      <c r="E28" s="1" t="s">
        <v>667</v>
      </c>
      <c r="F28" s="1" t="s">
        <v>506</v>
      </c>
      <c r="G28" s="1" t="s">
        <v>507</v>
      </c>
      <c r="H28" s="1" t="s">
        <v>508</v>
      </c>
      <c r="I28" s="1" t="s">
        <v>668</v>
      </c>
      <c r="J28" s="1" t="s">
        <v>510</v>
      </c>
      <c r="K28" s="1" t="s">
        <v>668</v>
      </c>
      <c r="L28" s="1" t="s">
        <v>668</v>
      </c>
      <c r="M28" s="1" t="s">
        <v>511</v>
      </c>
      <c r="N28" s="1" t="s">
        <v>511</v>
      </c>
      <c r="O28" s="1" t="s">
        <v>512</v>
      </c>
      <c r="P28" s="1" t="s">
        <v>513</v>
      </c>
      <c r="Q28" s="1" t="s">
        <v>514</v>
      </c>
      <c r="R28" s="1" t="s">
        <v>669</v>
      </c>
      <c r="S28" s="1" t="s">
        <v>516</v>
      </c>
      <c r="T28" s="1" t="s">
        <v>517</v>
      </c>
      <c r="U28" s="1" t="s">
        <v>518</v>
      </c>
      <c r="V28" s="1" t="s">
        <v>664</v>
      </c>
    </row>
    <row r="29" s="1" customFormat="1" spans="1:22">
      <c r="A29" s="3">
        <v>21699812766</v>
      </c>
      <c r="B29" s="1" t="s">
        <v>520</v>
      </c>
      <c r="C29" s="1" t="s">
        <v>670</v>
      </c>
      <c r="D29" s="1" t="s">
        <v>671</v>
      </c>
      <c r="E29" s="1" t="s">
        <v>672</v>
      </c>
      <c r="F29" s="1" t="s">
        <v>629</v>
      </c>
      <c r="G29" s="1" t="s">
        <v>507</v>
      </c>
      <c r="H29" s="1" t="s">
        <v>508</v>
      </c>
      <c r="I29" s="1" t="s">
        <v>673</v>
      </c>
      <c r="J29" s="1" t="s">
        <v>510</v>
      </c>
      <c r="K29" s="1" t="s">
        <v>673</v>
      </c>
      <c r="L29" s="1" t="s">
        <v>673</v>
      </c>
      <c r="M29" s="1" t="s">
        <v>511</v>
      </c>
      <c r="N29" s="1" t="s">
        <v>511</v>
      </c>
      <c r="O29" s="1" t="s">
        <v>512</v>
      </c>
      <c r="P29" s="1" t="s">
        <v>513</v>
      </c>
      <c r="Q29" s="1" t="s">
        <v>514</v>
      </c>
      <c r="R29" s="1" t="s">
        <v>674</v>
      </c>
      <c r="S29" s="1" t="s">
        <v>516</v>
      </c>
      <c r="T29" s="1" t="s">
        <v>517</v>
      </c>
      <c r="U29" s="1" t="s">
        <v>518</v>
      </c>
      <c r="V29" s="1" t="s">
        <v>574</v>
      </c>
    </row>
    <row r="30" s="1" customFormat="1" spans="1:22">
      <c r="A30" s="3">
        <v>21762760651</v>
      </c>
      <c r="B30" s="1" t="s">
        <v>609</v>
      </c>
      <c r="C30" s="1" t="s">
        <v>675</v>
      </c>
      <c r="D30" s="1" t="s">
        <v>676</v>
      </c>
      <c r="E30" s="1" t="s">
        <v>677</v>
      </c>
      <c r="F30" s="1" t="s">
        <v>629</v>
      </c>
      <c r="G30" s="1" t="s">
        <v>507</v>
      </c>
      <c r="H30" s="1" t="s">
        <v>508</v>
      </c>
      <c r="I30" s="1" t="s">
        <v>678</v>
      </c>
      <c r="J30" s="1" t="s">
        <v>510</v>
      </c>
      <c r="K30" s="1" t="s">
        <v>678</v>
      </c>
      <c r="L30" s="1" t="s">
        <v>678</v>
      </c>
      <c r="M30" s="1" t="s">
        <v>511</v>
      </c>
      <c r="N30" s="1" t="s">
        <v>511</v>
      </c>
      <c r="O30" s="1" t="s">
        <v>512</v>
      </c>
      <c r="P30" s="1" t="s">
        <v>513</v>
      </c>
      <c r="Q30" s="1" t="s">
        <v>514</v>
      </c>
      <c r="R30" s="1" t="s">
        <v>679</v>
      </c>
      <c r="S30" s="1" t="s">
        <v>516</v>
      </c>
      <c r="T30" s="1" t="s">
        <v>517</v>
      </c>
      <c r="U30" s="1" t="s">
        <v>518</v>
      </c>
      <c r="V30" s="1" t="s">
        <v>519</v>
      </c>
    </row>
    <row r="31" s="1" customFormat="1" spans="1:22">
      <c r="A31" s="3">
        <v>21794173484</v>
      </c>
      <c r="B31" s="1" t="s">
        <v>506</v>
      </c>
      <c r="C31" s="1" t="s">
        <v>680</v>
      </c>
      <c r="D31" s="1" t="s">
        <v>681</v>
      </c>
      <c r="E31" s="1" t="s">
        <v>682</v>
      </c>
      <c r="F31" s="1" t="s">
        <v>506</v>
      </c>
      <c r="G31" s="1" t="s">
        <v>507</v>
      </c>
      <c r="H31" s="1" t="s">
        <v>508</v>
      </c>
      <c r="I31" s="1" t="s">
        <v>683</v>
      </c>
      <c r="J31" s="1" t="s">
        <v>510</v>
      </c>
      <c r="K31" s="1" t="s">
        <v>683</v>
      </c>
      <c r="L31" s="1" t="s">
        <v>683</v>
      </c>
      <c r="M31" s="1" t="s">
        <v>511</v>
      </c>
      <c r="N31" s="1" t="s">
        <v>511</v>
      </c>
      <c r="O31" s="1" t="s">
        <v>512</v>
      </c>
      <c r="P31" s="1" t="s">
        <v>513</v>
      </c>
      <c r="Q31" s="1" t="s">
        <v>514</v>
      </c>
      <c r="R31" s="1" t="s">
        <v>684</v>
      </c>
      <c r="S31" s="1" t="s">
        <v>516</v>
      </c>
      <c r="T31" s="1" t="s">
        <v>517</v>
      </c>
      <c r="U31" s="1" t="s">
        <v>518</v>
      </c>
      <c r="V31" s="1" t="s">
        <v>574</v>
      </c>
    </row>
    <row r="32" s="1" customFormat="1" spans="1:22">
      <c r="A32" s="3">
        <v>21703183928</v>
      </c>
      <c r="B32" s="1" t="s">
        <v>520</v>
      </c>
      <c r="C32" s="1" t="s">
        <v>685</v>
      </c>
      <c r="D32" s="1" t="s">
        <v>686</v>
      </c>
      <c r="E32" s="1" t="s">
        <v>687</v>
      </c>
      <c r="F32" s="1" t="s">
        <v>506</v>
      </c>
      <c r="G32" s="1" t="s">
        <v>507</v>
      </c>
      <c r="H32" s="1" t="s">
        <v>508</v>
      </c>
      <c r="I32" s="1" t="s">
        <v>688</v>
      </c>
      <c r="J32" s="1" t="s">
        <v>510</v>
      </c>
      <c r="K32" s="1" t="s">
        <v>688</v>
      </c>
      <c r="L32" s="1" t="s">
        <v>688</v>
      </c>
      <c r="M32" s="1" t="s">
        <v>511</v>
      </c>
      <c r="N32" s="1" t="s">
        <v>511</v>
      </c>
      <c r="O32" s="1" t="s">
        <v>512</v>
      </c>
      <c r="P32" s="1" t="s">
        <v>513</v>
      </c>
      <c r="Q32" s="1" t="s">
        <v>514</v>
      </c>
      <c r="R32" s="1" t="s">
        <v>689</v>
      </c>
      <c r="S32" s="1" t="s">
        <v>516</v>
      </c>
      <c r="T32" s="1" t="s">
        <v>517</v>
      </c>
      <c r="U32" s="1" t="s">
        <v>518</v>
      </c>
      <c r="V32" s="1" t="s">
        <v>664</v>
      </c>
    </row>
    <row r="33" s="1" customFormat="1" spans="1:22">
      <c r="A33" s="3">
        <v>21684202671</v>
      </c>
      <c r="B33" s="1" t="s">
        <v>620</v>
      </c>
      <c r="C33" s="1" t="s">
        <v>690</v>
      </c>
      <c r="D33" s="1" t="s">
        <v>691</v>
      </c>
      <c r="E33" s="1" t="s">
        <v>692</v>
      </c>
      <c r="F33" s="1" t="s">
        <v>597</v>
      </c>
      <c r="G33" s="1" t="s">
        <v>507</v>
      </c>
      <c r="H33" s="1" t="s">
        <v>508</v>
      </c>
      <c r="I33" s="1" t="s">
        <v>693</v>
      </c>
      <c r="J33" s="1" t="s">
        <v>510</v>
      </c>
      <c r="K33" s="1" t="s">
        <v>693</v>
      </c>
      <c r="L33" s="1" t="s">
        <v>693</v>
      </c>
      <c r="M33" s="1" t="s">
        <v>511</v>
      </c>
      <c r="N33" s="1" t="s">
        <v>511</v>
      </c>
      <c r="O33" s="1" t="s">
        <v>512</v>
      </c>
      <c r="P33" s="1" t="s">
        <v>513</v>
      </c>
      <c r="Q33" s="1" t="s">
        <v>514</v>
      </c>
      <c r="R33" s="1" t="s">
        <v>694</v>
      </c>
      <c r="S33" s="1" t="s">
        <v>516</v>
      </c>
      <c r="T33" s="1" t="s">
        <v>517</v>
      </c>
      <c r="U33" s="1" t="s">
        <v>518</v>
      </c>
      <c r="V33" s="1" t="s">
        <v>519</v>
      </c>
    </row>
    <row r="34" s="1" customFormat="1" spans="1:22">
      <c r="A34" s="3">
        <v>21562276465</v>
      </c>
      <c r="B34" s="1" t="s">
        <v>695</v>
      </c>
      <c r="C34" s="1" t="s">
        <v>696</v>
      </c>
      <c r="D34" s="1" t="s">
        <v>697</v>
      </c>
      <c r="E34" s="1" t="s">
        <v>698</v>
      </c>
      <c r="F34" s="1" t="s">
        <v>629</v>
      </c>
      <c r="G34" s="1" t="s">
        <v>507</v>
      </c>
      <c r="H34" s="1" t="s">
        <v>508</v>
      </c>
      <c r="I34" s="1" t="s">
        <v>699</v>
      </c>
      <c r="J34" s="1" t="s">
        <v>510</v>
      </c>
      <c r="K34" s="1" t="s">
        <v>699</v>
      </c>
      <c r="L34" s="1" t="s">
        <v>699</v>
      </c>
      <c r="M34" s="1" t="s">
        <v>511</v>
      </c>
      <c r="N34" s="1" t="s">
        <v>511</v>
      </c>
      <c r="O34" s="1" t="s">
        <v>512</v>
      </c>
      <c r="P34" s="1" t="s">
        <v>513</v>
      </c>
      <c r="Q34" s="1" t="s">
        <v>514</v>
      </c>
      <c r="R34" s="1" t="s">
        <v>700</v>
      </c>
      <c r="S34" s="1" t="s">
        <v>516</v>
      </c>
      <c r="T34" s="1" t="s">
        <v>517</v>
      </c>
      <c r="U34" s="1" t="s">
        <v>557</v>
      </c>
      <c r="V34" s="1" t="s">
        <v>701</v>
      </c>
    </row>
    <row r="35" s="1" customFormat="1" spans="1:22">
      <c r="A35" s="3">
        <v>21792902363</v>
      </c>
      <c r="B35" s="1" t="s">
        <v>506</v>
      </c>
      <c r="C35" s="1" t="s">
        <v>702</v>
      </c>
      <c r="D35" s="1" t="s">
        <v>703</v>
      </c>
      <c r="E35" s="1" t="s">
        <v>704</v>
      </c>
      <c r="F35" s="1" t="s">
        <v>506</v>
      </c>
      <c r="G35" s="1" t="s">
        <v>507</v>
      </c>
      <c r="H35" s="1" t="s">
        <v>508</v>
      </c>
      <c r="I35" s="1" t="s">
        <v>705</v>
      </c>
      <c r="J35" s="1" t="s">
        <v>510</v>
      </c>
      <c r="K35" s="1" t="s">
        <v>705</v>
      </c>
      <c r="L35" s="1" t="s">
        <v>705</v>
      </c>
      <c r="M35" s="1" t="s">
        <v>511</v>
      </c>
      <c r="N35" s="1" t="s">
        <v>511</v>
      </c>
      <c r="O35" s="1" t="s">
        <v>512</v>
      </c>
      <c r="P35" s="1" t="s">
        <v>513</v>
      </c>
      <c r="Q35" s="1" t="s">
        <v>514</v>
      </c>
      <c r="R35" s="1" t="s">
        <v>706</v>
      </c>
      <c r="S35" s="1" t="s">
        <v>516</v>
      </c>
      <c r="T35" s="1" t="s">
        <v>517</v>
      </c>
      <c r="U35" s="1" t="s">
        <v>518</v>
      </c>
      <c r="V35" s="1" t="s">
        <v>707</v>
      </c>
    </row>
    <row r="36" s="1" customFormat="1" spans="1:22">
      <c r="A36" s="3">
        <v>21780820172</v>
      </c>
      <c r="B36" s="1" t="s">
        <v>629</v>
      </c>
      <c r="C36" s="1" t="s">
        <v>708</v>
      </c>
      <c r="D36" s="1" t="s">
        <v>676</v>
      </c>
      <c r="E36" s="1" t="s">
        <v>709</v>
      </c>
      <c r="F36" s="1" t="s">
        <v>506</v>
      </c>
      <c r="G36" s="1" t="s">
        <v>507</v>
      </c>
      <c r="H36" s="1" t="s">
        <v>508</v>
      </c>
      <c r="I36" s="1" t="s">
        <v>710</v>
      </c>
      <c r="J36" s="1" t="s">
        <v>510</v>
      </c>
      <c r="K36" s="1" t="s">
        <v>710</v>
      </c>
      <c r="L36" s="1" t="s">
        <v>710</v>
      </c>
      <c r="M36" s="1" t="s">
        <v>511</v>
      </c>
      <c r="N36" s="1" t="s">
        <v>511</v>
      </c>
      <c r="O36" s="1" t="s">
        <v>512</v>
      </c>
      <c r="P36" s="1" t="s">
        <v>513</v>
      </c>
      <c r="Q36" s="1" t="s">
        <v>514</v>
      </c>
      <c r="R36" s="1" t="s">
        <v>711</v>
      </c>
      <c r="S36" s="1" t="s">
        <v>516</v>
      </c>
      <c r="T36" s="1" t="s">
        <v>517</v>
      </c>
      <c r="U36" s="1" t="s">
        <v>518</v>
      </c>
      <c r="V36" s="1" t="s">
        <v>519</v>
      </c>
    </row>
    <row r="37" s="1" customFormat="1" spans="1:22">
      <c r="A37" s="3">
        <v>21791825274</v>
      </c>
      <c r="B37" s="1" t="s">
        <v>506</v>
      </c>
      <c r="C37" s="1" t="s">
        <v>712</v>
      </c>
      <c r="D37" s="1" t="s">
        <v>676</v>
      </c>
      <c r="E37" s="1" t="s">
        <v>713</v>
      </c>
      <c r="F37" s="1" t="s">
        <v>506</v>
      </c>
      <c r="G37" s="1" t="s">
        <v>507</v>
      </c>
      <c r="H37" s="1" t="s">
        <v>508</v>
      </c>
      <c r="I37" s="1" t="s">
        <v>710</v>
      </c>
      <c r="J37" s="1" t="s">
        <v>510</v>
      </c>
      <c r="K37" s="1" t="s">
        <v>710</v>
      </c>
      <c r="L37" s="1" t="s">
        <v>710</v>
      </c>
      <c r="M37" s="1" t="s">
        <v>511</v>
      </c>
      <c r="N37" s="1" t="s">
        <v>511</v>
      </c>
      <c r="O37" s="1" t="s">
        <v>512</v>
      </c>
      <c r="P37" s="1" t="s">
        <v>513</v>
      </c>
      <c r="Q37" s="1" t="s">
        <v>514</v>
      </c>
      <c r="R37" s="1" t="s">
        <v>714</v>
      </c>
      <c r="S37" s="1" t="s">
        <v>516</v>
      </c>
      <c r="T37" s="1" t="s">
        <v>517</v>
      </c>
      <c r="U37" s="1" t="s">
        <v>518</v>
      </c>
      <c r="V37" s="1" t="s">
        <v>519</v>
      </c>
    </row>
    <row r="38" s="1" customFormat="1" spans="1:22">
      <c r="A38" s="3">
        <v>21483338386</v>
      </c>
      <c r="B38" s="1" t="s">
        <v>715</v>
      </c>
      <c r="C38" s="1" t="s">
        <v>716</v>
      </c>
      <c r="D38" s="1" t="s">
        <v>717</v>
      </c>
      <c r="E38" s="1" t="s">
        <v>718</v>
      </c>
      <c r="F38" s="1" t="s">
        <v>615</v>
      </c>
      <c r="G38" s="1" t="s">
        <v>507</v>
      </c>
      <c r="H38" s="1" t="s">
        <v>508</v>
      </c>
      <c r="I38" s="1" t="s">
        <v>719</v>
      </c>
      <c r="J38" s="1" t="s">
        <v>510</v>
      </c>
      <c r="K38" s="1" t="s">
        <v>719</v>
      </c>
      <c r="L38" s="1" t="s">
        <v>719</v>
      </c>
      <c r="M38" s="1" t="s">
        <v>511</v>
      </c>
      <c r="N38" s="1" t="s">
        <v>511</v>
      </c>
      <c r="O38" s="1" t="s">
        <v>512</v>
      </c>
      <c r="P38" s="1" t="s">
        <v>513</v>
      </c>
      <c r="Q38" s="1" t="s">
        <v>514</v>
      </c>
      <c r="R38" s="1" t="s">
        <v>720</v>
      </c>
      <c r="S38" s="1" t="s">
        <v>516</v>
      </c>
      <c r="T38" s="1" t="s">
        <v>517</v>
      </c>
      <c r="U38" s="1" t="s">
        <v>518</v>
      </c>
      <c r="V38" s="1" t="s">
        <v>519</v>
      </c>
    </row>
    <row r="39" s="1" customFormat="1" spans="1:22">
      <c r="A39" s="3">
        <v>21736251702</v>
      </c>
      <c r="B39" s="1" t="s">
        <v>585</v>
      </c>
      <c r="C39" s="1" t="s">
        <v>721</v>
      </c>
      <c r="D39" s="1" t="s">
        <v>722</v>
      </c>
      <c r="E39" s="1" t="s">
        <v>723</v>
      </c>
      <c r="F39" s="1" t="s">
        <v>629</v>
      </c>
      <c r="G39" s="1" t="s">
        <v>507</v>
      </c>
      <c r="H39" s="1" t="s">
        <v>508</v>
      </c>
      <c r="I39" s="1" t="s">
        <v>724</v>
      </c>
      <c r="J39" s="1" t="s">
        <v>510</v>
      </c>
      <c r="K39" s="1" t="s">
        <v>724</v>
      </c>
      <c r="L39" s="1" t="s">
        <v>724</v>
      </c>
      <c r="M39" s="1" t="s">
        <v>511</v>
      </c>
      <c r="N39" s="1" t="s">
        <v>511</v>
      </c>
      <c r="O39" s="1" t="s">
        <v>512</v>
      </c>
      <c r="P39" s="1" t="s">
        <v>513</v>
      </c>
      <c r="Q39" s="1" t="s">
        <v>514</v>
      </c>
      <c r="R39" s="1" t="s">
        <v>725</v>
      </c>
      <c r="S39" s="1" t="s">
        <v>516</v>
      </c>
      <c r="T39" s="1" t="s">
        <v>517</v>
      </c>
      <c r="U39" s="1" t="s">
        <v>518</v>
      </c>
      <c r="V39" s="1" t="s">
        <v>726</v>
      </c>
    </row>
    <row r="40" s="1" customFormat="1" spans="1:22">
      <c r="A40" s="3">
        <v>21777586543</v>
      </c>
      <c r="B40" s="1" t="s">
        <v>597</v>
      </c>
      <c r="C40" s="1" t="s">
        <v>727</v>
      </c>
      <c r="D40" s="1" t="s">
        <v>728</v>
      </c>
      <c r="E40" s="1" t="s">
        <v>729</v>
      </c>
      <c r="F40" s="1" t="s">
        <v>629</v>
      </c>
      <c r="G40" s="1" t="s">
        <v>507</v>
      </c>
      <c r="H40" s="1" t="s">
        <v>508</v>
      </c>
      <c r="I40" s="1" t="s">
        <v>730</v>
      </c>
      <c r="J40" s="1" t="s">
        <v>510</v>
      </c>
      <c r="K40" s="1" t="s">
        <v>730</v>
      </c>
      <c r="L40" s="1" t="s">
        <v>730</v>
      </c>
      <c r="M40" s="1" t="s">
        <v>511</v>
      </c>
      <c r="N40" s="1" t="s">
        <v>511</v>
      </c>
      <c r="O40" s="1" t="s">
        <v>512</v>
      </c>
      <c r="P40" s="1" t="s">
        <v>513</v>
      </c>
      <c r="Q40" s="1" t="s">
        <v>514</v>
      </c>
      <c r="R40" s="1" t="s">
        <v>731</v>
      </c>
      <c r="S40" s="1" t="s">
        <v>516</v>
      </c>
      <c r="T40" s="1" t="s">
        <v>517</v>
      </c>
      <c r="U40" s="1" t="s">
        <v>518</v>
      </c>
      <c r="V40" s="1" t="s">
        <v>519</v>
      </c>
    </row>
    <row r="41" s="1" customFormat="1" spans="1:22">
      <c r="A41" s="3">
        <v>21793540794</v>
      </c>
      <c r="B41" s="1" t="s">
        <v>506</v>
      </c>
      <c r="C41" s="1" t="s">
        <v>732</v>
      </c>
      <c r="D41" s="1" t="s">
        <v>733</v>
      </c>
      <c r="E41" s="1" t="s">
        <v>734</v>
      </c>
      <c r="F41" s="1" t="s">
        <v>506</v>
      </c>
      <c r="G41" s="1" t="s">
        <v>507</v>
      </c>
      <c r="H41" s="1" t="s">
        <v>508</v>
      </c>
      <c r="I41" s="1" t="s">
        <v>735</v>
      </c>
      <c r="J41" s="1" t="s">
        <v>510</v>
      </c>
      <c r="K41" s="1" t="s">
        <v>735</v>
      </c>
      <c r="L41" s="1" t="s">
        <v>735</v>
      </c>
      <c r="M41" s="1" t="s">
        <v>511</v>
      </c>
      <c r="N41" s="1" t="s">
        <v>511</v>
      </c>
      <c r="O41" s="1" t="s">
        <v>512</v>
      </c>
      <c r="P41" s="1" t="s">
        <v>513</v>
      </c>
      <c r="Q41" s="1" t="s">
        <v>514</v>
      </c>
      <c r="R41" s="1" t="s">
        <v>736</v>
      </c>
      <c r="S41" s="1" t="s">
        <v>516</v>
      </c>
      <c r="T41" s="1" t="s">
        <v>517</v>
      </c>
      <c r="U41" s="1" t="s">
        <v>518</v>
      </c>
      <c r="V41" s="1" t="s">
        <v>519</v>
      </c>
    </row>
    <row r="42" s="1" customFormat="1" spans="1:22">
      <c r="A42" s="3">
        <v>21447038025</v>
      </c>
      <c r="B42" s="1" t="s">
        <v>737</v>
      </c>
      <c r="C42" s="1" t="s">
        <v>738</v>
      </c>
      <c r="D42" s="1" t="s">
        <v>739</v>
      </c>
      <c r="E42" s="1" t="s">
        <v>740</v>
      </c>
      <c r="F42" s="1" t="s">
        <v>506</v>
      </c>
      <c r="G42" s="1" t="s">
        <v>507</v>
      </c>
      <c r="H42" s="1" t="s">
        <v>508</v>
      </c>
      <c r="I42" s="1" t="s">
        <v>741</v>
      </c>
      <c r="J42" s="1" t="s">
        <v>510</v>
      </c>
      <c r="K42" s="1" t="s">
        <v>741</v>
      </c>
      <c r="L42" s="1" t="s">
        <v>741</v>
      </c>
      <c r="M42" s="1" t="s">
        <v>511</v>
      </c>
      <c r="N42" s="1" t="s">
        <v>511</v>
      </c>
      <c r="O42" s="1" t="s">
        <v>512</v>
      </c>
      <c r="P42" s="1" t="s">
        <v>513</v>
      </c>
      <c r="Q42" s="1" t="s">
        <v>514</v>
      </c>
      <c r="R42" s="1" t="s">
        <v>742</v>
      </c>
      <c r="S42" s="1" t="s">
        <v>516</v>
      </c>
      <c r="T42" s="1" t="s">
        <v>517</v>
      </c>
      <c r="U42" s="1" t="s">
        <v>518</v>
      </c>
      <c r="V42" s="1" t="s">
        <v>574</v>
      </c>
    </row>
    <row r="43" s="1" customFormat="1" spans="1:22">
      <c r="A43" s="3">
        <v>21762001551</v>
      </c>
      <c r="B43" s="1" t="s">
        <v>609</v>
      </c>
      <c r="C43" s="1" t="s">
        <v>743</v>
      </c>
      <c r="D43" s="1" t="s">
        <v>744</v>
      </c>
      <c r="E43" s="1" t="s">
        <v>745</v>
      </c>
      <c r="F43" s="1" t="s">
        <v>548</v>
      </c>
      <c r="G43" s="1" t="s">
        <v>507</v>
      </c>
      <c r="H43" s="1" t="s">
        <v>508</v>
      </c>
      <c r="I43" s="1" t="s">
        <v>746</v>
      </c>
      <c r="J43" s="1" t="s">
        <v>510</v>
      </c>
      <c r="K43" s="1" t="s">
        <v>746</v>
      </c>
      <c r="L43" s="1" t="s">
        <v>746</v>
      </c>
      <c r="M43" s="1" t="s">
        <v>511</v>
      </c>
      <c r="N43" s="1" t="s">
        <v>511</v>
      </c>
      <c r="O43" s="1" t="s">
        <v>512</v>
      </c>
      <c r="P43" s="1" t="s">
        <v>513</v>
      </c>
      <c r="Q43" s="1" t="s">
        <v>514</v>
      </c>
      <c r="R43" s="1" t="s">
        <v>747</v>
      </c>
      <c r="S43" s="1" t="s">
        <v>516</v>
      </c>
      <c r="T43" s="1" t="s">
        <v>517</v>
      </c>
      <c r="U43" s="1" t="s">
        <v>518</v>
      </c>
      <c r="V43" s="1" t="s">
        <v>574</v>
      </c>
    </row>
    <row r="44" s="1" customFormat="1" spans="1:22">
      <c r="A44" s="3">
        <v>21239315103</v>
      </c>
      <c r="B44" s="1" t="s">
        <v>748</v>
      </c>
      <c r="C44" s="1" t="s">
        <v>749</v>
      </c>
      <c r="D44" s="1" t="s">
        <v>750</v>
      </c>
      <c r="E44" s="1" t="s">
        <v>751</v>
      </c>
      <c r="F44" s="1" t="s">
        <v>597</v>
      </c>
      <c r="G44" s="1" t="s">
        <v>507</v>
      </c>
      <c r="H44" s="1" t="s">
        <v>508</v>
      </c>
      <c r="I44" s="1" t="s">
        <v>752</v>
      </c>
      <c r="J44" s="1" t="s">
        <v>510</v>
      </c>
      <c r="K44" s="1" t="s">
        <v>752</v>
      </c>
      <c r="L44" s="1" t="s">
        <v>752</v>
      </c>
      <c r="M44" s="1" t="s">
        <v>511</v>
      </c>
      <c r="N44" s="1" t="s">
        <v>511</v>
      </c>
      <c r="O44" s="1" t="s">
        <v>512</v>
      </c>
      <c r="P44" s="1" t="s">
        <v>513</v>
      </c>
      <c r="Q44" s="1" t="s">
        <v>514</v>
      </c>
      <c r="R44" s="1" t="s">
        <v>753</v>
      </c>
      <c r="S44" s="1" t="s">
        <v>516</v>
      </c>
      <c r="T44" s="1" t="s">
        <v>517</v>
      </c>
      <c r="U44" s="1" t="s">
        <v>518</v>
      </c>
      <c r="V44" s="1" t="s">
        <v>519</v>
      </c>
    </row>
    <row r="45" s="1" customFormat="1" spans="1:22">
      <c r="A45" s="3">
        <v>21412320298</v>
      </c>
      <c r="B45" s="1" t="s">
        <v>754</v>
      </c>
      <c r="C45" s="1" t="s">
        <v>755</v>
      </c>
      <c r="D45" s="1" t="s">
        <v>750</v>
      </c>
      <c r="E45" s="1" t="s">
        <v>756</v>
      </c>
      <c r="F45" s="1" t="s">
        <v>597</v>
      </c>
      <c r="G45" s="1" t="s">
        <v>507</v>
      </c>
      <c r="H45" s="1" t="s">
        <v>508</v>
      </c>
      <c r="I45" s="1" t="s">
        <v>757</v>
      </c>
      <c r="J45" s="1" t="s">
        <v>510</v>
      </c>
      <c r="K45" s="1" t="s">
        <v>757</v>
      </c>
      <c r="L45" s="1" t="s">
        <v>757</v>
      </c>
      <c r="M45" s="1" t="s">
        <v>511</v>
      </c>
      <c r="N45" s="1" t="s">
        <v>511</v>
      </c>
      <c r="O45" s="1" t="s">
        <v>512</v>
      </c>
      <c r="P45" s="1" t="s">
        <v>513</v>
      </c>
      <c r="Q45" s="1" t="s">
        <v>514</v>
      </c>
      <c r="R45" s="1" t="s">
        <v>758</v>
      </c>
      <c r="S45" s="1" t="s">
        <v>516</v>
      </c>
      <c r="T45" s="1" t="s">
        <v>517</v>
      </c>
      <c r="U45" s="1" t="s">
        <v>518</v>
      </c>
      <c r="V45" s="1" t="s">
        <v>519</v>
      </c>
    </row>
    <row r="46" s="1" customFormat="1" spans="1:22">
      <c r="A46" s="3">
        <v>21694866575</v>
      </c>
      <c r="B46" s="1" t="s">
        <v>759</v>
      </c>
      <c r="C46" s="1" t="s">
        <v>760</v>
      </c>
      <c r="D46" s="1" t="s">
        <v>761</v>
      </c>
      <c r="E46" s="1" t="s">
        <v>762</v>
      </c>
      <c r="F46" s="1" t="s">
        <v>541</v>
      </c>
      <c r="G46" s="1" t="s">
        <v>507</v>
      </c>
      <c r="H46" s="1" t="s">
        <v>508</v>
      </c>
      <c r="I46" s="1" t="s">
        <v>763</v>
      </c>
      <c r="J46" s="1" t="s">
        <v>510</v>
      </c>
      <c r="K46" s="1" t="s">
        <v>763</v>
      </c>
      <c r="L46" s="1" t="s">
        <v>512</v>
      </c>
      <c r="M46" s="1" t="s">
        <v>764</v>
      </c>
      <c r="N46" s="1" t="s">
        <v>764</v>
      </c>
      <c r="O46" s="1" t="s">
        <v>512</v>
      </c>
      <c r="P46" s="1" t="s">
        <v>513</v>
      </c>
      <c r="Q46" s="1" t="s">
        <v>514</v>
      </c>
      <c r="R46" s="1" t="s">
        <v>765</v>
      </c>
      <c r="S46" s="1" t="s">
        <v>516</v>
      </c>
      <c r="T46" s="1" t="s">
        <v>517</v>
      </c>
      <c r="U46" s="1" t="s">
        <v>518</v>
      </c>
      <c r="V46" s="1" t="s">
        <v>519</v>
      </c>
    </row>
    <row r="47" s="1" customFormat="1" spans="1:22">
      <c r="A47" s="3">
        <v>21441202072</v>
      </c>
      <c r="B47" s="1" t="s">
        <v>766</v>
      </c>
      <c r="C47" s="1" t="s">
        <v>767</v>
      </c>
      <c r="D47" s="1" t="s">
        <v>768</v>
      </c>
      <c r="E47" s="1" t="s">
        <v>769</v>
      </c>
      <c r="F47" s="1" t="s">
        <v>506</v>
      </c>
      <c r="G47" s="1" t="s">
        <v>507</v>
      </c>
      <c r="H47" s="1" t="s">
        <v>508</v>
      </c>
      <c r="I47" s="1" t="s">
        <v>770</v>
      </c>
      <c r="J47" s="1" t="s">
        <v>510</v>
      </c>
      <c r="K47" s="1" t="s">
        <v>770</v>
      </c>
      <c r="L47" s="1" t="s">
        <v>770</v>
      </c>
      <c r="M47" s="1" t="s">
        <v>511</v>
      </c>
      <c r="N47" s="1" t="s">
        <v>511</v>
      </c>
      <c r="O47" s="1" t="s">
        <v>512</v>
      </c>
      <c r="P47" s="1" t="s">
        <v>513</v>
      </c>
      <c r="Q47" s="1" t="s">
        <v>514</v>
      </c>
      <c r="R47" s="1" t="s">
        <v>771</v>
      </c>
      <c r="S47" s="1" t="s">
        <v>516</v>
      </c>
      <c r="T47" s="1" t="s">
        <v>517</v>
      </c>
      <c r="U47" s="1" t="s">
        <v>518</v>
      </c>
      <c r="V47" s="1" t="s">
        <v>664</v>
      </c>
    </row>
    <row r="48" s="1" customFormat="1" spans="1:22">
      <c r="A48" s="3">
        <v>21778137990</v>
      </c>
      <c r="B48" s="1" t="s">
        <v>597</v>
      </c>
      <c r="C48" s="1" t="s">
        <v>772</v>
      </c>
      <c r="D48" s="1" t="s">
        <v>750</v>
      </c>
      <c r="E48" s="1" t="s">
        <v>773</v>
      </c>
      <c r="F48" s="1" t="s">
        <v>629</v>
      </c>
      <c r="G48" s="1" t="s">
        <v>507</v>
      </c>
      <c r="H48" s="1" t="s">
        <v>508</v>
      </c>
      <c r="I48" s="1" t="s">
        <v>774</v>
      </c>
      <c r="J48" s="1" t="s">
        <v>510</v>
      </c>
      <c r="K48" s="1" t="s">
        <v>774</v>
      </c>
      <c r="L48" s="1" t="s">
        <v>774</v>
      </c>
      <c r="M48" s="1" t="s">
        <v>511</v>
      </c>
      <c r="N48" s="1" t="s">
        <v>511</v>
      </c>
      <c r="O48" s="1" t="s">
        <v>512</v>
      </c>
      <c r="P48" s="1" t="s">
        <v>513</v>
      </c>
      <c r="Q48" s="1" t="s">
        <v>514</v>
      </c>
      <c r="R48" s="1" t="s">
        <v>775</v>
      </c>
      <c r="S48" s="1" t="s">
        <v>516</v>
      </c>
      <c r="T48" s="1" t="s">
        <v>517</v>
      </c>
      <c r="U48" s="1" t="s">
        <v>518</v>
      </c>
      <c r="V48" s="1" t="s">
        <v>519</v>
      </c>
    </row>
    <row r="49" s="1" customFormat="1" spans="1:22">
      <c r="A49" s="3">
        <v>21789674872</v>
      </c>
      <c r="B49" s="1" t="s">
        <v>548</v>
      </c>
      <c r="C49" s="1" t="s">
        <v>776</v>
      </c>
      <c r="D49" s="1" t="s">
        <v>777</v>
      </c>
      <c r="E49" s="1" t="s">
        <v>778</v>
      </c>
      <c r="F49" s="1" t="s">
        <v>506</v>
      </c>
      <c r="G49" s="1" t="s">
        <v>507</v>
      </c>
      <c r="H49" s="1" t="s">
        <v>508</v>
      </c>
      <c r="I49" s="1" t="s">
        <v>779</v>
      </c>
      <c r="J49" s="1" t="s">
        <v>510</v>
      </c>
      <c r="K49" s="1" t="s">
        <v>779</v>
      </c>
      <c r="L49" s="1" t="s">
        <v>779</v>
      </c>
      <c r="M49" s="1" t="s">
        <v>511</v>
      </c>
      <c r="N49" s="1" t="s">
        <v>511</v>
      </c>
      <c r="O49" s="1" t="s">
        <v>512</v>
      </c>
      <c r="P49" s="1" t="s">
        <v>513</v>
      </c>
      <c r="Q49" s="1" t="s">
        <v>514</v>
      </c>
      <c r="R49" s="1" t="s">
        <v>780</v>
      </c>
      <c r="S49" s="1" t="s">
        <v>516</v>
      </c>
      <c r="T49" s="1" t="s">
        <v>517</v>
      </c>
      <c r="U49" s="1" t="s">
        <v>518</v>
      </c>
      <c r="V49" s="1" t="s">
        <v>519</v>
      </c>
    </row>
    <row r="50" s="1" customFormat="1" spans="1:22">
      <c r="A50" s="3">
        <v>21759282901</v>
      </c>
      <c r="B50" s="1" t="s">
        <v>615</v>
      </c>
      <c r="C50" s="1" t="s">
        <v>781</v>
      </c>
      <c r="D50" s="1" t="s">
        <v>782</v>
      </c>
      <c r="E50" s="1" t="s">
        <v>783</v>
      </c>
      <c r="F50" s="1" t="s">
        <v>597</v>
      </c>
      <c r="G50" s="1" t="s">
        <v>507</v>
      </c>
      <c r="H50" s="1" t="s">
        <v>508</v>
      </c>
      <c r="I50" s="1" t="s">
        <v>784</v>
      </c>
      <c r="J50" s="1" t="s">
        <v>510</v>
      </c>
      <c r="K50" s="1" t="s">
        <v>784</v>
      </c>
      <c r="L50" s="1" t="s">
        <v>784</v>
      </c>
      <c r="M50" s="1" t="s">
        <v>511</v>
      </c>
      <c r="N50" s="1" t="s">
        <v>511</v>
      </c>
      <c r="O50" s="1" t="s">
        <v>512</v>
      </c>
      <c r="P50" s="1" t="s">
        <v>513</v>
      </c>
      <c r="Q50" s="1" t="s">
        <v>514</v>
      </c>
      <c r="R50" s="1" t="s">
        <v>785</v>
      </c>
      <c r="S50" s="1" t="s">
        <v>516</v>
      </c>
      <c r="T50" s="1" t="s">
        <v>517</v>
      </c>
      <c r="U50" s="1" t="s">
        <v>518</v>
      </c>
      <c r="V50" s="1" t="s">
        <v>574</v>
      </c>
    </row>
    <row r="51" s="1" customFormat="1" spans="1:22">
      <c r="A51" s="3">
        <v>18926704511</v>
      </c>
      <c r="B51" s="1" t="s">
        <v>786</v>
      </c>
      <c r="C51" s="1" t="s">
        <v>787</v>
      </c>
      <c r="D51" s="1" t="s">
        <v>788</v>
      </c>
      <c r="E51" s="1" t="s">
        <v>789</v>
      </c>
      <c r="F51" s="1" t="s">
        <v>615</v>
      </c>
      <c r="G51" s="1" t="s">
        <v>507</v>
      </c>
      <c r="H51" s="1" t="s">
        <v>508</v>
      </c>
      <c r="I51" s="1" t="s">
        <v>790</v>
      </c>
      <c r="J51" s="1" t="s">
        <v>510</v>
      </c>
      <c r="K51" s="1" t="s">
        <v>790</v>
      </c>
      <c r="L51" s="1" t="s">
        <v>790</v>
      </c>
      <c r="M51" s="1" t="s">
        <v>511</v>
      </c>
      <c r="N51" s="1" t="s">
        <v>511</v>
      </c>
      <c r="O51" s="1" t="s">
        <v>512</v>
      </c>
      <c r="P51" s="1" t="s">
        <v>513</v>
      </c>
      <c r="Q51" s="1" t="s">
        <v>514</v>
      </c>
      <c r="R51" s="1" t="s">
        <v>791</v>
      </c>
      <c r="S51" s="1" t="s">
        <v>516</v>
      </c>
      <c r="T51" s="1" t="s">
        <v>517</v>
      </c>
      <c r="U51" s="1" t="s">
        <v>518</v>
      </c>
      <c r="V51" s="1" t="s">
        <v>519</v>
      </c>
    </row>
    <row r="52" s="1" customFormat="1" spans="1:22">
      <c r="A52" s="3">
        <v>21778086779</v>
      </c>
      <c r="B52" s="1" t="s">
        <v>597</v>
      </c>
      <c r="C52" s="1" t="s">
        <v>792</v>
      </c>
      <c r="D52" s="1" t="s">
        <v>793</v>
      </c>
      <c r="E52" s="1" t="s">
        <v>794</v>
      </c>
      <c r="F52" s="1" t="s">
        <v>548</v>
      </c>
      <c r="G52" s="1" t="s">
        <v>507</v>
      </c>
      <c r="H52" s="1" t="s">
        <v>508</v>
      </c>
      <c r="I52" s="1" t="s">
        <v>795</v>
      </c>
      <c r="J52" s="1" t="s">
        <v>510</v>
      </c>
      <c r="K52" s="1" t="s">
        <v>795</v>
      </c>
      <c r="L52" s="1" t="s">
        <v>795</v>
      </c>
      <c r="M52" s="1" t="s">
        <v>511</v>
      </c>
      <c r="N52" s="1" t="s">
        <v>511</v>
      </c>
      <c r="O52" s="1" t="s">
        <v>512</v>
      </c>
      <c r="P52" s="1" t="s">
        <v>513</v>
      </c>
      <c r="Q52" s="1" t="s">
        <v>514</v>
      </c>
      <c r="R52" s="1" t="s">
        <v>796</v>
      </c>
      <c r="S52" s="1" t="s">
        <v>516</v>
      </c>
      <c r="T52" s="1" t="s">
        <v>517</v>
      </c>
      <c r="U52" s="1" t="s">
        <v>557</v>
      </c>
      <c r="V52" s="1" t="s">
        <v>707</v>
      </c>
    </row>
    <row r="53" s="1" customFormat="1" spans="1:22">
      <c r="A53" s="3">
        <v>21792844239</v>
      </c>
      <c r="B53" s="1" t="s">
        <v>506</v>
      </c>
      <c r="C53" s="1" t="s">
        <v>797</v>
      </c>
      <c r="D53" s="1" t="s">
        <v>798</v>
      </c>
      <c r="E53" s="1" t="s">
        <v>799</v>
      </c>
      <c r="F53" s="1" t="s">
        <v>506</v>
      </c>
      <c r="G53" s="1" t="s">
        <v>507</v>
      </c>
      <c r="H53" s="1" t="s">
        <v>508</v>
      </c>
      <c r="I53" s="1" t="s">
        <v>800</v>
      </c>
      <c r="J53" s="1" t="s">
        <v>510</v>
      </c>
      <c r="K53" s="1" t="s">
        <v>800</v>
      </c>
      <c r="L53" s="1" t="s">
        <v>800</v>
      </c>
      <c r="M53" s="1" t="s">
        <v>511</v>
      </c>
      <c r="N53" s="1" t="s">
        <v>511</v>
      </c>
      <c r="O53" s="1" t="s">
        <v>512</v>
      </c>
      <c r="P53" s="1" t="s">
        <v>513</v>
      </c>
      <c r="Q53" s="1" t="s">
        <v>514</v>
      </c>
      <c r="R53" s="1" t="s">
        <v>801</v>
      </c>
      <c r="S53" s="1" t="s">
        <v>516</v>
      </c>
      <c r="T53" s="1" t="s">
        <v>517</v>
      </c>
      <c r="U53" s="1" t="s">
        <v>518</v>
      </c>
      <c r="V53" s="1" t="s">
        <v>519</v>
      </c>
    </row>
    <row r="54" s="1" customFormat="1" spans="1:22">
      <c r="A54" s="3">
        <v>21759001854</v>
      </c>
      <c r="B54" s="1" t="s">
        <v>615</v>
      </c>
      <c r="C54" s="1" t="s">
        <v>802</v>
      </c>
      <c r="D54" s="1" t="s">
        <v>798</v>
      </c>
      <c r="E54" s="1" t="s">
        <v>803</v>
      </c>
      <c r="F54" s="1" t="s">
        <v>609</v>
      </c>
      <c r="G54" s="1" t="s">
        <v>507</v>
      </c>
      <c r="H54" s="1" t="s">
        <v>508</v>
      </c>
      <c r="I54" s="1" t="s">
        <v>804</v>
      </c>
      <c r="J54" s="1" t="s">
        <v>510</v>
      </c>
      <c r="K54" s="1" t="s">
        <v>804</v>
      </c>
      <c r="L54" s="1" t="s">
        <v>804</v>
      </c>
      <c r="M54" s="1" t="s">
        <v>511</v>
      </c>
      <c r="N54" s="1" t="s">
        <v>511</v>
      </c>
      <c r="O54" s="1" t="s">
        <v>512</v>
      </c>
      <c r="P54" s="1" t="s">
        <v>513</v>
      </c>
      <c r="Q54" s="1" t="s">
        <v>514</v>
      </c>
      <c r="R54" s="1" t="s">
        <v>805</v>
      </c>
      <c r="S54" s="1" t="s">
        <v>516</v>
      </c>
      <c r="T54" s="1" t="s">
        <v>517</v>
      </c>
      <c r="U54" s="1" t="s">
        <v>518</v>
      </c>
      <c r="V54" s="1" t="s">
        <v>519</v>
      </c>
    </row>
    <row r="55" s="1" customFormat="1" spans="1:22">
      <c r="A55" s="3">
        <v>21740946614</v>
      </c>
      <c r="B55" s="1" t="s">
        <v>585</v>
      </c>
      <c r="C55" s="1" t="s">
        <v>806</v>
      </c>
      <c r="D55" s="1" t="s">
        <v>807</v>
      </c>
      <c r="E55" s="1" t="s">
        <v>808</v>
      </c>
      <c r="F55" s="1" t="s">
        <v>506</v>
      </c>
      <c r="G55" s="1" t="s">
        <v>507</v>
      </c>
      <c r="H55" s="1" t="s">
        <v>508</v>
      </c>
      <c r="I55" s="1" t="s">
        <v>809</v>
      </c>
      <c r="J55" s="1" t="s">
        <v>510</v>
      </c>
      <c r="K55" s="1" t="s">
        <v>809</v>
      </c>
      <c r="L55" s="1" t="s">
        <v>809</v>
      </c>
      <c r="M55" s="1" t="s">
        <v>511</v>
      </c>
      <c r="N55" s="1" t="s">
        <v>511</v>
      </c>
      <c r="O55" s="1" t="s">
        <v>512</v>
      </c>
      <c r="P55" s="1" t="s">
        <v>513</v>
      </c>
      <c r="Q55" s="1" t="s">
        <v>514</v>
      </c>
      <c r="R55" s="1" t="s">
        <v>810</v>
      </c>
      <c r="S55" s="1" t="s">
        <v>516</v>
      </c>
      <c r="T55" s="1" t="s">
        <v>517</v>
      </c>
      <c r="U55" s="1" t="s">
        <v>518</v>
      </c>
      <c r="V55" s="1" t="s">
        <v>664</v>
      </c>
    </row>
    <row r="56" s="1" customFormat="1" spans="1:22">
      <c r="A56" s="3">
        <v>21765534368</v>
      </c>
      <c r="B56" s="1" t="s">
        <v>609</v>
      </c>
      <c r="C56" s="1" t="s">
        <v>811</v>
      </c>
      <c r="D56" s="1" t="s">
        <v>812</v>
      </c>
      <c r="E56" s="1" t="s">
        <v>813</v>
      </c>
      <c r="F56" s="1" t="s">
        <v>506</v>
      </c>
      <c r="G56" s="1" t="s">
        <v>507</v>
      </c>
      <c r="H56" s="1" t="s">
        <v>508</v>
      </c>
      <c r="I56" s="1" t="s">
        <v>814</v>
      </c>
      <c r="J56" s="1" t="s">
        <v>510</v>
      </c>
      <c r="K56" s="1" t="s">
        <v>814</v>
      </c>
      <c r="L56" s="1" t="s">
        <v>814</v>
      </c>
      <c r="M56" s="1" t="s">
        <v>511</v>
      </c>
      <c r="N56" s="1" t="s">
        <v>511</v>
      </c>
      <c r="O56" s="1" t="s">
        <v>512</v>
      </c>
      <c r="P56" s="1" t="s">
        <v>513</v>
      </c>
      <c r="Q56" s="1" t="s">
        <v>514</v>
      </c>
      <c r="R56" s="1" t="s">
        <v>815</v>
      </c>
      <c r="S56" s="1" t="s">
        <v>516</v>
      </c>
      <c r="T56" s="1" t="s">
        <v>517</v>
      </c>
      <c r="U56" s="1" t="s">
        <v>518</v>
      </c>
      <c r="V56" s="1" t="s">
        <v>574</v>
      </c>
    </row>
    <row r="57" s="1" customFormat="1" spans="1:22">
      <c r="A57" s="3">
        <v>21773793206</v>
      </c>
      <c r="B57" s="1" t="s">
        <v>597</v>
      </c>
      <c r="C57" s="1" t="s">
        <v>816</v>
      </c>
      <c r="D57" s="1" t="s">
        <v>812</v>
      </c>
      <c r="E57" s="1" t="s">
        <v>817</v>
      </c>
      <c r="F57" s="1" t="s">
        <v>629</v>
      </c>
      <c r="G57" s="1" t="s">
        <v>507</v>
      </c>
      <c r="H57" s="1" t="s">
        <v>508</v>
      </c>
      <c r="I57" s="1" t="s">
        <v>818</v>
      </c>
      <c r="J57" s="1" t="s">
        <v>510</v>
      </c>
      <c r="K57" s="1" t="s">
        <v>818</v>
      </c>
      <c r="L57" s="1" t="s">
        <v>818</v>
      </c>
      <c r="M57" s="1" t="s">
        <v>511</v>
      </c>
      <c r="N57" s="1" t="s">
        <v>511</v>
      </c>
      <c r="O57" s="1" t="s">
        <v>512</v>
      </c>
      <c r="P57" s="1" t="s">
        <v>513</v>
      </c>
      <c r="Q57" s="1" t="s">
        <v>514</v>
      </c>
      <c r="R57" s="1" t="s">
        <v>819</v>
      </c>
      <c r="S57" s="1" t="s">
        <v>516</v>
      </c>
      <c r="T57" s="1" t="s">
        <v>517</v>
      </c>
      <c r="U57" s="1" t="s">
        <v>518</v>
      </c>
      <c r="V57" s="1" t="s">
        <v>574</v>
      </c>
    </row>
    <row r="58" s="1" customFormat="1" spans="1:22">
      <c r="A58" s="3">
        <v>21228566638</v>
      </c>
      <c r="B58" s="1" t="s">
        <v>748</v>
      </c>
      <c r="C58" s="1" t="s">
        <v>820</v>
      </c>
      <c r="D58" s="1" t="s">
        <v>722</v>
      </c>
      <c r="E58" s="1" t="s">
        <v>821</v>
      </c>
      <c r="F58" s="1" t="s">
        <v>597</v>
      </c>
      <c r="G58" s="1" t="s">
        <v>507</v>
      </c>
      <c r="H58" s="1" t="s">
        <v>508</v>
      </c>
      <c r="I58" s="1" t="s">
        <v>822</v>
      </c>
      <c r="J58" s="1" t="s">
        <v>510</v>
      </c>
      <c r="K58" s="1" t="s">
        <v>822</v>
      </c>
      <c r="L58" s="1" t="s">
        <v>822</v>
      </c>
      <c r="M58" s="1" t="s">
        <v>511</v>
      </c>
      <c r="N58" s="1" t="s">
        <v>511</v>
      </c>
      <c r="O58" s="1" t="s">
        <v>512</v>
      </c>
      <c r="P58" s="1" t="s">
        <v>513</v>
      </c>
      <c r="Q58" s="1" t="s">
        <v>514</v>
      </c>
      <c r="R58" s="1" t="s">
        <v>823</v>
      </c>
      <c r="S58" s="1" t="s">
        <v>516</v>
      </c>
      <c r="T58" s="1" t="s">
        <v>517</v>
      </c>
      <c r="U58" s="1" t="s">
        <v>518</v>
      </c>
      <c r="V58" s="1" t="s">
        <v>726</v>
      </c>
    </row>
    <row r="59" s="1" customFormat="1" spans="1:22">
      <c r="A59" s="3">
        <v>21200096320</v>
      </c>
      <c r="B59" s="1" t="s">
        <v>653</v>
      </c>
      <c r="C59" s="1" t="s">
        <v>824</v>
      </c>
      <c r="D59" s="1" t="s">
        <v>825</v>
      </c>
      <c r="E59" s="1" t="s">
        <v>826</v>
      </c>
      <c r="F59" s="1" t="s">
        <v>548</v>
      </c>
      <c r="G59" s="1" t="s">
        <v>507</v>
      </c>
      <c r="H59" s="1" t="s">
        <v>508</v>
      </c>
      <c r="I59" s="1" t="s">
        <v>827</v>
      </c>
      <c r="J59" s="1" t="s">
        <v>510</v>
      </c>
      <c r="K59" s="1" t="s">
        <v>827</v>
      </c>
      <c r="L59" s="1" t="s">
        <v>827</v>
      </c>
      <c r="M59" s="1" t="s">
        <v>511</v>
      </c>
      <c r="N59" s="1" t="s">
        <v>511</v>
      </c>
      <c r="O59" s="1" t="s">
        <v>512</v>
      </c>
      <c r="P59" s="1" t="s">
        <v>513</v>
      </c>
      <c r="Q59" s="1" t="s">
        <v>514</v>
      </c>
      <c r="R59" s="1" t="s">
        <v>828</v>
      </c>
      <c r="S59" s="1" t="s">
        <v>516</v>
      </c>
      <c r="T59" s="1" t="s">
        <v>517</v>
      </c>
      <c r="U59" s="1" t="s">
        <v>518</v>
      </c>
      <c r="V59" s="1" t="s">
        <v>574</v>
      </c>
    </row>
    <row r="60" s="1" customFormat="1" spans="1:22">
      <c r="A60" s="3">
        <v>21778090463</v>
      </c>
      <c r="B60" s="1" t="s">
        <v>597</v>
      </c>
      <c r="C60" s="1" t="s">
        <v>829</v>
      </c>
      <c r="D60" s="1" t="s">
        <v>830</v>
      </c>
      <c r="E60" s="1" t="s">
        <v>831</v>
      </c>
      <c r="F60" s="1" t="s">
        <v>506</v>
      </c>
      <c r="G60" s="1" t="s">
        <v>507</v>
      </c>
      <c r="H60" s="1" t="s">
        <v>508</v>
      </c>
      <c r="I60" s="1" t="s">
        <v>832</v>
      </c>
      <c r="J60" s="1" t="s">
        <v>510</v>
      </c>
      <c r="K60" s="1" t="s">
        <v>832</v>
      </c>
      <c r="L60" s="1" t="s">
        <v>832</v>
      </c>
      <c r="M60" s="1" t="s">
        <v>511</v>
      </c>
      <c r="N60" s="1" t="s">
        <v>511</v>
      </c>
      <c r="O60" s="1" t="s">
        <v>512</v>
      </c>
      <c r="P60" s="1" t="s">
        <v>513</v>
      </c>
      <c r="Q60" s="1" t="s">
        <v>514</v>
      </c>
      <c r="R60" s="1" t="s">
        <v>833</v>
      </c>
      <c r="S60" s="1" t="s">
        <v>516</v>
      </c>
      <c r="T60" s="1" t="s">
        <v>517</v>
      </c>
      <c r="U60" s="1" t="s">
        <v>518</v>
      </c>
      <c r="V60" s="1" t="s">
        <v>664</v>
      </c>
    </row>
    <row r="61" s="1" customFormat="1" spans="1:22">
      <c r="A61" s="3">
        <v>21765966417</v>
      </c>
      <c r="B61" s="1" t="s">
        <v>609</v>
      </c>
      <c r="C61" s="1" t="s">
        <v>834</v>
      </c>
      <c r="D61" s="1" t="s">
        <v>728</v>
      </c>
      <c r="E61" s="1" t="s">
        <v>835</v>
      </c>
      <c r="F61" s="1" t="s">
        <v>629</v>
      </c>
      <c r="G61" s="1" t="s">
        <v>507</v>
      </c>
      <c r="H61" s="1" t="s">
        <v>508</v>
      </c>
      <c r="I61" s="1" t="s">
        <v>836</v>
      </c>
      <c r="J61" s="1" t="s">
        <v>510</v>
      </c>
      <c r="K61" s="1" t="s">
        <v>836</v>
      </c>
      <c r="L61" s="1" t="s">
        <v>836</v>
      </c>
      <c r="M61" s="1" t="s">
        <v>511</v>
      </c>
      <c r="N61" s="1" t="s">
        <v>511</v>
      </c>
      <c r="O61" s="1" t="s">
        <v>512</v>
      </c>
      <c r="P61" s="1" t="s">
        <v>513</v>
      </c>
      <c r="Q61" s="1" t="s">
        <v>514</v>
      </c>
      <c r="R61" s="1" t="s">
        <v>837</v>
      </c>
      <c r="S61" s="1" t="s">
        <v>516</v>
      </c>
      <c r="T61" s="1" t="s">
        <v>517</v>
      </c>
      <c r="U61" s="1" t="s">
        <v>518</v>
      </c>
      <c r="V61" s="1" t="s">
        <v>519</v>
      </c>
    </row>
    <row r="62" s="1" customFormat="1" spans="1:22">
      <c r="A62" s="3">
        <v>21694370387</v>
      </c>
      <c r="B62" s="1" t="s">
        <v>759</v>
      </c>
      <c r="C62" s="1" t="s">
        <v>838</v>
      </c>
      <c r="D62" s="1" t="s">
        <v>839</v>
      </c>
      <c r="E62" s="1" t="s">
        <v>840</v>
      </c>
      <c r="F62" s="1" t="s">
        <v>629</v>
      </c>
      <c r="G62" s="1" t="s">
        <v>507</v>
      </c>
      <c r="H62" s="1" t="s">
        <v>508</v>
      </c>
      <c r="I62" s="1" t="s">
        <v>841</v>
      </c>
      <c r="J62" s="1" t="s">
        <v>510</v>
      </c>
      <c r="K62" s="1" t="s">
        <v>841</v>
      </c>
      <c r="L62" s="1" t="s">
        <v>841</v>
      </c>
      <c r="M62" s="1" t="s">
        <v>511</v>
      </c>
      <c r="N62" s="1" t="s">
        <v>511</v>
      </c>
      <c r="O62" s="1" t="s">
        <v>512</v>
      </c>
      <c r="P62" s="1" t="s">
        <v>513</v>
      </c>
      <c r="Q62" s="1" t="s">
        <v>514</v>
      </c>
      <c r="R62" s="1" t="s">
        <v>842</v>
      </c>
      <c r="S62" s="1" t="s">
        <v>516</v>
      </c>
      <c r="T62" s="1" t="s">
        <v>517</v>
      </c>
      <c r="U62" s="1" t="s">
        <v>518</v>
      </c>
      <c r="V62" s="1" t="s">
        <v>519</v>
      </c>
    </row>
    <row r="63" s="1" customFormat="1" spans="1:22">
      <c r="A63" s="3">
        <v>21783923608</v>
      </c>
      <c r="B63" s="1" t="s">
        <v>629</v>
      </c>
      <c r="C63" s="1" t="s">
        <v>843</v>
      </c>
      <c r="D63" s="1" t="s">
        <v>844</v>
      </c>
      <c r="E63" s="1" t="s">
        <v>845</v>
      </c>
      <c r="F63" s="1" t="s">
        <v>506</v>
      </c>
      <c r="G63" s="1" t="s">
        <v>507</v>
      </c>
      <c r="H63" s="1" t="s">
        <v>508</v>
      </c>
      <c r="I63" s="1" t="s">
        <v>846</v>
      </c>
      <c r="J63" s="1" t="s">
        <v>510</v>
      </c>
      <c r="K63" s="1" t="s">
        <v>846</v>
      </c>
      <c r="L63" s="1" t="s">
        <v>846</v>
      </c>
      <c r="M63" s="1" t="s">
        <v>511</v>
      </c>
      <c r="N63" s="1" t="s">
        <v>511</v>
      </c>
      <c r="O63" s="1" t="s">
        <v>512</v>
      </c>
      <c r="P63" s="1" t="s">
        <v>513</v>
      </c>
      <c r="Q63" s="1" t="s">
        <v>514</v>
      </c>
      <c r="R63" s="1" t="s">
        <v>847</v>
      </c>
      <c r="S63" s="1" t="s">
        <v>516</v>
      </c>
      <c r="T63" s="1" t="s">
        <v>517</v>
      </c>
      <c r="U63" s="1" t="s">
        <v>518</v>
      </c>
      <c r="V63" s="1" t="s">
        <v>519</v>
      </c>
    </row>
    <row r="64" s="1" customFormat="1" spans="1:22">
      <c r="A64" s="3">
        <v>21698034980</v>
      </c>
      <c r="B64" s="1" t="s">
        <v>520</v>
      </c>
      <c r="C64" s="1" t="s">
        <v>848</v>
      </c>
      <c r="D64" s="1" t="s">
        <v>849</v>
      </c>
      <c r="E64" s="1" t="s">
        <v>850</v>
      </c>
      <c r="F64" s="1" t="s">
        <v>506</v>
      </c>
      <c r="G64" s="1" t="s">
        <v>507</v>
      </c>
      <c r="H64" s="1" t="s">
        <v>508</v>
      </c>
      <c r="I64" s="1" t="s">
        <v>851</v>
      </c>
      <c r="J64" s="1" t="s">
        <v>510</v>
      </c>
      <c r="K64" s="1" t="s">
        <v>851</v>
      </c>
      <c r="L64" s="1" t="s">
        <v>851</v>
      </c>
      <c r="M64" s="1" t="s">
        <v>511</v>
      </c>
      <c r="N64" s="1" t="s">
        <v>511</v>
      </c>
      <c r="O64" s="1" t="s">
        <v>512</v>
      </c>
      <c r="P64" s="1" t="s">
        <v>513</v>
      </c>
      <c r="Q64" s="1" t="s">
        <v>514</v>
      </c>
      <c r="R64" s="1" t="s">
        <v>852</v>
      </c>
      <c r="S64" s="1" t="s">
        <v>516</v>
      </c>
      <c r="T64" s="1" t="s">
        <v>517</v>
      </c>
      <c r="U64" s="1" t="s">
        <v>518</v>
      </c>
      <c r="V64" s="1" t="s">
        <v>853</v>
      </c>
    </row>
    <row r="65" s="1" customFormat="1" spans="1:22">
      <c r="A65" s="3">
        <v>21755084859</v>
      </c>
      <c r="B65" s="1" t="s">
        <v>615</v>
      </c>
      <c r="C65" s="1" t="s">
        <v>854</v>
      </c>
      <c r="D65" s="1" t="s">
        <v>855</v>
      </c>
      <c r="E65" s="1" t="s">
        <v>856</v>
      </c>
      <c r="F65" s="1" t="s">
        <v>629</v>
      </c>
      <c r="G65" s="1" t="s">
        <v>507</v>
      </c>
      <c r="H65" s="1" t="s">
        <v>508</v>
      </c>
      <c r="I65" s="1" t="s">
        <v>857</v>
      </c>
      <c r="J65" s="1" t="s">
        <v>510</v>
      </c>
      <c r="K65" s="1" t="s">
        <v>857</v>
      </c>
      <c r="L65" s="1" t="s">
        <v>857</v>
      </c>
      <c r="M65" s="1" t="s">
        <v>511</v>
      </c>
      <c r="N65" s="1" t="s">
        <v>511</v>
      </c>
      <c r="O65" s="1" t="s">
        <v>512</v>
      </c>
      <c r="P65" s="1" t="s">
        <v>513</v>
      </c>
      <c r="Q65" s="1" t="s">
        <v>514</v>
      </c>
      <c r="R65" s="1" t="s">
        <v>858</v>
      </c>
      <c r="S65" s="1" t="s">
        <v>516</v>
      </c>
      <c r="T65" s="1" t="s">
        <v>517</v>
      </c>
      <c r="U65" s="1" t="s">
        <v>518</v>
      </c>
      <c r="V65" s="1" t="s">
        <v>574</v>
      </c>
    </row>
    <row r="66" s="1" customFormat="1" spans="1:22">
      <c r="A66" s="3">
        <v>21789841340</v>
      </c>
      <c r="B66" s="1" t="s">
        <v>548</v>
      </c>
      <c r="C66" s="1" t="s">
        <v>859</v>
      </c>
      <c r="D66" s="1" t="s">
        <v>844</v>
      </c>
      <c r="E66" s="1" t="s">
        <v>860</v>
      </c>
      <c r="F66" s="1" t="s">
        <v>506</v>
      </c>
      <c r="G66" s="1" t="s">
        <v>507</v>
      </c>
      <c r="H66" s="1" t="s">
        <v>508</v>
      </c>
      <c r="I66" s="1" t="s">
        <v>861</v>
      </c>
      <c r="J66" s="1" t="s">
        <v>510</v>
      </c>
      <c r="K66" s="1" t="s">
        <v>861</v>
      </c>
      <c r="L66" s="1" t="s">
        <v>861</v>
      </c>
      <c r="M66" s="1" t="s">
        <v>511</v>
      </c>
      <c r="N66" s="1" t="s">
        <v>511</v>
      </c>
      <c r="O66" s="1" t="s">
        <v>512</v>
      </c>
      <c r="P66" s="1" t="s">
        <v>513</v>
      </c>
      <c r="Q66" s="1" t="s">
        <v>514</v>
      </c>
      <c r="R66" s="1" t="s">
        <v>862</v>
      </c>
      <c r="S66" s="1" t="s">
        <v>516</v>
      </c>
      <c r="T66" s="1" t="s">
        <v>517</v>
      </c>
      <c r="U66" s="1" t="s">
        <v>518</v>
      </c>
      <c r="V66" s="1" t="s">
        <v>519</v>
      </c>
    </row>
    <row r="67" s="1" customFormat="1" spans="1:22">
      <c r="A67" s="3">
        <v>21301549634</v>
      </c>
      <c r="B67" s="1" t="s">
        <v>863</v>
      </c>
      <c r="C67" s="1" t="s">
        <v>864</v>
      </c>
      <c r="D67" s="1" t="s">
        <v>865</v>
      </c>
      <c r="E67" s="1" t="s">
        <v>866</v>
      </c>
      <c r="F67" s="1" t="s">
        <v>597</v>
      </c>
      <c r="G67" s="1" t="s">
        <v>507</v>
      </c>
      <c r="H67" s="1" t="s">
        <v>508</v>
      </c>
      <c r="I67" s="1" t="s">
        <v>867</v>
      </c>
      <c r="J67" s="1" t="s">
        <v>510</v>
      </c>
      <c r="K67" s="1" t="s">
        <v>867</v>
      </c>
      <c r="L67" s="1" t="s">
        <v>867</v>
      </c>
      <c r="M67" s="1" t="s">
        <v>511</v>
      </c>
      <c r="N67" s="1" t="s">
        <v>511</v>
      </c>
      <c r="O67" s="1" t="s">
        <v>512</v>
      </c>
      <c r="P67" s="1" t="s">
        <v>513</v>
      </c>
      <c r="Q67" s="1" t="s">
        <v>514</v>
      </c>
      <c r="R67" s="1" t="s">
        <v>868</v>
      </c>
      <c r="S67" s="1" t="s">
        <v>516</v>
      </c>
      <c r="T67" s="1" t="s">
        <v>517</v>
      </c>
      <c r="U67" s="1" t="s">
        <v>518</v>
      </c>
      <c r="V67" s="1" t="s">
        <v>664</v>
      </c>
    </row>
    <row r="68" s="1" customFormat="1" spans="1:22">
      <c r="A68" s="3">
        <v>21693186461</v>
      </c>
      <c r="B68" s="1" t="s">
        <v>759</v>
      </c>
      <c r="C68" s="1" t="s">
        <v>869</v>
      </c>
      <c r="D68" s="1" t="s">
        <v>849</v>
      </c>
      <c r="E68" s="1" t="s">
        <v>870</v>
      </c>
      <c r="F68" s="1" t="s">
        <v>506</v>
      </c>
      <c r="G68" s="1" t="s">
        <v>507</v>
      </c>
      <c r="H68" s="1" t="s">
        <v>508</v>
      </c>
      <c r="I68" s="1" t="s">
        <v>871</v>
      </c>
      <c r="J68" s="1" t="s">
        <v>510</v>
      </c>
      <c r="K68" s="1" t="s">
        <v>871</v>
      </c>
      <c r="L68" s="1" t="s">
        <v>871</v>
      </c>
      <c r="M68" s="1" t="s">
        <v>511</v>
      </c>
      <c r="N68" s="1" t="s">
        <v>511</v>
      </c>
      <c r="O68" s="1" t="s">
        <v>512</v>
      </c>
      <c r="P68" s="1" t="s">
        <v>513</v>
      </c>
      <c r="Q68" s="1" t="s">
        <v>514</v>
      </c>
      <c r="R68" s="1" t="s">
        <v>872</v>
      </c>
      <c r="S68" s="1" t="s">
        <v>516</v>
      </c>
      <c r="T68" s="1" t="s">
        <v>517</v>
      </c>
      <c r="U68" s="1" t="s">
        <v>518</v>
      </c>
      <c r="V68" s="1" t="s">
        <v>853</v>
      </c>
    </row>
    <row r="69" s="1" customFormat="1" spans="1:22">
      <c r="A69" s="3">
        <v>21760807992</v>
      </c>
      <c r="B69" s="1" t="s">
        <v>615</v>
      </c>
      <c r="C69" s="1" t="s">
        <v>873</v>
      </c>
      <c r="D69" s="1" t="s">
        <v>849</v>
      </c>
      <c r="E69" s="1" t="s">
        <v>874</v>
      </c>
      <c r="F69" s="1" t="s">
        <v>506</v>
      </c>
      <c r="G69" s="1" t="s">
        <v>507</v>
      </c>
      <c r="H69" s="1" t="s">
        <v>508</v>
      </c>
      <c r="I69" s="1" t="s">
        <v>871</v>
      </c>
      <c r="J69" s="1" t="s">
        <v>510</v>
      </c>
      <c r="K69" s="1" t="s">
        <v>871</v>
      </c>
      <c r="L69" s="1" t="s">
        <v>871</v>
      </c>
      <c r="M69" s="1" t="s">
        <v>511</v>
      </c>
      <c r="N69" s="1" t="s">
        <v>511</v>
      </c>
      <c r="O69" s="1" t="s">
        <v>512</v>
      </c>
      <c r="P69" s="1" t="s">
        <v>513</v>
      </c>
      <c r="Q69" s="1" t="s">
        <v>514</v>
      </c>
      <c r="R69" s="1" t="s">
        <v>875</v>
      </c>
      <c r="S69" s="1" t="s">
        <v>516</v>
      </c>
      <c r="T69" s="1" t="s">
        <v>517</v>
      </c>
      <c r="U69" s="1" t="s">
        <v>518</v>
      </c>
      <c r="V69" s="1" t="s">
        <v>853</v>
      </c>
    </row>
    <row r="70" s="1" customFormat="1" spans="1:22">
      <c r="A70" s="3">
        <v>21705411995</v>
      </c>
      <c r="B70" s="1" t="s">
        <v>520</v>
      </c>
      <c r="C70" s="1" t="s">
        <v>876</v>
      </c>
      <c r="D70" s="1" t="s">
        <v>877</v>
      </c>
      <c r="E70" s="1" t="s">
        <v>878</v>
      </c>
      <c r="F70" s="1" t="s">
        <v>629</v>
      </c>
      <c r="G70" s="1" t="s">
        <v>507</v>
      </c>
      <c r="H70" s="1" t="s">
        <v>508</v>
      </c>
      <c r="I70" s="1" t="s">
        <v>879</v>
      </c>
      <c r="J70" s="1" t="s">
        <v>510</v>
      </c>
      <c r="K70" s="1" t="s">
        <v>879</v>
      </c>
      <c r="L70" s="1" t="s">
        <v>879</v>
      </c>
      <c r="M70" s="1" t="s">
        <v>511</v>
      </c>
      <c r="N70" s="1" t="s">
        <v>511</v>
      </c>
      <c r="O70" s="1" t="s">
        <v>512</v>
      </c>
      <c r="P70" s="1" t="s">
        <v>513</v>
      </c>
      <c r="Q70" s="1" t="s">
        <v>514</v>
      </c>
      <c r="R70" s="1" t="s">
        <v>880</v>
      </c>
      <c r="S70" s="1" t="s">
        <v>516</v>
      </c>
      <c r="T70" s="1" t="s">
        <v>517</v>
      </c>
      <c r="U70" s="1" t="s">
        <v>518</v>
      </c>
      <c r="V70" s="1" t="s">
        <v>519</v>
      </c>
    </row>
    <row r="71" s="1" customFormat="1" spans="1:22">
      <c r="A71" s="3">
        <v>21736969900</v>
      </c>
      <c r="B71" s="1" t="s">
        <v>585</v>
      </c>
      <c r="C71" s="1" t="s">
        <v>881</v>
      </c>
      <c r="D71" s="1" t="s">
        <v>882</v>
      </c>
      <c r="E71" s="1" t="s">
        <v>883</v>
      </c>
      <c r="F71" s="1" t="s">
        <v>597</v>
      </c>
      <c r="G71" s="1" t="s">
        <v>507</v>
      </c>
      <c r="H71" s="1" t="s">
        <v>508</v>
      </c>
      <c r="I71" s="1" t="s">
        <v>884</v>
      </c>
      <c r="J71" s="1" t="s">
        <v>510</v>
      </c>
      <c r="K71" s="1" t="s">
        <v>884</v>
      </c>
      <c r="L71" s="1" t="s">
        <v>884</v>
      </c>
      <c r="M71" s="1" t="s">
        <v>511</v>
      </c>
      <c r="N71" s="1" t="s">
        <v>511</v>
      </c>
      <c r="O71" s="1" t="s">
        <v>512</v>
      </c>
      <c r="P71" s="1" t="s">
        <v>513</v>
      </c>
      <c r="Q71" s="1" t="s">
        <v>514</v>
      </c>
      <c r="R71" s="1" t="s">
        <v>885</v>
      </c>
      <c r="S71" s="1" t="s">
        <v>516</v>
      </c>
      <c r="T71" s="1" t="s">
        <v>517</v>
      </c>
      <c r="U71" s="1" t="s">
        <v>518</v>
      </c>
      <c r="V71" s="1" t="s">
        <v>519</v>
      </c>
    </row>
    <row r="72" s="1" customFormat="1" spans="1:22">
      <c r="A72" s="3">
        <v>21783285002</v>
      </c>
      <c r="B72" s="1" t="s">
        <v>629</v>
      </c>
      <c r="C72" s="1" t="s">
        <v>886</v>
      </c>
      <c r="D72" s="1" t="s">
        <v>887</v>
      </c>
      <c r="E72" s="1" t="s">
        <v>888</v>
      </c>
      <c r="F72" s="1" t="s">
        <v>548</v>
      </c>
      <c r="G72" s="1" t="s">
        <v>507</v>
      </c>
      <c r="H72" s="1" t="s">
        <v>508</v>
      </c>
      <c r="I72" s="1" t="s">
        <v>889</v>
      </c>
      <c r="J72" s="1" t="s">
        <v>510</v>
      </c>
      <c r="K72" s="1" t="s">
        <v>889</v>
      </c>
      <c r="L72" s="1" t="s">
        <v>889</v>
      </c>
      <c r="M72" s="1" t="s">
        <v>511</v>
      </c>
      <c r="N72" s="1" t="s">
        <v>511</v>
      </c>
      <c r="O72" s="1" t="s">
        <v>512</v>
      </c>
      <c r="P72" s="1" t="s">
        <v>513</v>
      </c>
      <c r="Q72" s="1" t="s">
        <v>514</v>
      </c>
      <c r="R72" s="1" t="s">
        <v>890</v>
      </c>
      <c r="S72" s="1" t="s">
        <v>516</v>
      </c>
      <c r="T72" s="1" t="s">
        <v>517</v>
      </c>
      <c r="U72" s="1" t="s">
        <v>518</v>
      </c>
      <c r="V72" s="1" t="s">
        <v>519</v>
      </c>
    </row>
    <row r="73" s="1" customFormat="1" spans="1:22">
      <c r="A73" s="3">
        <v>21789095593</v>
      </c>
      <c r="B73" s="1" t="s">
        <v>548</v>
      </c>
      <c r="C73" s="1" t="s">
        <v>891</v>
      </c>
      <c r="D73" s="1" t="s">
        <v>892</v>
      </c>
      <c r="E73" s="1" t="s">
        <v>893</v>
      </c>
      <c r="F73" s="1" t="s">
        <v>506</v>
      </c>
      <c r="G73" s="1" t="s">
        <v>507</v>
      </c>
      <c r="H73" s="1" t="s">
        <v>508</v>
      </c>
      <c r="I73" s="1" t="s">
        <v>894</v>
      </c>
      <c r="J73" s="1" t="s">
        <v>510</v>
      </c>
      <c r="K73" s="1" t="s">
        <v>894</v>
      </c>
      <c r="L73" s="1" t="s">
        <v>894</v>
      </c>
      <c r="M73" s="1" t="s">
        <v>511</v>
      </c>
      <c r="N73" s="1" t="s">
        <v>511</v>
      </c>
      <c r="O73" s="1" t="s">
        <v>512</v>
      </c>
      <c r="P73" s="1" t="s">
        <v>513</v>
      </c>
      <c r="Q73" s="1" t="s">
        <v>514</v>
      </c>
      <c r="R73" s="1" t="s">
        <v>895</v>
      </c>
      <c r="S73" s="1" t="s">
        <v>516</v>
      </c>
      <c r="T73" s="1" t="s">
        <v>517</v>
      </c>
      <c r="U73" s="1" t="s">
        <v>518</v>
      </c>
      <c r="V73" s="1" t="s">
        <v>664</v>
      </c>
    </row>
    <row r="74" s="1" customFormat="1" spans="1:22">
      <c r="A74" s="3">
        <v>21446526419</v>
      </c>
      <c r="B74" s="1" t="s">
        <v>766</v>
      </c>
      <c r="C74" s="1" t="s">
        <v>896</v>
      </c>
      <c r="D74" s="1" t="s">
        <v>897</v>
      </c>
      <c r="E74" s="1" t="s">
        <v>898</v>
      </c>
      <c r="F74" s="1" t="s">
        <v>548</v>
      </c>
      <c r="G74" s="1" t="s">
        <v>507</v>
      </c>
      <c r="H74" s="1" t="s">
        <v>508</v>
      </c>
      <c r="I74" s="1" t="s">
        <v>899</v>
      </c>
      <c r="J74" s="1" t="s">
        <v>510</v>
      </c>
      <c r="K74" s="1" t="s">
        <v>899</v>
      </c>
      <c r="L74" s="1" t="s">
        <v>899</v>
      </c>
      <c r="M74" s="1" t="s">
        <v>511</v>
      </c>
      <c r="N74" s="1" t="s">
        <v>511</v>
      </c>
      <c r="O74" s="1" t="s">
        <v>512</v>
      </c>
      <c r="P74" s="1" t="s">
        <v>513</v>
      </c>
      <c r="Q74" s="1" t="s">
        <v>514</v>
      </c>
      <c r="R74" s="1" t="s">
        <v>900</v>
      </c>
      <c r="S74" s="1" t="s">
        <v>516</v>
      </c>
      <c r="T74" s="1" t="s">
        <v>517</v>
      </c>
      <c r="U74" s="1" t="s">
        <v>518</v>
      </c>
      <c r="V74" s="1" t="s">
        <v>574</v>
      </c>
    </row>
    <row r="75" s="1" customFormat="1" spans="1:22">
      <c r="A75" s="3">
        <v>21762498668</v>
      </c>
      <c r="B75" s="1" t="s">
        <v>609</v>
      </c>
      <c r="C75" s="1" t="s">
        <v>901</v>
      </c>
      <c r="D75" s="1" t="s">
        <v>902</v>
      </c>
      <c r="E75" s="1" t="s">
        <v>903</v>
      </c>
      <c r="F75" s="1" t="s">
        <v>629</v>
      </c>
      <c r="G75" s="1" t="s">
        <v>507</v>
      </c>
      <c r="H75" s="1" t="s">
        <v>508</v>
      </c>
      <c r="I75" s="1" t="s">
        <v>904</v>
      </c>
      <c r="J75" s="1" t="s">
        <v>510</v>
      </c>
      <c r="K75" s="1" t="s">
        <v>904</v>
      </c>
      <c r="L75" s="1" t="s">
        <v>904</v>
      </c>
      <c r="M75" s="1" t="s">
        <v>511</v>
      </c>
      <c r="N75" s="1" t="s">
        <v>511</v>
      </c>
      <c r="O75" s="1" t="s">
        <v>512</v>
      </c>
      <c r="P75" s="1" t="s">
        <v>513</v>
      </c>
      <c r="Q75" s="1" t="s">
        <v>514</v>
      </c>
      <c r="R75" s="1" t="s">
        <v>905</v>
      </c>
      <c r="S75" s="1" t="s">
        <v>516</v>
      </c>
      <c r="T75" s="1" t="s">
        <v>517</v>
      </c>
      <c r="U75" s="1" t="s">
        <v>518</v>
      </c>
      <c r="V75" s="1" t="s">
        <v>664</v>
      </c>
    </row>
    <row r="76" s="1" customFormat="1" spans="1:22">
      <c r="A76" s="3">
        <v>21793104072</v>
      </c>
      <c r="B76" s="1" t="s">
        <v>506</v>
      </c>
      <c r="C76" s="1" t="s">
        <v>906</v>
      </c>
      <c r="D76" s="1" t="s">
        <v>907</v>
      </c>
      <c r="E76" s="1" t="s">
        <v>908</v>
      </c>
      <c r="F76" s="1" t="s">
        <v>506</v>
      </c>
      <c r="G76" s="1" t="s">
        <v>507</v>
      </c>
      <c r="H76" s="1" t="s">
        <v>508</v>
      </c>
      <c r="I76" s="1" t="s">
        <v>909</v>
      </c>
      <c r="J76" s="1" t="s">
        <v>510</v>
      </c>
      <c r="K76" s="1" t="s">
        <v>909</v>
      </c>
      <c r="L76" s="1" t="s">
        <v>909</v>
      </c>
      <c r="M76" s="1" t="s">
        <v>511</v>
      </c>
      <c r="N76" s="1" t="s">
        <v>511</v>
      </c>
      <c r="O76" s="1" t="s">
        <v>512</v>
      </c>
      <c r="P76" s="1" t="s">
        <v>513</v>
      </c>
      <c r="Q76" s="1" t="s">
        <v>514</v>
      </c>
      <c r="R76" s="1" t="s">
        <v>910</v>
      </c>
      <c r="S76" s="1" t="s">
        <v>516</v>
      </c>
      <c r="T76" s="1" t="s">
        <v>517</v>
      </c>
      <c r="U76" s="1" t="s">
        <v>518</v>
      </c>
      <c r="V76" s="1" t="s">
        <v>519</v>
      </c>
    </row>
    <row r="77" s="1" customFormat="1" spans="1:22">
      <c r="A77" s="3">
        <v>21632175924</v>
      </c>
      <c r="B77" s="1" t="s">
        <v>911</v>
      </c>
      <c r="C77" s="1" t="s">
        <v>912</v>
      </c>
      <c r="D77" s="1" t="s">
        <v>907</v>
      </c>
      <c r="E77" s="1" t="s">
        <v>913</v>
      </c>
      <c r="F77" s="1" t="s">
        <v>597</v>
      </c>
      <c r="G77" s="1" t="s">
        <v>507</v>
      </c>
      <c r="H77" s="1" t="s">
        <v>508</v>
      </c>
      <c r="I77" s="1" t="s">
        <v>914</v>
      </c>
      <c r="J77" s="1" t="s">
        <v>510</v>
      </c>
      <c r="K77" s="1" t="s">
        <v>914</v>
      </c>
      <c r="L77" s="1" t="s">
        <v>914</v>
      </c>
      <c r="M77" s="1" t="s">
        <v>511</v>
      </c>
      <c r="N77" s="1" t="s">
        <v>511</v>
      </c>
      <c r="O77" s="1" t="s">
        <v>512</v>
      </c>
      <c r="P77" s="1" t="s">
        <v>513</v>
      </c>
      <c r="Q77" s="1" t="s">
        <v>514</v>
      </c>
      <c r="R77" s="1" t="s">
        <v>915</v>
      </c>
      <c r="S77" s="1" t="s">
        <v>516</v>
      </c>
      <c r="T77" s="1" t="s">
        <v>517</v>
      </c>
      <c r="U77" s="1" t="s">
        <v>518</v>
      </c>
      <c r="V77" s="1" t="s">
        <v>519</v>
      </c>
    </row>
    <row r="78" s="1" customFormat="1" spans="1:22">
      <c r="A78" s="3">
        <v>21778580156</v>
      </c>
      <c r="B78" s="1" t="s">
        <v>597</v>
      </c>
      <c r="C78" s="1" t="s">
        <v>916</v>
      </c>
      <c r="D78" s="1" t="s">
        <v>917</v>
      </c>
      <c r="E78" s="1" t="s">
        <v>918</v>
      </c>
      <c r="F78" s="1" t="s">
        <v>629</v>
      </c>
      <c r="G78" s="1" t="s">
        <v>507</v>
      </c>
      <c r="H78" s="1" t="s">
        <v>508</v>
      </c>
      <c r="I78" s="1" t="s">
        <v>919</v>
      </c>
      <c r="J78" s="1" t="s">
        <v>510</v>
      </c>
      <c r="K78" s="1" t="s">
        <v>919</v>
      </c>
      <c r="L78" s="1" t="s">
        <v>919</v>
      </c>
      <c r="M78" s="1" t="s">
        <v>511</v>
      </c>
      <c r="N78" s="1" t="s">
        <v>511</v>
      </c>
      <c r="O78" s="1" t="s">
        <v>512</v>
      </c>
      <c r="P78" s="1" t="s">
        <v>513</v>
      </c>
      <c r="Q78" s="1" t="s">
        <v>514</v>
      </c>
      <c r="R78" s="1" t="s">
        <v>920</v>
      </c>
      <c r="S78" s="1" t="s">
        <v>516</v>
      </c>
      <c r="T78" s="1" t="s">
        <v>517</v>
      </c>
      <c r="U78" s="1" t="s">
        <v>518</v>
      </c>
      <c r="V78" s="1" t="s">
        <v>921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2022-11-18T01:33:21Z</dcterms:created>
  <dcterms:modified xsi:type="dcterms:W3CDTF">2022-11-18T01:58:32Z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16990E780DF841B292F2E3CE9B1C6BB8</vt:lpwstr>
  </property>
  <property fmtid="{D5CDD505-2E9C-101B-9397-08002B2CF9AE}" pid="3" name="KSOProductBuildVer">
    <vt:lpwstr>2052-11.1.0.12763</vt:lpwstr>
  </property>
</Properties>
</file>