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<sst xmlns="http://schemas.openxmlformats.org/spreadsheetml/2006/main" count="136" uniqueCount="88">
  <si>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</si>
  <si>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</si>
  <si>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</si>
  <si>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</si>
  <si>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</si>
  <si>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</si>
  <si>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</si>
  <si>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</si>
  <si>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</si>
  <si>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</si>
  <si>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</si>
  <si>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</si>
  <si>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</si>
  <si>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</si>
  <si>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</si>
  <si>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</si>
  <si>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</si>
  <si>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</si>
  <si>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</si>
  <si>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</si>
  <si>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</si>
  <si>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</si>
  <si>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</si>
  <si>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</si>
  <si>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</si>
  <si>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999221581660817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</si>
  <si>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</si>
  <si>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</si>
  <si>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</si>
  <si>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</si>
  <si>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</si>
  <si>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彭海萍</t>
  </si>
  <si>
    <t>CA363221118CNY</t>
  </si>
  <si>
    <t>未提现</t>
  </si>
  <si>
    <t>携程开票</t>
  </si>
  <si>
    <t xml:space="preserve">	</t>
  </si>
  <si>
    <t xml:space="preserve">999221581664832	</t>
  </si>
  <si>
    <t>豪华双床房&lt;双人入住&gt;&lt;升级特惠&gt;&lt;双早&gt;&lt;新高价值日历房套餐&gt;&lt;新酒店礼盒&gt;</t>
  </si>
  <si>
    <t>李翊</t>
  </si>
  <si>
    <t xml:space="preserve">1691855	</t>
  </si>
  <si>
    <t xml:space="preserve">21587671482	</t>
  </si>
  <si>
    <t>[香港]香港米易商务宾馆(M Easy Hotel)(670116)</t>
  </si>
  <si>
    <t>标准大床房&lt;特惠专享&gt;&lt;双人入住&gt;&lt;无早&gt;</t>
  </si>
  <si>
    <t>Zhang/Hong Yu</t>
  </si>
  <si>
    <t xml:space="preserve">2760797	</t>
  </si>
  <si>
    <t xml:space="preserve">Acknowledged	</t>
  </si>
  <si>
    <t>取消</t>
  </si>
  <si>
    <t>，</t>
  </si>
  <si>
    <t>A221118094224481</t>
  </si>
  <si>
    <t>CNY / HKD 当前参考汇率: 1.094834472</t>
  </si>
  <si>
    <t>总计： 1550.4 CNY/
1697.43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</si>
  <si>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</si>
  <si>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</si>
  <si>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</si>
  <si>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</si>
  <si>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</si>
  <si>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</si>
  <si>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</si>
  <si>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</si>
  <si>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</si>
  <si>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</si>
  <si>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</si>
  <si>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</si>
  <si>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</si>
  <si>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</si>
  <si>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</si>
  <si>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</si>
  <si>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</si>
  <si>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</si>
  <si>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</si>
  <si>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2022-10-26</t>
  </si>
  <si>
    <t>2760797</t>
  </si>
  <si>
    <t>香港米易商务宾馆家庭旅馆</t>
  </si>
  <si>
    <t>Zhang Hong Yu</t>
  </si>
  <si>
    <t>2022-10-28</t>
  </si>
  <si>
    <t>2022-11-03</t>
  </si>
  <si>
    <t>退房日周结</t>
  </si>
  <si>
    <t>1550.40</t>
  </si>
  <si>
    <t>RMB</t>
  </si>
  <si>
    <t>0</t>
  </si>
  <si>
    <t>0.00</t>
  </si>
  <si>
    <t>携程国内直连(DD)</t>
  </si>
  <si>
    <t>01.011249</t>
  </si>
  <si>
    <t>2022-10-26 19:25:37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</si>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</sst>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12</xdr:col>
      <xdr:colOff>447675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2487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44867</v>
      </c>
      <c r="G2" s="6">
        <v>44868</v>
      </c>
      <c r="H2" s="4">
        <v>1</v>
      </c>
      <c r="I2" s="4">
        <v>1</v>
      </c>
      <c r="J2" s="4">
        <v>1</v>
      </c>
      <c r="K2" s="4" t="s">
        <v>30</v>
      </c>
      <c r="L2" s="4">
        <v>350</v>
      </c>
      <c r="M2" s="4">
        <v>350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44860</v>
      </c>
      <c r="S2" s="6">
        <v>44883</v>
      </c>
      <c r="T2" s="4" t="s">
        <v>34</v>
      </c>
      <c r="U2" s="4">
        <v>350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44867</v>
      </c>
      <c r="G3" s="6">
        <v>44868</v>
      </c>
      <c r="H3" s="4">
        <v>1</v>
      </c>
      <c r="I3" s="4">
        <v>1</v>
      </c>
      <c r="J3" s="4">
        <v>1</v>
      </c>
      <c r="K3" s="4" t="s">
        <v>30</v>
      </c>
      <c r="L3" s="4">
        <v>350</v>
      </c>
      <c r="M3" s="4">
        <v>350</v>
      </c>
      <c r="N3" s="4" t="s">
        <v>38</v>
      </c>
      <c r="O3" s="4" t="s">
        <v>32</v>
      </c>
      <c r="P3" s="4" t="s">
        <v>33</v>
      </c>
      <c r="Q3" s="4">
        <v>0</v>
      </c>
      <c r="R3" s="7">
        <v>44860</v>
      </c>
      <c r="S3" s="6">
        <v>44883</v>
      </c>
      <c r="T3" s="4" t="s">
        <v>34</v>
      </c>
      <c r="U3" s="4">
        <v>350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44862</v>
      </c>
      <c r="G4" s="6">
        <v>44868</v>
      </c>
      <c r="H4" s="4">
        <v>1</v>
      </c>
      <c r="I4" s="4">
        <v>6</v>
      </c>
      <c r="J4" s="4">
        <v>6</v>
      </c>
      <c r="K4" s="4" t="s">
        <v>30</v>
      </c>
      <c r="L4" s="4">
        <v>1550.4</v>
      </c>
      <c r="M4" s="4">
        <v>1550.4</v>
      </c>
      <c r="N4" s="4" t="s">
        <v>43</v>
      </c>
      <c r="O4" s="4" t="s">
        <v>32</v>
      </c>
      <c r="P4" s="4" t="s">
        <v>33</v>
      </c>
      <c r="Q4" s="4">
        <v>0</v>
      </c>
      <c r="R4" s="7">
        <v>44860</v>
      </c>
      <c r="S4" s="6">
        <v>44883</v>
      </c>
      <c r="T4" s="4" t="s">
        <v>34</v>
      </c>
      <c r="U4" s="4">
        <v>1550.4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25</v>
      </c>
      <c r="B5" s="4" t="s">
        <v>26</v>
      </c>
      <c r="C5" s="4" t="s">
        <v>46</v>
      </c>
      <c r="D5" s="4" t="s">
        <v>28</v>
      </c>
      <c r="E5" s="4" t="s">
        <v>29</v>
      </c>
      <c r="F5" s="6">
        <v>44867</v>
      </c>
      <c r="G5" s="6">
        <v>44868</v>
      </c>
      <c r="H5" s="4">
        <v>1</v>
      </c>
      <c r="I5" s="4">
        <v>1</v>
      </c>
      <c r="J5" s="4">
        <v>1</v>
      </c>
      <c r="K5" s="4" t="s">
        <v>30</v>
      </c>
      <c r="L5" s="4">
        <v>-350</v>
      </c>
      <c r="M5" s="4">
        <v>-350</v>
      </c>
      <c r="N5" s="4" t="s">
        <v>31</v>
      </c>
      <c r="O5" s="4" t="s">
        <v>32</v>
      </c>
      <c r="P5" s="4" t="s">
        <v>33</v>
      </c>
      <c r="Q5" s="4">
        <v>0</v>
      </c>
      <c r="R5" s="7">
        <v>44860</v>
      </c>
      <c r="S5" s="6">
        <v>44883</v>
      </c>
      <c r="T5" s="4" t="s">
        <v>34</v>
      </c>
      <c r="U5" s="4">
        <v>-350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36</v>
      </c>
      <c r="B6" s="4" t="s">
        <v>26</v>
      </c>
      <c r="C6" s="4" t="s">
        <v>46</v>
      </c>
      <c r="D6" s="4" t="s">
        <v>28</v>
      </c>
      <c r="E6" s="4" t="s">
        <v>37</v>
      </c>
      <c r="F6" s="6">
        <v>44867</v>
      </c>
      <c r="G6" s="6">
        <v>44868</v>
      </c>
      <c r="H6" s="4">
        <v>1</v>
      </c>
      <c r="I6" s="4">
        <v>1</v>
      </c>
      <c r="J6" s="4">
        <v>1</v>
      </c>
      <c r="K6" s="4" t="s">
        <v>30</v>
      </c>
      <c r="L6" s="4">
        <v>-350</v>
      </c>
      <c r="M6" s="4">
        <v>-350</v>
      </c>
      <c r="N6" s="4" t="s">
        <v>38</v>
      </c>
      <c r="O6" s="4" t="s">
        <v>32</v>
      </c>
      <c r="P6" s="4" t="s">
        <v>33</v>
      </c>
      <c r="Q6" s="4">
        <v>0</v>
      </c>
      <c r="R6" s="7">
        <v>44860</v>
      </c>
      <c r="S6" s="6">
        <v>44883</v>
      </c>
      <c r="T6" s="4" t="s">
        <v>34</v>
      </c>
      <c r="U6" s="4">
        <v>-350</v>
      </c>
      <c r="V6" s="4">
        <v>0</v>
      </c>
      <c r="W6" s="4">
        <v>0</v>
      </c>
      <c r="X6" s="4" t="s">
        <v>35</v>
      </c>
      <c r="Y6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hidden="1" spans="1:9">
      <c r="A2" s="5">
        <v>999221581660817</v>
      </c>
      <c r="B2" s="6">
        <v>44867</v>
      </c>
      <c r="C2" s="6">
        <v>44868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999221581664832</v>
      </c>
      <c r="B3" s="6">
        <v>44867</v>
      </c>
      <c r="C3" s="6">
        <v>44868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21587671482</v>
      </c>
      <c r="B4" s="6">
        <v>44862</v>
      </c>
      <c r="C4" s="6">
        <v>44868</v>
      </c>
      <c r="D4" s="4">
        <v>1550.4</v>
      </c>
      <c r="E4" s="4" t="str">
        <f>VLOOKUP(A4,HOP!A:L,12,0)</f>
        <v>1550.40</v>
      </c>
      <c r="F4" s="4" t="str">
        <f>VLOOKUP(A4,HOP!A:C,3,0)</f>
        <v>2760797</v>
      </c>
      <c r="G4" s="4">
        <f>D4-E4</f>
        <v>0</v>
      </c>
      <c r="H4" s="4" t="str">
        <f>$H$1&amp;F4</f>
        <v>，2760797</v>
      </c>
      <c r="I4" s="4" t="str">
        <f>VLOOKUP(A4,HOP!A:U,21,0)</f>
        <v>直采</v>
      </c>
    </row>
    <row r="6" spans="4:4">
      <c r="D6" s="4">
        <f>SUM(D2:D5)</f>
        <v>1550.4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</sheetData>
  <autoFilter ref="A1:XFD6">
    <filterColumn colId="3">
      <filters blank="1">
        <filter val="1550.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21587671482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2022-11-18T01:29:16Z</dcterms:created>
  <dcterms:modified xsi:type="dcterms:W3CDTF">2022-11-18T01:40:27Z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7EB7E8D498654620B0EEBFB057B41993</vt:lpwstr>
  </property>
  <property fmtid="{D5CDD505-2E9C-101B-9397-08002B2CF9AE}" pid="3" name="KSOProductBuildVer">
    <vt:lpwstr>2052-11.1.0.12763</vt:lpwstr>
  </property>
</Properties>
</file>