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对账!$A$1:$X$81</definedName>
  </definedNames>
  <calcPr calcId="144525"/>
</workbook>
</file>

<file path=xl/sharedStrings.xml><?xml version="1.0" encoding="utf-8"?>
<sst xmlns="http://schemas.openxmlformats.org/spreadsheetml/2006/main" count="2636" uniqueCount="972">
  <si>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</si>
  <si>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</si>
  <si>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</si>
  <si>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</si>
  <si>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</si>
  <si>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</si>
  <si>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</si>
  <si>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</si>
  <si>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</si>
  <si>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</si>
  <si>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</si>
  <si>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</si>
  <si>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</si>
  <si>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</si>
  <si>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</si>
  <si>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</si>
  <si>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</si>
  <si>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</si>
  <si>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</si>
  <si>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</si>
  <si>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</si>
  <si>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</si>
  <si>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</si>
  <si>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</si>
  <si>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</si>
  <si>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18341595537	</t>
  </si>
  <si>
    <t>Ctrip</t>
  </si>
  <si>
    <t>正常</t>
  </si>
  <si>
    <t>[布拉格]铁门套房酒店(Iron Gate Hotel &amp; Suites)(55280931)</t>
  </si>
  <si>
    <t>高级双人床房&lt;2人入住&gt;&lt;不退款&gt;&lt;早餐&gt;</t>
  </si>
  <si>
    <t>HKD</t>
  </si>
  <si>
    <t>NAM/DASOM,NAM/DASOM</t>
  </si>
  <si>
    <t>CA13030221118HKD</t>
  </si>
  <si>
    <t>未提现</t>
  </si>
  <si>
    <t>携程开票</t>
  </si>
  <si>
    <t xml:space="preserve">	</t>
  </si>
  <si>
    <t xml:space="preserve">21374310547	</t>
  </si>
  <si>
    <t>[阿布扎比]阿布扎比雅乐轩酒店(Aloft Abu Dhabi)(68026753)</t>
  </si>
  <si>
    <t>雅乐轩房&lt;2人入住&gt;&lt;不退款&gt;</t>
  </si>
  <si>
    <t>Gogia/Nitin</t>
  </si>
  <si>
    <t xml:space="preserve">2732584	</t>
  </si>
  <si>
    <t xml:space="preserve">73036096	</t>
  </si>
  <si>
    <t xml:space="preserve">21473432139	</t>
  </si>
  <si>
    <t>[曼谷]察殿恩博利豪华酒店 (SHA Plus+)(Emporium Suites by Chatrium)(56163219)</t>
  </si>
  <si>
    <t>至尊豪华房&lt;2人入住&gt;&lt;不退款&gt;&lt;早餐&gt;</t>
  </si>
  <si>
    <t>CHUI/KIN LUN,MO/SUK CHING JESSICA</t>
  </si>
  <si>
    <t xml:space="preserve">188101471	</t>
  </si>
  <si>
    <t xml:space="preserve">21510083289	</t>
  </si>
  <si>
    <t>[艾尔克格罗夫村]艾尔克格罗夫村6号汽车旅馆 - 奥黑尔(Motel 6-Elk Grove Village, IL - O'Hare)(89919774)</t>
  </si>
  <si>
    <t>大号床间&lt;2人入住&gt;&lt;不退款&gt;</t>
  </si>
  <si>
    <t>ZHENG/JIANDIAO</t>
  </si>
  <si>
    <t xml:space="preserve">K5R5UGQTLQ	</t>
  </si>
  <si>
    <t xml:space="preserve">21513697894	</t>
  </si>
  <si>
    <t>[萨拉索塔]卡莱瑟旅馆(Carlisle Inn)(55380525)</t>
  </si>
  <si>
    <t>标准客房2张大床&lt;2人入住&gt;&lt;不退款&gt;&lt;早餐&gt;</t>
  </si>
  <si>
    <t>alfonso/jose</t>
  </si>
  <si>
    <t xml:space="preserve">6779587	</t>
  </si>
  <si>
    <t xml:space="preserve">21557367797	</t>
  </si>
  <si>
    <t>[查尔斯顿]查尔斯顿舒适酒店(Comfort Inn Downtown Charleston)(89916606)</t>
  </si>
  <si>
    <t>标准房, 1 张特大床房&lt;2人入住&gt;&lt;不退款&gt;&lt;早餐&gt;</t>
  </si>
  <si>
    <t>Ise/Larry</t>
  </si>
  <si>
    <t xml:space="preserve">21562786646	</t>
  </si>
  <si>
    <t>[希卡阿克]格兰德茵那萨穆德拉海滩酒店(Grand Inna Samudra Beach Hotel)(68545132)</t>
  </si>
  <si>
    <t>行政套房&lt;2人入住&gt;&lt;不退款&gt;&lt;早餐&gt;</t>
  </si>
  <si>
    <t>BIN KADER/KAMAL</t>
  </si>
  <si>
    <t xml:space="preserve">2756627	</t>
  </si>
  <si>
    <t xml:space="preserve">21580239926	</t>
  </si>
  <si>
    <t>[慕尼黑]考斯莫帕里坦酒店(Schwabinger Wahrheit by Geisel)(55329106)</t>
  </si>
  <si>
    <t>庭景双人床房&lt;2人入住&gt;&lt;不退款&gt;</t>
  </si>
  <si>
    <t>KIM/HANBIT</t>
  </si>
  <si>
    <t xml:space="preserve">2759683	</t>
  </si>
  <si>
    <t xml:space="preserve">31670SE023427	</t>
  </si>
  <si>
    <t xml:space="preserve">21589769526	</t>
  </si>
  <si>
    <t>[吉隆坡]吉隆坡柏威年酒店 · 悦榕庄管理(Pavilion Hotel Kuala Lumpur Managed by Banyan Tree)(68545146)</t>
  </si>
  <si>
    <t>都市特大床一室房&lt;2人入住&gt;&lt;不退款&gt;&lt;早餐&gt;</t>
  </si>
  <si>
    <t>LEONG/SHI CHEAH</t>
  </si>
  <si>
    <t xml:space="preserve">2761329	</t>
  </si>
  <si>
    <t xml:space="preserve">198790	</t>
  </si>
  <si>
    <t xml:space="preserve">21598606969	</t>
  </si>
  <si>
    <t>[孟买]孟买安德瑞 MIDC 丽笙酒店(Radisson Mumbai Andheri Midc)(55599049)</t>
  </si>
  <si>
    <t>高级房&lt;2人入住&gt;&lt;不退款&gt;</t>
  </si>
  <si>
    <t>LEO/ANGELA</t>
  </si>
  <si>
    <t xml:space="preserve">2762575	</t>
  </si>
  <si>
    <t xml:space="preserve">0040317891	</t>
  </si>
  <si>
    <t xml:space="preserve">21624816700	</t>
  </si>
  <si>
    <t>[普吉岛]普吉岛芭东度假酒店 (SHA Extra Plus)(Patong Resort Hotel (SHA Extra Plus))(55665911)</t>
  </si>
  <si>
    <t>高级房（中宾）&lt;2人入住&gt;&lt;不退款&gt;</t>
  </si>
  <si>
    <t>Ali/Jasim,Ali/Jasim</t>
  </si>
  <si>
    <t xml:space="preserve">2767434	</t>
  </si>
  <si>
    <t xml:space="preserve">321-5699924	</t>
  </si>
  <si>
    <t xml:space="preserve">21687854607	</t>
  </si>
  <si>
    <t>[格林尼治]伦敦格林尼治希尔顿逸林酒店(DoubleTree by Hilton London Greenwich)(55439593)</t>
  </si>
  <si>
    <t>客房（双床）&lt;2人入住&gt;&lt;不退款&gt;</t>
  </si>
  <si>
    <t>Corder/Samantha</t>
  </si>
  <si>
    <t xml:space="preserve">2770971	</t>
  </si>
  <si>
    <t xml:space="preserve">HTL-WBD-344263395	</t>
  </si>
  <si>
    <t xml:space="preserve">21702616490	</t>
  </si>
  <si>
    <t>[博洛尼亚]博洛尼亚中心美居酒店(Mercure Bologna Centro)(55822198)</t>
  </si>
  <si>
    <t>标准房&lt;2人入住&gt;&lt;不退款&gt;&lt;早餐&gt;</t>
  </si>
  <si>
    <t>Lupi/Patrizio</t>
  </si>
  <si>
    <t xml:space="preserve">2773893	</t>
  </si>
  <si>
    <t xml:space="preserve">21706161359	</t>
  </si>
  <si>
    <t>[圣地亚哥]阿卡玛酒店(Hotel Aqua Mar)(90367883)</t>
  </si>
  <si>
    <t>标准间1张大床&lt;2人入住&gt;&lt;不退款&gt;</t>
  </si>
  <si>
    <t>Shoval/Shimon</t>
  </si>
  <si>
    <t xml:space="preserve">2774797	</t>
  </si>
  <si>
    <t xml:space="preserve">1404116068	</t>
  </si>
  <si>
    <t xml:space="preserve">21706858733	</t>
  </si>
  <si>
    <t>[里斯本]里斯本风格酒店(Lisbon Style)(92029962)</t>
  </si>
  <si>
    <t>双床房&lt;2人入住&gt;&lt;不退款&gt;</t>
  </si>
  <si>
    <t>CHENENAOUI/HAZEM</t>
  </si>
  <si>
    <t xml:space="preserve">2775036	</t>
  </si>
  <si>
    <t xml:space="preserve">acknowledge	</t>
  </si>
  <si>
    <t xml:space="preserve">21715073736	</t>
  </si>
  <si>
    <t>[曼谷]曼谷京华大酒店 (SHA Plus+)(Hotel Royal Bangkok@Chinatown)(55932568)</t>
  </si>
  <si>
    <t>高级房（无窗）&lt;2人入住&gt;&lt;不退款&gt;</t>
  </si>
  <si>
    <t>JANTAPET/NATTANICHA,THINNARAT/PATIPHAN</t>
  </si>
  <si>
    <t xml:space="preserve">2776856	</t>
  </si>
  <si>
    <t xml:space="preserve">317171	</t>
  </si>
  <si>
    <t xml:space="preserve">21715329123	</t>
  </si>
  <si>
    <t>[迪尔伯恩]绿色田野村落舒适酒店(Comfort Inn Near Greenfield Village)(91809158)</t>
  </si>
  <si>
    <t>标准房, 2 张双人床房&lt;2人入住&gt;&lt;不退款&gt;&lt;早餐&gt;</t>
  </si>
  <si>
    <t>Castaneda/Kevin</t>
  </si>
  <si>
    <t xml:space="preserve">2776917	</t>
  </si>
  <si>
    <t xml:space="preserve">21716071967	</t>
  </si>
  <si>
    <t>[贝洛奥里藏特]圣迭戈巴罗普瑞多酒店(San Diego Express Barro Preto)(91811840)</t>
  </si>
  <si>
    <t>标准双人间&lt;2人入住&gt;&lt;不退款&gt;&lt;早餐&gt;</t>
  </si>
  <si>
    <t>CANCADO DINIZ/TIAGO</t>
  </si>
  <si>
    <t xml:space="preserve">2777092	</t>
  </si>
  <si>
    <t xml:space="preserve">66220089	</t>
  </si>
  <si>
    <t xml:space="preserve">21717163686	</t>
  </si>
  <si>
    <t>[英格尔伍德]加利福尼亚洛杉矶 - 洛杉矶 - 洛杉矶国际机场 6 号汽车旅馆(Motel 6 Los Angeles, CA - Los Angeles - LAX)(55304128)</t>
  </si>
  <si>
    <t>豪华两张大床房带冰箱&lt;2人入住&gt;&lt;不退款&gt;</t>
  </si>
  <si>
    <t>GRANBERRY/LANCE,OWENS/EVONDRA</t>
  </si>
  <si>
    <t xml:space="preserve">2777325	</t>
  </si>
  <si>
    <t xml:space="preserve">399GJYCVW7	</t>
  </si>
  <si>
    <t>取消</t>
  </si>
  <si>
    <t xml:space="preserve">21728357561	</t>
  </si>
  <si>
    <t>[巴黎]巴黎凯旋门收藏家酒店(Hotel du Collectionneur)(90362324)</t>
  </si>
  <si>
    <t>豪华大床房&lt;2人入住&gt;&lt;不退款&gt;</t>
  </si>
  <si>
    <t>CHO/KWANYUP</t>
  </si>
  <si>
    <t xml:space="preserve">2779089	</t>
  </si>
  <si>
    <t xml:space="preserve">21728777139	</t>
  </si>
  <si>
    <t>[仁川]放松氛围酒店(Hotel Air Relax)(55439208)</t>
  </si>
  <si>
    <t>标准双人房, 1 张双人床,城市景观&lt;2人入住&gt;&lt;不退款&gt;</t>
  </si>
  <si>
    <t>NERNEY/PAUL RAYMOND</t>
  </si>
  <si>
    <t xml:space="preserve">2779186	</t>
  </si>
  <si>
    <t xml:space="preserve">acknowledged	</t>
  </si>
  <si>
    <t xml:space="preserve">21734529604	</t>
  </si>
  <si>
    <t>[威斯敏斯特城]伦敦中央公园酒店(Central Park Hotel)(55598819)</t>
  </si>
  <si>
    <t>标准房&lt;2人入住&gt;&lt;不退款&gt;</t>
  </si>
  <si>
    <t>Wason/Kathryn,Wason/Kathryn</t>
  </si>
  <si>
    <t xml:space="preserve">2779980	</t>
  </si>
  <si>
    <t xml:space="preserve">1405496656	</t>
  </si>
  <si>
    <t xml:space="preserve">21738755296	</t>
  </si>
  <si>
    <t>[乔治市]槟城尼奥酒店 (槟城对抗新冠肺炎认证)(Neo+ Penang (PenangFightCovid-19 Certified))(55665849)</t>
  </si>
  <si>
    <t>空间家庭房&lt;2人入住&gt;&lt;不退款&gt;&lt;早餐&gt;</t>
  </si>
  <si>
    <t>NARONG/SUNISA,MENGCHI/ARLEE</t>
  </si>
  <si>
    <t xml:space="preserve">2781302	</t>
  </si>
  <si>
    <t xml:space="preserve">166676	</t>
  </si>
  <si>
    <t xml:space="preserve">21747346822	</t>
  </si>
  <si>
    <t>[苏卡拉贾]新绿翡翠仙图市酒店(Hotel Neo+ Green Savana Sentul City)(60514134)</t>
  </si>
  <si>
    <t>欧力泳池层房&lt;2人入住&gt;&lt;不退款&gt;&lt;早餐&gt;</t>
  </si>
  <si>
    <t>HATIJAH/NENENG</t>
  </si>
  <si>
    <t xml:space="preserve">2783297	</t>
  </si>
  <si>
    <t xml:space="preserve">77216	</t>
  </si>
  <si>
    <t xml:space="preserve">21751186899	</t>
  </si>
  <si>
    <t>[小切克梅杰]皇家因奇机场酒店(Royal Inci Airport Hotel)(89936279)</t>
  </si>
  <si>
    <t>奢华双人房/双床房, 城市景观&lt;2人入住&gt;&lt;不退款&gt;</t>
  </si>
  <si>
    <t>Veli/Melih</t>
  </si>
  <si>
    <t xml:space="preserve">2784646	</t>
  </si>
  <si>
    <t xml:space="preserve">4027963	</t>
  </si>
  <si>
    <t xml:space="preserve">21752202096	</t>
  </si>
  <si>
    <t>[巴西利亚]卡利南喝普鲁斯尊贵酒店(Cullinan Hplus Premium)(55414378)</t>
  </si>
  <si>
    <t>Delgado/Danilo</t>
  </si>
  <si>
    <t xml:space="preserve">2785042	</t>
  </si>
  <si>
    <t xml:space="preserve">66320779	</t>
  </si>
  <si>
    <t xml:space="preserve">999221754829504	</t>
  </si>
  <si>
    <t>[巴德胡弗多普]阿姆斯特丹史基浦机场宜必思酒店(Ibis Schiphol Amsterdam Airport)(55290037)</t>
  </si>
  <si>
    <t>标准双人床房&lt;2人入住&gt;&lt;不退款&gt;</t>
  </si>
  <si>
    <t>DENG/KAI</t>
  </si>
  <si>
    <t xml:space="preserve">2785901	</t>
  </si>
  <si>
    <t xml:space="preserve">21758990608	</t>
  </si>
  <si>
    <t>[胡志明市]胡志明市日出中心酒店(Sunrise Central Hotel Ho Chi Minh City)(55439511)</t>
  </si>
  <si>
    <t>豪华双人房-无窗&lt;2人入住&gt;&lt;不退款&gt;</t>
  </si>
  <si>
    <t>TAN/SABRINA</t>
  </si>
  <si>
    <t xml:space="preserve">2786203	</t>
  </si>
  <si>
    <t xml:space="preserve">21761097026	</t>
  </si>
  <si>
    <t>[迪拜]卡尔顿市中心酒店(Carlton Downtown Hotel)(68545509)</t>
  </si>
  <si>
    <t>经典一卧室套房&lt;2人入住&gt;&lt;不退款&gt;&lt;早餐&gt;</t>
  </si>
  <si>
    <t>Yuan/Lei</t>
  </si>
  <si>
    <t xml:space="preserve">2786859	</t>
  </si>
  <si>
    <t xml:space="preserve">24549961	</t>
  </si>
  <si>
    <t xml:space="preserve">21766186526	</t>
  </si>
  <si>
    <t>[巴黎]香榭丽大道酒店8(Hotel Elysees 8)(55653237)</t>
  </si>
  <si>
    <t>经典双人床房&lt;2人入住&gt;&lt;不退款&gt;&lt;早餐&gt;</t>
  </si>
  <si>
    <t>GAILLARD/Annick</t>
  </si>
  <si>
    <t xml:space="preserve">2788548	</t>
  </si>
  <si>
    <t xml:space="preserve">21766329686	</t>
  </si>
  <si>
    <t>[韦斯特莱克]克利夫兰 - 韦斯特莱克希尔顿逸林酒店(DoubleTree by Hilton Cleveland – Westlake)(70790403)</t>
  </si>
  <si>
    <t>客房（1张特大床）&lt;2人入住&gt;&lt;不退款&gt;</t>
  </si>
  <si>
    <t>ZHENG/FEN</t>
  </si>
  <si>
    <t xml:space="preserve">2788588	</t>
  </si>
  <si>
    <t xml:space="preserve">21766368402	</t>
  </si>
  <si>
    <t>池边两张双人床房&lt;2人入住&gt;&lt;不退款&gt;</t>
  </si>
  <si>
    <t>ZHANG/MINGHUI</t>
  </si>
  <si>
    <t xml:space="preserve">2788601	</t>
  </si>
  <si>
    <t xml:space="preserve">21766529701	</t>
  </si>
  <si>
    <t>[西雅加达]阿斯顿卡蒂卡格罗酒店会议中心(ASTON Kartika Grogol Hotel &amp; Conference Center)(92030300)</t>
  </si>
  <si>
    <t>优质一室双床房&lt;2人入住&gt;&lt;不退款&gt;</t>
  </si>
  <si>
    <t>KHOERUNNISA/ELIS</t>
  </si>
  <si>
    <t xml:space="preserve">2788663	</t>
  </si>
  <si>
    <t xml:space="preserve">23441/JANICE	</t>
  </si>
  <si>
    <t xml:space="preserve">21766980820	</t>
  </si>
  <si>
    <t>[曼谷]曼谷H2酒店(H2 Hotel Bangkok)(55289924)</t>
  </si>
  <si>
    <t>豪华房&lt;2人入住&gt;&lt;不退款&gt;</t>
  </si>
  <si>
    <t>DAECHPHAN/PEERAPONG</t>
  </si>
  <si>
    <t xml:space="preserve">2788842	</t>
  </si>
  <si>
    <t xml:space="preserve">21773887341	</t>
  </si>
  <si>
    <t>[首尔]三井酒店(Hotel Samjung)(55337145)</t>
  </si>
  <si>
    <t>标准双床房&lt;2人入住&gt;&lt;不退款&gt;</t>
  </si>
  <si>
    <t>TANG/EMILY</t>
  </si>
  <si>
    <t xml:space="preserve">2790259	</t>
  </si>
  <si>
    <t xml:space="preserve">22027074	</t>
  </si>
  <si>
    <t xml:space="preserve">21774119165	</t>
  </si>
  <si>
    <t>[吉隆坡]吉隆坡四季酒店(Four Seasons Hotel Kuala Lumpur)(55542782)</t>
  </si>
  <si>
    <t>泳池园景特大床房&lt;2人入住&gt;&lt;不退款&gt;&lt;早餐&gt;</t>
  </si>
  <si>
    <t>MUN/YEJI</t>
  </si>
  <si>
    <t xml:space="preserve">2790371	</t>
  </si>
  <si>
    <t xml:space="preserve">3169845	</t>
  </si>
  <si>
    <t xml:space="preserve">21777042227	</t>
  </si>
  <si>
    <t>[首尔]中央明洞空中公園酒店(Hotel Skypark Central Myeongdong)(55653039)</t>
  </si>
  <si>
    <t>标准双人房&lt;2人入住&gt;&lt;不退款&gt;</t>
  </si>
  <si>
    <t>Wu/Cuihong</t>
  </si>
  <si>
    <t xml:space="preserve">2791430	</t>
  </si>
  <si>
    <t xml:space="preserve">21778009361	</t>
  </si>
  <si>
    <t>[北雅加达]雅加达东荟城智选假日酒店(Holiday Inn Express Jakarta Pluit Citygate, an IHG Hotel)(55426409)</t>
  </si>
  <si>
    <t>LUO/YANWANG</t>
  </si>
  <si>
    <t xml:space="preserve">2791772	</t>
  </si>
  <si>
    <t xml:space="preserve">21778913752	</t>
  </si>
  <si>
    <t>[兰开斯特]兰开斯特艺术酒店(Lancaster Arts Hotel)(70392888)</t>
  </si>
  <si>
    <t>1号工作室大床&lt;2人入住&gt;&lt;不退款&gt;&lt;早餐&gt;</t>
  </si>
  <si>
    <t>finneran/william</t>
  </si>
  <si>
    <t xml:space="preserve">2792091	</t>
  </si>
  <si>
    <t xml:space="preserve">21778971580	</t>
  </si>
  <si>
    <t>[null](89917986)</t>
  </si>
  <si>
    <t xml:space="preserve">21779010210	</t>
  </si>
  <si>
    <t>[曼谷]曼谷拉玛九萨默赛特酒店(Somerset Rama 9 Bangkok)(94361514)</t>
  </si>
  <si>
    <t>行政一室房&lt;2人入住&gt;&lt;不退款&gt;&lt;早餐&gt;</t>
  </si>
  <si>
    <t>wang/meitao</t>
  </si>
  <si>
    <t xml:space="preserve">2792124	</t>
  </si>
  <si>
    <t xml:space="preserve">7634814	</t>
  </si>
  <si>
    <t xml:space="preserve">999221779937686	</t>
  </si>
  <si>
    <t>[霍巴特]麦克01酒店(MACq 01 Hotel)(92028632)</t>
  </si>
  <si>
    <t>海港景观一间卧室高级双人房&lt;2人入住&gt;&lt;不退款&gt;</t>
  </si>
  <si>
    <t>GAO/YANG,Nan/Jinghua</t>
  </si>
  <si>
    <t xml:space="preserve">2792430	</t>
  </si>
  <si>
    <t xml:space="preserve">120064224	</t>
  </si>
  <si>
    <t xml:space="preserve">21780279068	</t>
  </si>
  <si>
    <t>[Wiang Thong]安南塔亚之家旅馆(Anantaya Home)(95388381)</t>
  </si>
  <si>
    <t>园景高级双人床房&lt;2人入住&gt;&lt;不退款&gt;&lt;早餐&gt;</t>
  </si>
  <si>
    <t>SRIKITTAYAWAT/PRONRAPAS</t>
  </si>
  <si>
    <t xml:space="preserve">2792660	</t>
  </si>
  <si>
    <t xml:space="preserve">21781407900	</t>
  </si>
  <si>
    <t>[洛杉矶]黄昏酒店(Dusk Hotel)(60514193)</t>
  </si>
  <si>
    <t>客房1张特大床&lt;2人入住&gt;&lt;不退款&gt;</t>
  </si>
  <si>
    <t>richardson/kelly</t>
  </si>
  <si>
    <t xml:space="preserve">2793222	</t>
  </si>
  <si>
    <t xml:space="preserve">21784155860	</t>
  </si>
  <si>
    <t>[曼彻斯特]曼彻斯特舒适酒店(easyHotel Manchester)(94358973)</t>
  </si>
  <si>
    <t>标准间1双人床&lt;2人入住&gt;&lt;不退款&gt;</t>
  </si>
  <si>
    <t>TOWN/HOLLY</t>
  </si>
  <si>
    <t xml:space="preserve">2793974	</t>
  </si>
  <si>
    <t xml:space="preserve">1408630309	</t>
  </si>
  <si>
    <t xml:space="preserve">21784851727	</t>
  </si>
  <si>
    <t>[东京]三井花园饭店银座普米尔(Mitsui Garden Hotel Ginza Premier)(68545380)</t>
  </si>
  <si>
    <t>高级三人房-吸烟&lt;2人入住&gt;&lt;不退款&gt;</t>
  </si>
  <si>
    <t>YUAN/YI</t>
  </si>
  <si>
    <t xml:space="preserve">2794189	</t>
  </si>
  <si>
    <t xml:space="preserve">8JA9VT5L	</t>
  </si>
  <si>
    <t xml:space="preserve">21785825505	</t>
  </si>
  <si>
    <t>[仁川]顺化仁川机场酒店(Hotel Hue Loft)(55801137)</t>
  </si>
  <si>
    <t>家庭豪华双床房&lt;2人入住&gt;&lt;不退款&gt;</t>
  </si>
  <si>
    <t>NOH/MINA</t>
  </si>
  <si>
    <t xml:space="preserve">2794484	</t>
  </si>
  <si>
    <t>CMS__1408697694</t>
  </si>
  <si>
    <t xml:space="preserve">CMS__1408697695	</t>
  </si>
  <si>
    <t xml:space="preserve">21786598085	</t>
  </si>
  <si>
    <t>REYES-KING /DURELLE</t>
  </si>
  <si>
    <t xml:space="preserve">2794693	</t>
  </si>
  <si>
    <t xml:space="preserve">19424584	</t>
  </si>
  <si>
    <t xml:space="preserve">21786702579	</t>
  </si>
  <si>
    <t>[曼谷]素坤逸57号萨利酒店(The Salil Hotel Sukhumvit 57 - Thonglor)(55799251)</t>
  </si>
  <si>
    <t>尊贵双人房&lt;2人入住&gt;&lt;不退款&gt;</t>
  </si>
  <si>
    <t>WANG/HUI</t>
  </si>
  <si>
    <t xml:space="preserve">2794752	</t>
  </si>
  <si>
    <t xml:space="preserve">321-5732310	</t>
  </si>
  <si>
    <t xml:space="preserve">21787533862	</t>
  </si>
  <si>
    <t>[吉隆坡]吉隆坡美利亚酒店(Meliá Kuala Lumpur)(55665890)</t>
  </si>
  <si>
    <t>美利亚房&lt;2人入住&gt;&lt;不退款&gt;</t>
  </si>
  <si>
    <t>WANG/HAOYAN</t>
  </si>
  <si>
    <t xml:space="preserve">2794982	</t>
  </si>
  <si>
    <t xml:space="preserve">680602	</t>
  </si>
  <si>
    <t xml:space="preserve">21787782417	</t>
  </si>
  <si>
    <t>[迈阿密海滩]梅里迪昂酒店(The Meridian Hotel)(55519679)</t>
  </si>
  <si>
    <t>大床房&lt;2人入住&gt;&lt;不退款&gt;</t>
  </si>
  <si>
    <t>MEYER/DIEGO</t>
  </si>
  <si>
    <t xml:space="preserve">2795056	</t>
  </si>
  <si>
    <t xml:space="preserve">5108SE055374	</t>
  </si>
  <si>
    <t xml:space="preserve">21788071589	</t>
  </si>
  <si>
    <t>[马卡蒂]无限塔楼套房酒店(Infinity Tower Suites)(55756971)</t>
  </si>
  <si>
    <t>工作室&lt;2人入住&gt;&lt;不退款&gt;</t>
  </si>
  <si>
    <t>REGIDOR/DANIEL ALEXANDER</t>
  </si>
  <si>
    <t xml:space="preserve">2795182	</t>
  </si>
  <si>
    <t xml:space="preserve">21788351975	</t>
  </si>
  <si>
    <t>[格拉纳达]安达卢西亚中心酒店(Hotel Andalucía Center)(90368826)</t>
  </si>
  <si>
    <t>客房(双人床或双床)-限住1-2人&lt;2人入住&gt;&lt;不退款&gt;</t>
  </si>
  <si>
    <t>Guzman Ramos/Rafael</t>
  </si>
  <si>
    <t xml:space="preserve">2795313	</t>
  </si>
  <si>
    <t xml:space="preserve">-1408967322	</t>
  </si>
  <si>
    <t xml:space="preserve">21788682367	</t>
  </si>
  <si>
    <t>[三宝垄]瓜玛雅塔楼酒店(Gumaya Tower Hotel Semarang)(55426791)</t>
  </si>
  <si>
    <t>客房&lt;2人入住&gt;&lt;不退款&gt;</t>
  </si>
  <si>
    <t>LESTARI/FAJAR DIAN PUTRI</t>
  </si>
  <si>
    <t xml:space="preserve">2795473	</t>
  </si>
  <si>
    <t xml:space="preserve">21788704842	</t>
  </si>
  <si>
    <t>[北干巴鲁]北干巴鲁福克斯哈里斯酒店(FOX Hotel Pekanbaru)(55329380)</t>
  </si>
  <si>
    <t>Widodo/Silika</t>
  </si>
  <si>
    <t xml:space="preserve">2795488	</t>
  </si>
  <si>
    <t xml:space="preserve">112865	</t>
  </si>
  <si>
    <t xml:space="preserve">21789064365	</t>
  </si>
  <si>
    <t>[维尔纽斯]全景酒店(Hotel Panorama)(55414165)</t>
  </si>
  <si>
    <t>标准双床房&lt;2人入住&gt;&lt;不退款&gt;&lt;早餐&gt;</t>
  </si>
  <si>
    <t>CIKULAJEVA/JULIJA</t>
  </si>
  <si>
    <t xml:space="preserve">2795727	</t>
  </si>
  <si>
    <t xml:space="preserve">238812	</t>
  </si>
  <si>
    <t xml:space="preserve">21789221978	</t>
  </si>
  <si>
    <t>[打横]打横市桑提卡酒店(Hotel Santika Tasikmalaya)(69451727)</t>
  </si>
  <si>
    <t>高级房(特大床)&lt;2人入住&gt;&lt;不退款&gt;&lt;早餐&gt;</t>
  </si>
  <si>
    <t>NOVIANINGSIH/RINI</t>
  </si>
  <si>
    <t xml:space="preserve">2795822	</t>
  </si>
  <si>
    <t xml:space="preserve">21789316783	</t>
  </si>
  <si>
    <t>Kistyuk/Polina</t>
  </si>
  <si>
    <t xml:space="preserve">2795873	</t>
  </si>
  <si>
    <t xml:space="preserve">238808	</t>
  </si>
  <si>
    <t xml:space="preserve">21790120793	</t>
  </si>
  <si>
    <t>[新德里]皇家广场酒店(Hotel The Royal Plaza)(55680560)</t>
  </si>
  <si>
    <t>标准双人房两张床&lt;2人入住&gt;&lt;不退款&gt;&lt;早餐&gt;</t>
  </si>
  <si>
    <t>Prasad/Kamal</t>
  </si>
  <si>
    <t xml:space="preserve">2796383	</t>
  </si>
  <si>
    <t xml:space="preserve">6882021	</t>
  </si>
  <si>
    <t xml:space="preserve">21790122142	</t>
  </si>
  <si>
    <t>[South West Delhi]德瓦卡迎宾酒店(Welcomhotel by ITC Hotels, Dwarka, New Delhi)(60467518)</t>
  </si>
  <si>
    <t>豪华房（1张大床）&lt;2人入住&gt;&lt;不退款&gt;&lt;早餐&gt;</t>
  </si>
  <si>
    <t>MADAN/KASHISH</t>
  </si>
  <si>
    <t xml:space="preserve">2796384	</t>
  </si>
  <si>
    <t xml:space="preserve">21790902498	</t>
  </si>
  <si>
    <t>[哥本哈根]哥本哈根机场丽柏酒店(Park Inn by Radisson Copenhagen Airport)(55831811)</t>
  </si>
  <si>
    <t>标准大床房&lt;2人入住&gt;&lt;不退款&gt;&lt;早餐&gt;</t>
  </si>
  <si>
    <t>Amaya/Pablo Alberto</t>
  </si>
  <si>
    <t xml:space="preserve">2796506	</t>
  </si>
  <si>
    <t xml:space="preserve">21791025619	</t>
  </si>
  <si>
    <t>[纳巴达]纳博讷中心泽尼图德法义公寓式酒店(Zenitude Hôtel - Résidences Narbonne Centre)(77363986)</t>
  </si>
  <si>
    <t>双人床一室房&lt;2人入住&gt;&lt;不退款&gt;</t>
  </si>
  <si>
    <t>CORDOVA PUYAL/DIEGO</t>
  </si>
  <si>
    <t xml:space="preserve">2796579	</t>
  </si>
  <si>
    <t xml:space="preserve">21791087055	</t>
  </si>
  <si>
    <t>[艾因]杰贝尔哈菲特美居大酒店(Mercure Grand Jebel Hafeet Al Ain Hotel)(55451951)</t>
  </si>
  <si>
    <t>Abdelgaber mohamed khalil/Mohamed abdelgawad</t>
  </si>
  <si>
    <t xml:space="preserve">2796610	</t>
  </si>
  <si>
    <t xml:space="preserve">HTL-WBD-347755065	</t>
  </si>
  <si>
    <t xml:space="preserve">21792042998	</t>
  </si>
  <si>
    <t>[巴亚尔塔港]火烈鸟瓦拉塔码头酒店(Flamingo Vallarta Hotel &amp; Marina)(55733292)</t>
  </si>
  <si>
    <t>标准特大床房&lt;2人入住&gt;&lt;不退款&gt;</t>
  </si>
  <si>
    <t>Fossen/Jared</t>
  </si>
  <si>
    <t xml:space="preserve">2796912	</t>
  </si>
  <si>
    <t xml:space="preserve">61577856	</t>
  </si>
  <si>
    <t xml:space="preserve">21793307606	</t>
  </si>
  <si>
    <t>PUTTAWONG/WIJITRA</t>
  </si>
  <si>
    <t xml:space="preserve">2797344	</t>
  </si>
  <si>
    <t xml:space="preserve">318797	</t>
  </si>
  <si>
    <t xml:space="preserve">21794140118	</t>
  </si>
  <si>
    <t>[清迈]阿尔特尔尼曼酒店(The Artel Nimman Hotel)(90392846)</t>
  </si>
  <si>
    <t>迷你工作室（双人）&lt;2人入住&gt;&lt;不退款&gt;</t>
  </si>
  <si>
    <t>VADKIAN/SOMLUETHAI</t>
  </si>
  <si>
    <t xml:space="preserve">2797596	</t>
  </si>
  <si>
    <t xml:space="preserve">999221794264683	</t>
  </si>
  <si>
    <t>[莱恩费尔登埃希特登]斯图加特机场展览中心温德姆酒店(Wyndham Stuttgart Airport Messe)(55895734)</t>
  </si>
  <si>
    <t>WANG/QIQUAN</t>
  </si>
  <si>
    <t xml:space="preserve">2797633	</t>
  </si>
  <si>
    <t xml:space="preserve">80250EE000958;XM	</t>
  </si>
  <si>
    <t xml:space="preserve">21794563116	</t>
  </si>
  <si>
    <t>[吉隆坡]铂尔曼吉隆坡城市中心大酒店(Pullman Kuala Lumpur City Centre Hotel &amp; Residences)(56185634)</t>
  </si>
  <si>
    <t>豪华 双床房&lt;2人入住&gt;&lt;不退款&gt;&lt;早餐&gt;</t>
  </si>
  <si>
    <t>SHI/QINGLING</t>
  </si>
  <si>
    <t xml:space="preserve">2797737	</t>
  </si>
  <si>
    <t xml:space="preserve">21794774982	</t>
  </si>
  <si>
    <t>[迪拜]阿尔巴拉萨 S 酒店(The S Hotel Al Barsha)(90401882)</t>
  </si>
  <si>
    <t>行政特大床房&lt;2人入住&gt;&lt;不退款&gt;</t>
  </si>
  <si>
    <t>SUWIQUE /MOHAMMED ,RODRI/NATALIA</t>
  </si>
  <si>
    <t xml:space="preserve">2797810	</t>
  </si>
  <si>
    <t xml:space="preserve">RZ-1409446331-295030	</t>
  </si>
  <si>
    <t xml:space="preserve">21794884225	</t>
  </si>
  <si>
    <t>[塞里布群岛]阿斯顿普鲁伊特酒店及公寓(ASTON Pluit Hotel &amp; Residence)(55832082)</t>
  </si>
  <si>
    <t>WANG/ZHIGUO</t>
  </si>
  <si>
    <t xml:space="preserve">2797851	</t>
  </si>
  <si>
    <t xml:space="preserve">21795283273	</t>
  </si>
  <si>
    <t>[泗水]泗水尼欧古彭酒店(Hotel Neo Gubeng - Surabaya by ASTON)(60480269)</t>
  </si>
  <si>
    <t>梦幻房&lt;2人入住&gt;&lt;不退款&gt;</t>
  </si>
  <si>
    <t>ULFA/MARIA</t>
  </si>
  <si>
    <t xml:space="preserve">2798010	</t>
  </si>
  <si>
    <t xml:space="preserve">74594	</t>
  </si>
  <si>
    <t xml:space="preserve">21795405502	</t>
  </si>
  <si>
    <t>[曼谷]曼谷财富酒店 (SHA Plus+)(Grand Fortune Hotel Bangkok (SHA Plus+))(55639689)</t>
  </si>
  <si>
    <t>豪华双人房&lt;2人入住&gt;&lt;不退款&gt;</t>
  </si>
  <si>
    <t>CHAN/CHUN HUNG</t>
  </si>
  <si>
    <t xml:space="preserve">2798039	</t>
  </si>
  <si>
    <t xml:space="preserve">8EF9ZN	</t>
  </si>
  <si>
    <t xml:space="preserve">21795611365	</t>
  </si>
  <si>
    <t>[Phla]丘拉之家酒店(Chula House)(95389338)</t>
  </si>
  <si>
    <t>高级房间&lt;2人入住&gt;&lt;不退款&gt;</t>
  </si>
  <si>
    <t>TADAROJANAPAKIN/THANATHAPHAPORN</t>
  </si>
  <si>
    <t xml:space="preserve">2798118	</t>
  </si>
  <si>
    <t xml:space="preserve">1069252678	</t>
  </si>
  <si>
    <t xml:space="preserve">21795869072	</t>
  </si>
  <si>
    <t>[曼谷]曼谷文思酒店(Hotel Once Bangkok)(55254235)</t>
  </si>
  <si>
    <t>行政一室公寓（特大床）&lt;2人入住&gt;&lt;不退款&gt;</t>
  </si>
  <si>
    <t>Wang/Jie</t>
  </si>
  <si>
    <t xml:space="preserve">2798216	</t>
  </si>
  <si>
    <t xml:space="preserve">1069254110	</t>
  </si>
  <si>
    <t xml:space="preserve">21795907308	</t>
  </si>
  <si>
    <t>SUN/YUDAO</t>
  </si>
  <si>
    <t xml:space="preserve">2798239	</t>
  </si>
  <si>
    <t xml:space="preserve">21796179855	</t>
  </si>
  <si>
    <t>[奥卡拉]丽笙佛罗里达州奥卡拉乡村套房酒店(Country Inn &amp; Suites by Radisson, Ocala, FL)(95387643)</t>
  </si>
  <si>
    <t>客房(特大床)&lt;2人入住&gt;&lt;不退款&gt;&lt;早餐&gt;</t>
  </si>
  <si>
    <t>Vollbracht/Denise</t>
  </si>
  <si>
    <t xml:space="preserve">2798370	</t>
  </si>
  <si>
    <t xml:space="preserve">21796183173	</t>
  </si>
  <si>
    <t>[玛丽湖]奥兰多-玛丽湖-格林伍德大道1036号-美国长住酒店(Extended Stay America Suites - Orlando - Lake Mary - 1036 Greenwood Blvd)(90388054)</t>
  </si>
  <si>
    <t>Sullivan/William</t>
  </si>
  <si>
    <t xml:space="preserve">2798404	</t>
  </si>
  <si>
    <t xml:space="preserve">157501671	</t>
  </si>
  <si>
    <t xml:space="preserve">999221796546821	</t>
  </si>
  <si>
    <t>[金边]桥牌俱乐部(The Bridge Club)(55611856)</t>
  </si>
  <si>
    <t>gong/yulong</t>
  </si>
  <si>
    <t xml:space="preserve">2798535	</t>
  </si>
  <si>
    <t>退单</t>
  </si>
  <si>
    <t xml:space="preserve">17894628381	</t>
  </si>
  <si>
    <t>调整</t>
  </si>
  <si>
    <t>[柏林]柏林夏洛滕堡盖茨诺富姆酒店(Novum Hotel Gates Berlin Charlottenburg)(55653150)</t>
  </si>
  <si>
    <t>双人床房&lt;2人入住&gt;&lt;不退款&gt;</t>
  </si>
  <si>
    <t>Janke/Udo</t>
  </si>
  <si>
    <t xml:space="preserve">2538550	</t>
  </si>
  <si>
    <t xml:space="preserve">21447738575	</t>
  </si>
  <si>
    <t>[哈默史密斯-富勒姆区]喜登概念酒店-卢玛哈默史密斯(Heeton Concept Hotel-Luma Hammersmith)(55694491)</t>
  </si>
  <si>
    <t>光亮大床房&lt;2人入住&gt;&lt;不退款&gt;</t>
  </si>
  <si>
    <t>gaelle/helcman,gaelle/helcman</t>
  </si>
  <si>
    <t xml:space="preserve">1027296	</t>
  </si>
  <si>
    <t>，</t>
  </si>
  <si>
    <t>21786598085此单多收989元待退回</t>
  </si>
  <si>
    <t>本期收回587.01元</t>
  </si>
  <si>
    <t>11.18 可退784元</t>
  </si>
  <si>
    <t xml:space="preserve"> 78078.01 HKD</t>
  </si>
  <si>
    <t>A221118101828481</t>
  </si>
  <si>
    <t>A221118105515481</t>
  </si>
  <si>
    <t>A221118105618925</t>
  </si>
  <si>
    <t>总计：78078.01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</si>
  <si>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</si>
  <si>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</si>
  <si>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</si>
  <si>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</si>
  <si>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</si>
  <si>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</si>
  <si>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</si>
  <si>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</si>
  <si>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</si>
  <si>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</si>
  <si>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</si>
  <si>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</si>
  <si>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</si>
  <si>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</si>
  <si>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</si>
  <si>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</si>
  <si>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</si>
  <si>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</si>
  <si>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</si>
  <si>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2022-11-14</t>
  </si>
  <si>
    <t>2797737</t>
  </si>
  <si>
    <t>铂尔曼吉隆坡城市中心大酒店</t>
  </si>
  <si>
    <t>SHI QINGLING</t>
  </si>
  <si>
    <t>2022-11-15</t>
  </si>
  <si>
    <t>退房日周结</t>
  </si>
  <si>
    <t>519.83</t>
  </si>
  <si>
    <t>573.00</t>
  </si>
  <si>
    <t>0</t>
  </si>
  <si>
    <t>0.00</t>
  </si>
  <si>
    <t>携程汇智国际直连</t>
  </si>
  <si>
    <t>925</t>
  </si>
  <si>
    <t>2022-11-14 17:01:43</t>
  </si>
  <si>
    <t>否</t>
  </si>
  <si>
    <t>汇智国际旅游发展有限公司</t>
  </si>
  <si>
    <t>直连</t>
  </si>
  <si>
    <t>马来西亚</t>
  </si>
  <si>
    <t>2022-10-17</t>
  </si>
  <si>
    <t>2744508</t>
  </si>
  <si>
    <t>曼谷察殿恩博利豪华酒店</t>
  </si>
  <si>
    <t>CHUI KIN LUN,MO SUK CHING JESSICA</t>
  </si>
  <si>
    <t>2022-11-11</t>
  </si>
  <si>
    <t>3518.54</t>
  </si>
  <si>
    <t>3832.00</t>
  </si>
  <si>
    <t>2022-10-17 14:21:52</t>
  </si>
  <si>
    <t>泰国</t>
  </si>
  <si>
    <t>2790259</t>
  </si>
  <si>
    <t>首尔三井酒店</t>
  </si>
  <si>
    <t>TANG EMILY</t>
  </si>
  <si>
    <t>2022-11-12</t>
  </si>
  <si>
    <t>2470.34</t>
  </si>
  <si>
    <t>2691.00</t>
  </si>
  <si>
    <t>2022-11-12 10:29:56</t>
  </si>
  <si>
    <t>直采</t>
  </si>
  <si>
    <t>韩国</t>
  </si>
  <si>
    <t>2022-11-09</t>
  </si>
  <si>
    <t>2786859</t>
  </si>
  <si>
    <t>卡尔顿市中心酒店</t>
  </si>
  <si>
    <t>Yuan Lei</t>
  </si>
  <si>
    <t>3731.06</t>
  </si>
  <si>
    <t>4041.00</t>
  </si>
  <si>
    <t>2022-11-09 22:59:59</t>
  </si>
  <si>
    <t>阿拉伯联合酋长国</t>
  </si>
  <si>
    <t>2022-11-13</t>
  </si>
  <si>
    <t>2794982</t>
  </si>
  <si>
    <t>吉隆坡美利亚酒店</t>
  </si>
  <si>
    <t>WANG HAOYAN</t>
  </si>
  <si>
    <t>616.90</t>
  </si>
  <si>
    <t>680.00</t>
  </si>
  <si>
    <t>2022-11-13 11:03:56</t>
  </si>
  <si>
    <t>2022-11-10</t>
  </si>
  <si>
    <t>2788588</t>
  </si>
  <si>
    <t>克里夫兰 - 西湖希尔顿逸林酒店</t>
  </si>
  <si>
    <t>ZHENG FEN</t>
  </si>
  <si>
    <t>2304.35</t>
  </si>
  <si>
    <t>2492.00</t>
  </si>
  <si>
    <t>2022-11-10 18:39:19</t>
  </si>
  <si>
    <t>美国</t>
  </si>
  <si>
    <t>2788601</t>
  </si>
  <si>
    <t>ZHANG MINGHUI</t>
  </si>
  <si>
    <t>2022-11-10 18:44:51</t>
  </si>
  <si>
    <t>2022-07-09</t>
  </si>
  <si>
    <t>2615794</t>
  </si>
  <si>
    <t>艾恩盖特套房酒店</t>
  </si>
  <si>
    <t>NAM DASOM,NAM DASOM</t>
  </si>
  <si>
    <t>512.88</t>
  </si>
  <si>
    <t>600.00</t>
  </si>
  <si>
    <t>2022-07-09 13:58:17</t>
  </si>
  <si>
    <t>捷克</t>
  </si>
  <si>
    <t>2784646</t>
  </si>
  <si>
    <t>皇家因奇机场酒店</t>
  </si>
  <si>
    <t>Veli Melih</t>
  </si>
  <si>
    <t>1229.30</t>
  </si>
  <si>
    <t>1332.00</t>
  </si>
  <si>
    <t>2022-11-09 01:51:59</t>
  </si>
  <si>
    <t>土耳其</t>
  </si>
  <si>
    <t>2793222</t>
  </si>
  <si>
    <t>黄昏酒店</t>
  </si>
  <si>
    <t>richardson kelly</t>
  </si>
  <si>
    <t>3012.08</t>
  </si>
  <si>
    <t>3318.00</t>
  </si>
  <si>
    <t>2022-11-12 13:53:57</t>
  </si>
  <si>
    <t>2796579</t>
  </si>
  <si>
    <t>纳博讷中心泽尼图德法义公寓式酒店</t>
  </si>
  <si>
    <t>CORDOVA PUYAL DIEGO</t>
  </si>
  <si>
    <t>468.12</t>
  </si>
  <si>
    <t>516.00</t>
  </si>
  <si>
    <t>2022-11-14 06:54:40</t>
  </si>
  <si>
    <t>法国</t>
  </si>
  <si>
    <t>2795488</t>
  </si>
  <si>
    <t>北干巴鲁福克斯哈里斯酒店</t>
  </si>
  <si>
    <t>Widodo Silika</t>
  </si>
  <si>
    <t>368.32</t>
  </si>
  <si>
    <t>406.00</t>
  </si>
  <si>
    <t>2022-11-13 15:30:16</t>
  </si>
  <si>
    <t>印度尼西亚</t>
  </si>
  <si>
    <t>2788663</t>
  </si>
  <si>
    <t>阿斯顿卡蒂卡格罗酒店会议中心</t>
  </si>
  <si>
    <t>KHOERUNNISA ELIS</t>
  </si>
  <si>
    <t>304.23</t>
  </si>
  <si>
    <t>329.00</t>
  </si>
  <si>
    <t>2022-11-10 19:08:49</t>
  </si>
  <si>
    <t>2022-10-23</t>
  </si>
  <si>
    <t>2755608</t>
  </si>
  <si>
    <t>查尔斯顿舒适酒店</t>
  </si>
  <si>
    <t>Ise Larry</t>
  </si>
  <si>
    <t>5323.86</t>
  </si>
  <si>
    <t>5768.00</t>
  </si>
  <si>
    <t>2022-10-23 13:37:17</t>
  </si>
  <si>
    <t>2794189</t>
  </si>
  <si>
    <t>三井花园饭店银座普米尔</t>
  </si>
  <si>
    <t>YUAN YI</t>
  </si>
  <si>
    <t>1448.85</t>
  </si>
  <si>
    <t>1596.00</t>
  </si>
  <si>
    <t>2022-11-12 21:09:18</t>
  </si>
  <si>
    <t>日本</t>
  </si>
  <si>
    <t>2797633</t>
  </si>
  <si>
    <t>斯图加特机场展览中心温德姆酒店</t>
  </si>
  <si>
    <t>WANG QIQUAN</t>
  </si>
  <si>
    <t>778.38</t>
  </si>
  <si>
    <t>858.00</t>
  </si>
  <si>
    <t>2022-11-14 16:09:50</t>
  </si>
  <si>
    <t>德国</t>
  </si>
  <si>
    <t>2797344</t>
  </si>
  <si>
    <t>曼谷京华大酒店 (SHA Plus+)</t>
  </si>
  <si>
    <t>PUTTAWONG WIJITRA</t>
  </si>
  <si>
    <t>202.31</t>
  </si>
  <si>
    <t>223.00</t>
  </si>
  <si>
    <t>2022-11-14 14:01:08</t>
  </si>
  <si>
    <t>2022-10-31</t>
  </si>
  <si>
    <t>2767434</t>
  </si>
  <si>
    <t>普吉岛芭东度假酒店 (SHA Extra Plus)</t>
  </si>
  <si>
    <t>Ali Jasim,Ali Jasim</t>
  </si>
  <si>
    <t>1107.38</t>
  </si>
  <si>
    <t>1196.00</t>
  </si>
  <si>
    <t>2022-10-31 08:15:39</t>
  </si>
  <si>
    <t>2786203</t>
  </si>
  <si>
    <t>胡志明市日出中心酒店</t>
  </si>
  <si>
    <t>TAN SABRINA</t>
  </si>
  <si>
    <t>269.60</t>
  </si>
  <si>
    <t>292.00</t>
  </si>
  <si>
    <t>2022-11-09 18:27:34</t>
  </si>
  <si>
    <t>越南</t>
  </si>
  <si>
    <t>2795056</t>
  </si>
  <si>
    <t>梅里迪昂酒店</t>
  </si>
  <si>
    <t>MEYER DIEGO</t>
  </si>
  <si>
    <t>957.10</t>
  </si>
  <si>
    <t>1055.00</t>
  </si>
  <si>
    <t>2022-11-13 11:56:06</t>
  </si>
  <si>
    <t>2022-10-22</t>
  </si>
  <si>
    <t>2753859</t>
  </si>
  <si>
    <t>艾尔克格罗夫村6号汽车旅馆 - 奥黑尔</t>
  </si>
  <si>
    <t>ZHENG JIANDIAO</t>
  </si>
  <si>
    <t>363.62</t>
  </si>
  <si>
    <t>394.00</t>
  </si>
  <si>
    <t>2022-10-22 13:01:18</t>
  </si>
  <si>
    <t>2022-10-27</t>
  </si>
  <si>
    <t>2762575</t>
  </si>
  <si>
    <t>孟买安德瑞 MIDC 丽笙酒店</t>
  </si>
  <si>
    <t>LEO ANGELA</t>
  </si>
  <si>
    <t>1004.96</t>
  </si>
  <si>
    <t>1097.00</t>
  </si>
  <si>
    <t>2022-10-27 23:16:05</t>
  </si>
  <si>
    <t>印度</t>
  </si>
  <si>
    <t>2022-11-04</t>
  </si>
  <si>
    <t>2774797</t>
  </si>
  <si>
    <t>亚夸玛尔酒店</t>
  </si>
  <si>
    <t>Shoval Shimon</t>
  </si>
  <si>
    <t>542.48</t>
  </si>
  <si>
    <t>582.00</t>
  </si>
  <si>
    <t>2022-11-04 02:31:25</t>
  </si>
  <si>
    <t>2797810</t>
  </si>
  <si>
    <t>阿尔巴拉萨 S 酒店</t>
  </si>
  <si>
    <t>SUWIQUE MOHAMMED,RODRI NATALIA</t>
  </si>
  <si>
    <t>498.05</t>
  </si>
  <si>
    <t>549.00</t>
  </si>
  <si>
    <t>2022-11-14 17:29:22</t>
  </si>
  <si>
    <t>2796610</t>
  </si>
  <si>
    <t>杰贝尔哈菲特美居大酒店</t>
  </si>
  <si>
    <t>Abdelgaber mohamed khalil Mohamed abdelgawad</t>
  </si>
  <si>
    <t>342.01</t>
  </si>
  <si>
    <t>377.00</t>
  </si>
  <si>
    <t>2022-11-14 07:39:45</t>
  </si>
  <si>
    <t>2022-11-06</t>
  </si>
  <si>
    <t>2779089</t>
  </si>
  <si>
    <t>巴黎凯旋门收藏家酒店</t>
  </si>
  <si>
    <t>CHO KWANYUP</t>
  </si>
  <si>
    <t>3377.14</t>
  </si>
  <si>
    <t>3680.00</t>
  </si>
  <si>
    <t>2022-11-06 15:13:09</t>
  </si>
  <si>
    <t>2022-11-02</t>
  </si>
  <si>
    <t>2770971</t>
  </si>
  <si>
    <t>伦敦格林尼治希尔顿逸林酒店</t>
  </si>
  <si>
    <t>Corder Samantha</t>
  </si>
  <si>
    <t>742.19</t>
  </si>
  <si>
    <t>799.00</t>
  </si>
  <si>
    <t>2022-11-02 04:43:01</t>
  </si>
  <si>
    <t>英国</t>
  </si>
  <si>
    <t>2795473</t>
  </si>
  <si>
    <t>瓜玛雅塔楼酒店</t>
  </si>
  <si>
    <t>LESTARI FAJAR DIAN PUTRI</t>
  </si>
  <si>
    <t>482.63</t>
  </si>
  <si>
    <t>532.00</t>
  </si>
  <si>
    <t>2022-11-13 15:25:17</t>
  </si>
  <si>
    <t>2796506</t>
  </si>
  <si>
    <t>哥本哈根机场丽柏酒店</t>
  </si>
  <si>
    <t>Amaya Pablo Alberto</t>
  </si>
  <si>
    <t>836.44</t>
  </si>
  <si>
    <t>922.00</t>
  </si>
  <si>
    <t>2022-11-14 04:06:10</t>
  </si>
  <si>
    <t>丹麦</t>
  </si>
  <si>
    <t>2794752</t>
  </si>
  <si>
    <t>曼谷素坤逸57号巷萨里尔酒店通罗站</t>
  </si>
  <si>
    <t>WANG HUI</t>
  </si>
  <si>
    <t>1179.36</t>
  </si>
  <si>
    <t>1300.00</t>
  </si>
  <si>
    <t>-1300</t>
  </si>
  <si>
    <t>-1179</t>
  </si>
  <si>
    <t>2022-11-13 07:59:42</t>
  </si>
  <si>
    <t>2022-11-07</t>
  </si>
  <si>
    <t>2779980</t>
  </si>
  <si>
    <t>伦敦中央公园酒店</t>
  </si>
  <si>
    <t>Wason Kathryn,Wason Kathryn</t>
  </si>
  <si>
    <t>679.10</t>
  </si>
  <si>
    <t>740.00</t>
  </si>
  <si>
    <t>2022-11-07 02:41:51</t>
  </si>
  <si>
    <t>2791772</t>
  </si>
  <si>
    <t>雅加达东荟城智选假日酒店</t>
  </si>
  <si>
    <t>LUO YANWANG</t>
  </si>
  <si>
    <t>1138.32</t>
  </si>
  <si>
    <t>1240.00</t>
  </si>
  <si>
    <t>2022-11-11 21:05:45</t>
  </si>
  <si>
    <t>2795727</t>
  </si>
  <si>
    <t>全景酒店</t>
  </si>
  <si>
    <t>CIKULAJEVA JULIJA</t>
  </si>
  <si>
    <t>298.47</t>
  </si>
  <si>
    <t>2022-11-13 17:41:12</t>
  </si>
  <si>
    <t>立陶宛</t>
  </si>
  <si>
    <t>2795873</t>
  </si>
  <si>
    <t>Kistyuk Polina</t>
  </si>
  <si>
    <t>266.72</t>
  </si>
  <si>
    <t>294.00</t>
  </si>
  <si>
    <t>2022-11-13 19:21:01</t>
  </si>
  <si>
    <t>2776856</t>
  </si>
  <si>
    <t>JANTAPET NATTANICHA,THINNARAT PATIPHAN</t>
  </si>
  <si>
    <t>202.27</t>
  </si>
  <si>
    <t>217.00</t>
  </si>
  <si>
    <t>2022-11-04 23:56:17</t>
  </si>
  <si>
    <t>2796383</t>
  </si>
  <si>
    <t>皇家广场酒店</t>
  </si>
  <si>
    <t>Prasad Kamal</t>
  </si>
  <si>
    <t>627.78</t>
  </si>
  <si>
    <t>692.00</t>
  </si>
  <si>
    <t>2022-11-14 00:24:13</t>
  </si>
  <si>
    <t>2791430</t>
  </si>
  <si>
    <t>天空花园酒店明洞中心店</t>
  </si>
  <si>
    <t>Wu Cuihong</t>
  </si>
  <si>
    <t>1116.29</t>
  </si>
  <si>
    <t>1216.00</t>
  </si>
  <si>
    <t>2022-11-11 18:48:59</t>
  </si>
  <si>
    <t>2779186</t>
  </si>
  <si>
    <t>放松氛围酒店</t>
  </si>
  <si>
    <t>NERNEY PAUL RAYMOND</t>
  </si>
  <si>
    <t>367.08</t>
  </si>
  <si>
    <t>400.00</t>
  </si>
  <si>
    <t>2022-11-06 16:26:04</t>
  </si>
  <si>
    <t>2781302</t>
  </si>
  <si>
    <t>槟城尼奥酒店</t>
  </si>
  <si>
    <t>NARONG SUNISA,MENGCHI ARLEE</t>
  </si>
  <si>
    <t>1262.76</t>
  </si>
  <si>
    <t>1376.00</t>
  </si>
  <si>
    <t>2022-11-07 17:51:41</t>
  </si>
  <si>
    <t>2761329</t>
  </si>
  <si>
    <t>吉隆坡柏威年酒店 · 悦榕庄管理</t>
  </si>
  <si>
    <t>LEONG SHI CHEAH</t>
  </si>
  <si>
    <t>1169.86</t>
  </si>
  <si>
    <t>1277.00</t>
  </si>
  <si>
    <t>2022-10-27 13:14:54</t>
  </si>
  <si>
    <t>2792091</t>
  </si>
  <si>
    <t>兰开斯特艺术酒店</t>
  </si>
  <si>
    <t>finneran william</t>
  </si>
  <si>
    <t>829.87</t>
  </si>
  <si>
    <t>904.00</t>
  </si>
  <si>
    <t>2022-11-11 23:09:29</t>
  </si>
  <si>
    <t>2798216</t>
  </si>
  <si>
    <t>曼谷文思酒店</t>
  </si>
  <si>
    <t>Wang Jie</t>
  </si>
  <si>
    <t>622.34</t>
  </si>
  <si>
    <t>686.00</t>
  </si>
  <si>
    <t>2022-11-14 20:21:47</t>
  </si>
  <si>
    <t>2797851</t>
  </si>
  <si>
    <t>阿斯顿普鲁伊特酒店及公寓</t>
  </si>
  <si>
    <t>WANG ZHIGUO</t>
  </si>
  <si>
    <t>293.03</t>
  </si>
  <si>
    <t>323.00</t>
  </si>
  <si>
    <t>2022-11-14 17:41:58</t>
  </si>
  <si>
    <t>2798239</t>
  </si>
  <si>
    <t>SUN YUDAO</t>
  </si>
  <si>
    <t>2022-11-14 20:20:02</t>
  </si>
  <si>
    <t>2798039</t>
  </si>
  <si>
    <t>曼谷财富美爵酒店</t>
  </si>
  <si>
    <t>CHAN CHUN HUNG</t>
  </si>
  <si>
    <t>530.71</t>
  </si>
  <si>
    <t>585.00</t>
  </si>
  <si>
    <t>2022-11-14 18:56:28</t>
  </si>
  <si>
    <t>2022-11-05</t>
  </si>
  <si>
    <t>2776917</t>
  </si>
  <si>
    <t>绿色田野村落舒适酒店</t>
  </si>
  <si>
    <t>Castaneda Kevin</t>
  </si>
  <si>
    <t>672.04</t>
  </si>
  <si>
    <t>721.00</t>
  </si>
  <si>
    <t>2022-11-05 01:04:15</t>
  </si>
  <si>
    <t>2022-10-10</t>
  </si>
  <si>
    <t>2732584</t>
  </si>
  <si>
    <t>阿布扎比雅乐轩酒店</t>
  </si>
  <si>
    <t>Gogia Nitin</t>
  </si>
  <si>
    <t>484.66</t>
  </si>
  <si>
    <t>534.00</t>
  </si>
  <si>
    <t>2022-10-10 00:44:52</t>
  </si>
  <si>
    <t>2790371</t>
  </si>
  <si>
    <t>吉隆坡四季酒店</t>
  </si>
  <si>
    <t>MUN YEJI</t>
  </si>
  <si>
    <t>1430.24</t>
  </si>
  <si>
    <t>1558.00</t>
  </si>
  <si>
    <t>2022-11-14 10:18:48</t>
  </si>
  <si>
    <t>2796912</t>
  </si>
  <si>
    <t>火烈鸟瓦拉塔码头酒店</t>
  </si>
  <si>
    <t>Fossen Jared</t>
  </si>
  <si>
    <t>331.13</t>
  </si>
  <si>
    <t>365.00</t>
  </si>
  <si>
    <t>2022-11-14 10:53:49</t>
  </si>
  <si>
    <t>墨西哥</t>
  </si>
  <si>
    <t>2788842</t>
  </si>
  <si>
    <t>曼谷H2酒店</t>
  </si>
  <si>
    <t>DAECHPHAN PEERAPONG</t>
  </si>
  <si>
    <t>642.67</t>
  </si>
  <si>
    <t>695.00</t>
  </si>
  <si>
    <t>2022-11-10 20:24:02</t>
  </si>
  <si>
    <t>2795313</t>
  </si>
  <si>
    <t>安达卢西亚中心酒店</t>
  </si>
  <si>
    <t>Guzman Ramos Rafael</t>
  </si>
  <si>
    <t>998.83</t>
  </si>
  <si>
    <t>1101.00</t>
  </si>
  <si>
    <t>2022-11-13 14:01:12</t>
  </si>
  <si>
    <t>西班牙</t>
  </si>
  <si>
    <t>2798370</t>
  </si>
  <si>
    <t>丽笙佛罗里达州奥卡拉丽怡酒店</t>
  </si>
  <si>
    <t>Vollbracht Denise</t>
  </si>
  <si>
    <t>664.98</t>
  </si>
  <si>
    <t>733.00</t>
  </si>
  <si>
    <t>2022-11-14 21:14:00</t>
  </si>
  <si>
    <t>2795182</t>
  </si>
  <si>
    <t>无限大楼套房酒店</t>
  </si>
  <si>
    <t>REGIDOR DANIEL ALEXANDER</t>
  </si>
  <si>
    <t>653.18</t>
  </si>
  <si>
    <t>720.00</t>
  </si>
  <si>
    <t>2022-11-13 12:54:00</t>
  </si>
  <si>
    <t>菲律宾</t>
  </si>
  <si>
    <t>2792660</t>
  </si>
  <si>
    <t>安南塔亚之家旅馆</t>
  </si>
  <si>
    <t>SRIKITTAYAWAT PRONRAPAS</t>
  </si>
  <si>
    <t>452.08</t>
  </si>
  <si>
    <t>498.00</t>
  </si>
  <si>
    <t>2022-11-12 09:18:40</t>
  </si>
  <si>
    <t>2798118</t>
  </si>
  <si>
    <t>丘拉之家酒店</t>
  </si>
  <si>
    <t>TADAROJANAPAKIN THANATHAPHAPORN</t>
  </si>
  <si>
    <t>151.50</t>
  </si>
  <si>
    <t>167.00</t>
  </si>
  <si>
    <t>2022-11-14 19:28:52</t>
  </si>
  <si>
    <t>2797596</t>
  </si>
  <si>
    <t>阿尔特尔尼曼酒店</t>
  </si>
  <si>
    <t>VADKIAN SOMLUETHAI</t>
  </si>
  <si>
    <t>254.92</t>
  </si>
  <si>
    <t>281.00</t>
  </si>
  <si>
    <t>2022-11-14 15:54:52</t>
  </si>
  <si>
    <t>2775036</t>
  </si>
  <si>
    <t>里斯本风格酒店</t>
  </si>
  <si>
    <t>CHENENAOUI HAZEM</t>
  </si>
  <si>
    <t>1468.06</t>
  </si>
  <si>
    <t>1575.00</t>
  </si>
  <si>
    <t>2022-11-04 09:17:42</t>
  </si>
  <si>
    <t>葡萄牙</t>
  </si>
  <si>
    <t>2792430</t>
  </si>
  <si>
    <t>麦克01酒店</t>
  </si>
  <si>
    <t>GAO YANG,Nan Jinghua</t>
  </si>
  <si>
    <t>3870.86</t>
  </si>
  <si>
    <t>4264.00</t>
  </si>
  <si>
    <t>2022-11-12 04:26:47</t>
  </si>
  <si>
    <t>澳大利亚</t>
  </si>
  <si>
    <t>2788548</t>
  </si>
  <si>
    <t>香榭丽大道酒店8</t>
  </si>
  <si>
    <t>GAILLARD Annick</t>
  </si>
  <si>
    <t>1012.55</t>
  </si>
  <si>
    <t>1095.00</t>
  </si>
  <si>
    <t>2022-11-10 18:21:04</t>
  </si>
  <si>
    <t>2022-11-03</t>
  </si>
  <si>
    <t>2773893</t>
  </si>
  <si>
    <t>博洛尼亚中心美居酒店</t>
  </si>
  <si>
    <t>Lupi Patrizio</t>
  </si>
  <si>
    <t>555.45</t>
  </si>
  <si>
    <t>597.00</t>
  </si>
  <si>
    <t>2022-11-03 16:08:24</t>
  </si>
  <si>
    <t>意大利</t>
  </si>
  <si>
    <t>2792124</t>
  </si>
  <si>
    <t>曼谷拉玛九萨默赛特酒店</t>
  </si>
  <si>
    <t>wang meitao</t>
  </si>
  <si>
    <t>1250.32</t>
  </si>
  <si>
    <t>1362.00</t>
  </si>
  <si>
    <t>2022-11-11 23:19:09</t>
  </si>
  <si>
    <t>2022-10-26</t>
  </si>
  <si>
    <t>2759683</t>
  </si>
  <si>
    <t>盖泽酒店施瓦宾格瓦尔海特酒店</t>
  </si>
  <si>
    <t>KIM HANBIT</t>
  </si>
  <si>
    <t>1188.67</t>
  </si>
  <si>
    <t>1282.00</t>
  </si>
  <si>
    <t>2022-10-26 00:27:58</t>
  </si>
  <si>
    <t>2793974</t>
  </si>
  <si>
    <t>曼彻斯特便捷酒店</t>
  </si>
  <si>
    <t>TOWN HOLLY</t>
  </si>
  <si>
    <t>319.55</t>
  </si>
  <si>
    <t>352.00</t>
  </si>
  <si>
    <t>2022-11-12 19:35:07</t>
  </si>
  <si>
    <t>2798404</t>
  </si>
  <si>
    <t>奥兰多-玛丽湖-格林伍德大道1036号-美国长住酒店</t>
  </si>
  <si>
    <t>Sullivan William</t>
  </si>
  <si>
    <t>609.64</t>
  </si>
  <si>
    <t>672.00</t>
  </si>
  <si>
    <t>2022-11-14 21:19:29</t>
  </si>
  <si>
    <t>2777092</t>
  </si>
  <si>
    <t>圣迭戈巴罗普瑞多酒店</t>
  </si>
  <si>
    <t>CANCADO DINIZ TIAGO</t>
  </si>
  <si>
    <t>323.03</t>
  </si>
  <si>
    <t>2022-11-05 08:10:25</t>
  </si>
  <si>
    <t>巴西</t>
  </si>
  <si>
    <t>2792111</t>
  </si>
  <si>
    <t>雪尔顿费尔菲尔德县美洲长住套房酒店</t>
  </si>
  <si>
    <t>Murtaugh Joseph</t>
  </si>
  <si>
    <t>1263.17</t>
  </si>
  <si>
    <t>2022-11-11 23:18:34</t>
  </si>
  <si>
    <t>2795822</t>
  </si>
  <si>
    <t>打横市桑提卡酒店</t>
  </si>
  <si>
    <t>NOVIANINGSIH RINI</t>
  </si>
  <si>
    <t>247.67</t>
  </si>
  <si>
    <t>273.00</t>
  </si>
  <si>
    <t>2022-11-13 18:39:21</t>
  </si>
  <si>
    <t>2022-11-08</t>
  </si>
  <si>
    <t>2783297</t>
  </si>
  <si>
    <t>新绿翡翠仙图市酒店</t>
  </si>
  <si>
    <t>HATIJAH NENENG</t>
  </si>
  <si>
    <t>328.55</t>
  </si>
  <si>
    <t>356.00</t>
  </si>
  <si>
    <t>2022-11-08 15:03:13</t>
  </si>
  <si>
    <t>2798010</t>
  </si>
  <si>
    <t>泗水尼欧古彭酒店</t>
  </si>
  <si>
    <t>ULFA MARIA</t>
  </si>
  <si>
    <t>155.13</t>
  </si>
  <si>
    <t>171.00</t>
  </si>
  <si>
    <t>2022-11-14 18:44:30</t>
  </si>
  <si>
    <t>2785901</t>
  </si>
  <si>
    <t>阿姆斯特丹史基浦机场宜必思酒店</t>
  </si>
  <si>
    <t>DENG KAI</t>
  </si>
  <si>
    <t>621.38</t>
  </si>
  <si>
    <t>673.00</t>
  </si>
  <si>
    <t>2022-11-09 16:00:39</t>
  </si>
  <si>
    <t>荷兰</t>
  </si>
  <si>
    <t>2785042</t>
  </si>
  <si>
    <t>卡利南喝普鲁斯尊贵酒店</t>
  </si>
  <si>
    <t>Delgado Danilo</t>
  </si>
  <si>
    <t>1440.35</t>
  </si>
  <si>
    <t>1560.00</t>
  </si>
  <si>
    <t>2022-11-09 09:30:33</t>
  </si>
  <si>
    <t>2798535</t>
  </si>
  <si>
    <t>桥牌俱乐部</t>
  </si>
  <si>
    <t>gong yulong</t>
  </si>
  <si>
    <t>257.64</t>
  </si>
  <si>
    <t>284.00</t>
  </si>
  <si>
    <t>2022-11-14 22:14:08</t>
  </si>
  <si>
    <t>柬埔寨</t>
  </si>
  <si>
    <t>2794484</t>
  </si>
  <si>
    <t>顺化仁川机场酒店</t>
  </si>
  <si>
    <t>NOH MINA</t>
  </si>
  <si>
    <t>789.79</t>
  </si>
  <si>
    <t>870.00</t>
  </si>
  <si>
    <t>2022-11-12 23:58:36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</si>
</sst>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44879</v>
      </c>
      <c r="G2" s="6">
        <v>44880</v>
      </c>
      <c r="H2" s="4">
        <v>1</v>
      </c>
      <c r="I2" s="4">
        <v>1</v>
      </c>
      <c r="J2" s="4">
        <v>1</v>
      </c>
      <c r="K2" s="4" t="s">
        <v>30</v>
      </c>
      <c r="L2" s="4">
        <v>600</v>
      </c>
      <c r="M2" s="4">
        <v>600</v>
      </c>
      <c r="N2" s="4" t="s">
        <v>31</v>
      </c>
      <c r="O2" s="4" t="s">
        <v>32</v>
      </c>
      <c r="P2" s="4" t="s">
        <v>33</v>
      </c>
      <c r="Q2" s="4">
        <v>0</v>
      </c>
      <c r="R2" s="7">
        <v>44751</v>
      </c>
      <c r="S2" s="6">
        <v>44883</v>
      </c>
      <c r="T2" s="4" t="s">
        <v>34</v>
      </c>
      <c r="U2" s="4">
        <v>600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44879</v>
      </c>
      <c r="G3" s="6">
        <v>44880</v>
      </c>
      <c r="H3" s="4">
        <v>1</v>
      </c>
      <c r="I3" s="4">
        <v>1</v>
      </c>
      <c r="J3" s="4">
        <v>1</v>
      </c>
      <c r="K3" s="4" t="s">
        <v>30</v>
      </c>
      <c r="L3" s="4">
        <v>534</v>
      </c>
      <c r="M3" s="4">
        <v>534</v>
      </c>
      <c r="N3" s="4" t="s">
        <v>39</v>
      </c>
      <c r="O3" s="4" t="s">
        <v>32</v>
      </c>
      <c r="P3" s="4" t="s">
        <v>33</v>
      </c>
      <c r="Q3" s="4">
        <v>0</v>
      </c>
      <c r="R3" s="7">
        <v>44844</v>
      </c>
      <c r="S3" s="6">
        <v>44883</v>
      </c>
      <c r="T3" s="4" t="s">
        <v>34</v>
      </c>
      <c r="U3" s="4">
        <v>534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44876</v>
      </c>
      <c r="G4" s="6">
        <v>44880</v>
      </c>
      <c r="H4" s="4">
        <v>1</v>
      </c>
      <c r="I4" s="4">
        <v>4</v>
      </c>
      <c r="J4" s="4">
        <v>4</v>
      </c>
      <c r="K4" s="4" t="s">
        <v>30</v>
      </c>
      <c r="L4" s="4">
        <v>3832</v>
      </c>
      <c r="M4" s="4">
        <v>3832</v>
      </c>
      <c r="N4" s="4" t="s">
        <v>45</v>
      </c>
      <c r="O4" s="4" t="s">
        <v>32</v>
      </c>
      <c r="P4" s="4" t="s">
        <v>33</v>
      </c>
      <c r="Q4" s="4">
        <v>0</v>
      </c>
      <c r="R4" s="7">
        <v>44851</v>
      </c>
      <c r="S4" s="6">
        <v>44883</v>
      </c>
      <c r="T4" s="4" t="s">
        <v>34</v>
      </c>
      <c r="U4" s="4">
        <v>3832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44879</v>
      </c>
      <c r="G5" s="6">
        <v>44880</v>
      </c>
      <c r="H5" s="4">
        <v>1</v>
      </c>
      <c r="I5" s="4">
        <v>1</v>
      </c>
      <c r="J5" s="4">
        <v>1</v>
      </c>
      <c r="K5" s="4" t="s">
        <v>30</v>
      </c>
      <c r="L5" s="4">
        <v>394</v>
      </c>
      <c r="M5" s="4">
        <v>394</v>
      </c>
      <c r="N5" s="4" t="s">
        <v>50</v>
      </c>
      <c r="O5" s="4" t="s">
        <v>32</v>
      </c>
      <c r="P5" s="4" t="s">
        <v>33</v>
      </c>
      <c r="Q5" s="4">
        <v>0</v>
      </c>
      <c r="R5" s="7">
        <v>44856</v>
      </c>
      <c r="S5" s="6">
        <v>44883</v>
      </c>
      <c r="T5" s="4" t="s">
        <v>34</v>
      </c>
      <c r="U5" s="4">
        <v>394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44879</v>
      </c>
      <c r="G6" s="6">
        <v>44880</v>
      </c>
      <c r="H6" s="4">
        <v>1</v>
      </c>
      <c r="I6" s="4">
        <v>1</v>
      </c>
      <c r="J6" s="4">
        <v>1</v>
      </c>
      <c r="K6" s="4" t="s">
        <v>30</v>
      </c>
      <c r="L6" s="4">
        <v>1441</v>
      </c>
      <c r="M6" s="4">
        <v>1441</v>
      </c>
      <c r="N6" s="4" t="s">
        <v>55</v>
      </c>
      <c r="O6" s="4" t="s">
        <v>32</v>
      </c>
      <c r="P6" s="4" t="s">
        <v>33</v>
      </c>
      <c r="Q6" s="4">
        <v>0</v>
      </c>
      <c r="R6" s="7">
        <v>44856</v>
      </c>
      <c r="S6" s="6">
        <v>44883</v>
      </c>
      <c r="T6" s="4" t="s">
        <v>34</v>
      </c>
      <c r="U6" s="4">
        <v>1441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44876</v>
      </c>
      <c r="G7" s="6">
        <v>44880</v>
      </c>
      <c r="H7" s="4">
        <v>1</v>
      </c>
      <c r="I7" s="4">
        <v>4</v>
      </c>
      <c r="J7" s="4">
        <v>4</v>
      </c>
      <c r="K7" s="4" t="s">
        <v>30</v>
      </c>
      <c r="L7" s="4">
        <v>5768</v>
      </c>
      <c r="M7" s="4">
        <v>5768</v>
      </c>
      <c r="N7" s="4" t="s">
        <v>60</v>
      </c>
      <c r="O7" s="4" t="s">
        <v>32</v>
      </c>
      <c r="P7" s="4" t="s">
        <v>33</v>
      </c>
      <c r="Q7" s="4">
        <v>0</v>
      </c>
      <c r="R7" s="7">
        <v>44857</v>
      </c>
      <c r="S7" s="6">
        <v>44883</v>
      </c>
      <c r="T7" s="4" t="s">
        <v>34</v>
      </c>
      <c r="U7" s="4">
        <v>5768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44879</v>
      </c>
      <c r="G8" s="6">
        <v>44880</v>
      </c>
      <c r="H8" s="4">
        <v>1</v>
      </c>
      <c r="I8" s="4">
        <v>1</v>
      </c>
      <c r="J8" s="4">
        <v>1</v>
      </c>
      <c r="K8" s="4" t="s">
        <v>30</v>
      </c>
      <c r="L8" s="4">
        <v>408</v>
      </c>
      <c r="M8" s="4">
        <v>408</v>
      </c>
      <c r="N8" s="4" t="s">
        <v>64</v>
      </c>
      <c r="O8" s="4" t="s">
        <v>32</v>
      </c>
      <c r="P8" s="4" t="s">
        <v>33</v>
      </c>
      <c r="Q8" s="4">
        <v>0</v>
      </c>
      <c r="R8" s="7">
        <v>44858</v>
      </c>
      <c r="S8" s="6">
        <v>44883</v>
      </c>
      <c r="T8" s="4" t="s">
        <v>34</v>
      </c>
      <c r="U8" s="4">
        <v>408</v>
      </c>
      <c r="V8" s="4">
        <v>0</v>
      </c>
      <c r="W8" s="4">
        <v>0</v>
      </c>
      <c r="X8" s="4" t="s">
        <v>65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44879</v>
      </c>
      <c r="G9" s="6">
        <v>44880</v>
      </c>
      <c r="H9" s="4">
        <v>1</v>
      </c>
      <c r="I9" s="4">
        <v>1</v>
      </c>
      <c r="J9" s="4">
        <v>1</v>
      </c>
      <c r="K9" s="4" t="s">
        <v>30</v>
      </c>
      <c r="L9" s="4">
        <v>1282</v>
      </c>
      <c r="M9" s="4">
        <v>1282</v>
      </c>
      <c r="N9" s="4" t="s">
        <v>69</v>
      </c>
      <c r="O9" s="4" t="s">
        <v>32</v>
      </c>
      <c r="P9" s="4" t="s">
        <v>33</v>
      </c>
      <c r="Q9" s="4">
        <v>0</v>
      </c>
      <c r="R9" s="7">
        <v>44860</v>
      </c>
      <c r="S9" s="6">
        <v>44883</v>
      </c>
      <c r="T9" s="4" t="s">
        <v>34</v>
      </c>
      <c r="U9" s="4">
        <v>1282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44879</v>
      </c>
      <c r="G10" s="6">
        <v>44880</v>
      </c>
      <c r="H10" s="4">
        <v>1</v>
      </c>
      <c r="I10" s="4">
        <v>1</v>
      </c>
      <c r="J10" s="4">
        <v>1</v>
      </c>
      <c r="K10" s="4" t="s">
        <v>30</v>
      </c>
      <c r="L10" s="4">
        <v>1277</v>
      </c>
      <c r="M10" s="4">
        <v>1277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44861</v>
      </c>
      <c r="S10" s="6">
        <v>44883</v>
      </c>
      <c r="T10" s="4" t="s">
        <v>34</v>
      </c>
      <c r="U10" s="4">
        <v>1277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44879</v>
      </c>
      <c r="G11" s="6">
        <v>44880</v>
      </c>
      <c r="H11" s="4">
        <v>1</v>
      </c>
      <c r="I11" s="4">
        <v>1</v>
      </c>
      <c r="J11" s="4">
        <v>1</v>
      </c>
      <c r="K11" s="4" t="s">
        <v>30</v>
      </c>
      <c r="L11" s="4">
        <v>1097</v>
      </c>
      <c r="M11" s="4">
        <v>1097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44861</v>
      </c>
      <c r="S11" s="6">
        <v>44883</v>
      </c>
      <c r="T11" s="4" t="s">
        <v>34</v>
      </c>
      <c r="U11" s="4">
        <v>1097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44876</v>
      </c>
      <c r="G12" s="6">
        <v>44880</v>
      </c>
      <c r="H12" s="4">
        <v>1</v>
      </c>
      <c r="I12" s="4">
        <v>4</v>
      </c>
      <c r="J12" s="4">
        <v>4</v>
      </c>
      <c r="K12" s="4" t="s">
        <v>30</v>
      </c>
      <c r="L12" s="4">
        <v>1196</v>
      </c>
      <c r="M12" s="4">
        <v>1196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44865</v>
      </c>
      <c r="S12" s="6">
        <v>44883</v>
      </c>
      <c r="T12" s="4" t="s">
        <v>34</v>
      </c>
      <c r="U12" s="4">
        <v>1196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44879</v>
      </c>
      <c r="G13" s="6">
        <v>44880</v>
      </c>
      <c r="H13" s="4">
        <v>1</v>
      </c>
      <c r="I13" s="4">
        <v>1</v>
      </c>
      <c r="J13" s="4">
        <v>1</v>
      </c>
      <c r="K13" s="4" t="s">
        <v>30</v>
      </c>
      <c r="L13" s="4">
        <v>799</v>
      </c>
      <c r="M13" s="4">
        <v>799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44867</v>
      </c>
      <c r="S13" s="6">
        <v>44883</v>
      </c>
      <c r="T13" s="4" t="s">
        <v>34</v>
      </c>
      <c r="U13" s="4">
        <v>799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44879</v>
      </c>
      <c r="G14" s="6">
        <v>44880</v>
      </c>
      <c r="H14" s="4">
        <v>1</v>
      </c>
      <c r="I14" s="4">
        <v>1</v>
      </c>
      <c r="J14" s="4">
        <v>1</v>
      </c>
      <c r="K14" s="4" t="s">
        <v>30</v>
      </c>
      <c r="L14" s="4">
        <v>597</v>
      </c>
      <c r="M14" s="4">
        <v>597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44868</v>
      </c>
      <c r="S14" s="6">
        <v>44883</v>
      </c>
      <c r="T14" s="4" t="s">
        <v>34</v>
      </c>
      <c r="U14" s="4">
        <v>597</v>
      </c>
      <c r="V14" s="4">
        <v>0</v>
      </c>
      <c r="W14" s="4">
        <v>0</v>
      </c>
      <c r="X14" s="4" t="s">
        <v>100</v>
      </c>
      <c r="Y14" s="4" t="s">
        <v>35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44879</v>
      </c>
      <c r="G15" s="6">
        <v>44880</v>
      </c>
      <c r="H15" s="4">
        <v>1</v>
      </c>
      <c r="I15" s="4">
        <v>1</v>
      </c>
      <c r="J15" s="4">
        <v>1</v>
      </c>
      <c r="K15" s="4" t="s">
        <v>30</v>
      </c>
      <c r="L15" s="4">
        <v>582</v>
      </c>
      <c r="M15" s="4">
        <v>582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44869</v>
      </c>
      <c r="S15" s="6">
        <v>44883</v>
      </c>
      <c r="T15" s="4" t="s">
        <v>34</v>
      </c>
      <c r="U15" s="4">
        <v>582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44877</v>
      </c>
      <c r="G16" s="6">
        <v>44880</v>
      </c>
      <c r="H16" s="4">
        <v>1</v>
      </c>
      <c r="I16" s="4">
        <v>3</v>
      </c>
      <c r="J16" s="4">
        <v>3</v>
      </c>
      <c r="K16" s="4" t="s">
        <v>30</v>
      </c>
      <c r="L16" s="4">
        <v>1575</v>
      </c>
      <c r="M16" s="4">
        <v>1575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44869</v>
      </c>
      <c r="S16" s="6">
        <v>44883</v>
      </c>
      <c r="T16" s="4" t="s">
        <v>34</v>
      </c>
      <c r="U16" s="4">
        <v>1575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44879</v>
      </c>
      <c r="G17" s="6">
        <v>44880</v>
      </c>
      <c r="H17" s="4">
        <v>1</v>
      </c>
      <c r="I17" s="4">
        <v>1</v>
      </c>
      <c r="J17" s="4">
        <v>1</v>
      </c>
      <c r="K17" s="4" t="s">
        <v>30</v>
      </c>
      <c r="L17" s="4">
        <v>217</v>
      </c>
      <c r="M17" s="4">
        <v>217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44869</v>
      </c>
      <c r="S17" s="6">
        <v>44883</v>
      </c>
      <c r="T17" s="4" t="s">
        <v>34</v>
      </c>
      <c r="U17" s="4">
        <v>217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44879</v>
      </c>
      <c r="G18" s="6">
        <v>44880</v>
      </c>
      <c r="H18" s="4">
        <v>1</v>
      </c>
      <c r="I18" s="4">
        <v>1</v>
      </c>
      <c r="J18" s="4">
        <v>1</v>
      </c>
      <c r="K18" s="4" t="s">
        <v>30</v>
      </c>
      <c r="L18" s="4">
        <v>721</v>
      </c>
      <c r="M18" s="4">
        <v>721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44870</v>
      </c>
      <c r="S18" s="6">
        <v>44883</v>
      </c>
      <c r="T18" s="4" t="s">
        <v>34</v>
      </c>
      <c r="U18" s="4">
        <v>721</v>
      </c>
      <c r="V18" s="4">
        <v>0</v>
      </c>
      <c r="W18" s="4">
        <v>0</v>
      </c>
      <c r="X18" s="4" t="s">
        <v>123</v>
      </c>
      <c r="Y18" s="4" t="s">
        <v>35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44879</v>
      </c>
      <c r="G19" s="6">
        <v>44880</v>
      </c>
      <c r="H19" s="4">
        <v>1</v>
      </c>
      <c r="I19" s="4">
        <v>1</v>
      </c>
      <c r="J19" s="4">
        <v>1</v>
      </c>
      <c r="K19" s="4" t="s">
        <v>30</v>
      </c>
      <c r="L19" s="4">
        <v>352</v>
      </c>
      <c r="M19" s="4">
        <v>352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44870</v>
      </c>
      <c r="S19" s="6">
        <v>44883</v>
      </c>
      <c r="T19" s="4" t="s">
        <v>34</v>
      </c>
      <c r="U19" s="4">
        <v>352</v>
      </c>
      <c r="V19" s="4">
        <v>0</v>
      </c>
      <c r="W19" s="4">
        <v>0</v>
      </c>
      <c r="X19" s="4" t="s">
        <v>128</v>
      </c>
      <c r="Y19" s="4" t="s">
        <v>129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44877</v>
      </c>
      <c r="G20" s="6">
        <v>44880</v>
      </c>
      <c r="H20" s="4">
        <v>1</v>
      </c>
      <c r="I20" s="4">
        <v>3</v>
      </c>
      <c r="J20" s="4">
        <v>3</v>
      </c>
      <c r="K20" s="4" t="s">
        <v>30</v>
      </c>
      <c r="L20" s="4">
        <v>2694</v>
      </c>
      <c r="M20" s="4">
        <v>2694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44870</v>
      </c>
      <c r="S20" s="6">
        <v>44883</v>
      </c>
      <c r="T20" s="4" t="s">
        <v>34</v>
      </c>
      <c r="U20" s="4">
        <v>2694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130</v>
      </c>
      <c r="B21" s="4" t="s">
        <v>26</v>
      </c>
      <c r="C21" s="4" t="s">
        <v>136</v>
      </c>
      <c r="D21" s="4" t="s">
        <v>131</v>
      </c>
      <c r="E21" s="4" t="s">
        <v>132</v>
      </c>
      <c r="F21" s="6">
        <v>44877</v>
      </c>
      <c r="G21" s="6">
        <v>44880</v>
      </c>
      <c r="H21" s="4">
        <v>1</v>
      </c>
      <c r="I21" s="4">
        <v>3</v>
      </c>
      <c r="J21" s="4">
        <v>3</v>
      </c>
      <c r="K21" s="4" t="s">
        <v>30</v>
      </c>
      <c r="L21" s="4">
        <v>-2694</v>
      </c>
      <c r="M21" s="4">
        <v>-2694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44870</v>
      </c>
      <c r="S21" s="6">
        <v>44883</v>
      </c>
      <c r="T21" s="4" t="s">
        <v>34</v>
      </c>
      <c r="U21" s="4">
        <v>-2694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44878</v>
      </c>
      <c r="G22" s="6">
        <v>44880</v>
      </c>
      <c r="H22" s="4">
        <v>1</v>
      </c>
      <c r="I22" s="4">
        <v>2</v>
      </c>
      <c r="J22" s="4">
        <v>2</v>
      </c>
      <c r="K22" s="4" t="s">
        <v>30</v>
      </c>
      <c r="L22" s="4">
        <v>3680</v>
      </c>
      <c r="M22" s="4">
        <v>3680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44871</v>
      </c>
      <c r="S22" s="6">
        <v>44883</v>
      </c>
      <c r="T22" s="4" t="s">
        <v>34</v>
      </c>
      <c r="U22" s="4">
        <v>3680</v>
      </c>
      <c r="V22" s="4">
        <v>0</v>
      </c>
      <c r="W22" s="4">
        <v>0</v>
      </c>
      <c r="X22" s="4" t="s">
        <v>141</v>
      </c>
      <c r="Y22" s="4" t="s">
        <v>35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44879</v>
      </c>
      <c r="G23" s="6">
        <v>44880</v>
      </c>
      <c r="H23" s="4">
        <v>1</v>
      </c>
      <c r="I23" s="4">
        <v>1</v>
      </c>
      <c r="J23" s="4">
        <v>1</v>
      </c>
      <c r="K23" s="4" t="s">
        <v>30</v>
      </c>
      <c r="L23" s="4">
        <v>400</v>
      </c>
      <c r="M23" s="4">
        <v>400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44871</v>
      </c>
      <c r="S23" s="6">
        <v>44883</v>
      </c>
      <c r="T23" s="4" t="s">
        <v>34</v>
      </c>
      <c r="U23" s="4">
        <v>400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44879</v>
      </c>
      <c r="G24" s="6">
        <v>44880</v>
      </c>
      <c r="H24" s="4">
        <v>1</v>
      </c>
      <c r="I24" s="4">
        <v>1</v>
      </c>
      <c r="J24" s="4">
        <v>1</v>
      </c>
      <c r="K24" s="4" t="s">
        <v>30</v>
      </c>
      <c r="L24" s="4">
        <v>740</v>
      </c>
      <c r="M24" s="4">
        <v>740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44872</v>
      </c>
      <c r="S24" s="6">
        <v>44883</v>
      </c>
      <c r="T24" s="4" t="s">
        <v>34</v>
      </c>
      <c r="U24" s="4">
        <v>740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44878</v>
      </c>
      <c r="G25" s="6">
        <v>44880</v>
      </c>
      <c r="H25" s="4">
        <v>2</v>
      </c>
      <c r="I25" s="4">
        <v>2</v>
      </c>
      <c r="J25" s="4">
        <v>4</v>
      </c>
      <c r="K25" s="4" t="s">
        <v>30</v>
      </c>
      <c r="L25" s="4">
        <v>1376</v>
      </c>
      <c r="M25" s="4">
        <v>1376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44872</v>
      </c>
      <c r="S25" s="6">
        <v>44883</v>
      </c>
      <c r="T25" s="4" t="s">
        <v>34</v>
      </c>
      <c r="U25" s="4">
        <v>1376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44879</v>
      </c>
      <c r="G26" s="6">
        <v>44880</v>
      </c>
      <c r="H26" s="4">
        <v>1</v>
      </c>
      <c r="I26" s="4">
        <v>1</v>
      </c>
      <c r="J26" s="4">
        <v>1</v>
      </c>
      <c r="K26" s="4" t="s">
        <v>30</v>
      </c>
      <c r="L26" s="4">
        <v>356</v>
      </c>
      <c r="M26" s="4">
        <v>356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44873</v>
      </c>
      <c r="S26" s="6">
        <v>44883</v>
      </c>
      <c r="T26" s="4" t="s">
        <v>34</v>
      </c>
      <c r="U26" s="4">
        <v>356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44876</v>
      </c>
      <c r="G27" s="6">
        <v>44880</v>
      </c>
      <c r="H27" s="4">
        <v>1</v>
      </c>
      <c r="I27" s="4">
        <v>4</v>
      </c>
      <c r="J27" s="4">
        <v>4</v>
      </c>
      <c r="K27" s="4" t="s">
        <v>30</v>
      </c>
      <c r="L27" s="4">
        <v>1332</v>
      </c>
      <c r="M27" s="4">
        <v>1332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44874</v>
      </c>
      <c r="S27" s="6">
        <v>44883</v>
      </c>
      <c r="T27" s="4" t="s">
        <v>34</v>
      </c>
      <c r="U27" s="4">
        <v>1332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29</v>
      </c>
      <c r="F28" s="6">
        <v>44876</v>
      </c>
      <c r="G28" s="6">
        <v>44880</v>
      </c>
      <c r="H28" s="4">
        <v>1</v>
      </c>
      <c r="I28" s="4">
        <v>4</v>
      </c>
      <c r="J28" s="4">
        <v>4</v>
      </c>
      <c r="K28" s="4" t="s">
        <v>30</v>
      </c>
      <c r="L28" s="4">
        <v>1560</v>
      </c>
      <c r="M28" s="4">
        <v>1560</v>
      </c>
      <c r="N28" s="4" t="s">
        <v>174</v>
      </c>
      <c r="O28" s="4" t="s">
        <v>32</v>
      </c>
      <c r="P28" s="4" t="s">
        <v>33</v>
      </c>
      <c r="Q28" s="4">
        <v>0</v>
      </c>
      <c r="R28" s="7">
        <v>44874</v>
      </c>
      <c r="S28" s="6">
        <v>44883</v>
      </c>
      <c r="T28" s="4" t="s">
        <v>34</v>
      </c>
      <c r="U28" s="4">
        <v>1560</v>
      </c>
      <c r="V28" s="4">
        <v>0</v>
      </c>
      <c r="W28" s="4">
        <v>0</v>
      </c>
      <c r="X28" s="4" t="s">
        <v>175</v>
      </c>
      <c r="Y28" s="4" t="s">
        <v>176</v>
      </c>
    </row>
    <row r="29" s="4" customFormat="1" spans="1:25">
      <c r="A29" s="4" t="s">
        <v>177</v>
      </c>
      <c r="B29" s="4" t="s">
        <v>26</v>
      </c>
      <c r="C29" s="4" t="s">
        <v>27</v>
      </c>
      <c r="D29" s="4" t="s">
        <v>178</v>
      </c>
      <c r="E29" s="4" t="s">
        <v>179</v>
      </c>
      <c r="F29" s="6">
        <v>44879</v>
      </c>
      <c r="G29" s="6">
        <v>44880</v>
      </c>
      <c r="H29" s="4">
        <v>1</v>
      </c>
      <c r="I29" s="4">
        <v>1</v>
      </c>
      <c r="J29" s="4">
        <v>1</v>
      </c>
      <c r="K29" s="4" t="s">
        <v>30</v>
      </c>
      <c r="L29" s="4">
        <v>673</v>
      </c>
      <c r="M29" s="4">
        <v>673</v>
      </c>
      <c r="N29" s="4" t="s">
        <v>180</v>
      </c>
      <c r="O29" s="4" t="s">
        <v>32</v>
      </c>
      <c r="P29" s="4" t="s">
        <v>33</v>
      </c>
      <c r="Q29" s="4">
        <v>0</v>
      </c>
      <c r="R29" s="7">
        <v>44874</v>
      </c>
      <c r="S29" s="6">
        <v>44883</v>
      </c>
      <c r="T29" s="4" t="s">
        <v>34</v>
      </c>
      <c r="U29" s="4">
        <v>673</v>
      </c>
      <c r="V29" s="4">
        <v>0</v>
      </c>
      <c r="W29" s="4">
        <v>0</v>
      </c>
      <c r="X29" s="4" t="s">
        <v>181</v>
      </c>
      <c r="Y29" s="4" t="s">
        <v>35</v>
      </c>
    </row>
    <row r="30" s="4" customFormat="1" spans="1:25">
      <c r="A30" s="4" t="s">
        <v>177</v>
      </c>
      <c r="B30" s="4" t="s">
        <v>26</v>
      </c>
      <c r="C30" s="4" t="s">
        <v>136</v>
      </c>
      <c r="D30" s="4" t="s">
        <v>178</v>
      </c>
      <c r="E30" s="4" t="s">
        <v>179</v>
      </c>
      <c r="F30" s="6">
        <v>44879</v>
      </c>
      <c r="G30" s="6">
        <v>44880</v>
      </c>
      <c r="H30" s="4">
        <v>1</v>
      </c>
      <c r="I30" s="4">
        <v>1</v>
      </c>
      <c r="J30" s="4">
        <v>1</v>
      </c>
      <c r="K30" s="4" t="s">
        <v>30</v>
      </c>
      <c r="L30" s="4">
        <v>-673</v>
      </c>
      <c r="M30" s="4">
        <v>-673</v>
      </c>
      <c r="N30" s="4" t="s">
        <v>180</v>
      </c>
      <c r="O30" s="4" t="s">
        <v>32</v>
      </c>
      <c r="P30" s="4" t="s">
        <v>33</v>
      </c>
      <c r="Q30" s="4">
        <v>0</v>
      </c>
      <c r="R30" s="7">
        <v>44874</v>
      </c>
      <c r="S30" s="6">
        <v>44883</v>
      </c>
      <c r="T30" s="4" t="s">
        <v>34</v>
      </c>
      <c r="U30" s="4">
        <v>-673</v>
      </c>
      <c r="V30" s="4">
        <v>0</v>
      </c>
      <c r="W30" s="4">
        <v>0</v>
      </c>
      <c r="X30" s="4" t="s">
        <v>181</v>
      </c>
      <c r="Y30" s="4" t="s">
        <v>35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184</v>
      </c>
      <c r="F31" s="6">
        <v>44878</v>
      </c>
      <c r="G31" s="6">
        <v>44880</v>
      </c>
      <c r="H31" s="4">
        <v>1</v>
      </c>
      <c r="I31" s="4">
        <v>2</v>
      </c>
      <c r="J31" s="4">
        <v>2</v>
      </c>
      <c r="K31" s="4" t="s">
        <v>30</v>
      </c>
      <c r="L31" s="4">
        <v>292</v>
      </c>
      <c r="M31" s="4">
        <v>292</v>
      </c>
      <c r="N31" s="4" t="s">
        <v>185</v>
      </c>
      <c r="O31" s="4" t="s">
        <v>32</v>
      </c>
      <c r="P31" s="4" t="s">
        <v>33</v>
      </c>
      <c r="Q31" s="4">
        <v>0</v>
      </c>
      <c r="R31" s="7">
        <v>44874</v>
      </c>
      <c r="S31" s="6">
        <v>44883</v>
      </c>
      <c r="T31" s="4" t="s">
        <v>34</v>
      </c>
      <c r="U31" s="4">
        <v>292</v>
      </c>
      <c r="V31" s="4">
        <v>0</v>
      </c>
      <c r="W31" s="4">
        <v>0</v>
      </c>
      <c r="X31" s="4" t="s">
        <v>186</v>
      </c>
      <c r="Y31" s="4" t="s">
        <v>35</v>
      </c>
    </row>
    <row r="32" s="4" customFormat="1" spans="1:25">
      <c r="A32" s="4" t="s">
        <v>187</v>
      </c>
      <c r="B32" s="4" t="s">
        <v>26</v>
      </c>
      <c r="C32" s="4" t="s">
        <v>27</v>
      </c>
      <c r="D32" s="4" t="s">
        <v>188</v>
      </c>
      <c r="E32" s="4" t="s">
        <v>189</v>
      </c>
      <c r="F32" s="6">
        <v>44877</v>
      </c>
      <c r="G32" s="6">
        <v>44880</v>
      </c>
      <c r="H32" s="4">
        <v>1</v>
      </c>
      <c r="I32" s="4">
        <v>3</v>
      </c>
      <c r="J32" s="4">
        <v>3</v>
      </c>
      <c r="K32" s="4" t="s">
        <v>30</v>
      </c>
      <c r="L32" s="4">
        <v>4041</v>
      </c>
      <c r="M32" s="4">
        <v>4041</v>
      </c>
      <c r="N32" s="4" t="s">
        <v>190</v>
      </c>
      <c r="O32" s="4" t="s">
        <v>32</v>
      </c>
      <c r="P32" s="4" t="s">
        <v>33</v>
      </c>
      <c r="Q32" s="4">
        <v>0</v>
      </c>
      <c r="R32" s="7">
        <v>44874</v>
      </c>
      <c r="S32" s="6">
        <v>44883</v>
      </c>
      <c r="T32" s="4" t="s">
        <v>34</v>
      </c>
      <c r="U32" s="4">
        <v>4041</v>
      </c>
      <c r="V32" s="4">
        <v>0</v>
      </c>
      <c r="W32" s="4">
        <v>0</v>
      </c>
      <c r="X32" s="4" t="s">
        <v>191</v>
      </c>
      <c r="Y32" s="4" t="s">
        <v>192</v>
      </c>
    </row>
    <row r="33" s="4" customFormat="1" spans="1:25">
      <c r="A33" s="4" t="s">
        <v>193</v>
      </c>
      <c r="B33" s="4" t="s">
        <v>26</v>
      </c>
      <c r="C33" s="4" t="s">
        <v>27</v>
      </c>
      <c r="D33" s="4" t="s">
        <v>194</v>
      </c>
      <c r="E33" s="4" t="s">
        <v>195</v>
      </c>
      <c r="F33" s="6">
        <v>44879</v>
      </c>
      <c r="G33" s="6">
        <v>44880</v>
      </c>
      <c r="H33" s="4">
        <v>1</v>
      </c>
      <c r="I33" s="4">
        <v>1</v>
      </c>
      <c r="J33" s="4">
        <v>1</v>
      </c>
      <c r="K33" s="4" t="s">
        <v>30</v>
      </c>
      <c r="L33" s="4">
        <v>1095</v>
      </c>
      <c r="M33" s="4">
        <v>1095</v>
      </c>
      <c r="N33" s="4" t="s">
        <v>196</v>
      </c>
      <c r="O33" s="4" t="s">
        <v>32</v>
      </c>
      <c r="P33" s="4" t="s">
        <v>33</v>
      </c>
      <c r="Q33" s="4">
        <v>0</v>
      </c>
      <c r="R33" s="7">
        <v>44875</v>
      </c>
      <c r="S33" s="6">
        <v>44883</v>
      </c>
      <c r="T33" s="4" t="s">
        <v>34</v>
      </c>
      <c r="U33" s="4">
        <v>1095</v>
      </c>
      <c r="V33" s="4">
        <v>0</v>
      </c>
      <c r="W33" s="4">
        <v>0</v>
      </c>
      <c r="X33" s="4" t="s">
        <v>197</v>
      </c>
      <c r="Y33" s="4" t="s">
        <v>35</v>
      </c>
    </row>
    <row r="34" s="4" customFormat="1" spans="1:25">
      <c r="A34" s="4" t="s">
        <v>198</v>
      </c>
      <c r="B34" s="4" t="s">
        <v>26</v>
      </c>
      <c r="C34" s="4" t="s">
        <v>27</v>
      </c>
      <c r="D34" s="4" t="s">
        <v>199</v>
      </c>
      <c r="E34" s="4" t="s">
        <v>200</v>
      </c>
      <c r="F34" s="6">
        <v>44876</v>
      </c>
      <c r="G34" s="6">
        <v>44880</v>
      </c>
      <c r="H34" s="4">
        <v>1</v>
      </c>
      <c r="I34" s="4">
        <v>4</v>
      </c>
      <c r="J34" s="4">
        <v>4</v>
      </c>
      <c r="K34" s="4" t="s">
        <v>30</v>
      </c>
      <c r="L34" s="4">
        <v>2492</v>
      </c>
      <c r="M34" s="4">
        <v>2492</v>
      </c>
      <c r="N34" s="4" t="s">
        <v>201</v>
      </c>
      <c r="O34" s="4" t="s">
        <v>32</v>
      </c>
      <c r="P34" s="4" t="s">
        <v>33</v>
      </c>
      <c r="Q34" s="4">
        <v>0</v>
      </c>
      <c r="R34" s="7">
        <v>44875</v>
      </c>
      <c r="S34" s="6">
        <v>44883</v>
      </c>
      <c r="T34" s="4" t="s">
        <v>34</v>
      </c>
      <c r="U34" s="4">
        <v>2492</v>
      </c>
      <c r="V34" s="4">
        <v>0</v>
      </c>
      <c r="W34" s="4">
        <v>0</v>
      </c>
      <c r="X34" s="4" t="s">
        <v>202</v>
      </c>
      <c r="Y34" s="4" t="s">
        <v>35</v>
      </c>
    </row>
    <row r="35" s="4" customFormat="1" spans="1:25">
      <c r="A35" s="4" t="s">
        <v>203</v>
      </c>
      <c r="B35" s="4" t="s">
        <v>26</v>
      </c>
      <c r="C35" s="4" t="s">
        <v>27</v>
      </c>
      <c r="D35" s="4" t="s">
        <v>199</v>
      </c>
      <c r="E35" s="4" t="s">
        <v>204</v>
      </c>
      <c r="F35" s="6">
        <v>44876</v>
      </c>
      <c r="G35" s="6">
        <v>44880</v>
      </c>
      <c r="H35" s="4">
        <v>1</v>
      </c>
      <c r="I35" s="4">
        <v>4</v>
      </c>
      <c r="J35" s="4">
        <v>4</v>
      </c>
      <c r="K35" s="4" t="s">
        <v>30</v>
      </c>
      <c r="L35" s="4">
        <v>2492</v>
      </c>
      <c r="M35" s="4">
        <v>2492</v>
      </c>
      <c r="N35" s="4" t="s">
        <v>205</v>
      </c>
      <c r="O35" s="4" t="s">
        <v>32</v>
      </c>
      <c r="P35" s="4" t="s">
        <v>33</v>
      </c>
      <c r="Q35" s="4">
        <v>0</v>
      </c>
      <c r="R35" s="7">
        <v>44875</v>
      </c>
      <c r="S35" s="6">
        <v>44883</v>
      </c>
      <c r="T35" s="4" t="s">
        <v>34</v>
      </c>
      <c r="U35" s="4">
        <v>2492</v>
      </c>
      <c r="V35" s="4">
        <v>0</v>
      </c>
      <c r="W35" s="4">
        <v>0</v>
      </c>
      <c r="X35" s="4" t="s">
        <v>206</v>
      </c>
      <c r="Y35" s="4" t="s">
        <v>35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208</v>
      </c>
      <c r="E36" s="4" t="s">
        <v>209</v>
      </c>
      <c r="F36" s="6">
        <v>44879</v>
      </c>
      <c r="G36" s="6">
        <v>44880</v>
      </c>
      <c r="H36" s="4">
        <v>1</v>
      </c>
      <c r="I36" s="4">
        <v>1</v>
      </c>
      <c r="J36" s="4">
        <v>1</v>
      </c>
      <c r="K36" s="4" t="s">
        <v>30</v>
      </c>
      <c r="L36" s="4">
        <v>329</v>
      </c>
      <c r="M36" s="4">
        <v>329</v>
      </c>
      <c r="N36" s="4" t="s">
        <v>210</v>
      </c>
      <c r="O36" s="4" t="s">
        <v>32</v>
      </c>
      <c r="P36" s="4" t="s">
        <v>33</v>
      </c>
      <c r="Q36" s="4">
        <v>0</v>
      </c>
      <c r="R36" s="7">
        <v>44875</v>
      </c>
      <c r="S36" s="6">
        <v>44883</v>
      </c>
      <c r="T36" s="4" t="s">
        <v>34</v>
      </c>
      <c r="U36" s="4">
        <v>329</v>
      </c>
      <c r="V36" s="4">
        <v>0</v>
      </c>
      <c r="W36" s="4">
        <v>0</v>
      </c>
      <c r="X36" s="4" t="s">
        <v>211</v>
      </c>
      <c r="Y36" s="4" t="s">
        <v>212</v>
      </c>
    </row>
    <row r="37" s="4" customFormat="1" spans="1:25">
      <c r="A37" s="4" t="s">
        <v>213</v>
      </c>
      <c r="B37" s="4" t="s">
        <v>26</v>
      </c>
      <c r="C37" s="4" t="s">
        <v>27</v>
      </c>
      <c r="D37" s="4" t="s">
        <v>214</v>
      </c>
      <c r="E37" s="4" t="s">
        <v>215</v>
      </c>
      <c r="F37" s="6">
        <v>44875</v>
      </c>
      <c r="G37" s="6">
        <v>44880</v>
      </c>
      <c r="H37" s="4">
        <v>1</v>
      </c>
      <c r="I37" s="4">
        <v>5</v>
      </c>
      <c r="J37" s="4">
        <v>5</v>
      </c>
      <c r="K37" s="4" t="s">
        <v>30</v>
      </c>
      <c r="L37" s="4">
        <v>695</v>
      </c>
      <c r="M37" s="4">
        <v>695</v>
      </c>
      <c r="N37" s="4" t="s">
        <v>216</v>
      </c>
      <c r="O37" s="4" t="s">
        <v>32</v>
      </c>
      <c r="P37" s="4" t="s">
        <v>33</v>
      </c>
      <c r="Q37" s="4">
        <v>0</v>
      </c>
      <c r="R37" s="7">
        <v>44875</v>
      </c>
      <c r="S37" s="6">
        <v>44883</v>
      </c>
      <c r="T37" s="4" t="s">
        <v>34</v>
      </c>
      <c r="U37" s="4">
        <v>695</v>
      </c>
      <c r="V37" s="4">
        <v>0</v>
      </c>
      <c r="W37" s="4">
        <v>0</v>
      </c>
      <c r="X37" s="4" t="s">
        <v>217</v>
      </c>
      <c r="Y37" s="4" t="s">
        <v>35</v>
      </c>
    </row>
    <row r="38" s="4" customFormat="1" spans="1:25">
      <c r="A38" s="4" t="s">
        <v>218</v>
      </c>
      <c r="B38" s="4" t="s">
        <v>26</v>
      </c>
      <c r="C38" s="4" t="s">
        <v>27</v>
      </c>
      <c r="D38" s="4" t="s">
        <v>219</v>
      </c>
      <c r="E38" s="4" t="s">
        <v>220</v>
      </c>
      <c r="F38" s="6">
        <v>44877</v>
      </c>
      <c r="G38" s="6">
        <v>44880</v>
      </c>
      <c r="H38" s="4">
        <v>1</v>
      </c>
      <c r="I38" s="4">
        <v>3</v>
      </c>
      <c r="J38" s="4">
        <v>3</v>
      </c>
      <c r="K38" s="4" t="s">
        <v>30</v>
      </c>
      <c r="L38" s="4">
        <v>2691</v>
      </c>
      <c r="M38" s="4">
        <v>2691</v>
      </c>
      <c r="N38" s="4" t="s">
        <v>221</v>
      </c>
      <c r="O38" s="4" t="s">
        <v>32</v>
      </c>
      <c r="P38" s="4" t="s">
        <v>33</v>
      </c>
      <c r="Q38" s="4">
        <v>0</v>
      </c>
      <c r="R38" s="7">
        <v>44876</v>
      </c>
      <c r="S38" s="6">
        <v>44883</v>
      </c>
      <c r="T38" s="4" t="s">
        <v>34</v>
      </c>
      <c r="U38" s="4">
        <v>2691</v>
      </c>
      <c r="V38" s="4">
        <v>0</v>
      </c>
      <c r="W38" s="4">
        <v>0</v>
      </c>
      <c r="X38" s="4" t="s">
        <v>222</v>
      </c>
      <c r="Y38" s="4" t="s">
        <v>223</v>
      </c>
    </row>
    <row r="39" s="4" customFormat="1" spans="1:25">
      <c r="A39" s="4" t="s">
        <v>224</v>
      </c>
      <c r="B39" s="4" t="s">
        <v>26</v>
      </c>
      <c r="C39" s="4" t="s">
        <v>27</v>
      </c>
      <c r="D39" s="4" t="s">
        <v>225</v>
      </c>
      <c r="E39" s="4" t="s">
        <v>226</v>
      </c>
      <c r="F39" s="6">
        <v>44879</v>
      </c>
      <c r="G39" s="6">
        <v>44880</v>
      </c>
      <c r="H39" s="4">
        <v>1</v>
      </c>
      <c r="I39" s="4">
        <v>1</v>
      </c>
      <c r="J39" s="4">
        <v>1</v>
      </c>
      <c r="K39" s="4" t="s">
        <v>30</v>
      </c>
      <c r="L39" s="4">
        <v>1558</v>
      </c>
      <c r="M39" s="4">
        <v>1558</v>
      </c>
      <c r="N39" s="4" t="s">
        <v>227</v>
      </c>
      <c r="O39" s="4" t="s">
        <v>32</v>
      </c>
      <c r="P39" s="4" t="s">
        <v>33</v>
      </c>
      <c r="Q39" s="4">
        <v>0</v>
      </c>
      <c r="R39" s="7">
        <v>44876</v>
      </c>
      <c r="S39" s="6">
        <v>44883</v>
      </c>
      <c r="T39" s="4" t="s">
        <v>34</v>
      </c>
      <c r="U39" s="4">
        <v>1558</v>
      </c>
      <c r="V39" s="4">
        <v>0</v>
      </c>
      <c r="W39" s="4">
        <v>0</v>
      </c>
      <c r="X39" s="4" t="s">
        <v>228</v>
      </c>
      <c r="Y39" s="4" t="s">
        <v>229</v>
      </c>
    </row>
    <row r="40" s="4" customFormat="1" spans="1:25">
      <c r="A40" s="4" t="s">
        <v>230</v>
      </c>
      <c r="B40" s="4" t="s">
        <v>26</v>
      </c>
      <c r="C40" s="4" t="s">
        <v>27</v>
      </c>
      <c r="D40" s="4" t="s">
        <v>231</v>
      </c>
      <c r="E40" s="4" t="s">
        <v>232</v>
      </c>
      <c r="F40" s="6">
        <v>44878</v>
      </c>
      <c r="G40" s="6">
        <v>44880</v>
      </c>
      <c r="H40" s="4">
        <v>1</v>
      </c>
      <c r="I40" s="4">
        <v>2</v>
      </c>
      <c r="J40" s="4">
        <v>2</v>
      </c>
      <c r="K40" s="4" t="s">
        <v>30</v>
      </c>
      <c r="L40" s="4">
        <v>1216</v>
      </c>
      <c r="M40" s="4">
        <v>1216</v>
      </c>
      <c r="N40" s="4" t="s">
        <v>233</v>
      </c>
      <c r="O40" s="4" t="s">
        <v>32</v>
      </c>
      <c r="P40" s="4" t="s">
        <v>33</v>
      </c>
      <c r="Q40" s="4">
        <v>0</v>
      </c>
      <c r="R40" s="7">
        <v>44876</v>
      </c>
      <c r="S40" s="6">
        <v>44883</v>
      </c>
      <c r="T40" s="4" t="s">
        <v>34</v>
      </c>
      <c r="U40" s="4">
        <v>1216</v>
      </c>
      <c r="V40" s="4">
        <v>0</v>
      </c>
      <c r="W40" s="4">
        <v>0</v>
      </c>
      <c r="X40" s="4" t="s">
        <v>234</v>
      </c>
      <c r="Y40" s="4" t="s">
        <v>35</v>
      </c>
    </row>
    <row r="41" s="4" customFormat="1" spans="1:25">
      <c r="A41" s="4" t="s">
        <v>235</v>
      </c>
      <c r="B41" s="4" t="s">
        <v>26</v>
      </c>
      <c r="C41" s="4" t="s">
        <v>27</v>
      </c>
      <c r="D41" s="4" t="s">
        <v>236</v>
      </c>
      <c r="E41" s="4" t="s">
        <v>150</v>
      </c>
      <c r="F41" s="6">
        <v>44877</v>
      </c>
      <c r="G41" s="6">
        <v>44880</v>
      </c>
      <c r="H41" s="4">
        <v>1</v>
      </c>
      <c r="I41" s="4">
        <v>3</v>
      </c>
      <c r="J41" s="4">
        <v>3</v>
      </c>
      <c r="K41" s="4" t="s">
        <v>30</v>
      </c>
      <c r="L41" s="4">
        <v>1240</v>
      </c>
      <c r="M41" s="4">
        <v>1240</v>
      </c>
      <c r="N41" s="4" t="s">
        <v>237</v>
      </c>
      <c r="O41" s="4" t="s">
        <v>32</v>
      </c>
      <c r="P41" s="4" t="s">
        <v>33</v>
      </c>
      <c r="Q41" s="4">
        <v>0</v>
      </c>
      <c r="R41" s="7">
        <v>44876</v>
      </c>
      <c r="S41" s="6">
        <v>44883</v>
      </c>
      <c r="T41" s="4" t="s">
        <v>34</v>
      </c>
      <c r="U41" s="4">
        <v>1240</v>
      </c>
      <c r="V41" s="4">
        <v>0</v>
      </c>
      <c r="W41" s="4">
        <v>0</v>
      </c>
      <c r="X41" s="4" t="s">
        <v>238</v>
      </c>
      <c r="Y41" s="4" t="s">
        <v>35</v>
      </c>
    </row>
    <row r="42" s="4" customFormat="1" spans="1:25">
      <c r="A42" s="4" t="s">
        <v>239</v>
      </c>
      <c r="B42" s="4" t="s">
        <v>26</v>
      </c>
      <c r="C42" s="4" t="s">
        <v>27</v>
      </c>
      <c r="D42" s="4" t="s">
        <v>240</v>
      </c>
      <c r="E42" s="4" t="s">
        <v>241</v>
      </c>
      <c r="F42" s="6">
        <v>44879</v>
      </c>
      <c r="G42" s="6">
        <v>44880</v>
      </c>
      <c r="H42" s="4">
        <v>1</v>
      </c>
      <c r="I42" s="4">
        <v>1</v>
      </c>
      <c r="J42" s="4">
        <v>1</v>
      </c>
      <c r="K42" s="4" t="s">
        <v>30</v>
      </c>
      <c r="L42" s="4">
        <v>904</v>
      </c>
      <c r="M42" s="4">
        <v>904</v>
      </c>
      <c r="N42" s="4" t="s">
        <v>242</v>
      </c>
      <c r="O42" s="4" t="s">
        <v>32</v>
      </c>
      <c r="P42" s="4" t="s">
        <v>33</v>
      </c>
      <c r="Q42" s="4">
        <v>0</v>
      </c>
      <c r="R42" s="7">
        <v>44876</v>
      </c>
      <c r="S42" s="6">
        <v>44883</v>
      </c>
      <c r="T42" s="4" t="s">
        <v>34</v>
      </c>
      <c r="U42" s="4">
        <v>904</v>
      </c>
      <c r="V42" s="4">
        <v>0</v>
      </c>
      <c r="W42" s="4">
        <v>0</v>
      </c>
      <c r="X42" s="4" t="s">
        <v>243</v>
      </c>
      <c r="Y42" s="4" t="s">
        <v>112</v>
      </c>
    </row>
    <row r="43" s="4" customFormat="1" spans="1:25">
      <c r="A43" s="4" t="s">
        <v>244</v>
      </c>
      <c r="B43" s="4" t="s">
        <v>26</v>
      </c>
      <c r="C43" s="4" t="s">
        <v>27</v>
      </c>
      <c r="D43" s="4" t="s">
        <v>245</v>
      </c>
      <c r="E43" s="4"/>
      <c r="F43" s="6">
        <v>44878</v>
      </c>
      <c r="G43" s="6">
        <v>44880</v>
      </c>
      <c r="H43" s="4">
        <v>0</v>
      </c>
      <c r="I43" s="4">
        <v>2</v>
      </c>
      <c r="J43" s="4">
        <v>0</v>
      </c>
      <c r="K43" s="4" t="s">
        <v>30</v>
      </c>
      <c r="L43" s="4">
        <v>1376</v>
      </c>
      <c r="M43" s="4">
        <v>1376</v>
      </c>
      <c r="N43" s="4"/>
      <c r="O43" s="4" t="s">
        <v>32</v>
      </c>
      <c r="P43" s="4" t="s">
        <v>33</v>
      </c>
      <c r="Q43" s="4">
        <v>0</v>
      </c>
      <c r="R43" s="7">
        <v>44876</v>
      </c>
      <c r="S43" s="6">
        <v>44883</v>
      </c>
      <c r="T43" s="4" t="s">
        <v>34</v>
      </c>
      <c r="U43" s="4">
        <v>1376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247</v>
      </c>
      <c r="E44" s="4" t="s">
        <v>248</v>
      </c>
      <c r="F44" s="6">
        <v>44878</v>
      </c>
      <c r="G44" s="6">
        <v>44880</v>
      </c>
      <c r="H44" s="4">
        <v>1</v>
      </c>
      <c r="I44" s="4">
        <v>2</v>
      </c>
      <c r="J44" s="4">
        <v>2</v>
      </c>
      <c r="K44" s="4" t="s">
        <v>30</v>
      </c>
      <c r="L44" s="4">
        <v>1362</v>
      </c>
      <c r="M44" s="4">
        <v>1362</v>
      </c>
      <c r="N44" s="4" t="s">
        <v>249</v>
      </c>
      <c r="O44" s="4" t="s">
        <v>32</v>
      </c>
      <c r="P44" s="4" t="s">
        <v>33</v>
      </c>
      <c r="Q44" s="4">
        <v>0</v>
      </c>
      <c r="R44" s="7">
        <v>44876</v>
      </c>
      <c r="S44" s="6">
        <v>44883</v>
      </c>
      <c r="T44" s="4" t="s">
        <v>34</v>
      </c>
      <c r="U44" s="4">
        <v>1362</v>
      </c>
      <c r="V44" s="4">
        <v>0</v>
      </c>
      <c r="W44" s="4">
        <v>0</v>
      </c>
      <c r="X44" s="4" t="s">
        <v>250</v>
      </c>
      <c r="Y44" s="4" t="s">
        <v>251</v>
      </c>
    </row>
    <row r="45" s="4" customFormat="1" spans="1:25">
      <c r="A45" s="4" t="s">
        <v>252</v>
      </c>
      <c r="B45" s="4" t="s">
        <v>26</v>
      </c>
      <c r="C45" s="4" t="s">
        <v>27</v>
      </c>
      <c r="D45" s="4" t="s">
        <v>253</v>
      </c>
      <c r="E45" s="4" t="s">
        <v>254</v>
      </c>
      <c r="F45" s="6">
        <v>44878</v>
      </c>
      <c r="G45" s="6">
        <v>44880</v>
      </c>
      <c r="H45" s="4">
        <v>1</v>
      </c>
      <c r="I45" s="4">
        <v>2</v>
      </c>
      <c r="J45" s="4">
        <v>2</v>
      </c>
      <c r="K45" s="4" t="s">
        <v>30</v>
      </c>
      <c r="L45" s="4">
        <v>4264</v>
      </c>
      <c r="M45" s="4">
        <v>4264</v>
      </c>
      <c r="N45" s="4" t="s">
        <v>255</v>
      </c>
      <c r="O45" s="4" t="s">
        <v>32</v>
      </c>
      <c r="P45" s="4" t="s">
        <v>33</v>
      </c>
      <c r="Q45" s="4">
        <v>0</v>
      </c>
      <c r="R45" s="7">
        <v>44877</v>
      </c>
      <c r="S45" s="6">
        <v>44883</v>
      </c>
      <c r="T45" s="4" t="s">
        <v>34</v>
      </c>
      <c r="U45" s="4">
        <v>4264</v>
      </c>
      <c r="V45" s="4">
        <v>0</v>
      </c>
      <c r="W45" s="4">
        <v>0</v>
      </c>
      <c r="X45" s="4" t="s">
        <v>256</v>
      </c>
      <c r="Y45" s="4" t="s">
        <v>257</v>
      </c>
    </row>
    <row r="46" s="4" customFormat="1" spans="1:25">
      <c r="A46" s="4" t="s">
        <v>61</v>
      </c>
      <c r="B46" s="4" t="s">
        <v>26</v>
      </c>
      <c r="C46" s="4" t="s">
        <v>136</v>
      </c>
      <c r="D46" s="4" t="s">
        <v>62</v>
      </c>
      <c r="E46" s="4" t="s">
        <v>63</v>
      </c>
      <c r="F46" s="6">
        <v>44879</v>
      </c>
      <c r="G46" s="6">
        <v>44880</v>
      </c>
      <c r="H46" s="4">
        <v>1</v>
      </c>
      <c r="I46" s="4">
        <v>1</v>
      </c>
      <c r="J46" s="4">
        <v>1</v>
      </c>
      <c r="K46" s="4" t="s">
        <v>30</v>
      </c>
      <c r="L46" s="4">
        <v>-408</v>
      </c>
      <c r="M46" s="4">
        <v>-408</v>
      </c>
      <c r="N46" s="4" t="s">
        <v>64</v>
      </c>
      <c r="O46" s="4" t="s">
        <v>32</v>
      </c>
      <c r="P46" s="4" t="s">
        <v>33</v>
      </c>
      <c r="Q46" s="4">
        <v>0</v>
      </c>
      <c r="R46" s="7">
        <v>44858</v>
      </c>
      <c r="S46" s="6">
        <v>44883</v>
      </c>
      <c r="T46" s="4" t="s">
        <v>34</v>
      </c>
      <c r="U46" s="4">
        <v>-408</v>
      </c>
      <c r="V46" s="4">
        <v>0</v>
      </c>
      <c r="W46" s="4">
        <v>0</v>
      </c>
      <c r="X46" s="4" t="s">
        <v>65</v>
      </c>
      <c r="Y46" s="4" t="s">
        <v>35</v>
      </c>
    </row>
    <row r="47" s="4" customFormat="1" spans="1:25">
      <c r="A47" s="4" t="s">
        <v>258</v>
      </c>
      <c r="B47" s="4" t="s">
        <v>26</v>
      </c>
      <c r="C47" s="4" t="s">
        <v>27</v>
      </c>
      <c r="D47" s="4" t="s">
        <v>259</v>
      </c>
      <c r="E47" s="4" t="s">
        <v>260</v>
      </c>
      <c r="F47" s="6">
        <v>44878</v>
      </c>
      <c r="G47" s="6">
        <v>44880</v>
      </c>
      <c r="H47" s="4">
        <v>1</v>
      </c>
      <c r="I47" s="4">
        <v>2</v>
      </c>
      <c r="J47" s="4">
        <v>2</v>
      </c>
      <c r="K47" s="4" t="s">
        <v>30</v>
      </c>
      <c r="L47" s="4">
        <v>498</v>
      </c>
      <c r="M47" s="4">
        <v>498</v>
      </c>
      <c r="N47" s="4" t="s">
        <v>261</v>
      </c>
      <c r="O47" s="4" t="s">
        <v>32</v>
      </c>
      <c r="P47" s="4" t="s">
        <v>33</v>
      </c>
      <c r="Q47" s="4">
        <v>0</v>
      </c>
      <c r="R47" s="7">
        <v>44877</v>
      </c>
      <c r="S47" s="6">
        <v>44883</v>
      </c>
      <c r="T47" s="4" t="s">
        <v>34</v>
      </c>
      <c r="U47" s="4">
        <v>498</v>
      </c>
      <c r="V47" s="4">
        <v>0</v>
      </c>
      <c r="W47" s="4">
        <v>0</v>
      </c>
      <c r="X47" s="4" t="s">
        <v>262</v>
      </c>
      <c r="Y47" s="4" t="s">
        <v>147</v>
      </c>
    </row>
    <row r="48" s="4" customFormat="1" spans="1:25">
      <c r="A48" s="4" t="s">
        <v>263</v>
      </c>
      <c r="B48" s="4" t="s">
        <v>26</v>
      </c>
      <c r="C48" s="4" t="s">
        <v>27</v>
      </c>
      <c r="D48" s="4" t="s">
        <v>264</v>
      </c>
      <c r="E48" s="4" t="s">
        <v>265</v>
      </c>
      <c r="F48" s="6">
        <v>44877</v>
      </c>
      <c r="G48" s="6">
        <v>44880</v>
      </c>
      <c r="H48" s="4">
        <v>1</v>
      </c>
      <c r="I48" s="4">
        <v>3</v>
      </c>
      <c r="J48" s="4">
        <v>3</v>
      </c>
      <c r="K48" s="4" t="s">
        <v>30</v>
      </c>
      <c r="L48" s="4">
        <v>3318</v>
      </c>
      <c r="M48" s="4">
        <v>3318</v>
      </c>
      <c r="N48" s="4" t="s">
        <v>266</v>
      </c>
      <c r="O48" s="4" t="s">
        <v>32</v>
      </c>
      <c r="P48" s="4" t="s">
        <v>33</v>
      </c>
      <c r="Q48" s="4">
        <v>0</v>
      </c>
      <c r="R48" s="7">
        <v>44877</v>
      </c>
      <c r="S48" s="6">
        <v>44883</v>
      </c>
      <c r="T48" s="4" t="s">
        <v>34</v>
      </c>
      <c r="U48" s="4">
        <v>3318</v>
      </c>
      <c r="V48" s="4">
        <v>0</v>
      </c>
      <c r="W48" s="4">
        <v>0</v>
      </c>
      <c r="X48" s="4" t="s">
        <v>267</v>
      </c>
      <c r="Y48" s="4" t="s">
        <v>35</v>
      </c>
    </row>
    <row r="49" s="4" customFormat="1" spans="1:25">
      <c r="A49" s="4" t="s">
        <v>268</v>
      </c>
      <c r="B49" s="4" t="s">
        <v>26</v>
      </c>
      <c r="C49" s="4" t="s">
        <v>27</v>
      </c>
      <c r="D49" s="4" t="s">
        <v>269</v>
      </c>
      <c r="E49" s="4" t="s">
        <v>270</v>
      </c>
      <c r="F49" s="6">
        <v>44879</v>
      </c>
      <c r="G49" s="6">
        <v>44880</v>
      </c>
      <c r="H49" s="4">
        <v>1</v>
      </c>
      <c r="I49" s="4">
        <v>1</v>
      </c>
      <c r="J49" s="4">
        <v>1</v>
      </c>
      <c r="K49" s="4" t="s">
        <v>30</v>
      </c>
      <c r="L49" s="4">
        <v>352</v>
      </c>
      <c r="M49" s="4">
        <v>352</v>
      </c>
      <c r="N49" s="4" t="s">
        <v>271</v>
      </c>
      <c r="O49" s="4" t="s">
        <v>32</v>
      </c>
      <c r="P49" s="4" t="s">
        <v>33</v>
      </c>
      <c r="Q49" s="4">
        <v>0</v>
      </c>
      <c r="R49" s="7">
        <v>44877</v>
      </c>
      <c r="S49" s="6">
        <v>44883</v>
      </c>
      <c r="T49" s="4" t="s">
        <v>34</v>
      </c>
      <c r="U49" s="4">
        <v>352</v>
      </c>
      <c r="V49" s="4">
        <v>0</v>
      </c>
      <c r="W49" s="4">
        <v>0</v>
      </c>
      <c r="X49" s="4" t="s">
        <v>272</v>
      </c>
      <c r="Y49" s="4" t="s">
        <v>273</v>
      </c>
    </row>
    <row r="50" s="4" customFormat="1" spans="1:25">
      <c r="A50" s="4" t="s">
        <v>274</v>
      </c>
      <c r="B50" s="4" t="s">
        <v>26</v>
      </c>
      <c r="C50" s="4" t="s">
        <v>27</v>
      </c>
      <c r="D50" s="4" t="s">
        <v>275</v>
      </c>
      <c r="E50" s="4" t="s">
        <v>276</v>
      </c>
      <c r="F50" s="6">
        <v>44879</v>
      </c>
      <c r="G50" s="6">
        <v>44880</v>
      </c>
      <c r="H50" s="4">
        <v>1</v>
      </c>
      <c r="I50" s="4">
        <v>1</v>
      </c>
      <c r="J50" s="4">
        <v>1</v>
      </c>
      <c r="K50" s="4" t="s">
        <v>30</v>
      </c>
      <c r="L50" s="4">
        <v>1596</v>
      </c>
      <c r="M50" s="4">
        <v>1596</v>
      </c>
      <c r="N50" s="4" t="s">
        <v>277</v>
      </c>
      <c r="O50" s="4" t="s">
        <v>32</v>
      </c>
      <c r="P50" s="4" t="s">
        <v>33</v>
      </c>
      <c r="Q50" s="4">
        <v>0</v>
      </c>
      <c r="R50" s="7">
        <v>44877</v>
      </c>
      <c r="S50" s="6">
        <v>44883</v>
      </c>
      <c r="T50" s="4" t="s">
        <v>34</v>
      </c>
      <c r="U50" s="4">
        <v>1596</v>
      </c>
      <c r="V50" s="4">
        <v>0</v>
      </c>
      <c r="W50" s="4">
        <v>0</v>
      </c>
      <c r="X50" s="4" t="s">
        <v>278</v>
      </c>
      <c r="Y50" s="4" t="s">
        <v>279</v>
      </c>
    </row>
    <row r="51" s="4" customFormat="1" spans="1:26">
      <c r="A51" s="4" t="s">
        <v>280</v>
      </c>
      <c r="B51" s="4" t="s">
        <v>26</v>
      </c>
      <c r="C51" s="4" t="s">
        <v>27</v>
      </c>
      <c r="D51" s="4" t="s">
        <v>281</v>
      </c>
      <c r="E51" s="4" t="s">
        <v>282</v>
      </c>
      <c r="F51" s="6">
        <v>44879</v>
      </c>
      <c r="G51" s="6">
        <v>44880</v>
      </c>
      <c r="H51" s="4">
        <v>2</v>
      </c>
      <c r="I51" s="4">
        <v>1</v>
      </c>
      <c r="J51" s="4">
        <v>2</v>
      </c>
      <c r="K51" s="4" t="s">
        <v>30</v>
      </c>
      <c r="L51" s="4">
        <v>870</v>
      </c>
      <c r="M51" s="4">
        <v>870</v>
      </c>
      <c r="N51" s="4" t="s">
        <v>283</v>
      </c>
      <c r="O51" s="4" t="s">
        <v>32</v>
      </c>
      <c r="P51" s="4" t="s">
        <v>33</v>
      </c>
      <c r="Q51" s="4">
        <v>0</v>
      </c>
      <c r="R51" s="7">
        <v>44877</v>
      </c>
      <c r="S51" s="6">
        <v>44883</v>
      </c>
      <c r="T51" s="4" t="s">
        <v>34</v>
      </c>
      <c r="U51" s="4">
        <v>870</v>
      </c>
      <c r="V51" s="4">
        <v>0</v>
      </c>
      <c r="W51" s="4">
        <v>0</v>
      </c>
      <c r="X51" s="4" t="s">
        <v>284</v>
      </c>
      <c r="Y51" s="4" t="s">
        <v>285</v>
      </c>
      <c r="Z51" s="4" t="s">
        <v>286</v>
      </c>
    </row>
    <row r="52" s="4" customFormat="1" spans="1:25">
      <c r="A52" s="4" t="s">
        <v>287</v>
      </c>
      <c r="B52" s="4" t="s">
        <v>26</v>
      </c>
      <c r="C52" s="4" t="s">
        <v>27</v>
      </c>
      <c r="D52" s="4" t="s">
        <v>264</v>
      </c>
      <c r="E52" s="4" t="s">
        <v>265</v>
      </c>
      <c r="F52" s="6">
        <v>44879</v>
      </c>
      <c r="G52" s="6">
        <v>44880</v>
      </c>
      <c r="H52" s="4">
        <v>1</v>
      </c>
      <c r="I52" s="4">
        <v>1</v>
      </c>
      <c r="J52" s="4">
        <v>1</v>
      </c>
      <c r="K52" s="4" t="s">
        <v>30</v>
      </c>
      <c r="L52" s="4">
        <v>989</v>
      </c>
      <c r="M52" s="4">
        <v>989</v>
      </c>
      <c r="N52" s="4" t="s">
        <v>288</v>
      </c>
      <c r="O52" s="4" t="s">
        <v>32</v>
      </c>
      <c r="P52" s="4" t="s">
        <v>33</v>
      </c>
      <c r="Q52" s="4">
        <v>0</v>
      </c>
      <c r="R52" s="7">
        <v>44878</v>
      </c>
      <c r="S52" s="6">
        <v>44883</v>
      </c>
      <c r="T52" s="4" t="s">
        <v>34</v>
      </c>
      <c r="U52" s="4">
        <v>989</v>
      </c>
      <c r="V52" s="4">
        <v>0</v>
      </c>
      <c r="W52" s="4">
        <v>0</v>
      </c>
      <c r="X52" s="4" t="s">
        <v>289</v>
      </c>
      <c r="Y52" s="4" t="s">
        <v>290</v>
      </c>
    </row>
    <row r="53" s="4" customFormat="1" spans="1:25">
      <c r="A53" s="4" t="s">
        <v>291</v>
      </c>
      <c r="B53" s="4" t="s">
        <v>26</v>
      </c>
      <c r="C53" s="4" t="s">
        <v>27</v>
      </c>
      <c r="D53" s="4" t="s">
        <v>292</v>
      </c>
      <c r="E53" s="4" t="s">
        <v>293</v>
      </c>
      <c r="F53" s="6">
        <v>44878</v>
      </c>
      <c r="G53" s="6">
        <v>44880</v>
      </c>
      <c r="H53" s="4">
        <v>1</v>
      </c>
      <c r="I53" s="4">
        <v>2</v>
      </c>
      <c r="J53" s="4">
        <v>2</v>
      </c>
      <c r="K53" s="4" t="s">
        <v>30</v>
      </c>
      <c r="L53" s="4">
        <v>1300</v>
      </c>
      <c r="M53" s="4">
        <v>1300</v>
      </c>
      <c r="N53" s="4" t="s">
        <v>294</v>
      </c>
      <c r="O53" s="4" t="s">
        <v>32</v>
      </c>
      <c r="P53" s="4" t="s">
        <v>33</v>
      </c>
      <c r="Q53" s="4">
        <v>0</v>
      </c>
      <c r="R53" s="7">
        <v>44878</v>
      </c>
      <c r="S53" s="6">
        <v>44883</v>
      </c>
      <c r="T53" s="4" t="s">
        <v>34</v>
      </c>
      <c r="U53" s="4">
        <v>1300</v>
      </c>
      <c r="V53" s="4">
        <v>0</v>
      </c>
      <c r="W53" s="4">
        <v>0</v>
      </c>
      <c r="X53" s="4" t="s">
        <v>295</v>
      </c>
      <c r="Y53" s="4" t="s">
        <v>296</v>
      </c>
    </row>
    <row r="54" s="4" customFormat="1" spans="1:25">
      <c r="A54" s="4" t="s">
        <v>297</v>
      </c>
      <c r="B54" s="4" t="s">
        <v>26</v>
      </c>
      <c r="C54" s="4" t="s">
        <v>27</v>
      </c>
      <c r="D54" s="4" t="s">
        <v>298</v>
      </c>
      <c r="E54" s="4" t="s">
        <v>299</v>
      </c>
      <c r="F54" s="6">
        <v>44878</v>
      </c>
      <c r="G54" s="6">
        <v>44880</v>
      </c>
      <c r="H54" s="4">
        <v>1</v>
      </c>
      <c r="I54" s="4">
        <v>2</v>
      </c>
      <c r="J54" s="4">
        <v>2</v>
      </c>
      <c r="K54" s="4" t="s">
        <v>30</v>
      </c>
      <c r="L54" s="4">
        <v>680</v>
      </c>
      <c r="M54" s="4">
        <v>680</v>
      </c>
      <c r="N54" s="4" t="s">
        <v>300</v>
      </c>
      <c r="O54" s="4" t="s">
        <v>32</v>
      </c>
      <c r="P54" s="4" t="s">
        <v>33</v>
      </c>
      <c r="Q54" s="4">
        <v>0</v>
      </c>
      <c r="R54" s="7">
        <v>44878</v>
      </c>
      <c r="S54" s="6">
        <v>44883</v>
      </c>
      <c r="T54" s="4" t="s">
        <v>34</v>
      </c>
      <c r="U54" s="4">
        <v>680</v>
      </c>
      <c r="V54" s="4">
        <v>0</v>
      </c>
      <c r="W54" s="4">
        <v>0</v>
      </c>
      <c r="X54" s="4" t="s">
        <v>301</v>
      </c>
      <c r="Y54" s="4" t="s">
        <v>302</v>
      </c>
    </row>
    <row r="55" s="4" customFormat="1" spans="1:25">
      <c r="A55" s="4" t="s">
        <v>303</v>
      </c>
      <c r="B55" s="4" t="s">
        <v>26</v>
      </c>
      <c r="C55" s="4" t="s">
        <v>27</v>
      </c>
      <c r="D55" s="4" t="s">
        <v>304</v>
      </c>
      <c r="E55" s="4" t="s">
        <v>305</v>
      </c>
      <c r="F55" s="6">
        <v>44879</v>
      </c>
      <c r="G55" s="6">
        <v>44880</v>
      </c>
      <c r="H55" s="4">
        <v>1</v>
      </c>
      <c r="I55" s="4">
        <v>1</v>
      </c>
      <c r="J55" s="4">
        <v>1</v>
      </c>
      <c r="K55" s="4" t="s">
        <v>30</v>
      </c>
      <c r="L55" s="4">
        <v>1055</v>
      </c>
      <c r="M55" s="4">
        <v>1055</v>
      </c>
      <c r="N55" s="4" t="s">
        <v>306</v>
      </c>
      <c r="O55" s="4" t="s">
        <v>32</v>
      </c>
      <c r="P55" s="4" t="s">
        <v>33</v>
      </c>
      <c r="Q55" s="4">
        <v>0</v>
      </c>
      <c r="R55" s="7">
        <v>44878</v>
      </c>
      <c r="S55" s="6">
        <v>44883</v>
      </c>
      <c r="T55" s="4" t="s">
        <v>34</v>
      </c>
      <c r="U55" s="4">
        <v>1055</v>
      </c>
      <c r="V55" s="4">
        <v>0</v>
      </c>
      <c r="W55" s="4">
        <v>0</v>
      </c>
      <c r="X55" s="4" t="s">
        <v>307</v>
      </c>
      <c r="Y55" s="4" t="s">
        <v>308</v>
      </c>
    </row>
    <row r="56" s="4" customFormat="1" spans="1:25">
      <c r="A56" s="4" t="s">
        <v>309</v>
      </c>
      <c r="B56" s="4" t="s">
        <v>26</v>
      </c>
      <c r="C56" s="4" t="s">
        <v>27</v>
      </c>
      <c r="D56" s="4" t="s">
        <v>310</v>
      </c>
      <c r="E56" s="4" t="s">
        <v>311</v>
      </c>
      <c r="F56" s="6">
        <v>44878</v>
      </c>
      <c r="G56" s="6">
        <v>44880</v>
      </c>
      <c r="H56" s="4">
        <v>1</v>
      </c>
      <c r="I56" s="4">
        <v>2</v>
      </c>
      <c r="J56" s="4">
        <v>2</v>
      </c>
      <c r="K56" s="4" t="s">
        <v>30</v>
      </c>
      <c r="L56" s="4">
        <v>720</v>
      </c>
      <c r="M56" s="4">
        <v>720</v>
      </c>
      <c r="N56" s="4" t="s">
        <v>312</v>
      </c>
      <c r="O56" s="4" t="s">
        <v>32</v>
      </c>
      <c r="P56" s="4" t="s">
        <v>33</v>
      </c>
      <c r="Q56" s="4">
        <v>0</v>
      </c>
      <c r="R56" s="7">
        <v>44878</v>
      </c>
      <c r="S56" s="6">
        <v>44883</v>
      </c>
      <c r="T56" s="4" t="s">
        <v>34</v>
      </c>
      <c r="U56" s="4">
        <v>720</v>
      </c>
      <c r="V56" s="4">
        <v>0</v>
      </c>
      <c r="W56" s="4">
        <v>0</v>
      </c>
      <c r="X56" s="4" t="s">
        <v>313</v>
      </c>
      <c r="Y56" s="4" t="s">
        <v>35</v>
      </c>
    </row>
    <row r="57" s="4" customFormat="1" spans="1:25">
      <c r="A57" s="4" t="s">
        <v>314</v>
      </c>
      <c r="B57" s="4" t="s">
        <v>26</v>
      </c>
      <c r="C57" s="4" t="s">
        <v>27</v>
      </c>
      <c r="D57" s="4" t="s">
        <v>315</v>
      </c>
      <c r="E57" s="4" t="s">
        <v>316</v>
      </c>
      <c r="F57" s="6">
        <v>44878</v>
      </c>
      <c r="G57" s="6">
        <v>44880</v>
      </c>
      <c r="H57" s="4">
        <v>1</v>
      </c>
      <c r="I57" s="4">
        <v>2</v>
      </c>
      <c r="J57" s="4">
        <v>2</v>
      </c>
      <c r="K57" s="4" t="s">
        <v>30</v>
      </c>
      <c r="L57" s="4">
        <v>1101</v>
      </c>
      <c r="M57" s="4">
        <v>1101</v>
      </c>
      <c r="N57" s="4" t="s">
        <v>317</v>
      </c>
      <c r="O57" s="4" t="s">
        <v>32</v>
      </c>
      <c r="P57" s="4" t="s">
        <v>33</v>
      </c>
      <c r="Q57" s="4">
        <v>0</v>
      </c>
      <c r="R57" s="7">
        <v>44878</v>
      </c>
      <c r="S57" s="6">
        <v>44883</v>
      </c>
      <c r="T57" s="4" t="s">
        <v>34</v>
      </c>
      <c r="U57" s="4">
        <v>1101</v>
      </c>
      <c r="V57" s="4">
        <v>0</v>
      </c>
      <c r="W57" s="4">
        <v>0</v>
      </c>
      <c r="X57" s="4" t="s">
        <v>318</v>
      </c>
      <c r="Y57" s="4" t="s">
        <v>319</v>
      </c>
    </row>
    <row r="58" s="4" customFormat="1" spans="1:25">
      <c r="A58" s="4" t="s">
        <v>320</v>
      </c>
      <c r="B58" s="4" t="s">
        <v>26</v>
      </c>
      <c r="C58" s="4" t="s">
        <v>27</v>
      </c>
      <c r="D58" s="4" t="s">
        <v>321</v>
      </c>
      <c r="E58" s="4" t="s">
        <v>322</v>
      </c>
      <c r="F58" s="6">
        <v>44879</v>
      </c>
      <c r="G58" s="6">
        <v>44880</v>
      </c>
      <c r="H58" s="4">
        <v>1</v>
      </c>
      <c r="I58" s="4">
        <v>1</v>
      </c>
      <c r="J58" s="4">
        <v>1</v>
      </c>
      <c r="K58" s="4" t="s">
        <v>30</v>
      </c>
      <c r="L58" s="4">
        <v>532</v>
      </c>
      <c r="M58" s="4">
        <v>532</v>
      </c>
      <c r="N58" s="4" t="s">
        <v>323</v>
      </c>
      <c r="O58" s="4" t="s">
        <v>32</v>
      </c>
      <c r="P58" s="4" t="s">
        <v>33</v>
      </c>
      <c r="Q58" s="4">
        <v>0</v>
      </c>
      <c r="R58" s="7">
        <v>44878</v>
      </c>
      <c r="S58" s="6">
        <v>44883</v>
      </c>
      <c r="T58" s="4" t="s">
        <v>34</v>
      </c>
      <c r="U58" s="4">
        <v>532</v>
      </c>
      <c r="V58" s="4">
        <v>0</v>
      </c>
      <c r="W58" s="4">
        <v>0</v>
      </c>
      <c r="X58" s="4" t="s">
        <v>324</v>
      </c>
      <c r="Y58" s="4" t="s">
        <v>35</v>
      </c>
    </row>
    <row r="59" s="4" customFormat="1" spans="1:25">
      <c r="A59" s="4" t="s">
        <v>325</v>
      </c>
      <c r="B59" s="4" t="s">
        <v>26</v>
      </c>
      <c r="C59" s="4" t="s">
        <v>27</v>
      </c>
      <c r="D59" s="4" t="s">
        <v>326</v>
      </c>
      <c r="E59" s="4" t="s">
        <v>215</v>
      </c>
      <c r="F59" s="6">
        <v>44878</v>
      </c>
      <c r="G59" s="6">
        <v>44880</v>
      </c>
      <c r="H59" s="4">
        <v>1</v>
      </c>
      <c r="I59" s="4">
        <v>2</v>
      </c>
      <c r="J59" s="4">
        <v>2</v>
      </c>
      <c r="K59" s="4" t="s">
        <v>30</v>
      </c>
      <c r="L59" s="4">
        <v>406</v>
      </c>
      <c r="M59" s="4">
        <v>406</v>
      </c>
      <c r="N59" s="4" t="s">
        <v>327</v>
      </c>
      <c r="O59" s="4" t="s">
        <v>32</v>
      </c>
      <c r="P59" s="4" t="s">
        <v>33</v>
      </c>
      <c r="Q59" s="4">
        <v>0</v>
      </c>
      <c r="R59" s="7">
        <v>44878</v>
      </c>
      <c r="S59" s="6">
        <v>44883</v>
      </c>
      <c r="T59" s="4" t="s">
        <v>34</v>
      </c>
      <c r="U59" s="4">
        <v>406</v>
      </c>
      <c r="V59" s="4">
        <v>0</v>
      </c>
      <c r="W59" s="4">
        <v>0</v>
      </c>
      <c r="X59" s="4" t="s">
        <v>328</v>
      </c>
      <c r="Y59" s="4" t="s">
        <v>329</v>
      </c>
    </row>
    <row r="60" s="4" customFormat="1" spans="1:25">
      <c r="A60" s="4" t="s">
        <v>291</v>
      </c>
      <c r="B60" s="4" t="s">
        <v>26</v>
      </c>
      <c r="C60" s="4" t="s">
        <v>136</v>
      </c>
      <c r="D60" s="4" t="s">
        <v>292</v>
      </c>
      <c r="E60" s="4" t="s">
        <v>293</v>
      </c>
      <c r="F60" s="6">
        <v>44878</v>
      </c>
      <c r="G60" s="6">
        <v>44880</v>
      </c>
      <c r="H60" s="4">
        <v>1</v>
      </c>
      <c r="I60" s="4">
        <v>2</v>
      </c>
      <c r="J60" s="4">
        <v>2</v>
      </c>
      <c r="K60" s="4" t="s">
        <v>30</v>
      </c>
      <c r="L60" s="4">
        <v>-1300</v>
      </c>
      <c r="M60" s="4">
        <v>-1300</v>
      </c>
      <c r="N60" s="4" t="s">
        <v>294</v>
      </c>
      <c r="O60" s="4" t="s">
        <v>32</v>
      </c>
      <c r="P60" s="4" t="s">
        <v>33</v>
      </c>
      <c r="Q60" s="4">
        <v>0</v>
      </c>
      <c r="R60" s="7">
        <v>44878</v>
      </c>
      <c r="S60" s="6">
        <v>44883</v>
      </c>
      <c r="T60" s="4" t="s">
        <v>34</v>
      </c>
      <c r="U60" s="4">
        <v>-1300</v>
      </c>
      <c r="V60" s="4">
        <v>0</v>
      </c>
      <c r="W60" s="4">
        <v>0</v>
      </c>
      <c r="X60" s="4" t="s">
        <v>295</v>
      </c>
      <c r="Y60" s="4" t="s">
        <v>296</v>
      </c>
    </row>
    <row r="61" s="4" customFormat="1" spans="1:25">
      <c r="A61" s="4" t="s">
        <v>330</v>
      </c>
      <c r="B61" s="4" t="s">
        <v>26</v>
      </c>
      <c r="C61" s="4" t="s">
        <v>27</v>
      </c>
      <c r="D61" s="4" t="s">
        <v>331</v>
      </c>
      <c r="E61" s="4" t="s">
        <v>332</v>
      </c>
      <c r="F61" s="6">
        <v>44879</v>
      </c>
      <c r="G61" s="6">
        <v>44880</v>
      </c>
      <c r="H61" s="4">
        <v>1</v>
      </c>
      <c r="I61" s="4">
        <v>1</v>
      </c>
      <c r="J61" s="4">
        <v>1</v>
      </c>
      <c r="K61" s="4" t="s">
        <v>30</v>
      </c>
      <c r="L61" s="4">
        <v>329</v>
      </c>
      <c r="M61" s="4">
        <v>329</v>
      </c>
      <c r="N61" s="4" t="s">
        <v>333</v>
      </c>
      <c r="O61" s="4" t="s">
        <v>32</v>
      </c>
      <c r="P61" s="4" t="s">
        <v>33</v>
      </c>
      <c r="Q61" s="4">
        <v>0</v>
      </c>
      <c r="R61" s="7">
        <v>44878</v>
      </c>
      <c r="S61" s="6">
        <v>44883</v>
      </c>
      <c r="T61" s="4" t="s">
        <v>34</v>
      </c>
      <c r="U61" s="4">
        <v>329</v>
      </c>
      <c r="V61" s="4">
        <v>0</v>
      </c>
      <c r="W61" s="4">
        <v>0</v>
      </c>
      <c r="X61" s="4" t="s">
        <v>334</v>
      </c>
      <c r="Y61" s="4" t="s">
        <v>335</v>
      </c>
    </row>
    <row r="62" s="4" customFormat="1" spans="1:25">
      <c r="A62" s="4" t="s">
        <v>336</v>
      </c>
      <c r="B62" s="4" t="s">
        <v>26</v>
      </c>
      <c r="C62" s="4" t="s">
        <v>27</v>
      </c>
      <c r="D62" s="4" t="s">
        <v>337</v>
      </c>
      <c r="E62" s="4" t="s">
        <v>338</v>
      </c>
      <c r="F62" s="6">
        <v>44879</v>
      </c>
      <c r="G62" s="6">
        <v>44880</v>
      </c>
      <c r="H62" s="4">
        <v>1</v>
      </c>
      <c r="I62" s="4">
        <v>1</v>
      </c>
      <c r="J62" s="4">
        <v>1</v>
      </c>
      <c r="K62" s="4" t="s">
        <v>30</v>
      </c>
      <c r="L62" s="4">
        <v>273</v>
      </c>
      <c r="M62" s="4">
        <v>273</v>
      </c>
      <c r="N62" s="4" t="s">
        <v>339</v>
      </c>
      <c r="O62" s="4" t="s">
        <v>32</v>
      </c>
      <c r="P62" s="4" t="s">
        <v>33</v>
      </c>
      <c r="Q62" s="4">
        <v>0</v>
      </c>
      <c r="R62" s="7">
        <v>44878</v>
      </c>
      <c r="S62" s="6">
        <v>44883</v>
      </c>
      <c r="T62" s="4" t="s">
        <v>34</v>
      </c>
      <c r="U62" s="4">
        <v>273</v>
      </c>
      <c r="V62" s="4">
        <v>0</v>
      </c>
      <c r="W62" s="4">
        <v>0</v>
      </c>
      <c r="X62" s="4" t="s">
        <v>340</v>
      </c>
      <c r="Y62" s="4" t="s">
        <v>35</v>
      </c>
    </row>
    <row r="63" s="4" customFormat="1" spans="1:25">
      <c r="A63" s="4" t="s">
        <v>341</v>
      </c>
      <c r="B63" s="4" t="s">
        <v>26</v>
      </c>
      <c r="C63" s="4" t="s">
        <v>27</v>
      </c>
      <c r="D63" s="4" t="s">
        <v>331</v>
      </c>
      <c r="E63" s="4" t="s">
        <v>220</v>
      </c>
      <c r="F63" s="6">
        <v>44879</v>
      </c>
      <c r="G63" s="6">
        <v>44880</v>
      </c>
      <c r="H63" s="4">
        <v>1</v>
      </c>
      <c r="I63" s="4">
        <v>1</v>
      </c>
      <c r="J63" s="4">
        <v>1</v>
      </c>
      <c r="K63" s="4" t="s">
        <v>30</v>
      </c>
      <c r="L63" s="4">
        <v>294</v>
      </c>
      <c r="M63" s="4">
        <v>294</v>
      </c>
      <c r="N63" s="4" t="s">
        <v>342</v>
      </c>
      <c r="O63" s="4" t="s">
        <v>32</v>
      </c>
      <c r="P63" s="4" t="s">
        <v>33</v>
      </c>
      <c r="Q63" s="4">
        <v>0</v>
      </c>
      <c r="R63" s="7">
        <v>44878</v>
      </c>
      <c r="S63" s="6">
        <v>44883</v>
      </c>
      <c r="T63" s="4" t="s">
        <v>34</v>
      </c>
      <c r="U63" s="4">
        <v>294</v>
      </c>
      <c r="V63" s="4">
        <v>0</v>
      </c>
      <c r="W63" s="4">
        <v>0</v>
      </c>
      <c r="X63" s="4" t="s">
        <v>343</v>
      </c>
      <c r="Y63" s="4" t="s">
        <v>344</v>
      </c>
    </row>
    <row r="64" s="4" customFormat="1" spans="1:25">
      <c r="A64" s="4" t="s">
        <v>345</v>
      </c>
      <c r="B64" s="4" t="s">
        <v>26</v>
      </c>
      <c r="C64" s="4" t="s">
        <v>27</v>
      </c>
      <c r="D64" s="4" t="s">
        <v>346</v>
      </c>
      <c r="E64" s="4" t="s">
        <v>347</v>
      </c>
      <c r="F64" s="6">
        <v>44879</v>
      </c>
      <c r="G64" s="6">
        <v>44880</v>
      </c>
      <c r="H64" s="4">
        <v>1</v>
      </c>
      <c r="I64" s="4">
        <v>1</v>
      </c>
      <c r="J64" s="4">
        <v>1</v>
      </c>
      <c r="K64" s="4" t="s">
        <v>30</v>
      </c>
      <c r="L64" s="4">
        <v>692</v>
      </c>
      <c r="M64" s="4">
        <v>692</v>
      </c>
      <c r="N64" s="4" t="s">
        <v>348</v>
      </c>
      <c r="O64" s="4" t="s">
        <v>32</v>
      </c>
      <c r="P64" s="4" t="s">
        <v>33</v>
      </c>
      <c r="Q64" s="4">
        <v>0</v>
      </c>
      <c r="R64" s="7">
        <v>44879</v>
      </c>
      <c r="S64" s="6">
        <v>44883</v>
      </c>
      <c r="T64" s="4" t="s">
        <v>34</v>
      </c>
      <c r="U64" s="4">
        <v>692</v>
      </c>
      <c r="V64" s="4">
        <v>0</v>
      </c>
      <c r="W64" s="4">
        <v>0</v>
      </c>
      <c r="X64" s="4" t="s">
        <v>349</v>
      </c>
      <c r="Y64" s="4" t="s">
        <v>350</v>
      </c>
    </row>
    <row r="65" s="4" customFormat="1" spans="1:25">
      <c r="A65" s="4" t="s">
        <v>351</v>
      </c>
      <c r="B65" s="4" t="s">
        <v>26</v>
      </c>
      <c r="C65" s="4" t="s">
        <v>27</v>
      </c>
      <c r="D65" s="4" t="s">
        <v>352</v>
      </c>
      <c r="E65" s="4" t="s">
        <v>353</v>
      </c>
      <c r="F65" s="6">
        <v>44879</v>
      </c>
      <c r="G65" s="6">
        <v>44880</v>
      </c>
      <c r="H65" s="4">
        <v>1</v>
      </c>
      <c r="I65" s="4">
        <v>1</v>
      </c>
      <c r="J65" s="4">
        <v>1</v>
      </c>
      <c r="K65" s="4" t="s">
        <v>30</v>
      </c>
      <c r="L65" s="4">
        <v>738</v>
      </c>
      <c r="M65" s="4">
        <v>738</v>
      </c>
      <c r="N65" s="4" t="s">
        <v>354</v>
      </c>
      <c r="O65" s="4" t="s">
        <v>32</v>
      </c>
      <c r="P65" s="4" t="s">
        <v>33</v>
      </c>
      <c r="Q65" s="4">
        <v>0</v>
      </c>
      <c r="R65" s="7">
        <v>44879</v>
      </c>
      <c r="S65" s="6">
        <v>44883</v>
      </c>
      <c r="T65" s="4" t="s">
        <v>34</v>
      </c>
      <c r="U65" s="4">
        <v>738</v>
      </c>
      <c r="V65" s="4">
        <v>0</v>
      </c>
      <c r="W65" s="4">
        <v>0</v>
      </c>
      <c r="X65" s="4" t="s">
        <v>355</v>
      </c>
      <c r="Y65" s="4" t="s">
        <v>35</v>
      </c>
    </row>
    <row r="66" s="4" customFormat="1" spans="1:25">
      <c r="A66" s="4" t="s">
        <v>351</v>
      </c>
      <c r="B66" s="4" t="s">
        <v>26</v>
      </c>
      <c r="C66" s="4" t="s">
        <v>136</v>
      </c>
      <c r="D66" s="4" t="s">
        <v>352</v>
      </c>
      <c r="E66" s="4" t="s">
        <v>353</v>
      </c>
      <c r="F66" s="6">
        <v>44879</v>
      </c>
      <c r="G66" s="6">
        <v>44880</v>
      </c>
      <c r="H66" s="4">
        <v>1</v>
      </c>
      <c r="I66" s="4">
        <v>1</v>
      </c>
      <c r="J66" s="4">
        <v>1</v>
      </c>
      <c r="K66" s="4" t="s">
        <v>30</v>
      </c>
      <c r="L66" s="4">
        <v>-738</v>
      </c>
      <c r="M66" s="4">
        <v>-738</v>
      </c>
      <c r="N66" s="4" t="s">
        <v>354</v>
      </c>
      <c r="O66" s="4" t="s">
        <v>32</v>
      </c>
      <c r="P66" s="4" t="s">
        <v>33</v>
      </c>
      <c r="Q66" s="4">
        <v>0</v>
      </c>
      <c r="R66" s="7">
        <v>44879</v>
      </c>
      <c r="S66" s="6">
        <v>44883</v>
      </c>
      <c r="T66" s="4" t="s">
        <v>34</v>
      </c>
      <c r="U66" s="4">
        <v>-738</v>
      </c>
      <c r="V66" s="4">
        <v>0</v>
      </c>
      <c r="W66" s="4">
        <v>0</v>
      </c>
      <c r="X66" s="4" t="s">
        <v>355</v>
      </c>
      <c r="Y66" s="4" t="s">
        <v>35</v>
      </c>
    </row>
    <row r="67" s="4" customFormat="1" spans="1:25">
      <c r="A67" s="4" t="s">
        <v>356</v>
      </c>
      <c r="B67" s="4" t="s">
        <v>26</v>
      </c>
      <c r="C67" s="4" t="s">
        <v>27</v>
      </c>
      <c r="D67" s="4" t="s">
        <v>357</v>
      </c>
      <c r="E67" s="4" t="s">
        <v>358</v>
      </c>
      <c r="F67" s="6">
        <v>44879</v>
      </c>
      <c r="G67" s="6">
        <v>44880</v>
      </c>
      <c r="H67" s="4">
        <v>1</v>
      </c>
      <c r="I67" s="4">
        <v>1</v>
      </c>
      <c r="J67" s="4">
        <v>1</v>
      </c>
      <c r="K67" s="4" t="s">
        <v>30</v>
      </c>
      <c r="L67" s="4">
        <v>922</v>
      </c>
      <c r="M67" s="4">
        <v>922</v>
      </c>
      <c r="N67" s="4" t="s">
        <v>359</v>
      </c>
      <c r="O67" s="4" t="s">
        <v>32</v>
      </c>
      <c r="P67" s="4" t="s">
        <v>33</v>
      </c>
      <c r="Q67" s="4">
        <v>0</v>
      </c>
      <c r="R67" s="7">
        <v>44879</v>
      </c>
      <c r="S67" s="6">
        <v>44883</v>
      </c>
      <c r="T67" s="4" t="s">
        <v>34</v>
      </c>
      <c r="U67" s="4">
        <v>922</v>
      </c>
      <c r="V67" s="4">
        <v>0</v>
      </c>
      <c r="W67" s="4">
        <v>0</v>
      </c>
      <c r="X67" s="4" t="s">
        <v>360</v>
      </c>
      <c r="Y67" s="4" t="s">
        <v>35</v>
      </c>
    </row>
    <row r="68" s="4" customFormat="1" spans="1:25">
      <c r="A68" s="4" t="s">
        <v>361</v>
      </c>
      <c r="B68" s="4" t="s">
        <v>26</v>
      </c>
      <c r="C68" s="4" t="s">
        <v>27</v>
      </c>
      <c r="D68" s="4" t="s">
        <v>362</v>
      </c>
      <c r="E68" s="4" t="s">
        <v>363</v>
      </c>
      <c r="F68" s="6">
        <v>44879</v>
      </c>
      <c r="G68" s="6">
        <v>44880</v>
      </c>
      <c r="H68" s="4">
        <v>1</v>
      </c>
      <c r="I68" s="4">
        <v>1</v>
      </c>
      <c r="J68" s="4">
        <v>1</v>
      </c>
      <c r="K68" s="4" t="s">
        <v>30</v>
      </c>
      <c r="L68" s="4">
        <v>516</v>
      </c>
      <c r="M68" s="4">
        <v>516</v>
      </c>
      <c r="N68" s="4" t="s">
        <v>364</v>
      </c>
      <c r="O68" s="4" t="s">
        <v>32</v>
      </c>
      <c r="P68" s="4" t="s">
        <v>33</v>
      </c>
      <c r="Q68" s="4">
        <v>0</v>
      </c>
      <c r="R68" s="7">
        <v>44879</v>
      </c>
      <c r="S68" s="6">
        <v>44883</v>
      </c>
      <c r="T68" s="4" t="s">
        <v>34</v>
      </c>
      <c r="U68" s="4">
        <v>516</v>
      </c>
      <c r="V68" s="4">
        <v>0</v>
      </c>
      <c r="W68" s="4">
        <v>0</v>
      </c>
      <c r="X68" s="4" t="s">
        <v>365</v>
      </c>
      <c r="Y68" s="4" t="s">
        <v>35</v>
      </c>
    </row>
    <row r="69" s="4" customFormat="1" spans="1:25">
      <c r="A69" s="4" t="s">
        <v>366</v>
      </c>
      <c r="B69" s="4" t="s">
        <v>26</v>
      </c>
      <c r="C69" s="4" t="s">
        <v>27</v>
      </c>
      <c r="D69" s="4" t="s">
        <v>367</v>
      </c>
      <c r="E69" s="4" t="s">
        <v>139</v>
      </c>
      <c r="F69" s="6">
        <v>44879</v>
      </c>
      <c r="G69" s="6">
        <v>44880</v>
      </c>
      <c r="H69" s="4">
        <v>1</v>
      </c>
      <c r="I69" s="4">
        <v>1</v>
      </c>
      <c r="J69" s="4">
        <v>1</v>
      </c>
      <c r="K69" s="4" t="s">
        <v>30</v>
      </c>
      <c r="L69" s="4">
        <v>377</v>
      </c>
      <c r="M69" s="4">
        <v>377</v>
      </c>
      <c r="N69" s="4" t="s">
        <v>368</v>
      </c>
      <c r="O69" s="4" t="s">
        <v>32</v>
      </c>
      <c r="P69" s="4" t="s">
        <v>33</v>
      </c>
      <c r="Q69" s="4">
        <v>0</v>
      </c>
      <c r="R69" s="7">
        <v>44879</v>
      </c>
      <c r="S69" s="6">
        <v>44883</v>
      </c>
      <c r="T69" s="4" t="s">
        <v>34</v>
      </c>
      <c r="U69" s="4">
        <v>377</v>
      </c>
      <c r="V69" s="4">
        <v>0</v>
      </c>
      <c r="W69" s="4">
        <v>0</v>
      </c>
      <c r="X69" s="4" t="s">
        <v>369</v>
      </c>
      <c r="Y69" s="4" t="s">
        <v>370</v>
      </c>
    </row>
    <row r="70" s="4" customFormat="1" spans="1:25">
      <c r="A70" s="4" t="s">
        <v>371</v>
      </c>
      <c r="B70" s="4" t="s">
        <v>26</v>
      </c>
      <c r="C70" s="4" t="s">
        <v>27</v>
      </c>
      <c r="D70" s="4" t="s">
        <v>372</v>
      </c>
      <c r="E70" s="4" t="s">
        <v>373</v>
      </c>
      <c r="F70" s="6">
        <v>44879</v>
      </c>
      <c r="G70" s="6">
        <v>44880</v>
      </c>
      <c r="H70" s="4">
        <v>1</v>
      </c>
      <c r="I70" s="4">
        <v>1</v>
      </c>
      <c r="J70" s="4">
        <v>1</v>
      </c>
      <c r="K70" s="4" t="s">
        <v>30</v>
      </c>
      <c r="L70" s="4">
        <v>365</v>
      </c>
      <c r="M70" s="4">
        <v>365</v>
      </c>
      <c r="N70" s="4" t="s">
        <v>374</v>
      </c>
      <c r="O70" s="4" t="s">
        <v>32</v>
      </c>
      <c r="P70" s="4" t="s">
        <v>33</v>
      </c>
      <c r="Q70" s="4">
        <v>0</v>
      </c>
      <c r="R70" s="7">
        <v>44879</v>
      </c>
      <c r="S70" s="6">
        <v>44883</v>
      </c>
      <c r="T70" s="4" t="s">
        <v>34</v>
      </c>
      <c r="U70" s="4">
        <v>365</v>
      </c>
      <c r="V70" s="4">
        <v>0</v>
      </c>
      <c r="W70" s="4">
        <v>0</v>
      </c>
      <c r="X70" s="4" t="s">
        <v>375</v>
      </c>
      <c r="Y70" s="4" t="s">
        <v>376</v>
      </c>
    </row>
    <row r="71" s="4" customFormat="1" spans="1:25">
      <c r="A71" s="4" t="s">
        <v>377</v>
      </c>
      <c r="B71" s="4" t="s">
        <v>26</v>
      </c>
      <c r="C71" s="4" t="s">
        <v>27</v>
      </c>
      <c r="D71" s="4" t="s">
        <v>114</v>
      </c>
      <c r="E71" s="4" t="s">
        <v>115</v>
      </c>
      <c r="F71" s="6">
        <v>44879</v>
      </c>
      <c r="G71" s="6">
        <v>44880</v>
      </c>
      <c r="H71" s="4">
        <v>1</v>
      </c>
      <c r="I71" s="4">
        <v>1</v>
      </c>
      <c r="J71" s="4">
        <v>1</v>
      </c>
      <c r="K71" s="4" t="s">
        <v>30</v>
      </c>
      <c r="L71" s="4">
        <v>223</v>
      </c>
      <c r="M71" s="4">
        <v>223</v>
      </c>
      <c r="N71" s="4" t="s">
        <v>378</v>
      </c>
      <c r="O71" s="4" t="s">
        <v>32</v>
      </c>
      <c r="P71" s="4" t="s">
        <v>33</v>
      </c>
      <c r="Q71" s="4">
        <v>0</v>
      </c>
      <c r="R71" s="7">
        <v>44879</v>
      </c>
      <c r="S71" s="6">
        <v>44883</v>
      </c>
      <c r="T71" s="4" t="s">
        <v>34</v>
      </c>
      <c r="U71" s="4">
        <v>223</v>
      </c>
      <c r="V71" s="4">
        <v>0</v>
      </c>
      <c r="W71" s="4">
        <v>0</v>
      </c>
      <c r="X71" s="4" t="s">
        <v>379</v>
      </c>
      <c r="Y71" s="4" t="s">
        <v>380</v>
      </c>
    </row>
    <row r="72" s="4" customFormat="1" spans="1:25">
      <c r="A72" s="4" t="s">
        <v>381</v>
      </c>
      <c r="B72" s="4" t="s">
        <v>26</v>
      </c>
      <c r="C72" s="4" t="s">
        <v>27</v>
      </c>
      <c r="D72" s="4" t="s">
        <v>382</v>
      </c>
      <c r="E72" s="4" t="s">
        <v>383</v>
      </c>
      <c r="F72" s="6">
        <v>44879</v>
      </c>
      <c r="G72" s="6">
        <v>44880</v>
      </c>
      <c r="H72" s="4">
        <v>1</v>
      </c>
      <c r="I72" s="4">
        <v>1</v>
      </c>
      <c r="J72" s="4">
        <v>1</v>
      </c>
      <c r="K72" s="4" t="s">
        <v>30</v>
      </c>
      <c r="L72" s="4">
        <v>281</v>
      </c>
      <c r="M72" s="4">
        <v>281</v>
      </c>
      <c r="N72" s="4" t="s">
        <v>384</v>
      </c>
      <c r="O72" s="4" t="s">
        <v>32</v>
      </c>
      <c r="P72" s="4" t="s">
        <v>33</v>
      </c>
      <c r="Q72" s="4">
        <v>0</v>
      </c>
      <c r="R72" s="7">
        <v>44879</v>
      </c>
      <c r="S72" s="6">
        <v>44883</v>
      </c>
      <c r="T72" s="4" t="s">
        <v>34</v>
      </c>
      <c r="U72" s="4">
        <v>281</v>
      </c>
      <c r="V72" s="4">
        <v>0</v>
      </c>
      <c r="W72" s="4">
        <v>0</v>
      </c>
      <c r="X72" s="4" t="s">
        <v>385</v>
      </c>
      <c r="Y72" s="4" t="s">
        <v>35</v>
      </c>
    </row>
    <row r="73" s="4" customFormat="1" spans="1:25">
      <c r="A73" s="4" t="s">
        <v>386</v>
      </c>
      <c r="B73" s="4" t="s">
        <v>26</v>
      </c>
      <c r="C73" s="4" t="s">
        <v>27</v>
      </c>
      <c r="D73" s="4" t="s">
        <v>387</v>
      </c>
      <c r="E73" s="4" t="s">
        <v>232</v>
      </c>
      <c r="F73" s="6">
        <v>44879</v>
      </c>
      <c r="G73" s="6">
        <v>44880</v>
      </c>
      <c r="H73" s="4">
        <v>1</v>
      </c>
      <c r="I73" s="4">
        <v>1</v>
      </c>
      <c r="J73" s="4">
        <v>1</v>
      </c>
      <c r="K73" s="4" t="s">
        <v>30</v>
      </c>
      <c r="L73" s="4">
        <v>858</v>
      </c>
      <c r="M73" s="4">
        <v>858</v>
      </c>
      <c r="N73" s="4" t="s">
        <v>388</v>
      </c>
      <c r="O73" s="4" t="s">
        <v>32</v>
      </c>
      <c r="P73" s="4" t="s">
        <v>33</v>
      </c>
      <c r="Q73" s="4">
        <v>0</v>
      </c>
      <c r="R73" s="7">
        <v>44879</v>
      </c>
      <c r="S73" s="6">
        <v>44883</v>
      </c>
      <c r="T73" s="4" t="s">
        <v>34</v>
      </c>
      <c r="U73" s="4">
        <v>858</v>
      </c>
      <c r="V73" s="4">
        <v>0</v>
      </c>
      <c r="W73" s="4">
        <v>0</v>
      </c>
      <c r="X73" s="4" t="s">
        <v>389</v>
      </c>
      <c r="Y73" s="4" t="s">
        <v>390</v>
      </c>
    </row>
    <row r="74" s="4" customFormat="1" spans="1:25">
      <c r="A74" s="4" t="s">
        <v>391</v>
      </c>
      <c r="B74" s="4" t="s">
        <v>26</v>
      </c>
      <c r="C74" s="4" t="s">
        <v>27</v>
      </c>
      <c r="D74" s="4" t="s">
        <v>392</v>
      </c>
      <c r="E74" s="4" t="s">
        <v>393</v>
      </c>
      <c r="F74" s="6">
        <v>44879</v>
      </c>
      <c r="G74" s="6">
        <v>44880</v>
      </c>
      <c r="H74" s="4">
        <v>1</v>
      </c>
      <c r="I74" s="4">
        <v>1</v>
      </c>
      <c r="J74" s="4">
        <v>1</v>
      </c>
      <c r="K74" s="4" t="s">
        <v>30</v>
      </c>
      <c r="L74" s="4">
        <v>573</v>
      </c>
      <c r="M74" s="4">
        <v>573</v>
      </c>
      <c r="N74" s="4" t="s">
        <v>394</v>
      </c>
      <c r="O74" s="4" t="s">
        <v>32</v>
      </c>
      <c r="P74" s="4" t="s">
        <v>33</v>
      </c>
      <c r="Q74" s="4">
        <v>0</v>
      </c>
      <c r="R74" s="7">
        <v>44879</v>
      </c>
      <c r="S74" s="6">
        <v>44883</v>
      </c>
      <c r="T74" s="4" t="s">
        <v>34</v>
      </c>
      <c r="U74" s="4">
        <v>573</v>
      </c>
      <c r="V74" s="4">
        <v>0</v>
      </c>
      <c r="W74" s="4">
        <v>0</v>
      </c>
      <c r="X74" s="4" t="s">
        <v>395</v>
      </c>
      <c r="Y74" s="4" t="s">
        <v>35</v>
      </c>
    </row>
    <row r="75" s="4" customFormat="1" spans="1:25">
      <c r="A75" s="4" t="s">
        <v>396</v>
      </c>
      <c r="B75" s="4" t="s">
        <v>26</v>
      </c>
      <c r="C75" s="4" t="s">
        <v>27</v>
      </c>
      <c r="D75" s="4" t="s">
        <v>397</v>
      </c>
      <c r="E75" s="4" t="s">
        <v>398</v>
      </c>
      <c r="F75" s="6">
        <v>44879</v>
      </c>
      <c r="G75" s="6">
        <v>44880</v>
      </c>
      <c r="H75" s="4">
        <v>1</v>
      </c>
      <c r="I75" s="4">
        <v>1</v>
      </c>
      <c r="J75" s="4">
        <v>1</v>
      </c>
      <c r="K75" s="4" t="s">
        <v>30</v>
      </c>
      <c r="L75" s="4">
        <v>549</v>
      </c>
      <c r="M75" s="4">
        <v>549</v>
      </c>
      <c r="N75" s="4" t="s">
        <v>399</v>
      </c>
      <c r="O75" s="4" t="s">
        <v>32</v>
      </c>
      <c r="P75" s="4" t="s">
        <v>33</v>
      </c>
      <c r="Q75" s="4">
        <v>0</v>
      </c>
      <c r="R75" s="7">
        <v>44879</v>
      </c>
      <c r="S75" s="6">
        <v>44883</v>
      </c>
      <c r="T75" s="4" t="s">
        <v>34</v>
      </c>
      <c r="U75" s="4">
        <v>549</v>
      </c>
      <c r="V75" s="4">
        <v>0</v>
      </c>
      <c r="W75" s="4">
        <v>0</v>
      </c>
      <c r="X75" s="4" t="s">
        <v>400</v>
      </c>
      <c r="Y75" s="4" t="s">
        <v>401</v>
      </c>
    </row>
    <row r="76" s="4" customFormat="1" spans="1:25">
      <c r="A76" s="4" t="s">
        <v>402</v>
      </c>
      <c r="B76" s="4" t="s">
        <v>26</v>
      </c>
      <c r="C76" s="4" t="s">
        <v>27</v>
      </c>
      <c r="D76" s="4" t="s">
        <v>403</v>
      </c>
      <c r="E76" s="4" t="s">
        <v>215</v>
      </c>
      <c r="F76" s="6">
        <v>44879</v>
      </c>
      <c r="G76" s="6">
        <v>44880</v>
      </c>
      <c r="H76" s="4">
        <v>1</v>
      </c>
      <c r="I76" s="4">
        <v>1</v>
      </c>
      <c r="J76" s="4">
        <v>1</v>
      </c>
      <c r="K76" s="4" t="s">
        <v>30</v>
      </c>
      <c r="L76" s="4">
        <v>323</v>
      </c>
      <c r="M76" s="4">
        <v>323</v>
      </c>
      <c r="N76" s="4" t="s">
        <v>404</v>
      </c>
      <c r="O76" s="4" t="s">
        <v>32</v>
      </c>
      <c r="P76" s="4" t="s">
        <v>33</v>
      </c>
      <c r="Q76" s="4">
        <v>0</v>
      </c>
      <c r="R76" s="7">
        <v>44879</v>
      </c>
      <c r="S76" s="6">
        <v>44883</v>
      </c>
      <c r="T76" s="4" t="s">
        <v>34</v>
      </c>
      <c r="U76" s="4">
        <v>323</v>
      </c>
      <c r="V76" s="4">
        <v>0</v>
      </c>
      <c r="W76" s="4">
        <v>0</v>
      </c>
      <c r="X76" s="4" t="s">
        <v>405</v>
      </c>
      <c r="Y76" s="4" t="s">
        <v>35</v>
      </c>
    </row>
    <row r="77" s="4" customFormat="1" spans="1:25">
      <c r="A77" s="4" t="s">
        <v>406</v>
      </c>
      <c r="B77" s="4" t="s">
        <v>26</v>
      </c>
      <c r="C77" s="4" t="s">
        <v>27</v>
      </c>
      <c r="D77" s="4" t="s">
        <v>407</v>
      </c>
      <c r="E77" s="4" t="s">
        <v>408</v>
      </c>
      <c r="F77" s="6">
        <v>44879</v>
      </c>
      <c r="G77" s="6">
        <v>44880</v>
      </c>
      <c r="H77" s="4">
        <v>1</v>
      </c>
      <c r="I77" s="4">
        <v>1</v>
      </c>
      <c r="J77" s="4">
        <v>1</v>
      </c>
      <c r="K77" s="4" t="s">
        <v>30</v>
      </c>
      <c r="L77" s="4">
        <v>171</v>
      </c>
      <c r="M77" s="4">
        <v>171</v>
      </c>
      <c r="N77" s="4" t="s">
        <v>409</v>
      </c>
      <c r="O77" s="4" t="s">
        <v>32</v>
      </c>
      <c r="P77" s="4" t="s">
        <v>33</v>
      </c>
      <c r="Q77" s="4">
        <v>0</v>
      </c>
      <c r="R77" s="7">
        <v>44879</v>
      </c>
      <c r="S77" s="6">
        <v>44883</v>
      </c>
      <c r="T77" s="4" t="s">
        <v>34</v>
      </c>
      <c r="U77" s="4">
        <v>171</v>
      </c>
      <c r="V77" s="4">
        <v>0</v>
      </c>
      <c r="W77" s="4">
        <v>0</v>
      </c>
      <c r="X77" s="4" t="s">
        <v>410</v>
      </c>
      <c r="Y77" s="4" t="s">
        <v>411</v>
      </c>
    </row>
    <row r="78" s="4" customFormat="1" spans="1:25">
      <c r="A78" s="4" t="s">
        <v>412</v>
      </c>
      <c r="B78" s="4" t="s">
        <v>26</v>
      </c>
      <c r="C78" s="4" t="s">
        <v>27</v>
      </c>
      <c r="D78" s="4" t="s">
        <v>413</v>
      </c>
      <c r="E78" s="4" t="s">
        <v>414</v>
      </c>
      <c r="F78" s="6">
        <v>44879</v>
      </c>
      <c r="G78" s="6">
        <v>44880</v>
      </c>
      <c r="H78" s="4">
        <v>1</v>
      </c>
      <c r="I78" s="4">
        <v>1</v>
      </c>
      <c r="J78" s="4">
        <v>1</v>
      </c>
      <c r="K78" s="4" t="s">
        <v>30</v>
      </c>
      <c r="L78" s="4">
        <v>585</v>
      </c>
      <c r="M78" s="4">
        <v>585</v>
      </c>
      <c r="N78" s="4" t="s">
        <v>415</v>
      </c>
      <c r="O78" s="4" t="s">
        <v>32</v>
      </c>
      <c r="P78" s="4" t="s">
        <v>33</v>
      </c>
      <c r="Q78" s="4">
        <v>0</v>
      </c>
      <c r="R78" s="7">
        <v>44879</v>
      </c>
      <c r="S78" s="6">
        <v>44883</v>
      </c>
      <c r="T78" s="4" t="s">
        <v>34</v>
      </c>
      <c r="U78" s="4">
        <v>585</v>
      </c>
      <c r="V78" s="4">
        <v>0</v>
      </c>
      <c r="W78" s="4">
        <v>0</v>
      </c>
      <c r="X78" s="4" t="s">
        <v>416</v>
      </c>
      <c r="Y78" s="4" t="s">
        <v>417</v>
      </c>
    </row>
    <row r="79" s="4" customFormat="1" spans="1:25">
      <c r="A79" s="4" t="s">
        <v>418</v>
      </c>
      <c r="B79" s="4" t="s">
        <v>26</v>
      </c>
      <c r="C79" s="4" t="s">
        <v>27</v>
      </c>
      <c r="D79" s="4" t="s">
        <v>419</v>
      </c>
      <c r="E79" s="4" t="s">
        <v>420</v>
      </c>
      <c r="F79" s="6">
        <v>44879</v>
      </c>
      <c r="G79" s="6">
        <v>44880</v>
      </c>
      <c r="H79" s="4">
        <v>1</v>
      </c>
      <c r="I79" s="4">
        <v>1</v>
      </c>
      <c r="J79" s="4">
        <v>1</v>
      </c>
      <c r="K79" s="4" t="s">
        <v>30</v>
      </c>
      <c r="L79" s="4">
        <v>167</v>
      </c>
      <c r="M79" s="4">
        <v>167</v>
      </c>
      <c r="N79" s="4" t="s">
        <v>421</v>
      </c>
      <c r="O79" s="4" t="s">
        <v>32</v>
      </c>
      <c r="P79" s="4" t="s">
        <v>33</v>
      </c>
      <c r="Q79" s="4">
        <v>0</v>
      </c>
      <c r="R79" s="7">
        <v>44879</v>
      </c>
      <c r="S79" s="6">
        <v>44883</v>
      </c>
      <c r="T79" s="4" t="s">
        <v>34</v>
      </c>
      <c r="U79" s="4">
        <v>167</v>
      </c>
      <c r="V79" s="4">
        <v>0</v>
      </c>
      <c r="W79" s="4">
        <v>0</v>
      </c>
      <c r="X79" s="4" t="s">
        <v>422</v>
      </c>
      <c r="Y79" s="4" t="s">
        <v>423</v>
      </c>
    </row>
    <row r="80" s="4" customFormat="1" spans="1:25">
      <c r="A80" s="4" t="s">
        <v>424</v>
      </c>
      <c r="B80" s="4" t="s">
        <v>26</v>
      </c>
      <c r="C80" s="4" t="s">
        <v>27</v>
      </c>
      <c r="D80" s="4" t="s">
        <v>425</v>
      </c>
      <c r="E80" s="4" t="s">
        <v>426</v>
      </c>
      <c r="F80" s="6">
        <v>44879</v>
      </c>
      <c r="G80" s="6">
        <v>44880</v>
      </c>
      <c r="H80" s="4">
        <v>1</v>
      </c>
      <c r="I80" s="4">
        <v>1</v>
      </c>
      <c r="J80" s="4">
        <v>1</v>
      </c>
      <c r="K80" s="4" t="s">
        <v>30</v>
      </c>
      <c r="L80" s="4">
        <v>686</v>
      </c>
      <c r="M80" s="4">
        <v>686</v>
      </c>
      <c r="N80" s="4" t="s">
        <v>427</v>
      </c>
      <c r="O80" s="4" t="s">
        <v>32</v>
      </c>
      <c r="P80" s="4" t="s">
        <v>33</v>
      </c>
      <c r="Q80" s="4">
        <v>0</v>
      </c>
      <c r="R80" s="7">
        <v>44879</v>
      </c>
      <c r="S80" s="6">
        <v>44883</v>
      </c>
      <c r="T80" s="4" t="s">
        <v>34</v>
      </c>
      <c r="U80" s="4">
        <v>686</v>
      </c>
      <c r="V80" s="4">
        <v>0</v>
      </c>
      <c r="W80" s="4">
        <v>0</v>
      </c>
      <c r="X80" s="4" t="s">
        <v>428</v>
      </c>
      <c r="Y80" s="4" t="s">
        <v>429</v>
      </c>
    </row>
    <row r="81" s="4" customFormat="1" spans="1:25">
      <c r="A81" s="4" t="s">
        <v>430</v>
      </c>
      <c r="B81" s="4" t="s">
        <v>26</v>
      </c>
      <c r="C81" s="4" t="s">
        <v>27</v>
      </c>
      <c r="D81" s="4" t="s">
        <v>403</v>
      </c>
      <c r="E81" s="4" t="s">
        <v>215</v>
      </c>
      <c r="F81" s="6">
        <v>44879</v>
      </c>
      <c r="G81" s="6">
        <v>44880</v>
      </c>
      <c r="H81" s="4">
        <v>1</v>
      </c>
      <c r="I81" s="4">
        <v>1</v>
      </c>
      <c r="J81" s="4">
        <v>1</v>
      </c>
      <c r="K81" s="4" t="s">
        <v>30</v>
      </c>
      <c r="L81" s="4">
        <v>323</v>
      </c>
      <c r="M81" s="4">
        <v>323</v>
      </c>
      <c r="N81" s="4" t="s">
        <v>431</v>
      </c>
      <c r="O81" s="4" t="s">
        <v>32</v>
      </c>
      <c r="P81" s="4" t="s">
        <v>33</v>
      </c>
      <c r="Q81" s="4">
        <v>0</v>
      </c>
      <c r="R81" s="7">
        <v>44879</v>
      </c>
      <c r="S81" s="6">
        <v>44883</v>
      </c>
      <c r="T81" s="4" t="s">
        <v>34</v>
      </c>
      <c r="U81" s="4">
        <v>323</v>
      </c>
      <c r="V81" s="4">
        <v>0</v>
      </c>
      <c r="W81" s="4">
        <v>0</v>
      </c>
      <c r="X81" s="4" t="s">
        <v>432</v>
      </c>
      <c r="Y81" s="4" t="s">
        <v>35</v>
      </c>
    </row>
    <row r="82" s="4" customFormat="1" spans="1:25">
      <c r="A82" s="4" t="s">
        <v>433</v>
      </c>
      <c r="B82" s="4" t="s">
        <v>26</v>
      </c>
      <c r="C82" s="4" t="s">
        <v>27</v>
      </c>
      <c r="D82" s="4" t="s">
        <v>434</v>
      </c>
      <c r="E82" s="4" t="s">
        <v>435</v>
      </c>
      <c r="F82" s="6">
        <v>44879</v>
      </c>
      <c r="G82" s="6">
        <v>44880</v>
      </c>
      <c r="H82" s="4">
        <v>1</v>
      </c>
      <c r="I82" s="4">
        <v>1</v>
      </c>
      <c r="J82" s="4">
        <v>1</v>
      </c>
      <c r="K82" s="4" t="s">
        <v>30</v>
      </c>
      <c r="L82" s="4">
        <v>733</v>
      </c>
      <c r="M82" s="4">
        <v>733</v>
      </c>
      <c r="N82" s="4" t="s">
        <v>436</v>
      </c>
      <c r="O82" s="4" t="s">
        <v>32</v>
      </c>
      <c r="P82" s="4" t="s">
        <v>33</v>
      </c>
      <c r="Q82" s="4">
        <v>0</v>
      </c>
      <c r="R82" s="7">
        <v>44879</v>
      </c>
      <c r="S82" s="6">
        <v>44883</v>
      </c>
      <c r="T82" s="4" t="s">
        <v>34</v>
      </c>
      <c r="U82" s="4">
        <v>733</v>
      </c>
      <c r="V82" s="4">
        <v>0</v>
      </c>
      <c r="W82" s="4">
        <v>0</v>
      </c>
      <c r="X82" s="4" t="s">
        <v>437</v>
      </c>
      <c r="Y82" s="4" t="s">
        <v>147</v>
      </c>
    </row>
    <row r="83" s="4" customFormat="1" spans="1:25">
      <c r="A83" s="4" t="s">
        <v>438</v>
      </c>
      <c r="B83" s="4" t="s">
        <v>26</v>
      </c>
      <c r="C83" s="4" t="s">
        <v>27</v>
      </c>
      <c r="D83" s="4" t="s">
        <v>439</v>
      </c>
      <c r="E83" s="4" t="s">
        <v>241</v>
      </c>
      <c r="F83" s="6">
        <v>44879</v>
      </c>
      <c r="G83" s="6">
        <v>44880</v>
      </c>
      <c r="H83" s="4">
        <v>1</v>
      </c>
      <c r="I83" s="4">
        <v>1</v>
      </c>
      <c r="J83" s="4">
        <v>1</v>
      </c>
      <c r="K83" s="4" t="s">
        <v>30</v>
      </c>
      <c r="L83" s="4">
        <v>672</v>
      </c>
      <c r="M83" s="4">
        <v>672</v>
      </c>
      <c r="N83" s="4" t="s">
        <v>440</v>
      </c>
      <c r="O83" s="4" t="s">
        <v>32</v>
      </c>
      <c r="P83" s="4" t="s">
        <v>33</v>
      </c>
      <c r="Q83" s="4">
        <v>0</v>
      </c>
      <c r="R83" s="7">
        <v>44879</v>
      </c>
      <c r="S83" s="6">
        <v>44883</v>
      </c>
      <c r="T83" s="4" t="s">
        <v>34</v>
      </c>
      <c r="U83" s="4">
        <v>672</v>
      </c>
      <c r="V83" s="4">
        <v>0</v>
      </c>
      <c r="W83" s="4">
        <v>0</v>
      </c>
      <c r="X83" s="4" t="s">
        <v>441</v>
      </c>
      <c r="Y83" s="4" t="s">
        <v>442</v>
      </c>
    </row>
    <row r="84" s="4" customFormat="1" spans="1:25">
      <c r="A84" s="4" t="s">
        <v>443</v>
      </c>
      <c r="B84" s="4" t="s">
        <v>26</v>
      </c>
      <c r="C84" s="4" t="s">
        <v>27</v>
      </c>
      <c r="D84" s="4" t="s">
        <v>444</v>
      </c>
      <c r="E84" s="4" t="s">
        <v>220</v>
      </c>
      <c r="F84" s="6">
        <v>44879</v>
      </c>
      <c r="G84" s="6">
        <v>44880</v>
      </c>
      <c r="H84" s="4">
        <v>1</v>
      </c>
      <c r="I84" s="4">
        <v>1</v>
      </c>
      <c r="J84" s="4">
        <v>1</v>
      </c>
      <c r="K84" s="4" t="s">
        <v>30</v>
      </c>
      <c r="L84" s="4">
        <v>284</v>
      </c>
      <c r="M84" s="4">
        <v>284</v>
      </c>
      <c r="N84" s="4" t="s">
        <v>445</v>
      </c>
      <c r="O84" s="4" t="s">
        <v>32</v>
      </c>
      <c r="P84" s="4" t="s">
        <v>33</v>
      </c>
      <c r="Q84" s="4">
        <v>0</v>
      </c>
      <c r="R84" s="7">
        <v>44879</v>
      </c>
      <c r="S84" s="6">
        <v>44883</v>
      </c>
      <c r="T84" s="4" t="s">
        <v>34</v>
      </c>
      <c r="U84" s="4">
        <v>284</v>
      </c>
      <c r="V84" s="4">
        <v>0</v>
      </c>
      <c r="W84" s="4">
        <v>0</v>
      </c>
      <c r="X84" s="4" t="s">
        <v>446</v>
      </c>
      <c r="Y84" s="4" t="s">
        <v>35</v>
      </c>
    </row>
    <row r="85" s="4" customFormat="1" spans="1:25">
      <c r="A85" s="4" t="s">
        <v>124</v>
      </c>
      <c r="B85" s="4" t="s">
        <v>26</v>
      </c>
      <c r="C85" s="4" t="s">
        <v>447</v>
      </c>
      <c r="D85" s="4" t="s">
        <v>125</v>
      </c>
      <c r="E85" s="4" t="s">
        <v>126</v>
      </c>
      <c r="F85" s="6">
        <v>44879</v>
      </c>
      <c r="G85" s="6">
        <v>44880</v>
      </c>
      <c r="H85" s="4">
        <v>1</v>
      </c>
      <c r="I85" s="4">
        <v>1</v>
      </c>
      <c r="J85" s="4">
        <v>1</v>
      </c>
      <c r="K85" s="4" t="s">
        <v>30</v>
      </c>
      <c r="L85" s="4">
        <v>-352</v>
      </c>
      <c r="M85" s="4">
        <v>-352</v>
      </c>
      <c r="N85" s="4" t="s">
        <v>127</v>
      </c>
      <c r="O85" s="4" t="s">
        <v>32</v>
      </c>
      <c r="P85" s="4" t="s">
        <v>33</v>
      </c>
      <c r="Q85" s="4">
        <v>0</v>
      </c>
      <c r="R85" s="7">
        <v>44870</v>
      </c>
      <c r="S85" s="6">
        <v>44883</v>
      </c>
      <c r="T85" s="4" t="s">
        <v>34</v>
      </c>
      <c r="U85" s="4">
        <v>-352</v>
      </c>
      <c r="V85" s="4">
        <v>0</v>
      </c>
      <c r="W85" s="4">
        <v>0</v>
      </c>
      <c r="X85" s="4" t="s">
        <v>128</v>
      </c>
      <c r="Y85" s="4" t="s">
        <v>129</v>
      </c>
    </row>
    <row r="86" s="4" customFormat="1" spans="1:25">
      <c r="A86" s="4" t="s">
        <v>52</v>
      </c>
      <c r="B86" s="4" t="s">
        <v>26</v>
      </c>
      <c r="C86" s="4" t="s">
        <v>136</v>
      </c>
      <c r="D86" s="4" t="s">
        <v>53</v>
      </c>
      <c r="E86" s="4" t="s">
        <v>54</v>
      </c>
      <c r="F86" s="6">
        <v>44879</v>
      </c>
      <c r="G86" s="6">
        <v>44880</v>
      </c>
      <c r="H86" s="4">
        <v>1</v>
      </c>
      <c r="I86" s="4">
        <v>1</v>
      </c>
      <c r="J86" s="4">
        <v>1</v>
      </c>
      <c r="K86" s="4" t="s">
        <v>30</v>
      </c>
      <c r="L86" s="4">
        <v>-1441</v>
      </c>
      <c r="M86" s="4">
        <v>-1441</v>
      </c>
      <c r="N86" s="4" t="s">
        <v>55</v>
      </c>
      <c r="O86" s="4" t="s">
        <v>32</v>
      </c>
      <c r="P86" s="4" t="s">
        <v>33</v>
      </c>
      <c r="Q86" s="4">
        <v>0</v>
      </c>
      <c r="R86" s="7">
        <v>44856</v>
      </c>
      <c r="S86" s="6">
        <v>44883</v>
      </c>
      <c r="T86" s="4" t="s">
        <v>34</v>
      </c>
      <c r="U86" s="4">
        <v>-1441</v>
      </c>
      <c r="V86" s="4">
        <v>0</v>
      </c>
      <c r="W86" s="4">
        <v>0</v>
      </c>
      <c r="X86" s="4" t="s">
        <v>35</v>
      </c>
      <c r="Y86" s="4" t="s">
        <v>56</v>
      </c>
    </row>
    <row r="87" s="4" customFormat="1" spans="1:25">
      <c r="A87" s="4" t="s">
        <v>448</v>
      </c>
      <c r="B87" s="4" t="s">
        <v>26</v>
      </c>
      <c r="C87" s="4" t="s">
        <v>449</v>
      </c>
      <c r="D87" s="4" t="s">
        <v>450</v>
      </c>
      <c r="E87" s="4" t="s">
        <v>451</v>
      </c>
      <c r="F87" s="6">
        <v>44722</v>
      </c>
      <c r="G87" s="6">
        <v>44724</v>
      </c>
      <c r="H87" s="4">
        <v>1</v>
      </c>
      <c r="I87" s="4">
        <v>2</v>
      </c>
      <c r="J87" s="4">
        <v>2</v>
      </c>
      <c r="K87" s="4" t="s">
        <v>30</v>
      </c>
      <c r="L87" s="4">
        <v>587.01</v>
      </c>
      <c r="M87" s="4">
        <v>587.01</v>
      </c>
      <c r="N87" s="4" t="s">
        <v>452</v>
      </c>
      <c r="O87" s="4" t="s">
        <v>32</v>
      </c>
      <c r="P87" s="4" t="s">
        <v>33</v>
      </c>
      <c r="Q87" s="4">
        <v>0</v>
      </c>
      <c r="R87" s="7">
        <v>44686.6949189815</v>
      </c>
      <c r="S87" s="6">
        <v>44883</v>
      </c>
      <c r="T87" s="4" t="s">
        <v>34</v>
      </c>
      <c r="U87" s="4">
        <v>587.01</v>
      </c>
      <c r="V87" s="4">
        <v>0</v>
      </c>
      <c r="W87" s="4">
        <v>0</v>
      </c>
      <c r="X87" s="4" t="s">
        <v>453</v>
      </c>
      <c r="Y87" s="4" t="s">
        <v>35</v>
      </c>
    </row>
    <row r="88" s="4" customFormat="1" spans="1:25">
      <c r="A88" s="4" t="s">
        <v>454</v>
      </c>
      <c r="B88" s="4" t="s">
        <v>26</v>
      </c>
      <c r="C88" s="4" t="s">
        <v>447</v>
      </c>
      <c r="D88" s="4" t="s">
        <v>455</v>
      </c>
      <c r="E88" s="4" t="s">
        <v>456</v>
      </c>
      <c r="F88" s="6">
        <v>44868</v>
      </c>
      <c r="G88" s="6">
        <v>44869</v>
      </c>
      <c r="H88" s="4">
        <v>1</v>
      </c>
      <c r="I88" s="4">
        <v>1</v>
      </c>
      <c r="J88" s="4">
        <v>1</v>
      </c>
      <c r="K88" s="4" t="s">
        <v>30</v>
      </c>
      <c r="L88" s="4">
        <v>-784</v>
      </c>
      <c r="M88" s="4">
        <v>-784</v>
      </c>
      <c r="N88" s="4" t="s">
        <v>457</v>
      </c>
      <c r="O88" s="4" t="s">
        <v>32</v>
      </c>
      <c r="P88" s="4" t="s">
        <v>33</v>
      </c>
      <c r="Q88" s="4">
        <v>0</v>
      </c>
      <c r="R88" s="7">
        <v>44848</v>
      </c>
      <c r="S88" s="6">
        <v>44883</v>
      </c>
      <c r="T88" s="4" t="s">
        <v>34</v>
      </c>
      <c r="U88" s="4">
        <v>-784</v>
      </c>
      <c r="V88" s="4">
        <v>0</v>
      </c>
      <c r="W88" s="4">
        <v>0</v>
      </c>
      <c r="X88" s="4" t="s">
        <v>35</v>
      </c>
      <c r="Y88" s="4" t="s">
        <v>458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2"/>
  <sheetViews>
    <sheetView tabSelected="1" workbookViewId="0">
      <selection activeCell="A89" sqref="A89:C92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459</v>
      </c>
    </row>
    <row r="2" s="4" customFormat="1" hidden="1" spans="1:9">
      <c r="A2" s="5">
        <v>18341595537</v>
      </c>
      <c r="B2" s="6">
        <v>44879</v>
      </c>
      <c r="C2" s="6">
        <v>44880</v>
      </c>
      <c r="D2" s="4">
        <v>600</v>
      </c>
      <c r="E2" s="4" t="str">
        <f>VLOOKUP(A2,HOP!A:L,12,0)</f>
        <v>600.00</v>
      </c>
      <c r="F2" s="4" t="str">
        <f>VLOOKUP(A2,HOP!A:C,3,0)</f>
        <v>2615794</v>
      </c>
      <c r="G2" s="4">
        <f>D2-E2</f>
        <v>0</v>
      </c>
      <c r="H2" s="4" t="str">
        <f>$H$1&amp;F2</f>
        <v>，2615794</v>
      </c>
      <c r="I2" s="4" t="str">
        <f>VLOOKUP(A2,HOP!A:U,21,0)</f>
        <v>直连</v>
      </c>
    </row>
    <row r="3" s="4" customFormat="1" hidden="1" spans="1:9">
      <c r="A3" s="5">
        <v>21374310547</v>
      </c>
      <c r="B3" s="6">
        <v>44879</v>
      </c>
      <c r="C3" s="6">
        <v>44880</v>
      </c>
      <c r="D3" s="4">
        <v>534</v>
      </c>
      <c r="E3" s="4" t="str">
        <f>VLOOKUP(A3,HOP!A:L,12,0)</f>
        <v>534.00</v>
      </c>
      <c r="F3" s="4" t="str">
        <f>VLOOKUP(A3,HOP!A:C,3,0)</f>
        <v>2732584</v>
      </c>
      <c r="G3" s="4">
        <f t="shared" ref="G3:G34" si="0">D3-E3</f>
        <v>0</v>
      </c>
      <c r="H3" s="4" t="str">
        <f t="shared" ref="H3:H34" si="1">$H$1&amp;F3</f>
        <v>，2732584</v>
      </c>
      <c r="I3" s="4" t="str">
        <f>VLOOKUP(A3,HOP!A:U,21,0)</f>
        <v>直连</v>
      </c>
    </row>
    <row r="4" s="4" customFormat="1" hidden="1" spans="1:9">
      <c r="A4" s="5">
        <v>21473432139</v>
      </c>
      <c r="B4" s="6">
        <v>44876</v>
      </c>
      <c r="C4" s="6">
        <v>44880</v>
      </c>
      <c r="D4" s="4">
        <v>3832</v>
      </c>
      <c r="E4" s="4" t="str">
        <f>VLOOKUP(A4,HOP!A:L,12,0)</f>
        <v>3832.00</v>
      </c>
      <c r="F4" s="4" t="str">
        <f>VLOOKUP(A4,HOP!A:C,3,0)</f>
        <v>2744508</v>
      </c>
      <c r="G4" s="4">
        <f t="shared" si="0"/>
        <v>0</v>
      </c>
      <c r="H4" s="4" t="str">
        <f t="shared" si="1"/>
        <v>，2744508</v>
      </c>
      <c r="I4" s="4" t="str">
        <f>VLOOKUP(A4,HOP!A:U,21,0)</f>
        <v>直连</v>
      </c>
    </row>
    <row r="5" s="4" customFormat="1" hidden="1" spans="1:9">
      <c r="A5" s="5">
        <v>21510083289</v>
      </c>
      <c r="B5" s="6">
        <v>44879</v>
      </c>
      <c r="C5" s="6">
        <v>44880</v>
      </c>
      <c r="D5" s="4">
        <v>394</v>
      </c>
      <c r="E5" s="4" t="str">
        <f>VLOOKUP(A5,HOP!A:L,12,0)</f>
        <v>394.00</v>
      </c>
      <c r="F5" s="4" t="str">
        <f>VLOOKUP(A5,HOP!A:C,3,0)</f>
        <v>2753859</v>
      </c>
      <c r="G5" s="4">
        <f t="shared" si="0"/>
        <v>0</v>
      </c>
      <c r="H5" s="4" t="str">
        <f t="shared" si="1"/>
        <v>，2753859</v>
      </c>
      <c r="I5" s="4" t="str">
        <f>VLOOKUP(A5,HOP!A:U,21,0)</f>
        <v>直连</v>
      </c>
    </row>
    <row r="6" s="4" customFormat="1" hidden="1" spans="1:9">
      <c r="A6" s="5">
        <v>21513697894</v>
      </c>
      <c r="B6" s="6">
        <v>44879</v>
      </c>
      <c r="C6" s="6">
        <v>44880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21557367797</v>
      </c>
      <c r="B7" s="6">
        <v>44876</v>
      </c>
      <c r="C7" s="6">
        <v>44880</v>
      </c>
      <c r="D7" s="4">
        <v>5768</v>
      </c>
      <c r="E7" s="4" t="str">
        <f>VLOOKUP(A7,HOP!A:L,12,0)</f>
        <v>5768.00</v>
      </c>
      <c r="F7" s="4" t="str">
        <f>VLOOKUP(A7,HOP!A:C,3,0)</f>
        <v>2755608</v>
      </c>
      <c r="G7" s="4">
        <f t="shared" si="0"/>
        <v>0</v>
      </c>
      <c r="H7" s="4" t="str">
        <f t="shared" si="1"/>
        <v>，2755608</v>
      </c>
      <c r="I7" s="4" t="str">
        <f>VLOOKUP(A7,HOP!A:U,21,0)</f>
        <v>直连</v>
      </c>
    </row>
    <row r="8" s="4" customFormat="1" hidden="1" spans="1:9">
      <c r="A8" s="5">
        <v>21562786646</v>
      </c>
      <c r="B8" s="6">
        <v>44879</v>
      </c>
      <c r="C8" s="6">
        <v>44880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21580239926</v>
      </c>
      <c r="B9" s="6">
        <v>44879</v>
      </c>
      <c r="C9" s="6">
        <v>44880</v>
      </c>
      <c r="D9" s="4">
        <v>1282</v>
      </c>
      <c r="E9" s="4" t="str">
        <f>VLOOKUP(A9,HOP!A:L,12,0)</f>
        <v>1282.00</v>
      </c>
      <c r="F9" s="4" t="str">
        <f>VLOOKUP(A9,HOP!A:C,3,0)</f>
        <v>2759683</v>
      </c>
      <c r="G9" s="4">
        <f t="shared" si="0"/>
        <v>0</v>
      </c>
      <c r="H9" s="4" t="str">
        <f t="shared" si="1"/>
        <v>，2759683</v>
      </c>
      <c r="I9" s="4" t="str">
        <f>VLOOKUP(A9,HOP!A:U,21,0)</f>
        <v>直连</v>
      </c>
    </row>
    <row r="10" s="4" customFormat="1" hidden="1" spans="1:9">
      <c r="A10" s="5">
        <v>21589769526</v>
      </c>
      <c r="B10" s="6">
        <v>44879</v>
      </c>
      <c r="C10" s="6">
        <v>44880</v>
      </c>
      <c r="D10" s="4">
        <v>1277</v>
      </c>
      <c r="E10" s="4" t="str">
        <f>VLOOKUP(A10,HOP!A:L,12,0)</f>
        <v>1277.00</v>
      </c>
      <c r="F10" s="4" t="str">
        <f>VLOOKUP(A10,HOP!A:C,3,0)</f>
        <v>2761329</v>
      </c>
      <c r="G10" s="4">
        <f t="shared" si="0"/>
        <v>0</v>
      </c>
      <c r="H10" s="4" t="str">
        <f t="shared" si="1"/>
        <v>，2761329</v>
      </c>
      <c r="I10" s="4" t="str">
        <f>VLOOKUP(A10,HOP!A:U,21,0)</f>
        <v>直采</v>
      </c>
    </row>
    <row r="11" s="4" customFormat="1" hidden="1" spans="1:9">
      <c r="A11" s="5">
        <v>21598606969</v>
      </c>
      <c r="B11" s="6">
        <v>44879</v>
      </c>
      <c r="C11" s="6">
        <v>44880</v>
      </c>
      <c r="D11" s="4">
        <v>1097</v>
      </c>
      <c r="E11" s="4" t="str">
        <f>VLOOKUP(A11,HOP!A:L,12,0)</f>
        <v>1097.00</v>
      </c>
      <c r="F11" s="4" t="str">
        <f>VLOOKUP(A11,HOP!A:C,3,0)</f>
        <v>2762575</v>
      </c>
      <c r="G11" s="4">
        <f t="shared" si="0"/>
        <v>0</v>
      </c>
      <c r="H11" s="4" t="str">
        <f t="shared" si="1"/>
        <v>，2762575</v>
      </c>
      <c r="I11" s="4" t="str">
        <f>VLOOKUP(A11,HOP!A:U,21,0)</f>
        <v>直连</v>
      </c>
    </row>
    <row r="12" s="4" customFormat="1" hidden="1" spans="1:9">
      <c r="A12" s="5">
        <v>21624816700</v>
      </c>
      <c r="B12" s="6">
        <v>44876</v>
      </c>
      <c r="C12" s="6">
        <v>44880</v>
      </c>
      <c r="D12" s="4">
        <v>1196</v>
      </c>
      <c r="E12" s="4" t="str">
        <f>VLOOKUP(A12,HOP!A:L,12,0)</f>
        <v>1196.00</v>
      </c>
      <c r="F12" s="4" t="str">
        <f>VLOOKUP(A12,HOP!A:C,3,0)</f>
        <v>2767434</v>
      </c>
      <c r="G12" s="4">
        <f t="shared" si="0"/>
        <v>0</v>
      </c>
      <c r="H12" s="4" t="str">
        <f t="shared" si="1"/>
        <v>，2767434</v>
      </c>
      <c r="I12" s="4" t="str">
        <f>VLOOKUP(A12,HOP!A:U,21,0)</f>
        <v>直连</v>
      </c>
    </row>
    <row r="13" s="4" customFormat="1" hidden="1" spans="1:9">
      <c r="A13" s="5">
        <v>21687854607</v>
      </c>
      <c r="B13" s="6">
        <v>44879</v>
      </c>
      <c r="C13" s="6">
        <v>44880</v>
      </c>
      <c r="D13" s="4">
        <v>799</v>
      </c>
      <c r="E13" s="4" t="str">
        <f>VLOOKUP(A13,HOP!A:L,12,0)</f>
        <v>799.00</v>
      </c>
      <c r="F13" s="4" t="str">
        <f>VLOOKUP(A13,HOP!A:C,3,0)</f>
        <v>2770971</v>
      </c>
      <c r="G13" s="4">
        <f t="shared" si="0"/>
        <v>0</v>
      </c>
      <c r="H13" s="4" t="str">
        <f t="shared" si="1"/>
        <v>，2770971</v>
      </c>
      <c r="I13" s="4" t="str">
        <f>VLOOKUP(A13,HOP!A:U,21,0)</f>
        <v>直连</v>
      </c>
    </row>
    <row r="14" s="4" customFormat="1" hidden="1" spans="1:9">
      <c r="A14" s="5">
        <v>21702616490</v>
      </c>
      <c r="B14" s="6">
        <v>44879</v>
      </c>
      <c r="C14" s="6">
        <v>44880</v>
      </c>
      <c r="D14" s="4">
        <v>597</v>
      </c>
      <c r="E14" s="4" t="str">
        <f>VLOOKUP(A14,HOP!A:L,12,0)</f>
        <v>597.00</v>
      </c>
      <c r="F14" s="4" t="str">
        <f>VLOOKUP(A14,HOP!A:C,3,0)</f>
        <v>2773893</v>
      </c>
      <c r="G14" s="4">
        <f t="shared" si="0"/>
        <v>0</v>
      </c>
      <c r="H14" s="4" t="str">
        <f t="shared" si="1"/>
        <v>，2773893</v>
      </c>
      <c r="I14" s="4" t="str">
        <f>VLOOKUP(A14,HOP!A:U,21,0)</f>
        <v>直连</v>
      </c>
    </row>
    <row r="15" s="4" customFormat="1" hidden="1" spans="1:9">
      <c r="A15" s="5">
        <v>21706161359</v>
      </c>
      <c r="B15" s="6">
        <v>44879</v>
      </c>
      <c r="C15" s="6">
        <v>44880</v>
      </c>
      <c r="D15" s="4">
        <v>582</v>
      </c>
      <c r="E15" s="4" t="str">
        <f>VLOOKUP(A15,HOP!A:L,12,0)</f>
        <v>582.00</v>
      </c>
      <c r="F15" s="4" t="str">
        <f>VLOOKUP(A15,HOP!A:C,3,0)</f>
        <v>2774797</v>
      </c>
      <c r="G15" s="4">
        <f t="shared" si="0"/>
        <v>0</v>
      </c>
      <c r="H15" s="4" t="str">
        <f t="shared" si="1"/>
        <v>，2774797</v>
      </c>
      <c r="I15" s="4" t="str">
        <f>VLOOKUP(A15,HOP!A:U,21,0)</f>
        <v>直连</v>
      </c>
    </row>
    <row r="16" s="4" customFormat="1" hidden="1" spans="1:9">
      <c r="A16" s="5">
        <v>21706858733</v>
      </c>
      <c r="B16" s="6">
        <v>44877</v>
      </c>
      <c r="C16" s="6">
        <v>44880</v>
      </c>
      <c r="D16" s="4">
        <v>1575</v>
      </c>
      <c r="E16" s="4" t="str">
        <f>VLOOKUP(A16,HOP!A:L,12,0)</f>
        <v>1575.00</v>
      </c>
      <c r="F16" s="4" t="str">
        <f>VLOOKUP(A16,HOP!A:C,3,0)</f>
        <v>2775036</v>
      </c>
      <c r="G16" s="4">
        <f t="shared" si="0"/>
        <v>0</v>
      </c>
      <c r="H16" s="4" t="str">
        <f t="shared" si="1"/>
        <v>，2775036</v>
      </c>
      <c r="I16" s="4" t="str">
        <f>VLOOKUP(A16,HOP!A:U,21,0)</f>
        <v>直连</v>
      </c>
    </row>
    <row r="17" s="4" customFormat="1" hidden="1" spans="1:9">
      <c r="A17" s="5">
        <v>21715073736</v>
      </c>
      <c r="B17" s="6">
        <v>44879</v>
      </c>
      <c r="C17" s="6">
        <v>44880</v>
      </c>
      <c r="D17" s="4">
        <v>217</v>
      </c>
      <c r="E17" s="4" t="str">
        <f>VLOOKUP(A17,HOP!A:L,12,0)</f>
        <v>217.00</v>
      </c>
      <c r="F17" s="4" t="str">
        <f>VLOOKUP(A17,HOP!A:C,3,0)</f>
        <v>2776856</v>
      </c>
      <c r="G17" s="4">
        <f t="shared" si="0"/>
        <v>0</v>
      </c>
      <c r="H17" s="4" t="str">
        <f t="shared" si="1"/>
        <v>，2776856</v>
      </c>
      <c r="I17" s="4" t="str">
        <f>VLOOKUP(A17,HOP!A:U,21,0)</f>
        <v>直连</v>
      </c>
    </row>
    <row r="18" s="4" customFormat="1" hidden="1" spans="1:9">
      <c r="A18" s="5">
        <v>21715329123</v>
      </c>
      <c r="B18" s="6">
        <v>44879</v>
      </c>
      <c r="C18" s="6">
        <v>44880</v>
      </c>
      <c r="D18" s="4">
        <v>721</v>
      </c>
      <c r="E18" s="4" t="str">
        <f>VLOOKUP(A18,HOP!A:L,12,0)</f>
        <v>721.00</v>
      </c>
      <c r="F18" s="4" t="str">
        <f>VLOOKUP(A18,HOP!A:C,3,0)</f>
        <v>2776917</v>
      </c>
      <c r="G18" s="4">
        <f t="shared" si="0"/>
        <v>0</v>
      </c>
      <c r="H18" s="4" t="str">
        <f t="shared" si="1"/>
        <v>，2776917</v>
      </c>
      <c r="I18" s="4" t="str">
        <f>VLOOKUP(A18,HOP!A:U,21,0)</f>
        <v>直连</v>
      </c>
    </row>
    <row r="19" s="4" customFormat="1" hidden="1" spans="1:9">
      <c r="A19" s="5">
        <v>21716071967</v>
      </c>
      <c r="B19" s="6">
        <v>44879</v>
      </c>
      <c r="C19" s="6">
        <v>44880</v>
      </c>
      <c r="D19" s="4">
        <v>0</v>
      </c>
      <c r="E19" s="4" t="str">
        <f>VLOOKUP(A19,HOP!A:L,12,0)</f>
        <v>352.00</v>
      </c>
      <c r="F19" s="4" t="str">
        <f>VLOOKUP(A19,HOP!A:C,3,0)</f>
        <v>2777092</v>
      </c>
      <c r="G19" s="4">
        <f t="shared" si="0"/>
        <v>-352</v>
      </c>
      <c r="H19" s="4" t="str">
        <f t="shared" si="1"/>
        <v>，2777092</v>
      </c>
      <c r="I19" s="4" t="str">
        <f>VLOOKUP(A19,HOP!A:U,21,0)</f>
        <v>直连</v>
      </c>
    </row>
    <row r="20" s="4" customFormat="1" hidden="1" spans="1:9">
      <c r="A20" s="5">
        <v>21717163686</v>
      </c>
      <c r="B20" s="6">
        <v>44877</v>
      </c>
      <c r="C20" s="6">
        <v>44880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21728357561</v>
      </c>
      <c r="B21" s="6">
        <v>44878</v>
      </c>
      <c r="C21" s="6">
        <v>44880</v>
      </c>
      <c r="D21" s="4">
        <v>3680</v>
      </c>
      <c r="E21" s="4" t="str">
        <f>VLOOKUP(A21,HOP!A:L,12,0)</f>
        <v>3680.00</v>
      </c>
      <c r="F21" s="4" t="str">
        <f>VLOOKUP(A21,HOP!A:C,3,0)</f>
        <v>2779089</v>
      </c>
      <c r="G21" s="4">
        <f t="shared" si="0"/>
        <v>0</v>
      </c>
      <c r="H21" s="4" t="str">
        <f t="shared" si="1"/>
        <v>，2779089</v>
      </c>
      <c r="I21" s="4" t="str">
        <f>VLOOKUP(A21,HOP!A:U,21,0)</f>
        <v>直连</v>
      </c>
    </row>
    <row r="22" s="4" customFormat="1" hidden="1" spans="1:9">
      <c r="A22" s="5">
        <v>21728777139</v>
      </c>
      <c r="B22" s="6">
        <v>44879</v>
      </c>
      <c r="C22" s="6">
        <v>44880</v>
      </c>
      <c r="D22" s="4">
        <v>400</v>
      </c>
      <c r="E22" s="4" t="str">
        <f>VLOOKUP(A22,HOP!A:L,12,0)</f>
        <v>400.00</v>
      </c>
      <c r="F22" s="4" t="str">
        <f>VLOOKUP(A22,HOP!A:C,3,0)</f>
        <v>2779186</v>
      </c>
      <c r="G22" s="4">
        <f t="shared" si="0"/>
        <v>0</v>
      </c>
      <c r="H22" s="4" t="str">
        <f t="shared" si="1"/>
        <v>，2779186</v>
      </c>
      <c r="I22" s="4" t="str">
        <f>VLOOKUP(A22,HOP!A:U,21,0)</f>
        <v>直连</v>
      </c>
    </row>
    <row r="23" s="4" customFormat="1" hidden="1" spans="1:9">
      <c r="A23" s="5">
        <v>21734529604</v>
      </c>
      <c r="B23" s="6">
        <v>44879</v>
      </c>
      <c r="C23" s="6">
        <v>44880</v>
      </c>
      <c r="D23" s="4">
        <v>740</v>
      </c>
      <c r="E23" s="4" t="str">
        <f>VLOOKUP(A23,HOP!A:L,12,0)</f>
        <v>740.00</v>
      </c>
      <c r="F23" s="4" t="str">
        <f>VLOOKUP(A23,HOP!A:C,3,0)</f>
        <v>2779980</v>
      </c>
      <c r="G23" s="4">
        <f t="shared" si="0"/>
        <v>0</v>
      </c>
      <c r="H23" s="4" t="str">
        <f t="shared" si="1"/>
        <v>，2779980</v>
      </c>
      <c r="I23" s="4" t="str">
        <f>VLOOKUP(A23,HOP!A:U,21,0)</f>
        <v>直连</v>
      </c>
    </row>
    <row r="24" s="4" customFormat="1" hidden="1" spans="1:9">
      <c r="A24" s="5">
        <v>21738755296</v>
      </c>
      <c r="B24" s="6">
        <v>44878</v>
      </c>
      <c r="C24" s="6">
        <v>44880</v>
      </c>
      <c r="D24" s="4">
        <v>1376</v>
      </c>
      <c r="E24" s="4" t="str">
        <f>VLOOKUP(A24,HOP!A:L,12,0)</f>
        <v>1376.00</v>
      </c>
      <c r="F24" s="4" t="str">
        <f>VLOOKUP(A24,HOP!A:C,3,0)</f>
        <v>2781302</v>
      </c>
      <c r="G24" s="4">
        <f t="shared" si="0"/>
        <v>0</v>
      </c>
      <c r="H24" s="4" t="str">
        <f t="shared" si="1"/>
        <v>，2781302</v>
      </c>
      <c r="I24" s="4" t="str">
        <f>VLOOKUP(A24,HOP!A:U,21,0)</f>
        <v>直采</v>
      </c>
    </row>
    <row r="25" s="4" customFormat="1" hidden="1" spans="1:9">
      <c r="A25" s="5">
        <v>21747346822</v>
      </c>
      <c r="B25" s="6">
        <v>44879</v>
      </c>
      <c r="C25" s="6">
        <v>44880</v>
      </c>
      <c r="D25" s="4">
        <v>356</v>
      </c>
      <c r="E25" s="4" t="str">
        <f>VLOOKUP(A25,HOP!A:L,12,0)</f>
        <v>356.00</v>
      </c>
      <c r="F25" s="4" t="str">
        <f>VLOOKUP(A25,HOP!A:C,3,0)</f>
        <v>2783297</v>
      </c>
      <c r="G25" s="4">
        <f t="shared" si="0"/>
        <v>0</v>
      </c>
      <c r="H25" s="4" t="str">
        <f t="shared" si="1"/>
        <v>，2783297</v>
      </c>
      <c r="I25" s="4" t="str">
        <f>VLOOKUP(A25,HOP!A:U,21,0)</f>
        <v>直连</v>
      </c>
    </row>
    <row r="26" s="4" customFormat="1" hidden="1" spans="1:9">
      <c r="A26" s="5">
        <v>21751186899</v>
      </c>
      <c r="B26" s="6">
        <v>44876</v>
      </c>
      <c r="C26" s="6">
        <v>44880</v>
      </c>
      <c r="D26" s="4">
        <v>1332</v>
      </c>
      <c r="E26" s="4" t="str">
        <f>VLOOKUP(A26,HOP!A:L,12,0)</f>
        <v>1332.00</v>
      </c>
      <c r="F26" s="4" t="str">
        <f>VLOOKUP(A26,HOP!A:C,3,0)</f>
        <v>2784646</v>
      </c>
      <c r="G26" s="4">
        <f t="shared" si="0"/>
        <v>0</v>
      </c>
      <c r="H26" s="4" t="str">
        <f t="shared" si="1"/>
        <v>，2784646</v>
      </c>
      <c r="I26" s="4" t="str">
        <f>VLOOKUP(A26,HOP!A:U,21,0)</f>
        <v>直连</v>
      </c>
    </row>
    <row r="27" s="4" customFormat="1" hidden="1" spans="1:9">
      <c r="A27" s="5">
        <v>21752202096</v>
      </c>
      <c r="B27" s="6">
        <v>44876</v>
      </c>
      <c r="C27" s="6">
        <v>44880</v>
      </c>
      <c r="D27" s="4">
        <v>1560</v>
      </c>
      <c r="E27" s="4" t="str">
        <f>VLOOKUP(A27,HOP!A:L,12,0)</f>
        <v>1560.00</v>
      </c>
      <c r="F27" s="4" t="str">
        <f>VLOOKUP(A27,HOP!A:C,3,0)</f>
        <v>2785042</v>
      </c>
      <c r="G27" s="4">
        <f t="shared" si="0"/>
        <v>0</v>
      </c>
      <c r="H27" s="4" t="str">
        <f t="shared" si="1"/>
        <v>，2785042</v>
      </c>
      <c r="I27" s="4" t="str">
        <f>VLOOKUP(A27,HOP!A:U,21,0)</f>
        <v>直连</v>
      </c>
    </row>
    <row r="28" s="4" customFormat="1" hidden="1" spans="1:9">
      <c r="A28" s="5">
        <v>999221754829504</v>
      </c>
      <c r="B28" s="6">
        <v>44879</v>
      </c>
      <c r="C28" s="6">
        <v>44880</v>
      </c>
      <c r="D28" s="4">
        <v>0</v>
      </c>
      <c r="E28" s="4" t="str">
        <f>VLOOKUP(A28,HOP!A:L,12,0)</f>
        <v>673.00</v>
      </c>
      <c r="F28" s="4" t="str">
        <f>VLOOKUP(A28,HOP!A:C,3,0)</f>
        <v>2785901</v>
      </c>
      <c r="G28" s="4">
        <f t="shared" si="0"/>
        <v>-673</v>
      </c>
      <c r="H28" s="4" t="str">
        <f t="shared" si="1"/>
        <v>，2785901</v>
      </c>
      <c r="I28" s="4" t="str">
        <f>VLOOKUP(A28,HOP!A:U,21,0)</f>
        <v>直连</v>
      </c>
    </row>
    <row r="29" s="4" customFormat="1" hidden="1" spans="1:9">
      <c r="A29" s="5">
        <v>21758990608</v>
      </c>
      <c r="B29" s="6">
        <v>44878</v>
      </c>
      <c r="C29" s="6">
        <v>44880</v>
      </c>
      <c r="D29" s="4">
        <v>292</v>
      </c>
      <c r="E29" s="4" t="str">
        <f>VLOOKUP(A29,HOP!A:L,12,0)</f>
        <v>292.00</v>
      </c>
      <c r="F29" s="4" t="str">
        <f>VLOOKUP(A29,HOP!A:C,3,0)</f>
        <v>2786203</v>
      </c>
      <c r="G29" s="4">
        <f t="shared" si="0"/>
        <v>0</v>
      </c>
      <c r="H29" s="4" t="str">
        <f t="shared" si="1"/>
        <v>，2786203</v>
      </c>
      <c r="I29" s="4" t="str">
        <f>VLOOKUP(A29,HOP!A:U,21,0)</f>
        <v>直连</v>
      </c>
    </row>
    <row r="30" s="4" customFormat="1" hidden="1" spans="1:9">
      <c r="A30" s="5">
        <v>21761097026</v>
      </c>
      <c r="B30" s="6">
        <v>44877</v>
      </c>
      <c r="C30" s="6">
        <v>44880</v>
      </c>
      <c r="D30" s="4">
        <v>4041</v>
      </c>
      <c r="E30" s="4" t="str">
        <f>VLOOKUP(A30,HOP!A:L,12,0)</f>
        <v>4041.00</v>
      </c>
      <c r="F30" s="4" t="str">
        <f>VLOOKUP(A30,HOP!A:C,3,0)</f>
        <v>2786859</v>
      </c>
      <c r="G30" s="4">
        <f t="shared" si="0"/>
        <v>0</v>
      </c>
      <c r="H30" s="4" t="str">
        <f t="shared" si="1"/>
        <v>，2786859</v>
      </c>
      <c r="I30" s="4" t="str">
        <f>VLOOKUP(A30,HOP!A:U,21,0)</f>
        <v>直连</v>
      </c>
    </row>
    <row r="31" s="4" customFormat="1" hidden="1" spans="1:9">
      <c r="A31" s="5">
        <v>21766186526</v>
      </c>
      <c r="B31" s="6">
        <v>44879</v>
      </c>
      <c r="C31" s="6">
        <v>44880</v>
      </c>
      <c r="D31" s="4">
        <v>1095</v>
      </c>
      <c r="E31" s="4" t="str">
        <f>VLOOKUP(A31,HOP!A:L,12,0)</f>
        <v>1095.00</v>
      </c>
      <c r="F31" s="4" t="str">
        <f>VLOOKUP(A31,HOP!A:C,3,0)</f>
        <v>2788548</v>
      </c>
      <c r="G31" s="4">
        <f t="shared" si="0"/>
        <v>0</v>
      </c>
      <c r="H31" s="4" t="str">
        <f t="shared" si="1"/>
        <v>，2788548</v>
      </c>
      <c r="I31" s="4" t="str">
        <f>VLOOKUP(A31,HOP!A:U,21,0)</f>
        <v>直连</v>
      </c>
    </row>
    <row r="32" s="4" customFormat="1" hidden="1" spans="1:9">
      <c r="A32" s="5">
        <v>21766329686</v>
      </c>
      <c r="B32" s="6">
        <v>44876</v>
      </c>
      <c r="C32" s="6">
        <v>44880</v>
      </c>
      <c r="D32" s="4">
        <v>2492</v>
      </c>
      <c r="E32" s="4" t="str">
        <f>VLOOKUP(A32,HOP!A:L,12,0)</f>
        <v>2492.00</v>
      </c>
      <c r="F32" s="4" t="str">
        <f>VLOOKUP(A32,HOP!A:C,3,0)</f>
        <v>2788588</v>
      </c>
      <c r="G32" s="4">
        <f t="shared" si="0"/>
        <v>0</v>
      </c>
      <c r="H32" s="4" t="str">
        <f t="shared" si="1"/>
        <v>，2788588</v>
      </c>
      <c r="I32" s="4" t="str">
        <f>VLOOKUP(A32,HOP!A:U,21,0)</f>
        <v>直连</v>
      </c>
    </row>
    <row r="33" s="4" customFormat="1" hidden="1" spans="1:9">
      <c r="A33" s="5">
        <v>21766368402</v>
      </c>
      <c r="B33" s="6">
        <v>44876</v>
      </c>
      <c r="C33" s="6">
        <v>44880</v>
      </c>
      <c r="D33" s="4">
        <v>2492</v>
      </c>
      <c r="E33" s="4" t="str">
        <f>VLOOKUP(A33,HOP!A:L,12,0)</f>
        <v>2492.00</v>
      </c>
      <c r="F33" s="4" t="str">
        <f>VLOOKUP(A33,HOP!A:C,3,0)</f>
        <v>2788601</v>
      </c>
      <c r="G33" s="4">
        <f t="shared" si="0"/>
        <v>0</v>
      </c>
      <c r="H33" s="4" t="str">
        <f t="shared" si="1"/>
        <v>，2788601</v>
      </c>
      <c r="I33" s="4" t="str">
        <f>VLOOKUP(A33,HOP!A:U,21,0)</f>
        <v>直连</v>
      </c>
    </row>
    <row r="34" s="4" customFormat="1" hidden="1" spans="1:9">
      <c r="A34" s="5">
        <v>21766529701</v>
      </c>
      <c r="B34" s="6">
        <v>44879</v>
      </c>
      <c r="C34" s="6">
        <v>44880</v>
      </c>
      <c r="D34" s="4">
        <v>329</v>
      </c>
      <c r="E34" s="4" t="str">
        <f>VLOOKUP(A34,HOP!A:L,12,0)</f>
        <v>329.00</v>
      </c>
      <c r="F34" s="4" t="str">
        <f>VLOOKUP(A34,HOP!A:C,3,0)</f>
        <v>2788663</v>
      </c>
      <c r="G34" s="4">
        <f t="shared" si="0"/>
        <v>0</v>
      </c>
      <c r="H34" s="4" t="str">
        <f t="shared" si="1"/>
        <v>，2788663</v>
      </c>
      <c r="I34" s="4" t="str">
        <f>VLOOKUP(A34,HOP!A:U,21,0)</f>
        <v>直连</v>
      </c>
    </row>
    <row r="35" s="4" customFormat="1" hidden="1" spans="1:9">
      <c r="A35" s="5">
        <v>21766980820</v>
      </c>
      <c r="B35" s="6">
        <v>44875</v>
      </c>
      <c r="C35" s="6">
        <v>44880</v>
      </c>
      <c r="D35" s="4">
        <v>695</v>
      </c>
      <c r="E35" s="4" t="str">
        <f>VLOOKUP(A35,HOP!A:L,12,0)</f>
        <v>695.00</v>
      </c>
      <c r="F35" s="4" t="str">
        <f>VLOOKUP(A35,HOP!A:C,3,0)</f>
        <v>2788842</v>
      </c>
      <c r="G35" s="4">
        <f t="shared" ref="G35:G66" si="2">D35-E35</f>
        <v>0</v>
      </c>
      <c r="H35" s="4" t="str">
        <f t="shared" ref="H35:H66" si="3">$H$1&amp;F35</f>
        <v>，2788842</v>
      </c>
      <c r="I35" s="4" t="str">
        <f>VLOOKUP(A35,HOP!A:U,21,0)</f>
        <v>直连</v>
      </c>
    </row>
    <row r="36" s="4" customFormat="1" hidden="1" spans="1:9">
      <c r="A36" s="5">
        <v>21773887341</v>
      </c>
      <c r="B36" s="6">
        <v>44877</v>
      </c>
      <c r="C36" s="6">
        <v>44880</v>
      </c>
      <c r="D36" s="4">
        <v>2691</v>
      </c>
      <c r="E36" s="4" t="str">
        <f>VLOOKUP(A36,HOP!A:L,12,0)</f>
        <v>2691.00</v>
      </c>
      <c r="F36" s="4" t="str">
        <f>VLOOKUP(A36,HOP!A:C,3,0)</f>
        <v>2790259</v>
      </c>
      <c r="G36" s="4">
        <f t="shared" si="2"/>
        <v>0</v>
      </c>
      <c r="H36" s="4" t="str">
        <f t="shared" si="3"/>
        <v>，2790259</v>
      </c>
      <c r="I36" s="4" t="str">
        <f>VLOOKUP(A36,HOP!A:U,21,0)</f>
        <v>直采</v>
      </c>
    </row>
    <row r="37" s="4" customFormat="1" hidden="1" spans="1:9">
      <c r="A37" s="5">
        <v>21774119165</v>
      </c>
      <c r="B37" s="6">
        <v>44879</v>
      </c>
      <c r="C37" s="6">
        <v>44880</v>
      </c>
      <c r="D37" s="4">
        <v>1558</v>
      </c>
      <c r="E37" s="4" t="str">
        <f>VLOOKUP(A37,HOP!A:L,12,0)</f>
        <v>1558.00</v>
      </c>
      <c r="F37" s="4" t="str">
        <f>VLOOKUP(A37,HOP!A:C,3,0)</f>
        <v>2790371</v>
      </c>
      <c r="G37" s="4">
        <f t="shared" si="2"/>
        <v>0</v>
      </c>
      <c r="H37" s="4" t="str">
        <f t="shared" si="3"/>
        <v>，2790371</v>
      </c>
      <c r="I37" s="4" t="str">
        <f>VLOOKUP(A37,HOP!A:U,21,0)</f>
        <v>直采</v>
      </c>
    </row>
    <row r="38" s="4" customFormat="1" hidden="1" spans="1:9">
      <c r="A38" s="5">
        <v>21777042227</v>
      </c>
      <c r="B38" s="6">
        <v>44878</v>
      </c>
      <c r="C38" s="6">
        <v>44880</v>
      </c>
      <c r="D38" s="4">
        <v>1216</v>
      </c>
      <c r="E38" s="4" t="str">
        <f>VLOOKUP(A38,HOP!A:L,12,0)</f>
        <v>1216.00</v>
      </c>
      <c r="F38" s="4" t="str">
        <f>VLOOKUP(A38,HOP!A:C,3,0)</f>
        <v>2791430</v>
      </c>
      <c r="G38" s="4">
        <f t="shared" si="2"/>
        <v>0</v>
      </c>
      <c r="H38" s="4" t="str">
        <f t="shared" si="3"/>
        <v>，2791430</v>
      </c>
      <c r="I38" s="4" t="str">
        <f>VLOOKUP(A38,HOP!A:U,21,0)</f>
        <v>直连</v>
      </c>
    </row>
    <row r="39" s="4" customFormat="1" hidden="1" spans="1:9">
      <c r="A39" s="5">
        <v>21778009361</v>
      </c>
      <c r="B39" s="6">
        <v>44877</v>
      </c>
      <c r="C39" s="6">
        <v>44880</v>
      </c>
      <c r="D39" s="4">
        <v>1240</v>
      </c>
      <c r="E39" s="4" t="str">
        <f>VLOOKUP(A39,HOP!A:L,12,0)</f>
        <v>1240.00</v>
      </c>
      <c r="F39" s="4" t="str">
        <f>VLOOKUP(A39,HOP!A:C,3,0)</f>
        <v>2791772</v>
      </c>
      <c r="G39" s="4">
        <f t="shared" si="2"/>
        <v>0</v>
      </c>
      <c r="H39" s="4" t="str">
        <f t="shared" si="3"/>
        <v>，2791772</v>
      </c>
      <c r="I39" s="4" t="str">
        <f>VLOOKUP(A39,HOP!A:U,21,0)</f>
        <v>直连</v>
      </c>
    </row>
    <row r="40" s="4" customFormat="1" hidden="1" spans="1:9">
      <c r="A40" s="5">
        <v>21778913752</v>
      </c>
      <c r="B40" s="6">
        <v>44879</v>
      </c>
      <c r="C40" s="6">
        <v>44880</v>
      </c>
      <c r="D40" s="4">
        <v>904</v>
      </c>
      <c r="E40" s="4" t="str">
        <f>VLOOKUP(A40,HOP!A:L,12,0)</f>
        <v>904.00</v>
      </c>
      <c r="F40" s="4" t="str">
        <f>VLOOKUP(A40,HOP!A:C,3,0)</f>
        <v>2792091</v>
      </c>
      <c r="G40" s="4">
        <f t="shared" si="2"/>
        <v>0</v>
      </c>
      <c r="H40" s="4" t="str">
        <f t="shared" si="3"/>
        <v>，2792091</v>
      </c>
      <c r="I40" s="4" t="str">
        <f>VLOOKUP(A40,HOP!A:U,21,0)</f>
        <v>直连</v>
      </c>
    </row>
    <row r="41" s="4" customFormat="1" hidden="1" spans="1:9">
      <c r="A41" s="5">
        <v>21778971580</v>
      </c>
      <c r="B41" s="6">
        <v>44878</v>
      </c>
      <c r="C41" s="6">
        <v>44880</v>
      </c>
      <c r="D41" s="4">
        <v>1376</v>
      </c>
      <c r="E41" s="4" t="str">
        <f>VLOOKUP(A41,HOP!A:L,12,0)</f>
        <v>1376.00</v>
      </c>
      <c r="F41" s="4" t="str">
        <f>VLOOKUP(A41,HOP!A:C,3,0)</f>
        <v>2792111</v>
      </c>
      <c r="G41" s="4">
        <f t="shared" si="2"/>
        <v>0</v>
      </c>
      <c r="H41" s="4" t="str">
        <f t="shared" si="3"/>
        <v>，2792111</v>
      </c>
      <c r="I41" s="4" t="str">
        <f>VLOOKUP(A41,HOP!A:U,21,0)</f>
        <v>直连</v>
      </c>
    </row>
    <row r="42" s="4" customFormat="1" hidden="1" spans="1:9">
      <c r="A42" s="5">
        <v>21779010210</v>
      </c>
      <c r="B42" s="6">
        <v>44878</v>
      </c>
      <c r="C42" s="6">
        <v>44880</v>
      </c>
      <c r="D42" s="4">
        <v>1362</v>
      </c>
      <c r="E42" s="4" t="str">
        <f>VLOOKUP(A42,HOP!A:L,12,0)</f>
        <v>1362.00</v>
      </c>
      <c r="F42" s="4" t="str">
        <f>VLOOKUP(A42,HOP!A:C,3,0)</f>
        <v>2792124</v>
      </c>
      <c r="G42" s="4">
        <f t="shared" si="2"/>
        <v>0</v>
      </c>
      <c r="H42" s="4" t="str">
        <f t="shared" si="3"/>
        <v>，2792124</v>
      </c>
      <c r="I42" s="4" t="str">
        <f>VLOOKUP(A42,HOP!A:U,21,0)</f>
        <v>直连</v>
      </c>
    </row>
    <row r="43" s="4" customFormat="1" hidden="1" spans="1:9">
      <c r="A43" s="5">
        <v>999221779937686</v>
      </c>
      <c r="B43" s="6">
        <v>44878</v>
      </c>
      <c r="C43" s="6">
        <v>44880</v>
      </c>
      <c r="D43" s="4">
        <v>4264</v>
      </c>
      <c r="E43" s="4" t="str">
        <f>VLOOKUP(A43,HOP!A:L,12,0)</f>
        <v>4264.00</v>
      </c>
      <c r="F43" s="4" t="str">
        <f>VLOOKUP(A43,HOP!A:C,3,0)</f>
        <v>2792430</v>
      </c>
      <c r="G43" s="4">
        <f t="shared" si="2"/>
        <v>0</v>
      </c>
      <c r="H43" s="4" t="str">
        <f t="shared" si="3"/>
        <v>，2792430</v>
      </c>
      <c r="I43" s="4" t="str">
        <f>VLOOKUP(A43,HOP!A:U,21,0)</f>
        <v>直连</v>
      </c>
    </row>
    <row r="44" s="4" customFormat="1" hidden="1" spans="1:9">
      <c r="A44" s="5">
        <v>21780279068</v>
      </c>
      <c r="B44" s="6">
        <v>44878</v>
      </c>
      <c r="C44" s="6">
        <v>44880</v>
      </c>
      <c r="D44" s="4">
        <v>498</v>
      </c>
      <c r="E44" s="4" t="str">
        <f>VLOOKUP(A44,HOP!A:L,12,0)</f>
        <v>498.00</v>
      </c>
      <c r="F44" s="4" t="str">
        <f>VLOOKUP(A44,HOP!A:C,3,0)</f>
        <v>2792660</v>
      </c>
      <c r="G44" s="4">
        <f t="shared" si="2"/>
        <v>0</v>
      </c>
      <c r="H44" s="4" t="str">
        <f t="shared" si="3"/>
        <v>，2792660</v>
      </c>
      <c r="I44" s="4" t="str">
        <f>VLOOKUP(A44,HOP!A:U,21,0)</f>
        <v>直连</v>
      </c>
    </row>
    <row r="45" s="4" customFormat="1" hidden="1" spans="1:9">
      <c r="A45" s="5">
        <v>21781407900</v>
      </c>
      <c r="B45" s="6">
        <v>44877</v>
      </c>
      <c r="C45" s="6">
        <v>44880</v>
      </c>
      <c r="D45" s="4">
        <v>3318</v>
      </c>
      <c r="E45" s="4" t="str">
        <f>VLOOKUP(A45,HOP!A:L,12,0)</f>
        <v>3318.00</v>
      </c>
      <c r="F45" s="4" t="str">
        <f>VLOOKUP(A45,HOP!A:C,3,0)</f>
        <v>2793222</v>
      </c>
      <c r="G45" s="4">
        <f t="shared" si="2"/>
        <v>0</v>
      </c>
      <c r="H45" s="4" t="str">
        <f t="shared" si="3"/>
        <v>，2793222</v>
      </c>
      <c r="I45" s="4" t="str">
        <f>VLOOKUP(A45,HOP!A:U,21,0)</f>
        <v>直连</v>
      </c>
    </row>
    <row r="46" s="4" customFormat="1" hidden="1" spans="1:9">
      <c r="A46" s="5">
        <v>21784155860</v>
      </c>
      <c r="B46" s="6">
        <v>44879</v>
      </c>
      <c r="C46" s="6">
        <v>44880</v>
      </c>
      <c r="D46" s="4">
        <v>352</v>
      </c>
      <c r="E46" s="4" t="str">
        <f>VLOOKUP(A46,HOP!A:L,12,0)</f>
        <v>352.00</v>
      </c>
      <c r="F46" s="4" t="str">
        <f>VLOOKUP(A46,HOP!A:C,3,0)</f>
        <v>2793974</v>
      </c>
      <c r="G46" s="4">
        <f t="shared" si="2"/>
        <v>0</v>
      </c>
      <c r="H46" s="4" t="str">
        <f t="shared" si="3"/>
        <v>，2793974</v>
      </c>
      <c r="I46" s="4" t="str">
        <f>VLOOKUP(A46,HOP!A:U,21,0)</f>
        <v>直连</v>
      </c>
    </row>
    <row r="47" s="4" customFormat="1" hidden="1" spans="1:9">
      <c r="A47" s="5">
        <v>21784851727</v>
      </c>
      <c r="B47" s="6">
        <v>44879</v>
      </c>
      <c r="C47" s="6">
        <v>44880</v>
      </c>
      <c r="D47" s="4">
        <v>1596</v>
      </c>
      <c r="E47" s="4" t="str">
        <f>VLOOKUP(A47,HOP!A:L,12,0)</f>
        <v>1596.00</v>
      </c>
      <c r="F47" s="4" t="str">
        <f>VLOOKUP(A47,HOP!A:C,3,0)</f>
        <v>2794189</v>
      </c>
      <c r="G47" s="4">
        <f t="shared" si="2"/>
        <v>0</v>
      </c>
      <c r="H47" s="4" t="str">
        <f t="shared" si="3"/>
        <v>，2794189</v>
      </c>
      <c r="I47" s="4" t="str">
        <f>VLOOKUP(A47,HOP!A:U,21,0)</f>
        <v>直连</v>
      </c>
    </row>
    <row r="48" s="4" customFormat="1" hidden="1" spans="1:9">
      <c r="A48" s="5">
        <v>21785825505</v>
      </c>
      <c r="B48" s="6">
        <v>44879</v>
      </c>
      <c r="C48" s="6">
        <v>44880</v>
      </c>
      <c r="D48" s="4">
        <v>870</v>
      </c>
      <c r="E48" s="4" t="str">
        <f>VLOOKUP(A48,HOP!A:L,12,0)</f>
        <v>870.00</v>
      </c>
      <c r="F48" s="4" t="str">
        <f>VLOOKUP(A48,HOP!A:C,3,0)</f>
        <v>2794484</v>
      </c>
      <c r="G48" s="4">
        <f t="shared" si="2"/>
        <v>0</v>
      </c>
      <c r="H48" s="4" t="str">
        <f t="shared" si="3"/>
        <v>，2794484</v>
      </c>
      <c r="I48" s="4" t="str">
        <f>VLOOKUP(A48,HOP!A:U,21,0)</f>
        <v>直连</v>
      </c>
    </row>
    <row r="49" s="4" customFormat="1" spans="1:10">
      <c r="A49" s="5">
        <v>21786598085</v>
      </c>
      <c r="B49" s="6">
        <v>44879</v>
      </c>
      <c r="C49" s="6">
        <v>44880</v>
      </c>
      <c r="D49" s="4">
        <v>989</v>
      </c>
      <c r="E49" s="4" t="e">
        <f>VLOOKUP(A49,HOP!A:L,12,0)</f>
        <v>#N/A</v>
      </c>
      <c r="F49" s="4">
        <v>2794693</v>
      </c>
      <c r="G49" s="4" t="e">
        <f t="shared" si="2"/>
        <v>#N/A</v>
      </c>
      <c r="H49" s="4" t="str">
        <f t="shared" si="3"/>
        <v>，2794693</v>
      </c>
      <c r="I49" s="4" t="e">
        <f>VLOOKUP(A49,HOP!A:U,21,0)</f>
        <v>#N/A</v>
      </c>
      <c r="J49" s="4" t="s">
        <v>460</v>
      </c>
    </row>
    <row r="50" s="4" customFormat="1" hidden="1" spans="1:9">
      <c r="A50" s="5">
        <v>21786702579</v>
      </c>
      <c r="B50" s="6">
        <v>44878</v>
      </c>
      <c r="C50" s="6">
        <v>44880</v>
      </c>
      <c r="D50" s="4">
        <v>0</v>
      </c>
      <c r="E50" s="4" t="str">
        <f>VLOOKUP(A50,HOP!A:L,12,0)</f>
        <v>0.00</v>
      </c>
      <c r="F50" s="4" t="str">
        <f>VLOOKUP(A50,HOP!A:C,3,0)</f>
        <v>2794752</v>
      </c>
      <c r="G50" s="4">
        <f t="shared" si="2"/>
        <v>0</v>
      </c>
      <c r="H50" s="4" t="str">
        <f t="shared" si="3"/>
        <v>，2794752</v>
      </c>
      <c r="I50" s="4" t="str">
        <f>VLOOKUP(A50,HOP!A:U,21,0)</f>
        <v>直连</v>
      </c>
    </row>
    <row r="51" s="4" customFormat="1" hidden="1" spans="1:9">
      <c r="A51" s="5">
        <v>21787533862</v>
      </c>
      <c r="B51" s="6">
        <v>44878</v>
      </c>
      <c r="C51" s="6">
        <v>44880</v>
      </c>
      <c r="D51" s="4">
        <v>680</v>
      </c>
      <c r="E51" s="4" t="str">
        <f>VLOOKUP(A51,HOP!A:L,12,0)</f>
        <v>680.00</v>
      </c>
      <c r="F51" s="4" t="str">
        <f>VLOOKUP(A51,HOP!A:C,3,0)</f>
        <v>2794982</v>
      </c>
      <c r="G51" s="4">
        <f t="shared" si="2"/>
        <v>0</v>
      </c>
      <c r="H51" s="4" t="str">
        <f t="shared" si="3"/>
        <v>，2794982</v>
      </c>
      <c r="I51" s="4" t="str">
        <f>VLOOKUP(A51,HOP!A:U,21,0)</f>
        <v>直连</v>
      </c>
    </row>
    <row r="52" s="4" customFormat="1" hidden="1" spans="1:9">
      <c r="A52" s="5">
        <v>21787782417</v>
      </c>
      <c r="B52" s="6">
        <v>44879</v>
      </c>
      <c r="C52" s="6">
        <v>44880</v>
      </c>
      <c r="D52" s="4">
        <v>1055</v>
      </c>
      <c r="E52" s="4" t="str">
        <f>VLOOKUP(A52,HOP!A:L,12,0)</f>
        <v>1055.00</v>
      </c>
      <c r="F52" s="4" t="str">
        <f>VLOOKUP(A52,HOP!A:C,3,0)</f>
        <v>2795056</v>
      </c>
      <c r="G52" s="4">
        <f t="shared" si="2"/>
        <v>0</v>
      </c>
      <c r="H52" s="4" t="str">
        <f t="shared" si="3"/>
        <v>，2795056</v>
      </c>
      <c r="I52" s="4" t="str">
        <f>VLOOKUP(A52,HOP!A:U,21,0)</f>
        <v>直连</v>
      </c>
    </row>
    <row r="53" s="4" customFormat="1" hidden="1" spans="1:9">
      <c r="A53" s="5">
        <v>21788071589</v>
      </c>
      <c r="B53" s="6">
        <v>44878</v>
      </c>
      <c r="C53" s="6">
        <v>44880</v>
      </c>
      <c r="D53" s="4">
        <v>720</v>
      </c>
      <c r="E53" s="4" t="str">
        <f>VLOOKUP(A53,HOP!A:L,12,0)</f>
        <v>720.00</v>
      </c>
      <c r="F53" s="4" t="str">
        <f>VLOOKUP(A53,HOP!A:C,3,0)</f>
        <v>2795182</v>
      </c>
      <c r="G53" s="4">
        <f t="shared" si="2"/>
        <v>0</v>
      </c>
      <c r="H53" s="4" t="str">
        <f t="shared" si="3"/>
        <v>，2795182</v>
      </c>
      <c r="I53" s="4" t="str">
        <f>VLOOKUP(A53,HOP!A:U,21,0)</f>
        <v>直连</v>
      </c>
    </row>
    <row r="54" s="4" customFormat="1" hidden="1" spans="1:9">
      <c r="A54" s="5">
        <v>21788351975</v>
      </c>
      <c r="B54" s="6">
        <v>44878</v>
      </c>
      <c r="C54" s="6">
        <v>44880</v>
      </c>
      <c r="D54" s="4">
        <v>1101</v>
      </c>
      <c r="E54" s="4" t="str">
        <f>VLOOKUP(A54,HOP!A:L,12,0)</f>
        <v>1101.00</v>
      </c>
      <c r="F54" s="4" t="str">
        <f>VLOOKUP(A54,HOP!A:C,3,0)</f>
        <v>2795313</v>
      </c>
      <c r="G54" s="4">
        <f t="shared" si="2"/>
        <v>0</v>
      </c>
      <c r="H54" s="4" t="str">
        <f t="shared" si="3"/>
        <v>，2795313</v>
      </c>
      <c r="I54" s="4" t="str">
        <f>VLOOKUP(A54,HOP!A:U,21,0)</f>
        <v>直连</v>
      </c>
    </row>
    <row r="55" s="4" customFormat="1" hidden="1" spans="1:9">
      <c r="A55" s="5">
        <v>21788682367</v>
      </c>
      <c r="B55" s="6">
        <v>44879</v>
      </c>
      <c r="C55" s="6">
        <v>44880</v>
      </c>
      <c r="D55" s="4">
        <v>532</v>
      </c>
      <c r="E55" s="4" t="str">
        <f>VLOOKUP(A55,HOP!A:L,12,0)</f>
        <v>532.00</v>
      </c>
      <c r="F55" s="4" t="str">
        <f>VLOOKUP(A55,HOP!A:C,3,0)</f>
        <v>2795473</v>
      </c>
      <c r="G55" s="4">
        <f t="shared" si="2"/>
        <v>0</v>
      </c>
      <c r="H55" s="4" t="str">
        <f t="shared" si="3"/>
        <v>，2795473</v>
      </c>
      <c r="I55" s="4" t="str">
        <f>VLOOKUP(A55,HOP!A:U,21,0)</f>
        <v>直连</v>
      </c>
    </row>
    <row r="56" s="4" customFormat="1" hidden="1" spans="1:9">
      <c r="A56" s="5">
        <v>21788704842</v>
      </c>
      <c r="B56" s="6">
        <v>44878</v>
      </c>
      <c r="C56" s="6">
        <v>44880</v>
      </c>
      <c r="D56" s="4">
        <v>406</v>
      </c>
      <c r="E56" s="4" t="str">
        <f>VLOOKUP(A56,HOP!A:L,12,0)</f>
        <v>406.00</v>
      </c>
      <c r="F56" s="4" t="str">
        <f>VLOOKUP(A56,HOP!A:C,3,0)</f>
        <v>2795488</v>
      </c>
      <c r="G56" s="4">
        <f t="shared" si="2"/>
        <v>0</v>
      </c>
      <c r="H56" s="4" t="str">
        <f t="shared" si="3"/>
        <v>，2795488</v>
      </c>
      <c r="I56" s="4" t="str">
        <f>VLOOKUP(A56,HOP!A:U,21,0)</f>
        <v>直连</v>
      </c>
    </row>
    <row r="57" s="4" customFormat="1" hidden="1" spans="1:9">
      <c r="A57" s="5">
        <v>21789064365</v>
      </c>
      <c r="B57" s="6">
        <v>44879</v>
      </c>
      <c r="C57" s="6">
        <v>44880</v>
      </c>
      <c r="D57" s="4">
        <v>329</v>
      </c>
      <c r="E57" s="4" t="str">
        <f>VLOOKUP(A57,HOP!A:L,12,0)</f>
        <v>329.00</v>
      </c>
      <c r="F57" s="4" t="str">
        <f>VLOOKUP(A57,HOP!A:C,3,0)</f>
        <v>2795727</v>
      </c>
      <c r="G57" s="4">
        <f t="shared" si="2"/>
        <v>0</v>
      </c>
      <c r="H57" s="4" t="str">
        <f t="shared" si="3"/>
        <v>，2795727</v>
      </c>
      <c r="I57" s="4" t="str">
        <f>VLOOKUP(A57,HOP!A:U,21,0)</f>
        <v>直连</v>
      </c>
    </row>
    <row r="58" s="4" customFormat="1" hidden="1" spans="1:9">
      <c r="A58" s="5">
        <v>21789221978</v>
      </c>
      <c r="B58" s="6">
        <v>44879</v>
      </c>
      <c r="C58" s="6">
        <v>44880</v>
      </c>
      <c r="D58" s="4">
        <v>273</v>
      </c>
      <c r="E58" s="4" t="str">
        <f>VLOOKUP(A58,HOP!A:L,12,0)</f>
        <v>273.00</v>
      </c>
      <c r="F58" s="4" t="str">
        <f>VLOOKUP(A58,HOP!A:C,3,0)</f>
        <v>2795822</v>
      </c>
      <c r="G58" s="4">
        <f t="shared" si="2"/>
        <v>0</v>
      </c>
      <c r="H58" s="4" t="str">
        <f t="shared" si="3"/>
        <v>，2795822</v>
      </c>
      <c r="I58" s="4" t="str">
        <f>VLOOKUP(A58,HOP!A:U,21,0)</f>
        <v>直连</v>
      </c>
    </row>
    <row r="59" s="4" customFormat="1" hidden="1" spans="1:9">
      <c r="A59" s="5">
        <v>21789316783</v>
      </c>
      <c r="B59" s="6">
        <v>44879</v>
      </c>
      <c r="C59" s="6">
        <v>44880</v>
      </c>
      <c r="D59" s="4">
        <v>294</v>
      </c>
      <c r="E59" s="4" t="str">
        <f>VLOOKUP(A59,HOP!A:L,12,0)</f>
        <v>294.00</v>
      </c>
      <c r="F59" s="4" t="str">
        <f>VLOOKUP(A59,HOP!A:C,3,0)</f>
        <v>2795873</v>
      </c>
      <c r="G59" s="4">
        <f t="shared" si="2"/>
        <v>0</v>
      </c>
      <c r="H59" s="4" t="str">
        <f t="shared" si="3"/>
        <v>，2795873</v>
      </c>
      <c r="I59" s="4" t="str">
        <f>VLOOKUP(A59,HOP!A:U,21,0)</f>
        <v>直连</v>
      </c>
    </row>
    <row r="60" s="4" customFormat="1" hidden="1" spans="1:9">
      <c r="A60" s="5">
        <v>21790120793</v>
      </c>
      <c r="B60" s="6">
        <v>44879</v>
      </c>
      <c r="C60" s="6">
        <v>44880</v>
      </c>
      <c r="D60" s="4">
        <v>692</v>
      </c>
      <c r="E60" s="4" t="str">
        <f>VLOOKUP(A60,HOP!A:L,12,0)</f>
        <v>692.00</v>
      </c>
      <c r="F60" s="4" t="str">
        <f>VLOOKUP(A60,HOP!A:C,3,0)</f>
        <v>2796383</v>
      </c>
      <c r="G60" s="4">
        <f t="shared" si="2"/>
        <v>0</v>
      </c>
      <c r="H60" s="4" t="str">
        <f t="shared" si="3"/>
        <v>，2796383</v>
      </c>
      <c r="I60" s="4" t="str">
        <f>VLOOKUP(A60,HOP!A:U,21,0)</f>
        <v>直连</v>
      </c>
    </row>
    <row r="61" s="4" customFormat="1" hidden="1" spans="1:9">
      <c r="A61" s="5">
        <v>21790122142</v>
      </c>
      <c r="B61" s="6">
        <v>44879</v>
      </c>
      <c r="C61" s="6">
        <v>44880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5">
        <v>21790902498</v>
      </c>
      <c r="B62" s="6">
        <v>44879</v>
      </c>
      <c r="C62" s="6">
        <v>44880</v>
      </c>
      <c r="D62" s="4">
        <v>922</v>
      </c>
      <c r="E62" s="4" t="str">
        <f>VLOOKUP(A62,HOP!A:L,12,0)</f>
        <v>922.00</v>
      </c>
      <c r="F62" s="4" t="str">
        <f>VLOOKUP(A62,HOP!A:C,3,0)</f>
        <v>2796506</v>
      </c>
      <c r="G62" s="4">
        <f t="shared" si="2"/>
        <v>0</v>
      </c>
      <c r="H62" s="4" t="str">
        <f t="shared" si="3"/>
        <v>，2796506</v>
      </c>
      <c r="I62" s="4" t="str">
        <f>VLOOKUP(A62,HOP!A:U,21,0)</f>
        <v>直连</v>
      </c>
    </row>
    <row r="63" s="4" customFormat="1" hidden="1" spans="1:9">
      <c r="A63" s="5">
        <v>21791025619</v>
      </c>
      <c r="B63" s="6">
        <v>44879</v>
      </c>
      <c r="C63" s="6">
        <v>44880</v>
      </c>
      <c r="D63" s="4">
        <v>516</v>
      </c>
      <c r="E63" s="4" t="str">
        <f>VLOOKUP(A63,HOP!A:L,12,0)</f>
        <v>516.00</v>
      </c>
      <c r="F63" s="4" t="str">
        <f>VLOOKUP(A63,HOP!A:C,3,0)</f>
        <v>2796579</v>
      </c>
      <c r="G63" s="4">
        <f t="shared" si="2"/>
        <v>0</v>
      </c>
      <c r="H63" s="4" t="str">
        <f t="shared" si="3"/>
        <v>，2796579</v>
      </c>
      <c r="I63" s="4" t="str">
        <f>VLOOKUP(A63,HOP!A:U,21,0)</f>
        <v>直连</v>
      </c>
    </row>
    <row r="64" s="4" customFormat="1" hidden="1" spans="1:9">
      <c r="A64" s="5">
        <v>21791087055</v>
      </c>
      <c r="B64" s="6">
        <v>44879</v>
      </c>
      <c r="C64" s="6">
        <v>44880</v>
      </c>
      <c r="D64" s="4">
        <v>377</v>
      </c>
      <c r="E64" s="4" t="str">
        <f>VLOOKUP(A64,HOP!A:L,12,0)</f>
        <v>377.00</v>
      </c>
      <c r="F64" s="4" t="str">
        <f>VLOOKUP(A64,HOP!A:C,3,0)</f>
        <v>2796610</v>
      </c>
      <c r="G64" s="4">
        <f t="shared" si="2"/>
        <v>0</v>
      </c>
      <c r="H64" s="4" t="str">
        <f t="shared" si="3"/>
        <v>，2796610</v>
      </c>
      <c r="I64" s="4" t="str">
        <f>VLOOKUP(A64,HOP!A:U,21,0)</f>
        <v>直连</v>
      </c>
    </row>
    <row r="65" s="4" customFormat="1" hidden="1" spans="1:9">
      <c r="A65" s="5">
        <v>21792042998</v>
      </c>
      <c r="B65" s="6">
        <v>44879</v>
      </c>
      <c r="C65" s="6">
        <v>44880</v>
      </c>
      <c r="D65" s="4">
        <v>365</v>
      </c>
      <c r="E65" s="4" t="str">
        <f>VLOOKUP(A65,HOP!A:L,12,0)</f>
        <v>365.00</v>
      </c>
      <c r="F65" s="4" t="str">
        <f>VLOOKUP(A65,HOP!A:C,3,0)</f>
        <v>2796912</v>
      </c>
      <c r="G65" s="4">
        <f t="shared" si="2"/>
        <v>0</v>
      </c>
      <c r="H65" s="4" t="str">
        <f t="shared" si="3"/>
        <v>，2796912</v>
      </c>
      <c r="I65" s="4" t="str">
        <f>VLOOKUP(A65,HOP!A:U,21,0)</f>
        <v>直连</v>
      </c>
    </row>
    <row r="66" s="4" customFormat="1" hidden="1" spans="1:9">
      <c r="A66" s="5">
        <v>21793307606</v>
      </c>
      <c r="B66" s="6">
        <v>44879</v>
      </c>
      <c r="C66" s="6">
        <v>44880</v>
      </c>
      <c r="D66" s="4">
        <v>223</v>
      </c>
      <c r="E66" s="4" t="str">
        <f>VLOOKUP(A66,HOP!A:L,12,0)</f>
        <v>223.00</v>
      </c>
      <c r="F66" s="4" t="str">
        <f>VLOOKUP(A66,HOP!A:C,3,0)</f>
        <v>2797344</v>
      </c>
      <c r="G66" s="4">
        <f t="shared" si="2"/>
        <v>0</v>
      </c>
      <c r="H66" s="4" t="str">
        <f t="shared" si="3"/>
        <v>，2797344</v>
      </c>
      <c r="I66" s="4" t="str">
        <f>VLOOKUP(A66,HOP!A:U,21,0)</f>
        <v>直连</v>
      </c>
    </row>
    <row r="67" s="4" customFormat="1" hidden="1" spans="1:9">
      <c r="A67" s="5">
        <v>21794140118</v>
      </c>
      <c r="B67" s="6">
        <v>44879</v>
      </c>
      <c r="C67" s="6">
        <v>44880</v>
      </c>
      <c r="D67" s="4">
        <v>281</v>
      </c>
      <c r="E67" s="4" t="str">
        <f>VLOOKUP(A67,HOP!A:L,12,0)</f>
        <v>281.00</v>
      </c>
      <c r="F67" s="4" t="str">
        <f>VLOOKUP(A67,HOP!A:C,3,0)</f>
        <v>2797596</v>
      </c>
      <c r="G67" s="4">
        <f>D67-E67</f>
        <v>0</v>
      </c>
      <c r="H67" s="4" t="str">
        <f>$H$1&amp;F67</f>
        <v>，2797596</v>
      </c>
      <c r="I67" s="4" t="str">
        <f>VLOOKUP(A67,HOP!A:U,21,0)</f>
        <v>直连</v>
      </c>
    </row>
    <row r="68" s="4" customFormat="1" hidden="1" spans="1:9">
      <c r="A68" s="5">
        <v>999221794264683</v>
      </c>
      <c r="B68" s="6">
        <v>44879</v>
      </c>
      <c r="C68" s="6">
        <v>44880</v>
      </c>
      <c r="D68" s="4">
        <v>858</v>
      </c>
      <c r="E68" s="4" t="str">
        <f>VLOOKUP(A68,HOP!A:L,12,0)</f>
        <v>858.00</v>
      </c>
      <c r="F68" s="4" t="str">
        <f>VLOOKUP(A68,HOP!A:C,3,0)</f>
        <v>2797633</v>
      </c>
      <c r="G68" s="4">
        <f>D68-E68</f>
        <v>0</v>
      </c>
      <c r="H68" s="4" t="str">
        <f>$H$1&amp;F68</f>
        <v>，2797633</v>
      </c>
      <c r="I68" s="4" t="str">
        <f>VLOOKUP(A68,HOP!A:U,21,0)</f>
        <v>直连</v>
      </c>
    </row>
    <row r="69" s="4" customFormat="1" hidden="1" spans="1:9">
      <c r="A69" s="5">
        <v>21794563116</v>
      </c>
      <c r="B69" s="6">
        <v>44879</v>
      </c>
      <c r="C69" s="6">
        <v>44880</v>
      </c>
      <c r="D69" s="4">
        <v>573</v>
      </c>
      <c r="E69" s="4" t="str">
        <f>VLOOKUP(A69,HOP!A:L,12,0)</f>
        <v>573.00</v>
      </c>
      <c r="F69" s="4" t="str">
        <f>VLOOKUP(A69,HOP!A:C,3,0)</f>
        <v>2797737</v>
      </c>
      <c r="G69" s="4">
        <f>D69-E69</f>
        <v>0</v>
      </c>
      <c r="H69" s="4" t="str">
        <f>$H$1&amp;F69</f>
        <v>，2797737</v>
      </c>
      <c r="I69" s="4" t="str">
        <f>VLOOKUP(A69,HOP!A:U,21,0)</f>
        <v>直连</v>
      </c>
    </row>
    <row r="70" s="4" customFormat="1" hidden="1" spans="1:9">
      <c r="A70" s="5">
        <v>21794774982</v>
      </c>
      <c r="B70" s="6">
        <v>44879</v>
      </c>
      <c r="C70" s="6">
        <v>44880</v>
      </c>
      <c r="D70" s="4">
        <v>549</v>
      </c>
      <c r="E70" s="4" t="str">
        <f>VLOOKUP(A70,HOP!A:L,12,0)</f>
        <v>549.00</v>
      </c>
      <c r="F70" s="4" t="str">
        <f>VLOOKUP(A70,HOP!A:C,3,0)</f>
        <v>2797810</v>
      </c>
      <c r="G70" s="4">
        <f>D70-E70</f>
        <v>0</v>
      </c>
      <c r="H70" s="4" t="str">
        <f>$H$1&amp;F70</f>
        <v>，2797810</v>
      </c>
      <c r="I70" s="4" t="str">
        <f>VLOOKUP(A70,HOP!A:U,21,0)</f>
        <v>直连</v>
      </c>
    </row>
    <row r="71" s="4" customFormat="1" hidden="1" spans="1:9">
      <c r="A71" s="5">
        <v>21794884225</v>
      </c>
      <c r="B71" s="6">
        <v>44879</v>
      </c>
      <c r="C71" s="6">
        <v>44880</v>
      </c>
      <c r="D71" s="4">
        <v>323</v>
      </c>
      <c r="E71" s="4" t="str">
        <f>VLOOKUP(A71,HOP!A:L,12,0)</f>
        <v>323.00</v>
      </c>
      <c r="F71" s="4" t="str">
        <f>VLOOKUP(A71,HOP!A:C,3,0)</f>
        <v>2797851</v>
      </c>
      <c r="G71" s="4">
        <f>D71-E71</f>
        <v>0</v>
      </c>
      <c r="H71" s="4" t="str">
        <f>$H$1&amp;F71</f>
        <v>，2797851</v>
      </c>
      <c r="I71" s="4" t="str">
        <f>VLOOKUP(A71,HOP!A:U,21,0)</f>
        <v>直连</v>
      </c>
    </row>
    <row r="72" s="4" customFormat="1" hidden="1" spans="1:9">
      <c r="A72" s="5">
        <v>21795283273</v>
      </c>
      <c r="B72" s="6">
        <v>44879</v>
      </c>
      <c r="C72" s="6">
        <v>44880</v>
      </c>
      <c r="D72" s="4">
        <v>171</v>
      </c>
      <c r="E72" s="4" t="str">
        <f>VLOOKUP(A72,HOP!A:L,12,0)</f>
        <v>171.00</v>
      </c>
      <c r="F72" s="4" t="str">
        <f>VLOOKUP(A72,HOP!A:C,3,0)</f>
        <v>2798010</v>
      </c>
      <c r="G72" s="4">
        <f>D72-E72</f>
        <v>0</v>
      </c>
      <c r="H72" s="4" t="str">
        <f>$H$1&amp;F72</f>
        <v>，2798010</v>
      </c>
      <c r="I72" s="4" t="str">
        <f>VLOOKUP(A72,HOP!A:U,21,0)</f>
        <v>直连</v>
      </c>
    </row>
    <row r="73" s="4" customFormat="1" hidden="1" spans="1:9">
      <c r="A73" s="5">
        <v>21795405502</v>
      </c>
      <c r="B73" s="6">
        <v>44879</v>
      </c>
      <c r="C73" s="6">
        <v>44880</v>
      </c>
      <c r="D73" s="4">
        <v>585</v>
      </c>
      <c r="E73" s="4" t="str">
        <f>VLOOKUP(A73,HOP!A:L,12,0)</f>
        <v>585.00</v>
      </c>
      <c r="F73" s="4" t="str">
        <f>VLOOKUP(A73,HOP!A:C,3,0)</f>
        <v>2798039</v>
      </c>
      <c r="G73" s="4">
        <f>D73-E73</f>
        <v>0</v>
      </c>
      <c r="H73" s="4" t="str">
        <f>$H$1&amp;F73</f>
        <v>，2798039</v>
      </c>
      <c r="I73" s="4" t="str">
        <f>VLOOKUP(A73,HOP!A:U,21,0)</f>
        <v>直连</v>
      </c>
    </row>
    <row r="74" s="4" customFormat="1" hidden="1" spans="1:9">
      <c r="A74" s="5">
        <v>21795611365</v>
      </c>
      <c r="B74" s="6">
        <v>44879</v>
      </c>
      <c r="C74" s="6">
        <v>44880</v>
      </c>
      <c r="D74" s="4">
        <v>167</v>
      </c>
      <c r="E74" s="4" t="str">
        <f>VLOOKUP(A74,HOP!A:L,12,0)</f>
        <v>167.00</v>
      </c>
      <c r="F74" s="4" t="str">
        <f>VLOOKUP(A74,HOP!A:C,3,0)</f>
        <v>2798118</v>
      </c>
      <c r="G74" s="4">
        <f>D74-E74</f>
        <v>0</v>
      </c>
      <c r="H74" s="4" t="str">
        <f>$H$1&amp;F74</f>
        <v>，2798118</v>
      </c>
      <c r="I74" s="4" t="str">
        <f>VLOOKUP(A74,HOP!A:U,21,0)</f>
        <v>直连</v>
      </c>
    </row>
    <row r="75" s="4" customFormat="1" hidden="1" spans="1:9">
      <c r="A75" s="5">
        <v>21795869072</v>
      </c>
      <c r="B75" s="6">
        <v>44879</v>
      </c>
      <c r="C75" s="6">
        <v>44880</v>
      </c>
      <c r="D75" s="4">
        <v>686</v>
      </c>
      <c r="E75" s="4" t="str">
        <f>VLOOKUP(A75,HOP!A:L,12,0)</f>
        <v>686.00</v>
      </c>
      <c r="F75" s="4" t="str">
        <f>VLOOKUP(A75,HOP!A:C,3,0)</f>
        <v>2798216</v>
      </c>
      <c r="G75" s="4">
        <f>D75-E75</f>
        <v>0</v>
      </c>
      <c r="H75" s="4" t="str">
        <f>$H$1&amp;F75</f>
        <v>，2798216</v>
      </c>
      <c r="I75" s="4" t="str">
        <f>VLOOKUP(A75,HOP!A:U,21,0)</f>
        <v>直连</v>
      </c>
    </row>
    <row r="76" s="4" customFormat="1" hidden="1" spans="1:9">
      <c r="A76" s="5">
        <v>21795907308</v>
      </c>
      <c r="B76" s="6">
        <v>44879</v>
      </c>
      <c r="C76" s="6">
        <v>44880</v>
      </c>
      <c r="D76" s="4">
        <v>323</v>
      </c>
      <c r="E76" s="4" t="str">
        <f>VLOOKUP(A76,HOP!A:L,12,0)</f>
        <v>323.00</v>
      </c>
      <c r="F76" s="4" t="str">
        <f>VLOOKUP(A76,HOP!A:C,3,0)</f>
        <v>2798239</v>
      </c>
      <c r="G76" s="4">
        <f>D76-E76</f>
        <v>0</v>
      </c>
      <c r="H76" s="4" t="str">
        <f>$H$1&amp;F76</f>
        <v>，2798239</v>
      </c>
      <c r="I76" s="4" t="str">
        <f>VLOOKUP(A76,HOP!A:U,21,0)</f>
        <v>直连</v>
      </c>
    </row>
    <row r="77" s="4" customFormat="1" hidden="1" spans="1:9">
      <c r="A77" s="5">
        <v>21796179855</v>
      </c>
      <c r="B77" s="6">
        <v>44879</v>
      </c>
      <c r="C77" s="6">
        <v>44880</v>
      </c>
      <c r="D77" s="4">
        <v>733</v>
      </c>
      <c r="E77" s="4" t="str">
        <f>VLOOKUP(A77,HOP!A:L,12,0)</f>
        <v>733.00</v>
      </c>
      <c r="F77" s="4" t="str">
        <f>VLOOKUP(A77,HOP!A:C,3,0)</f>
        <v>2798370</v>
      </c>
      <c r="G77" s="4">
        <f>D77-E77</f>
        <v>0</v>
      </c>
      <c r="H77" s="4" t="str">
        <f>$H$1&amp;F77</f>
        <v>，2798370</v>
      </c>
      <c r="I77" s="4" t="str">
        <f>VLOOKUP(A77,HOP!A:U,21,0)</f>
        <v>直连</v>
      </c>
    </row>
    <row r="78" s="4" customFormat="1" hidden="1" spans="1:9">
      <c r="A78" s="5">
        <v>21796183173</v>
      </c>
      <c r="B78" s="6">
        <v>44879</v>
      </c>
      <c r="C78" s="6">
        <v>44880</v>
      </c>
      <c r="D78" s="4">
        <v>672</v>
      </c>
      <c r="E78" s="4" t="str">
        <f>VLOOKUP(A78,HOP!A:L,12,0)</f>
        <v>672.00</v>
      </c>
      <c r="F78" s="4" t="str">
        <f>VLOOKUP(A78,HOP!A:C,3,0)</f>
        <v>2798404</v>
      </c>
      <c r="G78" s="4">
        <f>D78-E78</f>
        <v>0</v>
      </c>
      <c r="H78" s="4" t="str">
        <f>$H$1&amp;F78</f>
        <v>，2798404</v>
      </c>
      <c r="I78" s="4" t="str">
        <f>VLOOKUP(A78,HOP!A:U,21,0)</f>
        <v>直连</v>
      </c>
    </row>
    <row r="79" s="4" customFormat="1" hidden="1" spans="1:9">
      <c r="A79" s="5">
        <v>999221796546821</v>
      </c>
      <c r="B79" s="6">
        <v>44879</v>
      </c>
      <c r="C79" s="6">
        <v>44880</v>
      </c>
      <c r="D79" s="4">
        <v>284</v>
      </c>
      <c r="E79" s="4" t="str">
        <f>VLOOKUP(A79,HOP!A:L,12,0)</f>
        <v>284.00</v>
      </c>
      <c r="F79" s="4" t="str">
        <f>VLOOKUP(A79,HOP!A:C,3,0)</f>
        <v>2798535</v>
      </c>
      <c r="G79" s="4">
        <f>D79-E79</f>
        <v>0</v>
      </c>
      <c r="H79" s="4" t="str">
        <f>$H$1&amp;F79</f>
        <v>，2798535</v>
      </c>
      <c r="I79" s="4" t="str">
        <f>VLOOKUP(A79,HOP!A:U,21,0)</f>
        <v>直连</v>
      </c>
    </row>
    <row r="80" s="4" customFormat="1" spans="1:10">
      <c r="A80" s="5">
        <v>17894628381</v>
      </c>
      <c r="B80" s="6">
        <v>44722</v>
      </c>
      <c r="C80" s="6">
        <v>44724</v>
      </c>
      <c r="D80" s="4">
        <v>587.01</v>
      </c>
      <c r="E80" s="4" t="e">
        <f>VLOOKUP(A80,HOP!A:L,12,0)</f>
        <v>#N/A</v>
      </c>
      <c r="F80" s="4">
        <v>2538550</v>
      </c>
      <c r="G80" s="4" t="e">
        <f>D80-E80</f>
        <v>#N/A</v>
      </c>
      <c r="H80" s="4" t="str">
        <f>$H$1&amp;F80</f>
        <v>，2538550</v>
      </c>
      <c r="I80" s="4" t="e">
        <f>VLOOKUP(A80,HOP!A:U,21,0)</f>
        <v>#N/A</v>
      </c>
      <c r="J80" s="4" t="s">
        <v>461</v>
      </c>
    </row>
    <row r="81" s="4" customFormat="1" spans="1:10">
      <c r="A81" s="5">
        <v>21447738575</v>
      </c>
      <c r="B81" s="6">
        <v>44868</v>
      </c>
      <c r="C81" s="6">
        <v>44869</v>
      </c>
      <c r="D81" s="4">
        <v>-784</v>
      </c>
      <c r="E81" s="4" t="e">
        <f>VLOOKUP(A81,HOP!A:L,12,0)</f>
        <v>#N/A</v>
      </c>
      <c r="F81" s="4">
        <v>2739082</v>
      </c>
      <c r="G81" s="4" t="e">
        <f>D81-E81</f>
        <v>#N/A</v>
      </c>
      <c r="H81" s="4" t="str">
        <f>$H$1&amp;F81</f>
        <v>，2739082</v>
      </c>
      <c r="I81" s="4" t="e">
        <f>VLOOKUP(A81,HOP!A:U,21,0)</f>
        <v>#N/A</v>
      </c>
      <c r="J81" s="4" t="s">
        <v>462</v>
      </c>
    </row>
    <row r="83" spans="4:4">
      <c r="D83" s="4">
        <f>SUM(D2:D82)</f>
        <v>78078.01</v>
      </c>
    </row>
    <row r="84" spans="4:4">
      <c r="D84" s="4" t="s">
        <v>463</v>
      </c>
    </row>
    <row r="89" spans="1:3">
      <c r="A89" s="4" t="s">
        <v>464</v>
      </c>
      <c r="C89" s="4">
        <v>6902</v>
      </c>
    </row>
    <row r="90" spans="1:3">
      <c r="A90" s="4" t="s">
        <v>465</v>
      </c>
      <c r="C90" s="4">
        <v>70187.01</v>
      </c>
    </row>
    <row r="91" spans="1:3">
      <c r="A91" s="4" t="s">
        <v>466</v>
      </c>
      <c r="C91" s="4">
        <v>989</v>
      </c>
    </row>
    <row r="92" spans="1:3">
      <c r="A92" s="4" t="s">
        <v>467</v>
      </c>
      <c r="C92" s="4">
        <f>SUBTOTAL(9,C89:C91)</f>
        <v>78078.01</v>
      </c>
    </row>
  </sheetData>
  <autoFilter ref="A1:X81">
    <filterColumn colId="3">
      <filters>
        <filter val="400"/>
        <filter val="600"/>
        <filter val="1101"/>
        <filter val="587.01"/>
        <filter val="904"/>
        <filter val="406"/>
        <filter val="516"/>
        <filter val="1216"/>
        <filter val="217"/>
        <filter val="3318"/>
        <filter val="720"/>
        <filter val="721"/>
        <filter val="922"/>
        <filter val="223"/>
        <filter val="323"/>
        <filter val="329"/>
        <filter val="532"/>
        <filter val="1332"/>
        <filter val="3832"/>
        <filter val="733"/>
        <filter val="534"/>
        <filter val="740"/>
        <filter val="1240"/>
        <filter val="4041"/>
        <filter val="549"/>
        <filter val="352"/>
        <filter val="1055"/>
        <filter val="356"/>
        <filter val="858"/>
        <filter val="1558"/>
        <filter val="1560"/>
        <filter val="1362"/>
        <filter val="4264"/>
        <filter val="365"/>
        <filter val="167"/>
        <filter val="5768"/>
        <filter val="870"/>
        <filter val="171"/>
        <filter val="672"/>
        <filter val="273"/>
        <filter val="573"/>
        <filter val="1575"/>
        <filter val="1376"/>
        <filter val="377"/>
        <filter val="1277"/>
        <filter val="680"/>
        <filter val="3680"/>
        <filter val="281"/>
        <filter val="582"/>
        <filter val="1282"/>
        <filter val="284"/>
        <filter val="-784"/>
        <filter val="585"/>
        <filter val="686"/>
        <filter val="989"/>
        <filter val="2691"/>
        <filter val="292"/>
        <filter val="692"/>
        <filter val="2492"/>
        <filter val="294"/>
        <filter val="394"/>
        <filter val="695"/>
        <filter val="1095"/>
        <filter val="1196"/>
        <filter val="1596"/>
        <filter val="597"/>
        <filter val="1097"/>
        <filter val="498"/>
        <filter val="7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468</v>
      </c>
      <c r="B1" s="2" t="s">
        <v>469</v>
      </c>
      <c r="C1" s="2" t="s">
        <v>470</v>
      </c>
      <c r="D1" s="2" t="s">
        <v>471</v>
      </c>
      <c r="E1" s="2" t="s">
        <v>13</v>
      </c>
      <c r="F1" s="2" t="s">
        <v>5</v>
      </c>
      <c r="G1" s="2" t="s">
        <v>6</v>
      </c>
      <c r="H1" s="2" t="s">
        <v>472</v>
      </c>
      <c r="I1" s="2" t="s">
        <v>473</v>
      </c>
      <c r="J1" s="2" t="s">
        <v>474</v>
      </c>
      <c r="K1" s="2" t="s">
        <v>475</v>
      </c>
      <c r="L1" s="2" t="s">
        <v>476</v>
      </c>
      <c r="M1" s="2" t="s">
        <v>477</v>
      </c>
      <c r="N1" s="2" t="s">
        <v>478</v>
      </c>
      <c r="O1" s="2" t="s">
        <v>479</v>
      </c>
      <c r="P1" s="2" t="s">
        <v>480</v>
      </c>
      <c r="Q1" s="2" t="s">
        <v>481</v>
      </c>
      <c r="R1" s="2" t="s">
        <v>482</v>
      </c>
      <c r="S1" s="2" t="s">
        <v>483</v>
      </c>
      <c r="T1" s="2" t="s">
        <v>484</v>
      </c>
      <c r="U1" s="2" t="s">
        <v>485</v>
      </c>
      <c r="V1" s="2" t="s">
        <v>486</v>
      </c>
    </row>
    <row r="2" s="1" customFormat="1" spans="1:22">
      <c r="A2" s="3">
        <v>21794563116</v>
      </c>
      <c r="B2" s="1" t="s">
        <v>487</v>
      </c>
      <c r="C2" s="1" t="s">
        <v>488</v>
      </c>
      <c r="D2" s="1" t="s">
        <v>489</v>
      </c>
      <c r="E2" s="1" t="s">
        <v>490</v>
      </c>
      <c r="F2" s="1" t="s">
        <v>487</v>
      </c>
      <c r="G2" s="1" t="s">
        <v>491</v>
      </c>
      <c r="H2" s="1" t="s">
        <v>492</v>
      </c>
      <c r="I2" s="1" t="s">
        <v>493</v>
      </c>
      <c r="J2" s="1" t="s">
        <v>30</v>
      </c>
      <c r="K2" s="1" t="s">
        <v>494</v>
      </c>
      <c r="L2" s="1" t="s">
        <v>494</v>
      </c>
      <c r="M2" s="1" t="s">
        <v>495</v>
      </c>
      <c r="N2" s="1" t="s">
        <v>495</v>
      </c>
      <c r="O2" s="1" t="s">
        <v>496</v>
      </c>
      <c r="P2" s="1" t="s">
        <v>497</v>
      </c>
      <c r="Q2" s="1" t="s">
        <v>498</v>
      </c>
      <c r="R2" s="1" t="s">
        <v>499</v>
      </c>
      <c r="S2" s="1" t="s">
        <v>500</v>
      </c>
      <c r="T2" s="1" t="s">
        <v>501</v>
      </c>
      <c r="U2" s="1" t="s">
        <v>502</v>
      </c>
      <c r="V2" s="1" t="s">
        <v>503</v>
      </c>
    </row>
    <row r="3" s="1" customFormat="1" spans="1:22">
      <c r="A3" s="3">
        <v>21473432139</v>
      </c>
      <c r="B3" s="1" t="s">
        <v>504</v>
      </c>
      <c r="C3" s="1" t="s">
        <v>505</v>
      </c>
      <c r="D3" s="1" t="s">
        <v>506</v>
      </c>
      <c r="E3" s="1" t="s">
        <v>507</v>
      </c>
      <c r="F3" s="1" t="s">
        <v>508</v>
      </c>
      <c r="G3" s="1" t="s">
        <v>491</v>
      </c>
      <c r="H3" s="1" t="s">
        <v>492</v>
      </c>
      <c r="I3" s="1" t="s">
        <v>509</v>
      </c>
      <c r="J3" s="1" t="s">
        <v>30</v>
      </c>
      <c r="K3" s="1" t="s">
        <v>510</v>
      </c>
      <c r="L3" s="1" t="s">
        <v>510</v>
      </c>
      <c r="M3" s="1" t="s">
        <v>495</v>
      </c>
      <c r="N3" s="1" t="s">
        <v>495</v>
      </c>
      <c r="O3" s="1" t="s">
        <v>496</v>
      </c>
      <c r="P3" s="1" t="s">
        <v>497</v>
      </c>
      <c r="Q3" s="1" t="s">
        <v>498</v>
      </c>
      <c r="R3" s="1" t="s">
        <v>511</v>
      </c>
      <c r="S3" s="1" t="s">
        <v>500</v>
      </c>
      <c r="T3" s="1" t="s">
        <v>501</v>
      </c>
      <c r="U3" s="1" t="s">
        <v>502</v>
      </c>
      <c r="V3" s="1" t="s">
        <v>512</v>
      </c>
    </row>
    <row r="4" s="1" customFormat="1" spans="1:22">
      <c r="A4" s="3">
        <v>21773887341</v>
      </c>
      <c r="B4" s="1" t="s">
        <v>508</v>
      </c>
      <c r="C4" s="1" t="s">
        <v>513</v>
      </c>
      <c r="D4" s="1" t="s">
        <v>514</v>
      </c>
      <c r="E4" s="1" t="s">
        <v>515</v>
      </c>
      <c r="F4" s="1" t="s">
        <v>516</v>
      </c>
      <c r="G4" s="1" t="s">
        <v>491</v>
      </c>
      <c r="H4" s="1" t="s">
        <v>492</v>
      </c>
      <c r="I4" s="1" t="s">
        <v>517</v>
      </c>
      <c r="J4" s="1" t="s">
        <v>30</v>
      </c>
      <c r="K4" s="1" t="s">
        <v>518</v>
      </c>
      <c r="L4" s="1" t="s">
        <v>518</v>
      </c>
      <c r="M4" s="1" t="s">
        <v>495</v>
      </c>
      <c r="N4" s="1" t="s">
        <v>495</v>
      </c>
      <c r="O4" s="1" t="s">
        <v>496</v>
      </c>
      <c r="P4" s="1" t="s">
        <v>497</v>
      </c>
      <c r="Q4" s="1" t="s">
        <v>498</v>
      </c>
      <c r="R4" s="1" t="s">
        <v>519</v>
      </c>
      <c r="S4" s="1" t="s">
        <v>500</v>
      </c>
      <c r="T4" s="1" t="s">
        <v>501</v>
      </c>
      <c r="U4" s="1" t="s">
        <v>520</v>
      </c>
      <c r="V4" s="1" t="s">
        <v>521</v>
      </c>
    </row>
    <row r="5" s="1" customFormat="1" spans="1:22">
      <c r="A5" s="3">
        <v>21761097026</v>
      </c>
      <c r="B5" s="1" t="s">
        <v>522</v>
      </c>
      <c r="C5" s="1" t="s">
        <v>523</v>
      </c>
      <c r="D5" s="1" t="s">
        <v>524</v>
      </c>
      <c r="E5" s="1" t="s">
        <v>525</v>
      </c>
      <c r="F5" s="1" t="s">
        <v>516</v>
      </c>
      <c r="G5" s="1" t="s">
        <v>491</v>
      </c>
      <c r="H5" s="1" t="s">
        <v>492</v>
      </c>
      <c r="I5" s="1" t="s">
        <v>526</v>
      </c>
      <c r="J5" s="1" t="s">
        <v>30</v>
      </c>
      <c r="K5" s="1" t="s">
        <v>527</v>
      </c>
      <c r="L5" s="1" t="s">
        <v>527</v>
      </c>
      <c r="M5" s="1" t="s">
        <v>495</v>
      </c>
      <c r="N5" s="1" t="s">
        <v>495</v>
      </c>
      <c r="O5" s="1" t="s">
        <v>496</v>
      </c>
      <c r="P5" s="1" t="s">
        <v>497</v>
      </c>
      <c r="Q5" s="1" t="s">
        <v>498</v>
      </c>
      <c r="R5" s="1" t="s">
        <v>528</v>
      </c>
      <c r="S5" s="1" t="s">
        <v>500</v>
      </c>
      <c r="T5" s="1" t="s">
        <v>501</v>
      </c>
      <c r="U5" s="1" t="s">
        <v>502</v>
      </c>
      <c r="V5" s="1" t="s">
        <v>529</v>
      </c>
    </row>
    <row r="6" s="1" customFormat="1" spans="1:22">
      <c r="A6" s="3">
        <v>21787533862</v>
      </c>
      <c r="B6" s="1" t="s">
        <v>530</v>
      </c>
      <c r="C6" s="1" t="s">
        <v>531</v>
      </c>
      <c r="D6" s="1" t="s">
        <v>532</v>
      </c>
      <c r="E6" s="1" t="s">
        <v>533</v>
      </c>
      <c r="F6" s="1" t="s">
        <v>530</v>
      </c>
      <c r="G6" s="1" t="s">
        <v>491</v>
      </c>
      <c r="H6" s="1" t="s">
        <v>492</v>
      </c>
      <c r="I6" s="1" t="s">
        <v>534</v>
      </c>
      <c r="J6" s="1" t="s">
        <v>30</v>
      </c>
      <c r="K6" s="1" t="s">
        <v>535</v>
      </c>
      <c r="L6" s="1" t="s">
        <v>535</v>
      </c>
      <c r="M6" s="1" t="s">
        <v>495</v>
      </c>
      <c r="N6" s="1" t="s">
        <v>495</v>
      </c>
      <c r="O6" s="1" t="s">
        <v>496</v>
      </c>
      <c r="P6" s="1" t="s">
        <v>497</v>
      </c>
      <c r="Q6" s="1" t="s">
        <v>498</v>
      </c>
      <c r="R6" s="1" t="s">
        <v>536</v>
      </c>
      <c r="S6" s="1" t="s">
        <v>500</v>
      </c>
      <c r="T6" s="1" t="s">
        <v>501</v>
      </c>
      <c r="U6" s="1" t="s">
        <v>502</v>
      </c>
      <c r="V6" s="1" t="s">
        <v>503</v>
      </c>
    </row>
    <row r="7" s="1" customFormat="1" spans="1:22">
      <c r="A7" s="3">
        <v>21766329686</v>
      </c>
      <c r="B7" s="1" t="s">
        <v>537</v>
      </c>
      <c r="C7" s="1" t="s">
        <v>538</v>
      </c>
      <c r="D7" s="1" t="s">
        <v>539</v>
      </c>
      <c r="E7" s="1" t="s">
        <v>540</v>
      </c>
      <c r="F7" s="1" t="s">
        <v>508</v>
      </c>
      <c r="G7" s="1" t="s">
        <v>491</v>
      </c>
      <c r="H7" s="1" t="s">
        <v>492</v>
      </c>
      <c r="I7" s="1" t="s">
        <v>541</v>
      </c>
      <c r="J7" s="1" t="s">
        <v>30</v>
      </c>
      <c r="K7" s="1" t="s">
        <v>542</v>
      </c>
      <c r="L7" s="1" t="s">
        <v>542</v>
      </c>
      <c r="M7" s="1" t="s">
        <v>495</v>
      </c>
      <c r="N7" s="1" t="s">
        <v>495</v>
      </c>
      <c r="O7" s="1" t="s">
        <v>496</v>
      </c>
      <c r="P7" s="1" t="s">
        <v>497</v>
      </c>
      <c r="Q7" s="1" t="s">
        <v>498</v>
      </c>
      <c r="R7" s="1" t="s">
        <v>543</v>
      </c>
      <c r="S7" s="1" t="s">
        <v>500</v>
      </c>
      <c r="T7" s="1" t="s">
        <v>501</v>
      </c>
      <c r="U7" s="1" t="s">
        <v>502</v>
      </c>
      <c r="V7" s="1" t="s">
        <v>544</v>
      </c>
    </row>
    <row r="8" s="1" customFormat="1" spans="1:22">
      <c r="A8" s="3">
        <v>21766368402</v>
      </c>
      <c r="B8" s="1" t="s">
        <v>537</v>
      </c>
      <c r="C8" s="1" t="s">
        <v>545</v>
      </c>
      <c r="D8" s="1" t="s">
        <v>539</v>
      </c>
      <c r="E8" s="1" t="s">
        <v>546</v>
      </c>
      <c r="F8" s="1" t="s">
        <v>508</v>
      </c>
      <c r="G8" s="1" t="s">
        <v>491</v>
      </c>
      <c r="H8" s="1" t="s">
        <v>492</v>
      </c>
      <c r="I8" s="1" t="s">
        <v>541</v>
      </c>
      <c r="J8" s="1" t="s">
        <v>30</v>
      </c>
      <c r="K8" s="1" t="s">
        <v>542</v>
      </c>
      <c r="L8" s="1" t="s">
        <v>542</v>
      </c>
      <c r="M8" s="1" t="s">
        <v>495</v>
      </c>
      <c r="N8" s="1" t="s">
        <v>495</v>
      </c>
      <c r="O8" s="1" t="s">
        <v>496</v>
      </c>
      <c r="P8" s="1" t="s">
        <v>497</v>
      </c>
      <c r="Q8" s="1" t="s">
        <v>498</v>
      </c>
      <c r="R8" s="1" t="s">
        <v>547</v>
      </c>
      <c r="S8" s="1" t="s">
        <v>500</v>
      </c>
      <c r="T8" s="1" t="s">
        <v>501</v>
      </c>
      <c r="U8" s="1" t="s">
        <v>502</v>
      </c>
      <c r="V8" s="1" t="s">
        <v>544</v>
      </c>
    </row>
    <row r="9" s="1" customFormat="1" spans="1:22">
      <c r="A9" s="3">
        <v>18341595537</v>
      </c>
      <c r="B9" s="1" t="s">
        <v>548</v>
      </c>
      <c r="C9" s="1" t="s">
        <v>549</v>
      </c>
      <c r="D9" s="1" t="s">
        <v>550</v>
      </c>
      <c r="E9" s="1" t="s">
        <v>551</v>
      </c>
      <c r="F9" s="1" t="s">
        <v>487</v>
      </c>
      <c r="G9" s="1" t="s">
        <v>491</v>
      </c>
      <c r="H9" s="1" t="s">
        <v>492</v>
      </c>
      <c r="I9" s="1" t="s">
        <v>552</v>
      </c>
      <c r="J9" s="1" t="s">
        <v>30</v>
      </c>
      <c r="K9" s="1" t="s">
        <v>553</v>
      </c>
      <c r="L9" s="1" t="s">
        <v>553</v>
      </c>
      <c r="M9" s="1" t="s">
        <v>495</v>
      </c>
      <c r="N9" s="1" t="s">
        <v>495</v>
      </c>
      <c r="O9" s="1" t="s">
        <v>496</v>
      </c>
      <c r="P9" s="1" t="s">
        <v>497</v>
      </c>
      <c r="Q9" s="1" t="s">
        <v>498</v>
      </c>
      <c r="R9" s="1" t="s">
        <v>554</v>
      </c>
      <c r="S9" s="1" t="s">
        <v>500</v>
      </c>
      <c r="T9" s="1" t="s">
        <v>501</v>
      </c>
      <c r="U9" s="1" t="s">
        <v>502</v>
      </c>
      <c r="V9" s="1" t="s">
        <v>555</v>
      </c>
    </row>
    <row r="10" s="1" customFormat="1" spans="1:22">
      <c r="A10" s="3">
        <v>21751186899</v>
      </c>
      <c r="B10" s="1" t="s">
        <v>522</v>
      </c>
      <c r="C10" s="1" t="s">
        <v>556</v>
      </c>
      <c r="D10" s="1" t="s">
        <v>557</v>
      </c>
      <c r="E10" s="1" t="s">
        <v>558</v>
      </c>
      <c r="F10" s="1" t="s">
        <v>508</v>
      </c>
      <c r="G10" s="1" t="s">
        <v>491</v>
      </c>
      <c r="H10" s="1" t="s">
        <v>492</v>
      </c>
      <c r="I10" s="1" t="s">
        <v>559</v>
      </c>
      <c r="J10" s="1" t="s">
        <v>30</v>
      </c>
      <c r="K10" s="1" t="s">
        <v>560</v>
      </c>
      <c r="L10" s="1" t="s">
        <v>560</v>
      </c>
      <c r="M10" s="1" t="s">
        <v>495</v>
      </c>
      <c r="N10" s="1" t="s">
        <v>495</v>
      </c>
      <c r="O10" s="1" t="s">
        <v>496</v>
      </c>
      <c r="P10" s="1" t="s">
        <v>497</v>
      </c>
      <c r="Q10" s="1" t="s">
        <v>498</v>
      </c>
      <c r="R10" s="1" t="s">
        <v>561</v>
      </c>
      <c r="S10" s="1" t="s">
        <v>500</v>
      </c>
      <c r="T10" s="1" t="s">
        <v>501</v>
      </c>
      <c r="U10" s="1" t="s">
        <v>502</v>
      </c>
      <c r="V10" s="1" t="s">
        <v>562</v>
      </c>
    </row>
    <row r="11" s="1" customFormat="1" spans="1:22">
      <c r="A11" s="3">
        <v>21781407900</v>
      </c>
      <c r="B11" s="1" t="s">
        <v>516</v>
      </c>
      <c r="C11" s="1" t="s">
        <v>563</v>
      </c>
      <c r="D11" s="1" t="s">
        <v>564</v>
      </c>
      <c r="E11" s="1" t="s">
        <v>565</v>
      </c>
      <c r="F11" s="1" t="s">
        <v>516</v>
      </c>
      <c r="G11" s="1" t="s">
        <v>491</v>
      </c>
      <c r="H11" s="1" t="s">
        <v>492</v>
      </c>
      <c r="I11" s="1" t="s">
        <v>566</v>
      </c>
      <c r="J11" s="1" t="s">
        <v>30</v>
      </c>
      <c r="K11" s="1" t="s">
        <v>567</v>
      </c>
      <c r="L11" s="1" t="s">
        <v>567</v>
      </c>
      <c r="M11" s="1" t="s">
        <v>495</v>
      </c>
      <c r="N11" s="1" t="s">
        <v>495</v>
      </c>
      <c r="O11" s="1" t="s">
        <v>496</v>
      </c>
      <c r="P11" s="1" t="s">
        <v>497</v>
      </c>
      <c r="Q11" s="1" t="s">
        <v>498</v>
      </c>
      <c r="R11" s="1" t="s">
        <v>568</v>
      </c>
      <c r="S11" s="1" t="s">
        <v>500</v>
      </c>
      <c r="T11" s="1" t="s">
        <v>501</v>
      </c>
      <c r="U11" s="1" t="s">
        <v>502</v>
      </c>
      <c r="V11" s="1" t="s">
        <v>544</v>
      </c>
    </row>
    <row r="12" s="1" customFormat="1" spans="1:22">
      <c r="A12" s="3">
        <v>21791025619</v>
      </c>
      <c r="B12" s="1" t="s">
        <v>487</v>
      </c>
      <c r="C12" s="1" t="s">
        <v>569</v>
      </c>
      <c r="D12" s="1" t="s">
        <v>570</v>
      </c>
      <c r="E12" s="1" t="s">
        <v>571</v>
      </c>
      <c r="F12" s="1" t="s">
        <v>487</v>
      </c>
      <c r="G12" s="1" t="s">
        <v>491</v>
      </c>
      <c r="H12" s="1" t="s">
        <v>492</v>
      </c>
      <c r="I12" s="1" t="s">
        <v>572</v>
      </c>
      <c r="J12" s="1" t="s">
        <v>30</v>
      </c>
      <c r="K12" s="1" t="s">
        <v>573</v>
      </c>
      <c r="L12" s="1" t="s">
        <v>573</v>
      </c>
      <c r="M12" s="1" t="s">
        <v>495</v>
      </c>
      <c r="N12" s="1" t="s">
        <v>495</v>
      </c>
      <c r="O12" s="1" t="s">
        <v>496</v>
      </c>
      <c r="P12" s="1" t="s">
        <v>497</v>
      </c>
      <c r="Q12" s="1" t="s">
        <v>498</v>
      </c>
      <c r="R12" s="1" t="s">
        <v>574</v>
      </c>
      <c r="S12" s="1" t="s">
        <v>500</v>
      </c>
      <c r="T12" s="1" t="s">
        <v>501</v>
      </c>
      <c r="U12" s="1" t="s">
        <v>502</v>
      </c>
      <c r="V12" s="1" t="s">
        <v>575</v>
      </c>
    </row>
    <row r="13" s="1" customFormat="1" spans="1:22">
      <c r="A13" s="3">
        <v>21788704842</v>
      </c>
      <c r="B13" s="1" t="s">
        <v>530</v>
      </c>
      <c r="C13" s="1" t="s">
        <v>576</v>
      </c>
      <c r="D13" s="1" t="s">
        <v>577</v>
      </c>
      <c r="E13" s="1" t="s">
        <v>578</v>
      </c>
      <c r="F13" s="1" t="s">
        <v>530</v>
      </c>
      <c r="G13" s="1" t="s">
        <v>491</v>
      </c>
      <c r="H13" s="1" t="s">
        <v>492</v>
      </c>
      <c r="I13" s="1" t="s">
        <v>579</v>
      </c>
      <c r="J13" s="1" t="s">
        <v>30</v>
      </c>
      <c r="K13" s="1" t="s">
        <v>580</v>
      </c>
      <c r="L13" s="1" t="s">
        <v>580</v>
      </c>
      <c r="M13" s="1" t="s">
        <v>495</v>
      </c>
      <c r="N13" s="1" t="s">
        <v>495</v>
      </c>
      <c r="O13" s="1" t="s">
        <v>496</v>
      </c>
      <c r="P13" s="1" t="s">
        <v>497</v>
      </c>
      <c r="Q13" s="1" t="s">
        <v>498</v>
      </c>
      <c r="R13" s="1" t="s">
        <v>581</v>
      </c>
      <c r="S13" s="1" t="s">
        <v>500</v>
      </c>
      <c r="T13" s="1" t="s">
        <v>501</v>
      </c>
      <c r="U13" s="1" t="s">
        <v>502</v>
      </c>
      <c r="V13" s="1" t="s">
        <v>582</v>
      </c>
    </row>
    <row r="14" s="1" customFormat="1" spans="1:22">
      <c r="A14" s="3">
        <v>21766529701</v>
      </c>
      <c r="B14" s="1" t="s">
        <v>537</v>
      </c>
      <c r="C14" s="1" t="s">
        <v>583</v>
      </c>
      <c r="D14" s="1" t="s">
        <v>584</v>
      </c>
      <c r="E14" s="1" t="s">
        <v>585</v>
      </c>
      <c r="F14" s="1" t="s">
        <v>487</v>
      </c>
      <c r="G14" s="1" t="s">
        <v>491</v>
      </c>
      <c r="H14" s="1" t="s">
        <v>492</v>
      </c>
      <c r="I14" s="1" t="s">
        <v>586</v>
      </c>
      <c r="J14" s="1" t="s">
        <v>30</v>
      </c>
      <c r="K14" s="1" t="s">
        <v>587</v>
      </c>
      <c r="L14" s="1" t="s">
        <v>587</v>
      </c>
      <c r="M14" s="1" t="s">
        <v>495</v>
      </c>
      <c r="N14" s="1" t="s">
        <v>495</v>
      </c>
      <c r="O14" s="1" t="s">
        <v>496</v>
      </c>
      <c r="P14" s="1" t="s">
        <v>497</v>
      </c>
      <c r="Q14" s="1" t="s">
        <v>498</v>
      </c>
      <c r="R14" s="1" t="s">
        <v>588</v>
      </c>
      <c r="S14" s="1" t="s">
        <v>500</v>
      </c>
      <c r="T14" s="1" t="s">
        <v>501</v>
      </c>
      <c r="U14" s="1" t="s">
        <v>502</v>
      </c>
      <c r="V14" s="1" t="s">
        <v>582</v>
      </c>
    </row>
    <row r="15" s="1" customFormat="1" spans="1:22">
      <c r="A15" s="3">
        <v>21557367797</v>
      </c>
      <c r="B15" s="1" t="s">
        <v>589</v>
      </c>
      <c r="C15" s="1" t="s">
        <v>590</v>
      </c>
      <c r="D15" s="1" t="s">
        <v>591</v>
      </c>
      <c r="E15" s="1" t="s">
        <v>592</v>
      </c>
      <c r="F15" s="1" t="s">
        <v>508</v>
      </c>
      <c r="G15" s="1" t="s">
        <v>491</v>
      </c>
      <c r="H15" s="1" t="s">
        <v>492</v>
      </c>
      <c r="I15" s="1" t="s">
        <v>593</v>
      </c>
      <c r="J15" s="1" t="s">
        <v>30</v>
      </c>
      <c r="K15" s="1" t="s">
        <v>594</v>
      </c>
      <c r="L15" s="1" t="s">
        <v>594</v>
      </c>
      <c r="M15" s="1" t="s">
        <v>495</v>
      </c>
      <c r="N15" s="1" t="s">
        <v>495</v>
      </c>
      <c r="O15" s="1" t="s">
        <v>496</v>
      </c>
      <c r="P15" s="1" t="s">
        <v>497</v>
      </c>
      <c r="Q15" s="1" t="s">
        <v>498</v>
      </c>
      <c r="R15" s="1" t="s">
        <v>595</v>
      </c>
      <c r="S15" s="1" t="s">
        <v>500</v>
      </c>
      <c r="T15" s="1" t="s">
        <v>501</v>
      </c>
      <c r="U15" s="1" t="s">
        <v>502</v>
      </c>
      <c r="V15" s="1" t="s">
        <v>544</v>
      </c>
    </row>
    <row r="16" s="1" customFormat="1" spans="1:22">
      <c r="A16" s="3">
        <v>21784851727</v>
      </c>
      <c r="B16" s="1" t="s">
        <v>516</v>
      </c>
      <c r="C16" s="1" t="s">
        <v>596</v>
      </c>
      <c r="D16" s="1" t="s">
        <v>597</v>
      </c>
      <c r="E16" s="1" t="s">
        <v>598</v>
      </c>
      <c r="F16" s="1" t="s">
        <v>487</v>
      </c>
      <c r="G16" s="1" t="s">
        <v>491</v>
      </c>
      <c r="H16" s="1" t="s">
        <v>492</v>
      </c>
      <c r="I16" s="1" t="s">
        <v>599</v>
      </c>
      <c r="J16" s="1" t="s">
        <v>30</v>
      </c>
      <c r="K16" s="1" t="s">
        <v>600</v>
      </c>
      <c r="L16" s="1" t="s">
        <v>600</v>
      </c>
      <c r="M16" s="1" t="s">
        <v>495</v>
      </c>
      <c r="N16" s="1" t="s">
        <v>495</v>
      </c>
      <c r="O16" s="1" t="s">
        <v>496</v>
      </c>
      <c r="P16" s="1" t="s">
        <v>497</v>
      </c>
      <c r="Q16" s="1" t="s">
        <v>498</v>
      </c>
      <c r="R16" s="1" t="s">
        <v>601</v>
      </c>
      <c r="S16" s="1" t="s">
        <v>500</v>
      </c>
      <c r="T16" s="1" t="s">
        <v>501</v>
      </c>
      <c r="U16" s="1" t="s">
        <v>502</v>
      </c>
      <c r="V16" s="1" t="s">
        <v>602</v>
      </c>
    </row>
    <row r="17" s="1" customFormat="1" spans="1:22">
      <c r="A17" s="3">
        <v>999221794264683</v>
      </c>
      <c r="B17" s="1" t="s">
        <v>487</v>
      </c>
      <c r="C17" s="1" t="s">
        <v>603</v>
      </c>
      <c r="D17" s="1" t="s">
        <v>604</v>
      </c>
      <c r="E17" s="1" t="s">
        <v>605</v>
      </c>
      <c r="F17" s="1" t="s">
        <v>487</v>
      </c>
      <c r="G17" s="1" t="s">
        <v>491</v>
      </c>
      <c r="H17" s="1" t="s">
        <v>492</v>
      </c>
      <c r="I17" s="1" t="s">
        <v>606</v>
      </c>
      <c r="J17" s="1" t="s">
        <v>30</v>
      </c>
      <c r="K17" s="1" t="s">
        <v>607</v>
      </c>
      <c r="L17" s="1" t="s">
        <v>607</v>
      </c>
      <c r="M17" s="1" t="s">
        <v>495</v>
      </c>
      <c r="N17" s="1" t="s">
        <v>495</v>
      </c>
      <c r="O17" s="1" t="s">
        <v>496</v>
      </c>
      <c r="P17" s="1" t="s">
        <v>497</v>
      </c>
      <c r="Q17" s="1" t="s">
        <v>498</v>
      </c>
      <c r="R17" s="1" t="s">
        <v>608</v>
      </c>
      <c r="S17" s="1" t="s">
        <v>500</v>
      </c>
      <c r="T17" s="1" t="s">
        <v>501</v>
      </c>
      <c r="U17" s="1" t="s">
        <v>502</v>
      </c>
      <c r="V17" s="1" t="s">
        <v>609</v>
      </c>
    </row>
    <row r="18" s="1" customFormat="1" spans="1:22">
      <c r="A18" s="3">
        <v>21793307606</v>
      </c>
      <c r="B18" s="1" t="s">
        <v>487</v>
      </c>
      <c r="C18" s="1" t="s">
        <v>610</v>
      </c>
      <c r="D18" s="1" t="s">
        <v>611</v>
      </c>
      <c r="E18" s="1" t="s">
        <v>612</v>
      </c>
      <c r="F18" s="1" t="s">
        <v>487</v>
      </c>
      <c r="G18" s="1" t="s">
        <v>491</v>
      </c>
      <c r="H18" s="1" t="s">
        <v>492</v>
      </c>
      <c r="I18" s="1" t="s">
        <v>613</v>
      </c>
      <c r="J18" s="1" t="s">
        <v>30</v>
      </c>
      <c r="K18" s="1" t="s">
        <v>614</v>
      </c>
      <c r="L18" s="1" t="s">
        <v>614</v>
      </c>
      <c r="M18" s="1" t="s">
        <v>495</v>
      </c>
      <c r="N18" s="1" t="s">
        <v>495</v>
      </c>
      <c r="O18" s="1" t="s">
        <v>496</v>
      </c>
      <c r="P18" s="1" t="s">
        <v>497</v>
      </c>
      <c r="Q18" s="1" t="s">
        <v>498</v>
      </c>
      <c r="R18" s="1" t="s">
        <v>615</v>
      </c>
      <c r="S18" s="1" t="s">
        <v>500</v>
      </c>
      <c r="T18" s="1" t="s">
        <v>501</v>
      </c>
      <c r="U18" s="1" t="s">
        <v>502</v>
      </c>
      <c r="V18" s="1" t="s">
        <v>512</v>
      </c>
    </row>
    <row r="19" s="1" customFormat="1" spans="1:22">
      <c r="A19" s="3">
        <v>21624816700</v>
      </c>
      <c r="B19" s="1" t="s">
        <v>616</v>
      </c>
      <c r="C19" s="1" t="s">
        <v>617</v>
      </c>
      <c r="D19" s="1" t="s">
        <v>618</v>
      </c>
      <c r="E19" s="1" t="s">
        <v>619</v>
      </c>
      <c r="F19" s="1" t="s">
        <v>508</v>
      </c>
      <c r="G19" s="1" t="s">
        <v>491</v>
      </c>
      <c r="H19" s="1" t="s">
        <v>492</v>
      </c>
      <c r="I19" s="1" t="s">
        <v>620</v>
      </c>
      <c r="J19" s="1" t="s">
        <v>30</v>
      </c>
      <c r="K19" s="1" t="s">
        <v>621</v>
      </c>
      <c r="L19" s="1" t="s">
        <v>621</v>
      </c>
      <c r="M19" s="1" t="s">
        <v>495</v>
      </c>
      <c r="N19" s="1" t="s">
        <v>495</v>
      </c>
      <c r="O19" s="1" t="s">
        <v>496</v>
      </c>
      <c r="P19" s="1" t="s">
        <v>497</v>
      </c>
      <c r="Q19" s="1" t="s">
        <v>498</v>
      </c>
      <c r="R19" s="1" t="s">
        <v>622</v>
      </c>
      <c r="S19" s="1" t="s">
        <v>500</v>
      </c>
      <c r="T19" s="1" t="s">
        <v>501</v>
      </c>
      <c r="U19" s="1" t="s">
        <v>502</v>
      </c>
      <c r="V19" s="1" t="s">
        <v>512</v>
      </c>
    </row>
    <row r="20" s="1" customFormat="1" spans="1:22">
      <c r="A20" s="3">
        <v>21758990608</v>
      </c>
      <c r="B20" s="1" t="s">
        <v>522</v>
      </c>
      <c r="C20" s="1" t="s">
        <v>623</v>
      </c>
      <c r="D20" s="1" t="s">
        <v>624</v>
      </c>
      <c r="E20" s="1" t="s">
        <v>625</v>
      </c>
      <c r="F20" s="1" t="s">
        <v>530</v>
      </c>
      <c r="G20" s="1" t="s">
        <v>491</v>
      </c>
      <c r="H20" s="1" t="s">
        <v>492</v>
      </c>
      <c r="I20" s="1" t="s">
        <v>626</v>
      </c>
      <c r="J20" s="1" t="s">
        <v>30</v>
      </c>
      <c r="K20" s="1" t="s">
        <v>627</v>
      </c>
      <c r="L20" s="1" t="s">
        <v>627</v>
      </c>
      <c r="M20" s="1" t="s">
        <v>495</v>
      </c>
      <c r="N20" s="1" t="s">
        <v>495</v>
      </c>
      <c r="O20" s="1" t="s">
        <v>496</v>
      </c>
      <c r="P20" s="1" t="s">
        <v>497</v>
      </c>
      <c r="Q20" s="1" t="s">
        <v>498</v>
      </c>
      <c r="R20" s="1" t="s">
        <v>628</v>
      </c>
      <c r="S20" s="1" t="s">
        <v>500</v>
      </c>
      <c r="T20" s="1" t="s">
        <v>501</v>
      </c>
      <c r="U20" s="1" t="s">
        <v>502</v>
      </c>
      <c r="V20" s="1" t="s">
        <v>629</v>
      </c>
    </row>
    <row r="21" s="1" customFormat="1" spans="1:22">
      <c r="A21" s="3">
        <v>21787782417</v>
      </c>
      <c r="B21" s="1" t="s">
        <v>530</v>
      </c>
      <c r="C21" s="1" t="s">
        <v>630</v>
      </c>
      <c r="D21" s="1" t="s">
        <v>631</v>
      </c>
      <c r="E21" s="1" t="s">
        <v>632</v>
      </c>
      <c r="F21" s="1" t="s">
        <v>487</v>
      </c>
      <c r="G21" s="1" t="s">
        <v>491</v>
      </c>
      <c r="H21" s="1" t="s">
        <v>492</v>
      </c>
      <c r="I21" s="1" t="s">
        <v>633</v>
      </c>
      <c r="J21" s="1" t="s">
        <v>30</v>
      </c>
      <c r="K21" s="1" t="s">
        <v>634</v>
      </c>
      <c r="L21" s="1" t="s">
        <v>634</v>
      </c>
      <c r="M21" s="1" t="s">
        <v>495</v>
      </c>
      <c r="N21" s="1" t="s">
        <v>495</v>
      </c>
      <c r="O21" s="1" t="s">
        <v>496</v>
      </c>
      <c r="P21" s="1" t="s">
        <v>497</v>
      </c>
      <c r="Q21" s="1" t="s">
        <v>498</v>
      </c>
      <c r="R21" s="1" t="s">
        <v>635</v>
      </c>
      <c r="S21" s="1" t="s">
        <v>500</v>
      </c>
      <c r="T21" s="1" t="s">
        <v>501</v>
      </c>
      <c r="U21" s="1" t="s">
        <v>502</v>
      </c>
      <c r="V21" s="1" t="s">
        <v>544</v>
      </c>
    </row>
    <row r="22" s="1" customFormat="1" spans="1:22">
      <c r="A22" s="3">
        <v>21510083289</v>
      </c>
      <c r="B22" s="1" t="s">
        <v>636</v>
      </c>
      <c r="C22" s="1" t="s">
        <v>637</v>
      </c>
      <c r="D22" s="1" t="s">
        <v>638</v>
      </c>
      <c r="E22" s="1" t="s">
        <v>639</v>
      </c>
      <c r="F22" s="1" t="s">
        <v>487</v>
      </c>
      <c r="G22" s="1" t="s">
        <v>491</v>
      </c>
      <c r="H22" s="1" t="s">
        <v>492</v>
      </c>
      <c r="I22" s="1" t="s">
        <v>640</v>
      </c>
      <c r="J22" s="1" t="s">
        <v>30</v>
      </c>
      <c r="K22" s="1" t="s">
        <v>641</v>
      </c>
      <c r="L22" s="1" t="s">
        <v>641</v>
      </c>
      <c r="M22" s="1" t="s">
        <v>495</v>
      </c>
      <c r="N22" s="1" t="s">
        <v>495</v>
      </c>
      <c r="O22" s="1" t="s">
        <v>496</v>
      </c>
      <c r="P22" s="1" t="s">
        <v>497</v>
      </c>
      <c r="Q22" s="1" t="s">
        <v>498</v>
      </c>
      <c r="R22" s="1" t="s">
        <v>642</v>
      </c>
      <c r="S22" s="1" t="s">
        <v>500</v>
      </c>
      <c r="T22" s="1" t="s">
        <v>501</v>
      </c>
      <c r="U22" s="1" t="s">
        <v>502</v>
      </c>
      <c r="V22" s="1" t="s">
        <v>544</v>
      </c>
    </row>
    <row r="23" s="1" customFormat="1" spans="1:22">
      <c r="A23" s="3">
        <v>21598606969</v>
      </c>
      <c r="B23" s="1" t="s">
        <v>643</v>
      </c>
      <c r="C23" s="1" t="s">
        <v>644</v>
      </c>
      <c r="D23" s="1" t="s">
        <v>645</v>
      </c>
      <c r="E23" s="1" t="s">
        <v>646</v>
      </c>
      <c r="F23" s="1" t="s">
        <v>487</v>
      </c>
      <c r="G23" s="1" t="s">
        <v>491</v>
      </c>
      <c r="H23" s="1" t="s">
        <v>492</v>
      </c>
      <c r="I23" s="1" t="s">
        <v>647</v>
      </c>
      <c r="J23" s="1" t="s">
        <v>30</v>
      </c>
      <c r="K23" s="1" t="s">
        <v>648</v>
      </c>
      <c r="L23" s="1" t="s">
        <v>648</v>
      </c>
      <c r="M23" s="1" t="s">
        <v>495</v>
      </c>
      <c r="N23" s="1" t="s">
        <v>495</v>
      </c>
      <c r="O23" s="1" t="s">
        <v>496</v>
      </c>
      <c r="P23" s="1" t="s">
        <v>497</v>
      </c>
      <c r="Q23" s="1" t="s">
        <v>498</v>
      </c>
      <c r="R23" s="1" t="s">
        <v>649</v>
      </c>
      <c r="S23" s="1" t="s">
        <v>500</v>
      </c>
      <c r="T23" s="1" t="s">
        <v>501</v>
      </c>
      <c r="U23" s="1" t="s">
        <v>502</v>
      </c>
      <c r="V23" s="1" t="s">
        <v>650</v>
      </c>
    </row>
    <row r="24" s="1" customFormat="1" spans="1:22">
      <c r="A24" s="3">
        <v>21706161359</v>
      </c>
      <c r="B24" s="1" t="s">
        <v>651</v>
      </c>
      <c r="C24" s="1" t="s">
        <v>652</v>
      </c>
      <c r="D24" s="1" t="s">
        <v>653</v>
      </c>
      <c r="E24" s="1" t="s">
        <v>654</v>
      </c>
      <c r="F24" s="1" t="s">
        <v>487</v>
      </c>
      <c r="G24" s="1" t="s">
        <v>491</v>
      </c>
      <c r="H24" s="1" t="s">
        <v>492</v>
      </c>
      <c r="I24" s="1" t="s">
        <v>655</v>
      </c>
      <c r="J24" s="1" t="s">
        <v>30</v>
      </c>
      <c r="K24" s="1" t="s">
        <v>656</v>
      </c>
      <c r="L24" s="1" t="s">
        <v>656</v>
      </c>
      <c r="M24" s="1" t="s">
        <v>495</v>
      </c>
      <c r="N24" s="1" t="s">
        <v>495</v>
      </c>
      <c r="O24" s="1" t="s">
        <v>496</v>
      </c>
      <c r="P24" s="1" t="s">
        <v>497</v>
      </c>
      <c r="Q24" s="1" t="s">
        <v>498</v>
      </c>
      <c r="R24" s="1" t="s">
        <v>657</v>
      </c>
      <c r="S24" s="1" t="s">
        <v>500</v>
      </c>
      <c r="T24" s="1" t="s">
        <v>501</v>
      </c>
      <c r="U24" s="1" t="s">
        <v>502</v>
      </c>
      <c r="V24" s="1" t="s">
        <v>544</v>
      </c>
    </row>
    <row r="25" s="1" customFormat="1" spans="1:22">
      <c r="A25" s="3">
        <v>21794774982</v>
      </c>
      <c r="B25" s="1" t="s">
        <v>487</v>
      </c>
      <c r="C25" s="1" t="s">
        <v>658</v>
      </c>
      <c r="D25" s="1" t="s">
        <v>659</v>
      </c>
      <c r="E25" s="1" t="s">
        <v>660</v>
      </c>
      <c r="F25" s="1" t="s">
        <v>487</v>
      </c>
      <c r="G25" s="1" t="s">
        <v>491</v>
      </c>
      <c r="H25" s="1" t="s">
        <v>492</v>
      </c>
      <c r="I25" s="1" t="s">
        <v>661</v>
      </c>
      <c r="J25" s="1" t="s">
        <v>30</v>
      </c>
      <c r="K25" s="1" t="s">
        <v>662</v>
      </c>
      <c r="L25" s="1" t="s">
        <v>662</v>
      </c>
      <c r="M25" s="1" t="s">
        <v>495</v>
      </c>
      <c r="N25" s="1" t="s">
        <v>495</v>
      </c>
      <c r="O25" s="1" t="s">
        <v>496</v>
      </c>
      <c r="P25" s="1" t="s">
        <v>497</v>
      </c>
      <c r="Q25" s="1" t="s">
        <v>498</v>
      </c>
      <c r="R25" s="1" t="s">
        <v>663</v>
      </c>
      <c r="S25" s="1" t="s">
        <v>500</v>
      </c>
      <c r="T25" s="1" t="s">
        <v>501</v>
      </c>
      <c r="U25" s="1" t="s">
        <v>502</v>
      </c>
      <c r="V25" s="1" t="s">
        <v>529</v>
      </c>
    </row>
    <row r="26" s="1" customFormat="1" spans="1:22">
      <c r="A26" s="3">
        <v>21791087055</v>
      </c>
      <c r="B26" s="1" t="s">
        <v>487</v>
      </c>
      <c r="C26" s="1" t="s">
        <v>664</v>
      </c>
      <c r="D26" s="1" t="s">
        <v>665</v>
      </c>
      <c r="E26" s="1" t="s">
        <v>666</v>
      </c>
      <c r="F26" s="1" t="s">
        <v>487</v>
      </c>
      <c r="G26" s="1" t="s">
        <v>491</v>
      </c>
      <c r="H26" s="1" t="s">
        <v>492</v>
      </c>
      <c r="I26" s="1" t="s">
        <v>667</v>
      </c>
      <c r="J26" s="1" t="s">
        <v>30</v>
      </c>
      <c r="K26" s="1" t="s">
        <v>668</v>
      </c>
      <c r="L26" s="1" t="s">
        <v>668</v>
      </c>
      <c r="M26" s="1" t="s">
        <v>495</v>
      </c>
      <c r="N26" s="1" t="s">
        <v>495</v>
      </c>
      <c r="O26" s="1" t="s">
        <v>496</v>
      </c>
      <c r="P26" s="1" t="s">
        <v>497</v>
      </c>
      <c r="Q26" s="1" t="s">
        <v>498</v>
      </c>
      <c r="R26" s="1" t="s">
        <v>669</v>
      </c>
      <c r="S26" s="1" t="s">
        <v>500</v>
      </c>
      <c r="T26" s="1" t="s">
        <v>501</v>
      </c>
      <c r="U26" s="1" t="s">
        <v>502</v>
      </c>
      <c r="V26" s="1" t="s">
        <v>529</v>
      </c>
    </row>
    <row r="27" s="1" customFormat="1" spans="1:22">
      <c r="A27" s="3">
        <v>21728357561</v>
      </c>
      <c r="B27" s="1" t="s">
        <v>670</v>
      </c>
      <c r="C27" s="1" t="s">
        <v>671</v>
      </c>
      <c r="D27" s="1" t="s">
        <v>672</v>
      </c>
      <c r="E27" s="1" t="s">
        <v>673</v>
      </c>
      <c r="F27" s="1" t="s">
        <v>530</v>
      </c>
      <c r="G27" s="1" t="s">
        <v>491</v>
      </c>
      <c r="H27" s="1" t="s">
        <v>492</v>
      </c>
      <c r="I27" s="1" t="s">
        <v>674</v>
      </c>
      <c r="J27" s="1" t="s">
        <v>30</v>
      </c>
      <c r="K27" s="1" t="s">
        <v>675</v>
      </c>
      <c r="L27" s="1" t="s">
        <v>675</v>
      </c>
      <c r="M27" s="1" t="s">
        <v>495</v>
      </c>
      <c r="N27" s="1" t="s">
        <v>495</v>
      </c>
      <c r="O27" s="1" t="s">
        <v>496</v>
      </c>
      <c r="P27" s="1" t="s">
        <v>497</v>
      </c>
      <c r="Q27" s="1" t="s">
        <v>498</v>
      </c>
      <c r="R27" s="1" t="s">
        <v>676</v>
      </c>
      <c r="S27" s="1" t="s">
        <v>500</v>
      </c>
      <c r="T27" s="1" t="s">
        <v>501</v>
      </c>
      <c r="U27" s="1" t="s">
        <v>502</v>
      </c>
      <c r="V27" s="1" t="s">
        <v>575</v>
      </c>
    </row>
    <row r="28" s="1" customFormat="1" spans="1:22">
      <c r="A28" s="3">
        <v>21687854607</v>
      </c>
      <c r="B28" s="1" t="s">
        <v>677</v>
      </c>
      <c r="C28" s="1" t="s">
        <v>678</v>
      </c>
      <c r="D28" s="1" t="s">
        <v>679</v>
      </c>
      <c r="E28" s="1" t="s">
        <v>680</v>
      </c>
      <c r="F28" s="1" t="s">
        <v>487</v>
      </c>
      <c r="G28" s="1" t="s">
        <v>491</v>
      </c>
      <c r="H28" s="1" t="s">
        <v>492</v>
      </c>
      <c r="I28" s="1" t="s">
        <v>681</v>
      </c>
      <c r="J28" s="1" t="s">
        <v>30</v>
      </c>
      <c r="K28" s="1" t="s">
        <v>682</v>
      </c>
      <c r="L28" s="1" t="s">
        <v>682</v>
      </c>
      <c r="M28" s="1" t="s">
        <v>495</v>
      </c>
      <c r="N28" s="1" t="s">
        <v>495</v>
      </c>
      <c r="O28" s="1" t="s">
        <v>496</v>
      </c>
      <c r="P28" s="1" t="s">
        <v>497</v>
      </c>
      <c r="Q28" s="1" t="s">
        <v>498</v>
      </c>
      <c r="R28" s="1" t="s">
        <v>683</v>
      </c>
      <c r="S28" s="1" t="s">
        <v>500</v>
      </c>
      <c r="T28" s="1" t="s">
        <v>501</v>
      </c>
      <c r="U28" s="1" t="s">
        <v>502</v>
      </c>
      <c r="V28" s="1" t="s">
        <v>684</v>
      </c>
    </row>
    <row r="29" s="1" customFormat="1" spans="1:22">
      <c r="A29" s="3">
        <v>21788682367</v>
      </c>
      <c r="B29" s="1" t="s">
        <v>530</v>
      </c>
      <c r="C29" s="1" t="s">
        <v>685</v>
      </c>
      <c r="D29" s="1" t="s">
        <v>686</v>
      </c>
      <c r="E29" s="1" t="s">
        <v>687</v>
      </c>
      <c r="F29" s="1" t="s">
        <v>487</v>
      </c>
      <c r="G29" s="1" t="s">
        <v>491</v>
      </c>
      <c r="H29" s="1" t="s">
        <v>492</v>
      </c>
      <c r="I29" s="1" t="s">
        <v>688</v>
      </c>
      <c r="J29" s="1" t="s">
        <v>30</v>
      </c>
      <c r="K29" s="1" t="s">
        <v>689</v>
      </c>
      <c r="L29" s="1" t="s">
        <v>689</v>
      </c>
      <c r="M29" s="1" t="s">
        <v>495</v>
      </c>
      <c r="N29" s="1" t="s">
        <v>495</v>
      </c>
      <c r="O29" s="1" t="s">
        <v>496</v>
      </c>
      <c r="P29" s="1" t="s">
        <v>497</v>
      </c>
      <c r="Q29" s="1" t="s">
        <v>498</v>
      </c>
      <c r="R29" s="1" t="s">
        <v>690</v>
      </c>
      <c r="S29" s="1" t="s">
        <v>500</v>
      </c>
      <c r="T29" s="1" t="s">
        <v>501</v>
      </c>
      <c r="U29" s="1" t="s">
        <v>502</v>
      </c>
      <c r="V29" s="1" t="s">
        <v>582</v>
      </c>
    </row>
    <row r="30" s="1" customFormat="1" spans="1:22">
      <c r="A30" s="3">
        <v>21790902498</v>
      </c>
      <c r="B30" s="1" t="s">
        <v>487</v>
      </c>
      <c r="C30" s="1" t="s">
        <v>691</v>
      </c>
      <c r="D30" s="1" t="s">
        <v>692</v>
      </c>
      <c r="E30" s="1" t="s">
        <v>693</v>
      </c>
      <c r="F30" s="1" t="s">
        <v>487</v>
      </c>
      <c r="G30" s="1" t="s">
        <v>491</v>
      </c>
      <c r="H30" s="1" t="s">
        <v>492</v>
      </c>
      <c r="I30" s="1" t="s">
        <v>694</v>
      </c>
      <c r="J30" s="1" t="s">
        <v>30</v>
      </c>
      <c r="K30" s="1" t="s">
        <v>695</v>
      </c>
      <c r="L30" s="1" t="s">
        <v>695</v>
      </c>
      <c r="M30" s="1" t="s">
        <v>495</v>
      </c>
      <c r="N30" s="1" t="s">
        <v>495</v>
      </c>
      <c r="O30" s="1" t="s">
        <v>496</v>
      </c>
      <c r="P30" s="1" t="s">
        <v>497</v>
      </c>
      <c r="Q30" s="1" t="s">
        <v>498</v>
      </c>
      <c r="R30" s="1" t="s">
        <v>696</v>
      </c>
      <c r="S30" s="1" t="s">
        <v>500</v>
      </c>
      <c r="T30" s="1" t="s">
        <v>501</v>
      </c>
      <c r="U30" s="1" t="s">
        <v>502</v>
      </c>
      <c r="V30" s="1" t="s">
        <v>697</v>
      </c>
    </row>
    <row r="31" s="1" customFormat="1" spans="1:22">
      <c r="A31" s="3">
        <v>21786702579</v>
      </c>
      <c r="B31" s="1" t="s">
        <v>530</v>
      </c>
      <c r="C31" s="1" t="s">
        <v>698</v>
      </c>
      <c r="D31" s="1" t="s">
        <v>699</v>
      </c>
      <c r="E31" s="1" t="s">
        <v>700</v>
      </c>
      <c r="F31" s="1" t="s">
        <v>530</v>
      </c>
      <c r="G31" s="1" t="s">
        <v>491</v>
      </c>
      <c r="H31" s="1" t="s">
        <v>492</v>
      </c>
      <c r="I31" s="1" t="s">
        <v>701</v>
      </c>
      <c r="J31" s="1" t="s">
        <v>30</v>
      </c>
      <c r="K31" s="1" t="s">
        <v>702</v>
      </c>
      <c r="L31" s="1" t="s">
        <v>496</v>
      </c>
      <c r="M31" s="1" t="s">
        <v>703</v>
      </c>
      <c r="N31" s="1" t="s">
        <v>704</v>
      </c>
      <c r="O31" s="1" t="s">
        <v>496</v>
      </c>
      <c r="P31" s="1" t="s">
        <v>497</v>
      </c>
      <c r="Q31" s="1" t="s">
        <v>498</v>
      </c>
      <c r="R31" s="1" t="s">
        <v>705</v>
      </c>
      <c r="S31" s="1" t="s">
        <v>500</v>
      </c>
      <c r="T31" s="1" t="s">
        <v>501</v>
      </c>
      <c r="U31" s="1" t="s">
        <v>502</v>
      </c>
      <c r="V31" s="1" t="s">
        <v>512</v>
      </c>
    </row>
    <row r="32" s="1" customFormat="1" spans="1:22">
      <c r="A32" s="3">
        <v>21734529604</v>
      </c>
      <c r="B32" s="1" t="s">
        <v>706</v>
      </c>
      <c r="C32" s="1" t="s">
        <v>707</v>
      </c>
      <c r="D32" s="1" t="s">
        <v>708</v>
      </c>
      <c r="E32" s="1" t="s">
        <v>709</v>
      </c>
      <c r="F32" s="1" t="s">
        <v>487</v>
      </c>
      <c r="G32" s="1" t="s">
        <v>491</v>
      </c>
      <c r="H32" s="1" t="s">
        <v>492</v>
      </c>
      <c r="I32" s="1" t="s">
        <v>710</v>
      </c>
      <c r="J32" s="1" t="s">
        <v>30</v>
      </c>
      <c r="K32" s="1" t="s">
        <v>711</v>
      </c>
      <c r="L32" s="1" t="s">
        <v>711</v>
      </c>
      <c r="M32" s="1" t="s">
        <v>495</v>
      </c>
      <c r="N32" s="1" t="s">
        <v>495</v>
      </c>
      <c r="O32" s="1" t="s">
        <v>496</v>
      </c>
      <c r="P32" s="1" t="s">
        <v>497</v>
      </c>
      <c r="Q32" s="1" t="s">
        <v>498</v>
      </c>
      <c r="R32" s="1" t="s">
        <v>712</v>
      </c>
      <c r="S32" s="1" t="s">
        <v>500</v>
      </c>
      <c r="T32" s="1" t="s">
        <v>501</v>
      </c>
      <c r="U32" s="1" t="s">
        <v>502</v>
      </c>
      <c r="V32" s="1" t="s">
        <v>684</v>
      </c>
    </row>
    <row r="33" s="1" customFormat="1" spans="1:22">
      <c r="A33" s="3">
        <v>21778009361</v>
      </c>
      <c r="B33" s="1" t="s">
        <v>508</v>
      </c>
      <c r="C33" s="1" t="s">
        <v>713</v>
      </c>
      <c r="D33" s="1" t="s">
        <v>714</v>
      </c>
      <c r="E33" s="1" t="s">
        <v>715</v>
      </c>
      <c r="F33" s="1" t="s">
        <v>516</v>
      </c>
      <c r="G33" s="1" t="s">
        <v>491</v>
      </c>
      <c r="H33" s="1" t="s">
        <v>492</v>
      </c>
      <c r="I33" s="1" t="s">
        <v>716</v>
      </c>
      <c r="J33" s="1" t="s">
        <v>30</v>
      </c>
      <c r="K33" s="1" t="s">
        <v>717</v>
      </c>
      <c r="L33" s="1" t="s">
        <v>717</v>
      </c>
      <c r="M33" s="1" t="s">
        <v>495</v>
      </c>
      <c r="N33" s="1" t="s">
        <v>495</v>
      </c>
      <c r="O33" s="1" t="s">
        <v>496</v>
      </c>
      <c r="P33" s="1" t="s">
        <v>497</v>
      </c>
      <c r="Q33" s="1" t="s">
        <v>498</v>
      </c>
      <c r="R33" s="1" t="s">
        <v>718</v>
      </c>
      <c r="S33" s="1" t="s">
        <v>500</v>
      </c>
      <c r="T33" s="1" t="s">
        <v>501</v>
      </c>
      <c r="U33" s="1" t="s">
        <v>502</v>
      </c>
      <c r="V33" s="1" t="s">
        <v>582</v>
      </c>
    </row>
    <row r="34" s="1" customFormat="1" spans="1:22">
      <c r="A34" s="3">
        <v>21789064365</v>
      </c>
      <c r="B34" s="1" t="s">
        <v>530</v>
      </c>
      <c r="C34" s="1" t="s">
        <v>719</v>
      </c>
      <c r="D34" s="1" t="s">
        <v>720</v>
      </c>
      <c r="E34" s="1" t="s">
        <v>721</v>
      </c>
      <c r="F34" s="1" t="s">
        <v>487</v>
      </c>
      <c r="G34" s="1" t="s">
        <v>491</v>
      </c>
      <c r="H34" s="1" t="s">
        <v>492</v>
      </c>
      <c r="I34" s="1" t="s">
        <v>722</v>
      </c>
      <c r="J34" s="1" t="s">
        <v>30</v>
      </c>
      <c r="K34" s="1" t="s">
        <v>587</v>
      </c>
      <c r="L34" s="1" t="s">
        <v>587</v>
      </c>
      <c r="M34" s="1" t="s">
        <v>495</v>
      </c>
      <c r="N34" s="1" t="s">
        <v>495</v>
      </c>
      <c r="O34" s="1" t="s">
        <v>496</v>
      </c>
      <c r="P34" s="1" t="s">
        <v>497</v>
      </c>
      <c r="Q34" s="1" t="s">
        <v>498</v>
      </c>
      <c r="R34" s="1" t="s">
        <v>723</v>
      </c>
      <c r="S34" s="1" t="s">
        <v>500</v>
      </c>
      <c r="T34" s="1" t="s">
        <v>501</v>
      </c>
      <c r="U34" s="1" t="s">
        <v>502</v>
      </c>
      <c r="V34" s="1" t="s">
        <v>724</v>
      </c>
    </row>
    <row r="35" s="1" customFormat="1" spans="1:22">
      <c r="A35" s="3">
        <v>21789316783</v>
      </c>
      <c r="B35" s="1" t="s">
        <v>530</v>
      </c>
      <c r="C35" s="1" t="s">
        <v>725</v>
      </c>
      <c r="D35" s="1" t="s">
        <v>720</v>
      </c>
      <c r="E35" s="1" t="s">
        <v>726</v>
      </c>
      <c r="F35" s="1" t="s">
        <v>487</v>
      </c>
      <c r="G35" s="1" t="s">
        <v>491</v>
      </c>
      <c r="H35" s="1" t="s">
        <v>492</v>
      </c>
      <c r="I35" s="1" t="s">
        <v>727</v>
      </c>
      <c r="J35" s="1" t="s">
        <v>30</v>
      </c>
      <c r="K35" s="1" t="s">
        <v>728</v>
      </c>
      <c r="L35" s="1" t="s">
        <v>728</v>
      </c>
      <c r="M35" s="1" t="s">
        <v>495</v>
      </c>
      <c r="N35" s="1" t="s">
        <v>495</v>
      </c>
      <c r="O35" s="1" t="s">
        <v>496</v>
      </c>
      <c r="P35" s="1" t="s">
        <v>497</v>
      </c>
      <c r="Q35" s="1" t="s">
        <v>498</v>
      </c>
      <c r="R35" s="1" t="s">
        <v>729</v>
      </c>
      <c r="S35" s="1" t="s">
        <v>500</v>
      </c>
      <c r="T35" s="1" t="s">
        <v>501</v>
      </c>
      <c r="U35" s="1" t="s">
        <v>502</v>
      </c>
      <c r="V35" s="1" t="s">
        <v>724</v>
      </c>
    </row>
    <row r="36" s="1" customFormat="1" spans="1:22">
      <c r="A36" s="3">
        <v>21715073736</v>
      </c>
      <c r="B36" s="1" t="s">
        <v>651</v>
      </c>
      <c r="C36" s="1" t="s">
        <v>730</v>
      </c>
      <c r="D36" s="1" t="s">
        <v>611</v>
      </c>
      <c r="E36" s="1" t="s">
        <v>731</v>
      </c>
      <c r="F36" s="1" t="s">
        <v>487</v>
      </c>
      <c r="G36" s="1" t="s">
        <v>491</v>
      </c>
      <c r="H36" s="1" t="s">
        <v>492</v>
      </c>
      <c r="I36" s="1" t="s">
        <v>732</v>
      </c>
      <c r="J36" s="1" t="s">
        <v>30</v>
      </c>
      <c r="K36" s="1" t="s">
        <v>733</v>
      </c>
      <c r="L36" s="1" t="s">
        <v>733</v>
      </c>
      <c r="M36" s="1" t="s">
        <v>495</v>
      </c>
      <c r="N36" s="1" t="s">
        <v>495</v>
      </c>
      <c r="O36" s="1" t="s">
        <v>496</v>
      </c>
      <c r="P36" s="1" t="s">
        <v>497</v>
      </c>
      <c r="Q36" s="1" t="s">
        <v>498</v>
      </c>
      <c r="R36" s="1" t="s">
        <v>734</v>
      </c>
      <c r="S36" s="1" t="s">
        <v>500</v>
      </c>
      <c r="T36" s="1" t="s">
        <v>501</v>
      </c>
      <c r="U36" s="1" t="s">
        <v>502</v>
      </c>
      <c r="V36" s="1" t="s">
        <v>512</v>
      </c>
    </row>
    <row r="37" s="1" customFormat="1" spans="1:22">
      <c r="A37" s="3">
        <v>21790120793</v>
      </c>
      <c r="B37" s="1" t="s">
        <v>487</v>
      </c>
      <c r="C37" s="1" t="s">
        <v>735</v>
      </c>
      <c r="D37" s="1" t="s">
        <v>736</v>
      </c>
      <c r="E37" s="1" t="s">
        <v>737</v>
      </c>
      <c r="F37" s="1" t="s">
        <v>487</v>
      </c>
      <c r="G37" s="1" t="s">
        <v>491</v>
      </c>
      <c r="H37" s="1" t="s">
        <v>492</v>
      </c>
      <c r="I37" s="1" t="s">
        <v>738</v>
      </c>
      <c r="J37" s="1" t="s">
        <v>30</v>
      </c>
      <c r="K37" s="1" t="s">
        <v>739</v>
      </c>
      <c r="L37" s="1" t="s">
        <v>739</v>
      </c>
      <c r="M37" s="1" t="s">
        <v>495</v>
      </c>
      <c r="N37" s="1" t="s">
        <v>495</v>
      </c>
      <c r="O37" s="1" t="s">
        <v>496</v>
      </c>
      <c r="P37" s="1" t="s">
        <v>497</v>
      </c>
      <c r="Q37" s="1" t="s">
        <v>498</v>
      </c>
      <c r="R37" s="1" t="s">
        <v>740</v>
      </c>
      <c r="S37" s="1" t="s">
        <v>500</v>
      </c>
      <c r="T37" s="1" t="s">
        <v>501</v>
      </c>
      <c r="U37" s="1" t="s">
        <v>502</v>
      </c>
      <c r="V37" s="1" t="s">
        <v>650</v>
      </c>
    </row>
    <row r="38" s="1" customFormat="1" spans="1:22">
      <c r="A38" s="3">
        <v>21777042227</v>
      </c>
      <c r="B38" s="1" t="s">
        <v>508</v>
      </c>
      <c r="C38" s="1" t="s">
        <v>741</v>
      </c>
      <c r="D38" s="1" t="s">
        <v>742</v>
      </c>
      <c r="E38" s="1" t="s">
        <v>743</v>
      </c>
      <c r="F38" s="1" t="s">
        <v>530</v>
      </c>
      <c r="G38" s="1" t="s">
        <v>491</v>
      </c>
      <c r="H38" s="1" t="s">
        <v>492</v>
      </c>
      <c r="I38" s="1" t="s">
        <v>744</v>
      </c>
      <c r="J38" s="1" t="s">
        <v>30</v>
      </c>
      <c r="K38" s="1" t="s">
        <v>745</v>
      </c>
      <c r="L38" s="1" t="s">
        <v>745</v>
      </c>
      <c r="M38" s="1" t="s">
        <v>495</v>
      </c>
      <c r="N38" s="1" t="s">
        <v>495</v>
      </c>
      <c r="O38" s="1" t="s">
        <v>496</v>
      </c>
      <c r="P38" s="1" t="s">
        <v>497</v>
      </c>
      <c r="Q38" s="1" t="s">
        <v>498</v>
      </c>
      <c r="R38" s="1" t="s">
        <v>746</v>
      </c>
      <c r="S38" s="1" t="s">
        <v>500</v>
      </c>
      <c r="T38" s="1" t="s">
        <v>501</v>
      </c>
      <c r="U38" s="1" t="s">
        <v>502</v>
      </c>
      <c r="V38" s="1" t="s">
        <v>521</v>
      </c>
    </row>
    <row r="39" s="1" customFormat="1" spans="1:22">
      <c r="A39" s="3">
        <v>21728777139</v>
      </c>
      <c r="B39" s="1" t="s">
        <v>670</v>
      </c>
      <c r="C39" s="1" t="s">
        <v>747</v>
      </c>
      <c r="D39" s="1" t="s">
        <v>748</v>
      </c>
      <c r="E39" s="1" t="s">
        <v>749</v>
      </c>
      <c r="F39" s="1" t="s">
        <v>487</v>
      </c>
      <c r="G39" s="1" t="s">
        <v>491</v>
      </c>
      <c r="H39" s="1" t="s">
        <v>492</v>
      </c>
      <c r="I39" s="1" t="s">
        <v>750</v>
      </c>
      <c r="J39" s="1" t="s">
        <v>30</v>
      </c>
      <c r="K39" s="1" t="s">
        <v>751</v>
      </c>
      <c r="L39" s="1" t="s">
        <v>751</v>
      </c>
      <c r="M39" s="1" t="s">
        <v>495</v>
      </c>
      <c r="N39" s="1" t="s">
        <v>495</v>
      </c>
      <c r="O39" s="1" t="s">
        <v>496</v>
      </c>
      <c r="P39" s="1" t="s">
        <v>497</v>
      </c>
      <c r="Q39" s="1" t="s">
        <v>498</v>
      </c>
      <c r="R39" s="1" t="s">
        <v>752</v>
      </c>
      <c r="S39" s="1" t="s">
        <v>500</v>
      </c>
      <c r="T39" s="1" t="s">
        <v>501</v>
      </c>
      <c r="U39" s="1" t="s">
        <v>502</v>
      </c>
      <c r="V39" s="1" t="s">
        <v>521</v>
      </c>
    </row>
    <row r="40" s="1" customFormat="1" spans="1:22">
      <c r="A40" s="3">
        <v>21738755296</v>
      </c>
      <c r="B40" s="1" t="s">
        <v>706</v>
      </c>
      <c r="C40" s="1" t="s">
        <v>753</v>
      </c>
      <c r="D40" s="1" t="s">
        <v>754</v>
      </c>
      <c r="E40" s="1" t="s">
        <v>755</v>
      </c>
      <c r="F40" s="1" t="s">
        <v>530</v>
      </c>
      <c r="G40" s="1" t="s">
        <v>491</v>
      </c>
      <c r="H40" s="1" t="s">
        <v>492</v>
      </c>
      <c r="I40" s="1" t="s">
        <v>756</v>
      </c>
      <c r="J40" s="1" t="s">
        <v>30</v>
      </c>
      <c r="K40" s="1" t="s">
        <v>757</v>
      </c>
      <c r="L40" s="1" t="s">
        <v>757</v>
      </c>
      <c r="M40" s="1" t="s">
        <v>495</v>
      </c>
      <c r="N40" s="1" t="s">
        <v>495</v>
      </c>
      <c r="O40" s="1" t="s">
        <v>496</v>
      </c>
      <c r="P40" s="1" t="s">
        <v>497</v>
      </c>
      <c r="Q40" s="1" t="s">
        <v>498</v>
      </c>
      <c r="R40" s="1" t="s">
        <v>758</v>
      </c>
      <c r="S40" s="1" t="s">
        <v>500</v>
      </c>
      <c r="T40" s="1" t="s">
        <v>501</v>
      </c>
      <c r="U40" s="1" t="s">
        <v>520</v>
      </c>
      <c r="V40" s="1" t="s">
        <v>503</v>
      </c>
    </row>
    <row r="41" s="1" customFormat="1" spans="1:22">
      <c r="A41" s="3">
        <v>21589769526</v>
      </c>
      <c r="B41" s="1" t="s">
        <v>643</v>
      </c>
      <c r="C41" s="1" t="s">
        <v>759</v>
      </c>
      <c r="D41" s="1" t="s">
        <v>760</v>
      </c>
      <c r="E41" s="1" t="s">
        <v>761</v>
      </c>
      <c r="F41" s="1" t="s">
        <v>487</v>
      </c>
      <c r="G41" s="1" t="s">
        <v>491</v>
      </c>
      <c r="H41" s="1" t="s">
        <v>492</v>
      </c>
      <c r="I41" s="1" t="s">
        <v>762</v>
      </c>
      <c r="J41" s="1" t="s">
        <v>30</v>
      </c>
      <c r="K41" s="1" t="s">
        <v>763</v>
      </c>
      <c r="L41" s="1" t="s">
        <v>763</v>
      </c>
      <c r="M41" s="1" t="s">
        <v>495</v>
      </c>
      <c r="N41" s="1" t="s">
        <v>495</v>
      </c>
      <c r="O41" s="1" t="s">
        <v>496</v>
      </c>
      <c r="P41" s="1" t="s">
        <v>497</v>
      </c>
      <c r="Q41" s="1" t="s">
        <v>498</v>
      </c>
      <c r="R41" s="1" t="s">
        <v>764</v>
      </c>
      <c r="S41" s="1" t="s">
        <v>500</v>
      </c>
      <c r="T41" s="1" t="s">
        <v>501</v>
      </c>
      <c r="U41" s="1" t="s">
        <v>520</v>
      </c>
      <c r="V41" s="1" t="s">
        <v>503</v>
      </c>
    </row>
    <row r="42" s="1" customFormat="1" spans="1:22">
      <c r="A42" s="3">
        <v>21778913752</v>
      </c>
      <c r="B42" s="1" t="s">
        <v>508</v>
      </c>
      <c r="C42" s="1" t="s">
        <v>765</v>
      </c>
      <c r="D42" s="1" t="s">
        <v>766</v>
      </c>
      <c r="E42" s="1" t="s">
        <v>767</v>
      </c>
      <c r="F42" s="1" t="s">
        <v>487</v>
      </c>
      <c r="G42" s="1" t="s">
        <v>491</v>
      </c>
      <c r="H42" s="1" t="s">
        <v>492</v>
      </c>
      <c r="I42" s="1" t="s">
        <v>768</v>
      </c>
      <c r="J42" s="1" t="s">
        <v>30</v>
      </c>
      <c r="K42" s="1" t="s">
        <v>769</v>
      </c>
      <c r="L42" s="1" t="s">
        <v>769</v>
      </c>
      <c r="M42" s="1" t="s">
        <v>495</v>
      </c>
      <c r="N42" s="1" t="s">
        <v>495</v>
      </c>
      <c r="O42" s="1" t="s">
        <v>496</v>
      </c>
      <c r="P42" s="1" t="s">
        <v>497</v>
      </c>
      <c r="Q42" s="1" t="s">
        <v>498</v>
      </c>
      <c r="R42" s="1" t="s">
        <v>770</v>
      </c>
      <c r="S42" s="1" t="s">
        <v>500</v>
      </c>
      <c r="T42" s="1" t="s">
        <v>501</v>
      </c>
      <c r="U42" s="1" t="s">
        <v>502</v>
      </c>
      <c r="V42" s="1" t="s">
        <v>544</v>
      </c>
    </row>
    <row r="43" s="1" customFormat="1" spans="1:22">
      <c r="A43" s="3">
        <v>21795869072</v>
      </c>
      <c r="B43" s="1" t="s">
        <v>487</v>
      </c>
      <c r="C43" s="1" t="s">
        <v>771</v>
      </c>
      <c r="D43" s="1" t="s">
        <v>772</v>
      </c>
      <c r="E43" s="1" t="s">
        <v>773</v>
      </c>
      <c r="F43" s="1" t="s">
        <v>487</v>
      </c>
      <c r="G43" s="1" t="s">
        <v>491</v>
      </c>
      <c r="H43" s="1" t="s">
        <v>492</v>
      </c>
      <c r="I43" s="1" t="s">
        <v>774</v>
      </c>
      <c r="J43" s="1" t="s">
        <v>30</v>
      </c>
      <c r="K43" s="1" t="s">
        <v>775</v>
      </c>
      <c r="L43" s="1" t="s">
        <v>775</v>
      </c>
      <c r="M43" s="1" t="s">
        <v>495</v>
      </c>
      <c r="N43" s="1" t="s">
        <v>495</v>
      </c>
      <c r="O43" s="1" t="s">
        <v>496</v>
      </c>
      <c r="P43" s="1" t="s">
        <v>497</v>
      </c>
      <c r="Q43" s="1" t="s">
        <v>498</v>
      </c>
      <c r="R43" s="1" t="s">
        <v>776</v>
      </c>
      <c r="S43" s="1" t="s">
        <v>500</v>
      </c>
      <c r="T43" s="1" t="s">
        <v>501</v>
      </c>
      <c r="U43" s="1" t="s">
        <v>502</v>
      </c>
      <c r="V43" s="1" t="s">
        <v>512</v>
      </c>
    </row>
    <row r="44" s="1" customFormat="1" spans="1:22">
      <c r="A44" s="3">
        <v>21794884225</v>
      </c>
      <c r="B44" s="1" t="s">
        <v>487</v>
      </c>
      <c r="C44" s="1" t="s">
        <v>777</v>
      </c>
      <c r="D44" s="1" t="s">
        <v>778</v>
      </c>
      <c r="E44" s="1" t="s">
        <v>779</v>
      </c>
      <c r="F44" s="1" t="s">
        <v>487</v>
      </c>
      <c r="G44" s="1" t="s">
        <v>491</v>
      </c>
      <c r="H44" s="1" t="s">
        <v>492</v>
      </c>
      <c r="I44" s="1" t="s">
        <v>780</v>
      </c>
      <c r="J44" s="1" t="s">
        <v>30</v>
      </c>
      <c r="K44" s="1" t="s">
        <v>781</v>
      </c>
      <c r="L44" s="1" t="s">
        <v>781</v>
      </c>
      <c r="M44" s="1" t="s">
        <v>495</v>
      </c>
      <c r="N44" s="1" t="s">
        <v>495</v>
      </c>
      <c r="O44" s="1" t="s">
        <v>496</v>
      </c>
      <c r="P44" s="1" t="s">
        <v>497</v>
      </c>
      <c r="Q44" s="1" t="s">
        <v>498</v>
      </c>
      <c r="R44" s="1" t="s">
        <v>782</v>
      </c>
      <c r="S44" s="1" t="s">
        <v>500</v>
      </c>
      <c r="T44" s="1" t="s">
        <v>501</v>
      </c>
      <c r="U44" s="1" t="s">
        <v>502</v>
      </c>
      <c r="V44" s="1" t="s">
        <v>582</v>
      </c>
    </row>
    <row r="45" s="1" customFormat="1" spans="1:22">
      <c r="A45" s="3">
        <v>21795907308</v>
      </c>
      <c r="B45" s="1" t="s">
        <v>487</v>
      </c>
      <c r="C45" s="1" t="s">
        <v>783</v>
      </c>
      <c r="D45" s="1" t="s">
        <v>778</v>
      </c>
      <c r="E45" s="1" t="s">
        <v>784</v>
      </c>
      <c r="F45" s="1" t="s">
        <v>487</v>
      </c>
      <c r="G45" s="1" t="s">
        <v>491</v>
      </c>
      <c r="H45" s="1" t="s">
        <v>492</v>
      </c>
      <c r="I45" s="1" t="s">
        <v>780</v>
      </c>
      <c r="J45" s="1" t="s">
        <v>30</v>
      </c>
      <c r="K45" s="1" t="s">
        <v>781</v>
      </c>
      <c r="L45" s="1" t="s">
        <v>781</v>
      </c>
      <c r="M45" s="1" t="s">
        <v>495</v>
      </c>
      <c r="N45" s="1" t="s">
        <v>495</v>
      </c>
      <c r="O45" s="1" t="s">
        <v>496</v>
      </c>
      <c r="P45" s="1" t="s">
        <v>497</v>
      </c>
      <c r="Q45" s="1" t="s">
        <v>498</v>
      </c>
      <c r="R45" s="1" t="s">
        <v>785</v>
      </c>
      <c r="S45" s="1" t="s">
        <v>500</v>
      </c>
      <c r="T45" s="1" t="s">
        <v>501</v>
      </c>
      <c r="U45" s="1" t="s">
        <v>502</v>
      </c>
      <c r="V45" s="1" t="s">
        <v>582</v>
      </c>
    </row>
    <row r="46" s="1" customFormat="1" spans="1:22">
      <c r="A46" s="3">
        <v>21795405502</v>
      </c>
      <c r="B46" s="1" t="s">
        <v>487</v>
      </c>
      <c r="C46" s="1" t="s">
        <v>786</v>
      </c>
      <c r="D46" s="1" t="s">
        <v>787</v>
      </c>
      <c r="E46" s="1" t="s">
        <v>788</v>
      </c>
      <c r="F46" s="1" t="s">
        <v>487</v>
      </c>
      <c r="G46" s="1" t="s">
        <v>491</v>
      </c>
      <c r="H46" s="1" t="s">
        <v>492</v>
      </c>
      <c r="I46" s="1" t="s">
        <v>789</v>
      </c>
      <c r="J46" s="1" t="s">
        <v>30</v>
      </c>
      <c r="K46" s="1" t="s">
        <v>790</v>
      </c>
      <c r="L46" s="1" t="s">
        <v>790</v>
      </c>
      <c r="M46" s="1" t="s">
        <v>495</v>
      </c>
      <c r="N46" s="1" t="s">
        <v>495</v>
      </c>
      <c r="O46" s="1" t="s">
        <v>496</v>
      </c>
      <c r="P46" s="1" t="s">
        <v>497</v>
      </c>
      <c r="Q46" s="1" t="s">
        <v>498</v>
      </c>
      <c r="R46" s="1" t="s">
        <v>791</v>
      </c>
      <c r="S46" s="1" t="s">
        <v>500</v>
      </c>
      <c r="T46" s="1" t="s">
        <v>501</v>
      </c>
      <c r="U46" s="1" t="s">
        <v>502</v>
      </c>
      <c r="V46" s="1" t="s">
        <v>512</v>
      </c>
    </row>
    <row r="47" s="1" customFormat="1" spans="1:22">
      <c r="A47" s="3">
        <v>21715329123</v>
      </c>
      <c r="B47" s="1" t="s">
        <v>792</v>
      </c>
      <c r="C47" s="1" t="s">
        <v>793</v>
      </c>
      <c r="D47" s="1" t="s">
        <v>794</v>
      </c>
      <c r="E47" s="1" t="s">
        <v>795</v>
      </c>
      <c r="F47" s="1" t="s">
        <v>487</v>
      </c>
      <c r="G47" s="1" t="s">
        <v>491</v>
      </c>
      <c r="H47" s="1" t="s">
        <v>492</v>
      </c>
      <c r="I47" s="1" t="s">
        <v>796</v>
      </c>
      <c r="J47" s="1" t="s">
        <v>30</v>
      </c>
      <c r="K47" s="1" t="s">
        <v>797</v>
      </c>
      <c r="L47" s="1" t="s">
        <v>797</v>
      </c>
      <c r="M47" s="1" t="s">
        <v>495</v>
      </c>
      <c r="N47" s="1" t="s">
        <v>495</v>
      </c>
      <c r="O47" s="1" t="s">
        <v>496</v>
      </c>
      <c r="P47" s="1" t="s">
        <v>497</v>
      </c>
      <c r="Q47" s="1" t="s">
        <v>498</v>
      </c>
      <c r="R47" s="1" t="s">
        <v>798</v>
      </c>
      <c r="S47" s="1" t="s">
        <v>500</v>
      </c>
      <c r="T47" s="1" t="s">
        <v>501</v>
      </c>
      <c r="U47" s="1" t="s">
        <v>502</v>
      </c>
      <c r="V47" s="1" t="s">
        <v>544</v>
      </c>
    </row>
    <row r="48" s="1" customFormat="1" spans="1:22">
      <c r="A48" s="3">
        <v>21374310547</v>
      </c>
      <c r="B48" s="1" t="s">
        <v>799</v>
      </c>
      <c r="C48" s="1" t="s">
        <v>800</v>
      </c>
      <c r="D48" s="1" t="s">
        <v>801</v>
      </c>
      <c r="E48" s="1" t="s">
        <v>802</v>
      </c>
      <c r="F48" s="1" t="s">
        <v>487</v>
      </c>
      <c r="G48" s="1" t="s">
        <v>491</v>
      </c>
      <c r="H48" s="1" t="s">
        <v>492</v>
      </c>
      <c r="I48" s="1" t="s">
        <v>803</v>
      </c>
      <c r="J48" s="1" t="s">
        <v>30</v>
      </c>
      <c r="K48" s="1" t="s">
        <v>804</v>
      </c>
      <c r="L48" s="1" t="s">
        <v>804</v>
      </c>
      <c r="M48" s="1" t="s">
        <v>495</v>
      </c>
      <c r="N48" s="1" t="s">
        <v>495</v>
      </c>
      <c r="O48" s="1" t="s">
        <v>496</v>
      </c>
      <c r="P48" s="1" t="s">
        <v>497</v>
      </c>
      <c r="Q48" s="1" t="s">
        <v>498</v>
      </c>
      <c r="R48" s="1" t="s">
        <v>805</v>
      </c>
      <c r="S48" s="1" t="s">
        <v>500</v>
      </c>
      <c r="T48" s="1" t="s">
        <v>501</v>
      </c>
      <c r="U48" s="1" t="s">
        <v>502</v>
      </c>
      <c r="V48" s="1" t="s">
        <v>529</v>
      </c>
    </row>
    <row r="49" s="1" customFormat="1" spans="1:22">
      <c r="A49" s="3">
        <v>21774119165</v>
      </c>
      <c r="B49" s="1" t="s">
        <v>508</v>
      </c>
      <c r="C49" s="1" t="s">
        <v>806</v>
      </c>
      <c r="D49" s="1" t="s">
        <v>807</v>
      </c>
      <c r="E49" s="1" t="s">
        <v>808</v>
      </c>
      <c r="F49" s="1" t="s">
        <v>487</v>
      </c>
      <c r="G49" s="1" t="s">
        <v>491</v>
      </c>
      <c r="H49" s="1" t="s">
        <v>492</v>
      </c>
      <c r="I49" s="1" t="s">
        <v>809</v>
      </c>
      <c r="J49" s="1" t="s">
        <v>30</v>
      </c>
      <c r="K49" s="1" t="s">
        <v>810</v>
      </c>
      <c r="L49" s="1" t="s">
        <v>810</v>
      </c>
      <c r="M49" s="1" t="s">
        <v>495</v>
      </c>
      <c r="N49" s="1" t="s">
        <v>495</v>
      </c>
      <c r="O49" s="1" t="s">
        <v>496</v>
      </c>
      <c r="P49" s="1" t="s">
        <v>497</v>
      </c>
      <c r="Q49" s="1" t="s">
        <v>498</v>
      </c>
      <c r="R49" s="1" t="s">
        <v>811</v>
      </c>
      <c r="S49" s="1" t="s">
        <v>500</v>
      </c>
      <c r="T49" s="1" t="s">
        <v>501</v>
      </c>
      <c r="U49" s="1" t="s">
        <v>520</v>
      </c>
      <c r="V49" s="1" t="s">
        <v>503</v>
      </c>
    </row>
    <row r="50" s="1" customFormat="1" spans="1:22">
      <c r="A50" s="3">
        <v>21792042998</v>
      </c>
      <c r="B50" s="1" t="s">
        <v>487</v>
      </c>
      <c r="C50" s="1" t="s">
        <v>812</v>
      </c>
      <c r="D50" s="1" t="s">
        <v>813</v>
      </c>
      <c r="E50" s="1" t="s">
        <v>814</v>
      </c>
      <c r="F50" s="1" t="s">
        <v>487</v>
      </c>
      <c r="G50" s="1" t="s">
        <v>491</v>
      </c>
      <c r="H50" s="1" t="s">
        <v>492</v>
      </c>
      <c r="I50" s="1" t="s">
        <v>815</v>
      </c>
      <c r="J50" s="1" t="s">
        <v>30</v>
      </c>
      <c r="K50" s="1" t="s">
        <v>816</v>
      </c>
      <c r="L50" s="1" t="s">
        <v>816</v>
      </c>
      <c r="M50" s="1" t="s">
        <v>495</v>
      </c>
      <c r="N50" s="1" t="s">
        <v>495</v>
      </c>
      <c r="O50" s="1" t="s">
        <v>496</v>
      </c>
      <c r="P50" s="1" t="s">
        <v>497</v>
      </c>
      <c r="Q50" s="1" t="s">
        <v>498</v>
      </c>
      <c r="R50" s="1" t="s">
        <v>817</v>
      </c>
      <c r="S50" s="1" t="s">
        <v>500</v>
      </c>
      <c r="T50" s="1" t="s">
        <v>501</v>
      </c>
      <c r="U50" s="1" t="s">
        <v>502</v>
      </c>
      <c r="V50" s="1" t="s">
        <v>818</v>
      </c>
    </row>
    <row r="51" s="1" customFormat="1" spans="1:22">
      <c r="A51" s="3">
        <v>21766980820</v>
      </c>
      <c r="B51" s="1" t="s">
        <v>537</v>
      </c>
      <c r="C51" s="1" t="s">
        <v>819</v>
      </c>
      <c r="D51" s="1" t="s">
        <v>820</v>
      </c>
      <c r="E51" s="1" t="s">
        <v>821</v>
      </c>
      <c r="F51" s="1" t="s">
        <v>537</v>
      </c>
      <c r="G51" s="1" t="s">
        <v>491</v>
      </c>
      <c r="H51" s="1" t="s">
        <v>492</v>
      </c>
      <c r="I51" s="1" t="s">
        <v>822</v>
      </c>
      <c r="J51" s="1" t="s">
        <v>30</v>
      </c>
      <c r="K51" s="1" t="s">
        <v>823</v>
      </c>
      <c r="L51" s="1" t="s">
        <v>823</v>
      </c>
      <c r="M51" s="1" t="s">
        <v>495</v>
      </c>
      <c r="N51" s="1" t="s">
        <v>495</v>
      </c>
      <c r="O51" s="1" t="s">
        <v>496</v>
      </c>
      <c r="P51" s="1" t="s">
        <v>497</v>
      </c>
      <c r="Q51" s="1" t="s">
        <v>498</v>
      </c>
      <c r="R51" s="1" t="s">
        <v>824</v>
      </c>
      <c r="S51" s="1" t="s">
        <v>500</v>
      </c>
      <c r="T51" s="1" t="s">
        <v>501</v>
      </c>
      <c r="U51" s="1" t="s">
        <v>502</v>
      </c>
      <c r="V51" s="1" t="s">
        <v>512</v>
      </c>
    </row>
    <row r="52" s="1" customFormat="1" spans="1:22">
      <c r="A52" s="3">
        <v>21788351975</v>
      </c>
      <c r="B52" s="1" t="s">
        <v>530</v>
      </c>
      <c r="C52" s="1" t="s">
        <v>825</v>
      </c>
      <c r="D52" s="1" t="s">
        <v>826</v>
      </c>
      <c r="E52" s="1" t="s">
        <v>827</v>
      </c>
      <c r="F52" s="1" t="s">
        <v>530</v>
      </c>
      <c r="G52" s="1" t="s">
        <v>491</v>
      </c>
      <c r="H52" s="1" t="s">
        <v>492</v>
      </c>
      <c r="I52" s="1" t="s">
        <v>828</v>
      </c>
      <c r="J52" s="1" t="s">
        <v>30</v>
      </c>
      <c r="K52" s="1" t="s">
        <v>829</v>
      </c>
      <c r="L52" s="1" t="s">
        <v>829</v>
      </c>
      <c r="M52" s="1" t="s">
        <v>495</v>
      </c>
      <c r="N52" s="1" t="s">
        <v>495</v>
      </c>
      <c r="O52" s="1" t="s">
        <v>496</v>
      </c>
      <c r="P52" s="1" t="s">
        <v>497</v>
      </c>
      <c r="Q52" s="1" t="s">
        <v>498</v>
      </c>
      <c r="R52" s="1" t="s">
        <v>830</v>
      </c>
      <c r="S52" s="1" t="s">
        <v>500</v>
      </c>
      <c r="T52" s="1" t="s">
        <v>501</v>
      </c>
      <c r="U52" s="1" t="s">
        <v>502</v>
      </c>
      <c r="V52" s="1" t="s">
        <v>831</v>
      </c>
    </row>
    <row r="53" s="1" customFormat="1" spans="1:22">
      <c r="A53" s="3">
        <v>21796179855</v>
      </c>
      <c r="B53" s="1" t="s">
        <v>487</v>
      </c>
      <c r="C53" s="1" t="s">
        <v>832</v>
      </c>
      <c r="D53" s="1" t="s">
        <v>833</v>
      </c>
      <c r="E53" s="1" t="s">
        <v>834</v>
      </c>
      <c r="F53" s="1" t="s">
        <v>487</v>
      </c>
      <c r="G53" s="1" t="s">
        <v>491</v>
      </c>
      <c r="H53" s="1" t="s">
        <v>492</v>
      </c>
      <c r="I53" s="1" t="s">
        <v>835</v>
      </c>
      <c r="J53" s="1" t="s">
        <v>30</v>
      </c>
      <c r="K53" s="1" t="s">
        <v>836</v>
      </c>
      <c r="L53" s="1" t="s">
        <v>836</v>
      </c>
      <c r="M53" s="1" t="s">
        <v>495</v>
      </c>
      <c r="N53" s="1" t="s">
        <v>495</v>
      </c>
      <c r="O53" s="1" t="s">
        <v>496</v>
      </c>
      <c r="P53" s="1" t="s">
        <v>497</v>
      </c>
      <c r="Q53" s="1" t="s">
        <v>498</v>
      </c>
      <c r="R53" s="1" t="s">
        <v>837</v>
      </c>
      <c r="S53" s="1" t="s">
        <v>500</v>
      </c>
      <c r="T53" s="1" t="s">
        <v>501</v>
      </c>
      <c r="U53" s="1" t="s">
        <v>502</v>
      </c>
      <c r="V53" s="1" t="s">
        <v>544</v>
      </c>
    </row>
    <row r="54" s="1" customFormat="1" spans="1:22">
      <c r="A54" s="3">
        <v>21788071589</v>
      </c>
      <c r="B54" s="1" t="s">
        <v>530</v>
      </c>
      <c r="C54" s="1" t="s">
        <v>838</v>
      </c>
      <c r="D54" s="1" t="s">
        <v>839</v>
      </c>
      <c r="E54" s="1" t="s">
        <v>840</v>
      </c>
      <c r="F54" s="1" t="s">
        <v>530</v>
      </c>
      <c r="G54" s="1" t="s">
        <v>491</v>
      </c>
      <c r="H54" s="1" t="s">
        <v>492</v>
      </c>
      <c r="I54" s="1" t="s">
        <v>841</v>
      </c>
      <c r="J54" s="1" t="s">
        <v>30</v>
      </c>
      <c r="K54" s="1" t="s">
        <v>842</v>
      </c>
      <c r="L54" s="1" t="s">
        <v>842</v>
      </c>
      <c r="M54" s="1" t="s">
        <v>495</v>
      </c>
      <c r="N54" s="1" t="s">
        <v>495</v>
      </c>
      <c r="O54" s="1" t="s">
        <v>496</v>
      </c>
      <c r="P54" s="1" t="s">
        <v>497</v>
      </c>
      <c r="Q54" s="1" t="s">
        <v>498</v>
      </c>
      <c r="R54" s="1" t="s">
        <v>843</v>
      </c>
      <c r="S54" s="1" t="s">
        <v>500</v>
      </c>
      <c r="T54" s="1" t="s">
        <v>501</v>
      </c>
      <c r="U54" s="1" t="s">
        <v>502</v>
      </c>
      <c r="V54" s="1" t="s">
        <v>844</v>
      </c>
    </row>
    <row r="55" s="1" customFormat="1" spans="1:22">
      <c r="A55" s="3">
        <v>21780279068</v>
      </c>
      <c r="B55" s="1" t="s">
        <v>516</v>
      </c>
      <c r="C55" s="1" t="s">
        <v>845</v>
      </c>
      <c r="D55" s="1" t="s">
        <v>846</v>
      </c>
      <c r="E55" s="1" t="s">
        <v>847</v>
      </c>
      <c r="F55" s="1" t="s">
        <v>530</v>
      </c>
      <c r="G55" s="1" t="s">
        <v>491</v>
      </c>
      <c r="H55" s="1" t="s">
        <v>492</v>
      </c>
      <c r="I55" s="1" t="s">
        <v>848</v>
      </c>
      <c r="J55" s="1" t="s">
        <v>30</v>
      </c>
      <c r="K55" s="1" t="s">
        <v>849</v>
      </c>
      <c r="L55" s="1" t="s">
        <v>849</v>
      </c>
      <c r="M55" s="1" t="s">
        <v>495</v>
      </c>
      <c r="N55" s="1" t="s">
        <v>495</v>
      </c>
      <c r="O55" s="1" t="s">
        <v>496</v>
      </c>
      <c r="P55" s="1" t="s">
        <v>497</v>
      </c>
      <c r="Q55" s="1" t="s">
        <v>498</v>
      </c>
      <c r="R55" s="1" t="s">
        <v>850</v>
      </c>
      <c r="S55" s="1" t="s">
        <v>500</v>
      </c>
      <c r="T55" s="1" t="s">
        <v>501</v>
      </c>
      <c r="U55" s="1" t="s">
        <v>502</v>
      </c>
      <c r="V55" s="1" t="s">
        <v>512</v>
      </c>
    </row>
    <row r="56" s="1" customFormat="1" spans="1:22">
      <c r="A56" s="3">
        <v>21795611365</v>
      </c>
      <c r="B56" s="1" t="s">
        <v>487</v>
      </c>
      <c r="C56" s="1" t="s">
        <v>851</v>
      </c>
      <c r="D56" s="1" t="s">
        <v>852</v>
      </c>
      <c r="E56" s="1" t="s">
        <v>853</v>
      </c>
      <c r="F56" s="1" t="s">
        <v>487</v>
      </c>
      <c r="G56" s="1" t="s">
        <v>491</v>
      </c>
      <c r="H56" s="1" t="s">
        <v>492</v>
      </c>
      <c r="I56" s="1" t="s">
        <v>854</v>
      </c>
      <c r="J56" s="1" t="s">
        <v>30</v>
      </c>
      <c r="K56" s="1" t="s">
        <v>855</v>
      </c>
      <c r="L56" s="1" t="s">
        <v>855</v>
      </c>
      <c r="M56" s="1" t="s">
        <v>495</v>
      </c>
      <c r="N56" s="1" t="s">
        <v>495</v>
      </c>
      <c r="O56" s="1" t="s">
        <v>496</v>
      </c>
      <c r="P56" s="1" t="s">
        <v>497</v>
      </c>
      <c r="Q56" s="1" t="s">
        <v>498</v>
      </c>
      <c r="R56" s="1" t="s">
        <v>856</v>
      </c>
      <c r="S56" s="1" t="s">
        <v>500</v>
      </c>
      <c r="T56" s="1" t="s">
        <v>501</v>
      </c>
      <c r="U56" s="1" t="s">
        <v>502</v>
      </c>
      <c r="V56" s="1" t="s">
        <v>512</v>
      </c>
    </row>
    <row r="57" s="1" customFormat="1" spans="1:22">
      <c r="A57" s="3">
        <v>21794140118</v>
      </c>
      <c r="B57" s="1" t="s">
        <v>487</v>
      </c>
      <c r="C57" s="1" t="s">
        <v>857</v>
      </c>
      <c r="D57" s="1" t="s">
        <v>858</v>
      </c>
      <c r="E57" s="1" t="s">
        <v>859</v>
      </c>
      <c r="F57" s="1" t="s">
        <v>487</v>
      </c>
      <c r="G57" s="1" t="s">
        <v>491</v>
      </c>
      <c r="H57" s="1" t="s">
        <v>492</v>
      </c>
      <c r="I57" s="1" t="s">
        <v>860</v>
      </c>
      <c r="J57" s="1" t="s">
        <v>30</v>
      </c>
      <c r="K57" s="1" t="s">
        <v>861</v>
      </c>
      <c r="L57" s="1" t="s">
        <v>861</v>
      </c>
      <c r="M57" s="1" t="s">
        <v>495</v>
      </c>
      <c r="N57" s="1" t="s">
        <v>495</v>
      </c>
      <c r="O57" s="1" t="s">
        <v>496</v>
      </c>
      <c r="P57" s="1" t="s">
        <v>497</v>
      </c>
      <c r="Q57" s="1" t="s">
        <v>498</v>
      </c>
      <c r="R57" s="1" t="s">
        <v>862</v>
      </c>
      <c r="S57" s="1" t="s">
        <v>500</v>
      </c>
      <c r="T57" s="1" t="s">
        <v>501</v>
      </c>
      <c r="U57" s="1" t="s">
        <v>502</v>
      </c>
      <c r="V57" s="1" t="s">
        <v>512</v>
      </c>
    </row>
    <row r="58" s="1" customFormat="1" spans="1:22">
      <c r="A58" s="3">
        <v>21706858733</v>
      </c>
      <c r="B58" s="1" t="s">
        <v>651</v>
      </c>
      <c r="C58" s="1" t="s">
        <v>863</v>
      </c>
      <c r="D58" s="1" t="s">
        <v>864</v>
      </c>
      <c r="E58" s="1" t="s">
        <v>865</v>
      </c>
      <c r="F58" s="1" t="s">
        <v>516</v>
      </c>
      <c r="G58" s="1" t="s">
        <v>491</v>
      </c>
      <c r="H58" s="1" t="s">
        <v>492</v>
      </c>
      <c r="I58" s="1" t="s">
        <v>866</v>
      </c>
      <c r="J58" s="1" t="s">
        <v>30</v>
      </c>
      <c r="K58" s="1" t="s">
        <v>867</v>
      </c>
      <c r="L58" s="1" t="s">
        <v>867</v>
      </c>
      <c r="M58" s="1" t="s">
        <v>495</v>
      </c>
      <c r="N58" s="1" t="s">
        <v>495</v>
      </c>
      <c r="O58" s="1" t="s">
        <v>496</v>
      </c>
      <c r="P58" s="1" t="s">
        <v>497</v>
      </c>
      <c r="Q58" s="1" t="s">
        <v>498</v>
      </c>
      <c r="R58" s="1" t="s">
        <v>868</v>
      </c>
      <c r="S58" s="1" t="s">
        <v>500</v>
      </c>
      <c r="T58" s="1" t="s">
        <v>501</v>
      </c>
      <c r="U58" s="1" t="s">
        <v>502</v>
      </c>
      <c r="V58" s="1" t="s">
        <v>869</v>
      </c>
    </row>
    <row r="59" s="1" customFormat="1" spans="1:22">
      <c r="A59" s="3">
        <v>999221779937686</v>
      </c>
      <c r="B59" s="1" t="s">
        <v>516</v>
      </c>
      <c r="C59" s="1" t="s">
        <v>870</v>
      </c>
      <c r="D59" s="1" t="s">
        <v>871</v>
      </c>
      <c r="E59" s="1" t="s">
        <v>872</v>
      </c>
      <c r="F59" s="1" t="s">
        <v>530</v>
      </c>
      <c r="G59" s="1" t="s">
        <v>491</v>
      </c>
      <c r="H59" s="1" t="s">
        <v>492</v>
      </c>
      <c r="I59" s="1" t="s">
        <v>873</v>
      </c>
      <c r="J59" s="1" t="s">
        <v>30</v>
      </c>
      <c r="K59" s="1" t="s">
        <v>874</v>
      </c>
      <c r="L59" s="1" t="s">
        <v>874</v>
      </c>
      <c r="M59" s="1" t="s">
        <v>495</v>
      </c>
      <c r="N59" s="1" t="s">
        <v>495</v>
      </c>
      <c r="O59" s="1" t="s">
        <v>496</v>
      </c>
      <c r="P59" s="1" t="s">
        <v>497</v>
      </c>
      <c r="Q59" s="1" t="s">
        <v>498</v>
      </c>
      <c r="R59" s="1" t="s">
        <v>875</v>
      </c>
      <c r="S59" s="1" t="s">
        <v>500</v>
      </c>
      <c r="T59" s="1" t="s">
        <v>501</v>
      </c>
      <c r="U59" s="1" t="s">
        <v>502</v>
      </c>
      <c r="V59" s="1" t="s">
        <v>876</v>
      </c>
    </row>
    <row r="60" s="1" customFormat="1" spans="1:22">
      <c r="A60" s="3">
        <v>21766186526</v>
      </c>
      <c r="B60" s="1" t="s">
        <v>537</v>
      </c>
      <c r="C60" s="1" t="s">
        <v>877</v>
      </c>
      <c r="D60" s="1" t="s">
        <v>878</v>
      </c>
      <c r="E60" s="1" t="s">
        <v>879</v>
      </c>
      <c r="F60" s="1" t="s">
        <v>487</v>
      </c>
      <c r="G60" s="1" t="s">
        <v>491</v>
      </c>
      <c r="H60" s="1" t="s">
        <v>492</v>
      </c>
      <c r="I60" s="1" t="s">
        <v>880</v>
      </c>
      <c r="J60" s="1" t="s">
        <v>30</v>
      </c>
      <c r="K60" s="1" t="s">
        <v>881</v>
      </c>
      <c r="L60" s="1" t="s">
        <v>881</v>
      </c>
      <c r="M60" s="1" t="s">
        <v>495</v>
      </c>
      <c r="N60" s="1" t="s">
        <v>495</v>
      </c>
      <c r="O60" s="1" t="s">
        <v>496</v>
      </c>
      <c r="P60" s="1" t="s">
        <v>497</v>
      </c>
      <c r="Q60" s="1" t="s">
        <v>498</v>
      </c>
      <c r="R60" s="1" t="s">
        <v>882</v>
      </c>
      <c r="S60" s="1" t="s">
        <v>500</v>
      </c>
      <c r="T60" s="1" t="s">
        <v>501</v>
      </c>
      <c r="U60" s="1" t="s">
        <v>502</v>
      </c>
      <c r="V60" s="1" t="s">
        <v>575</v>
      </c>
    </row>
    <row r="61" s="1" customFormat="1" spans="1:22">
      <c r="A61" s="3">
        <v>21702616490</v>
      </c>
      <c r="B61" s="1" t="s">
        <v>883</v>
      </c>
      <c r="C61" s="1" t="s">
        <v>884</v>
      </c>
      <c r="D61" s="1" t="s">
        <v>885</v>
      </c>
      <c r="E61" s="1" t="s">
        <v>886</v>
      </c>
      <c r="F61" s="1" t="s">
        <v>487</v>
      </c>
      <c r="G61" s="1" t="s">
        <v>491</v>
      </c>
      <c r="H61" s="1" t="s">
        <v>492</v>
      </c>
      <c r="I61" s="1" t="s">
        <v>887</v>
      </c>
      <c r="J61" s="1" t="s">
        <v>30</v>
      </c>
      <c r="K61" s="1" t="s">
        <v>888</v>
      </c>
      <c r="L61" s="1" t="s">
        <v>888</v>
      </c>
      <c r="M61" s="1" t="s">
        <v>495</v>
      </c>
      <c r="N61" s="1" t="s">
        <v>495</v>
      </c>
      <c r="O61" s="1" t="s">
        <v>496</v>
      </c>
      <c r="P61" s="1" t="s">
        <v>497</v>
      </c>
      <c r="Q61" s="1" t="s">
        <v>498</v>
      </c>
      <c r="R61" s="1" t="s">
        <v>889</v>
      </c>
      <c r="S61" s="1" t="s">
        <v>500</v>
      </c>
      <c r="T61" s="1" t="s">
        <v>501</v>
      </c>
      <c r="U61" s="1" t="s">
        <v>502</v>
      </c>
      <c r="V61" s="1" t="s">
        <v>890</v>
      </c>
    </row>
    <row r="62" s="1" customFormat="1" spans="1:22">
      <c r="A62" s="3">
        <v>21779010210</v>
      </c>
      <c r="B62" s="1" t="s">
        <v>508</v>
      </c>
      <c r="C62" s="1" t="s">
        <v>891</v>
      </c>
      <c r="D62" s="1" t="s">
        <v>892</v>
      </c>
      <c r="E62" s="1" t="s">
        <v>893</v>
      </c>
      <c r="F62" s="1" t="s">
        <v>530</v>
      </c>
      <c r="G62" s="1" t="s">
        <v>491</v>
      </c>
      <c r="H62" s="1" t="s">
        <v>492</v>
      </c>
      <c r="I62" s="1" t="s">
        <v>894</v>
      </c>
      <c r="J62" s="1" t="s">
        <v>30</v>
      </c>
      <c r="K62" s="1" t="s">
        <v>895</v>
      </c>
      <c r="L62" s="1" t="s">
        <v>895</v>
      </c>
      <c r="M62" s="1" t="s">
        <v>495</v>
      </c>
      <c r="N62" s="1" t="s">
        <v>495</v>
      </c>
      <c r="O62" s="1" t="s">
        <v>496</v>
      </c>
      <c r="P62" s="1" t="s">
        <v>497</v>
      </c>
      <c r="Q62" s="1" t="s">
        <v>498</v>
      </c>
      <c r="R62" s="1" t="s">
        <v>896</v>
      </c>
      <c r="S62" s="1" t="s">
        <v>500</v>
      </c>
      <c r="T62" s="1" t="s">
        <v>501</v>
      </c>
      <c r="U62" s="1" t="s">
        <v>502</v>
      </c>
      <c r="V62" s="1" t="s">
        <v>512</v>
      </c>
    </row>
    <row r="63" s="1" customFormat="1" spans="1:22">
      <c r="A63" s="3">
        <v>21580239926</v>
      </c>
      <c r="B63" s="1" t="s">
        <v>897</v>
      </c>
      <c r="C63" s="1" t="s">
        <v>898</v>
      </c>
      <c r="D63" s="1" t="s">
        <v>899</v>
      </c>
      <c r="E63" s="1" t="s">
        <v>900</v>
      </c>
      <c r="F63" s="1" t="s">
        <v>487</v>
      </c>
      <c r="G63" s="1" t="s">
        <v>491</v>
      </c>
      <c r="H63" s="1" t="s">
        <v>492</v>
      </c>
      <c r="I63" s="1" t="s">
        <v>901</v>
      </c>
      <c r="J63" s="1" t="s">
        <v>30</v>
      </c>
      <c r="K63" s="1" t="s">
        <v>902</v>
      </c>
      <c r="L63" s="1" t="s">
        <v>902</v>
      </c>
      <c r="M63" s="1" t="s">
        <v>495</v>
      </c>
      <c r="N63" s="1" t="s">
        <v>495</v>
      </c>
      <c r="O63" s="1" t="s">
        <v>496</v>
      </c>
      <c r="P63" s="1" t="s">
        <v>497</v>
      </c>
      <c r="Q63" s="1" t="s">
        <v>498</v>
      </c>
      <c r="R63" s="1" t="s">
        <v>903</v>
      </c>
      <c r="S63" s="1" t="s">
        <v>500</v>
      </c>
      <c r="T63" s="1" t="s">
        <v>501</v>
      </c>
      <c r="U63" s="1" t="s">
        <v>502</v>
      </c>
      <c r="V63" s="1" t="s">
        <v>609</v>
      </c>
    </row>
    <row r="64" s="1" customFormat="1" spans="1:22">
      <c r="A64" s="3">
        <v>21784155860</v>
      </c>
      <c r="B64" s="1" t="s">
        <v>516</v>
      </c>
      <c r="C64" s="1" t="s">
        <v>904</v>
      </c>
      <c r="D64" s="1" t="s">
        <v>905</v>
      </c>
      <c r="E64" s="1" t="s">
        <v>906</v>
      </c>
      <c r="F64" s="1" t="s">
        <v>487</v>
      </c>
      <c r="G64" s="1" t="s">
        <v>491</v>
      </c>
      <c r="H64" s="1" t="s">
        <v>492</v>
      </c>
      <c r="I64" s="1" t="s">
        <v>907</v>
      </c>
      <c r="J64" s="1" t="s">
        <v>30</v>
      </c>
      <c r="K64" s="1" t="s">
        <v>908</v>
      </c>
      <c r="L64" s="1" t="s">
        <v>908</v>
      </c>
      <c r="M64" s="1" t="s">
        <v>495</v>
      </c>
      <c r="N64" s="1" t="s">
        <v>495</v>
      </c>
      <c r="O64" s="1" t="s">
        <v>496</v>
      </c>
      <c r="P64" s="1" t="s">
        <v>497</v>
      </c>
      <c r="Q64" s="1" t="s">
        <v>498</v>
      </c>
      <c r="R64" s="1" t="s">
        <v>909</v>
      </c>
      <c r="S64" s="1" t="s">
        <v>500</v>
      </c>
      <c r="T64" s="1" t="s">
        <v>501</v>
      </c>
      <c r="U64" s="1" t="s">
        <v>502</v>
      </c>
      <c r="V64" s="1" t="s">
        <v>684</v>
      </c>
    </row>
    <row r="65" s="1" customFormat="1" spans="1:22">
      <c r="A65" s="3">
        <v>21796183173</v>
      </c>
      <c r="B65" s="1" t="s">
        <v>487</v>
      </c>
      <c r="C65" s="1" t="s">
        <v>910</v>
      </c>
      <c r="D65" s="1" t="s">
        <v>911</v>
      </c>
      <c r="E65" s="1" t="s">
        <v>912</v>
      </c>
      <c r="F65" s="1" t="s">
        <v>487</v>
      </c>
      <c r="G65" s="1" t="s">
        <v>491</v>
      </c>
      <c r="H65" s="1" t="s">
        <v>492</v>
      </c>
      <c r="I65" s="1" t="s">
        <v>913</v>
      </c>
      <c r="J65" s="1" t="s">
        <v>30</v>
      </c>
      <c r="K65" s="1" t="s">
        <v>914</v>
      </c>
      <c r="L65" s="1" t="s">
        <v>914</v>
      </c>
      <c r="M65" s="1" t="s">
        <v>495</v>
      </c>
      <c r="N65" s="1" t="s">
        <v>495</v>
      </c>
      <c r="O65" s="1" t="s">
        <v>496</v>
      </c>
      <c r="P65" s="1" t="s">
        <v>497</v>
      </c>
      <c r="Q65" s="1" t="s">
        <v>498</v>
      </c>
      <c r="R65" s="1" t="s">
        <v>915</v>
      </c>
      <c r="S65" s="1" t="s">
        <v>500</v>
      </c>
      <c r="T65" s="1" t="s">
        <v>501</v>
      </c>
      <c r="U65" s="1" t="s">
        <v>502</v>
      </c>
      <c r="V65" s="1" t="s">
        <v>544</v>
      </c>
    </row>
    <row r="66" s="1" customFormat="1" spans="1:22">
      <c r="A66" s="3">
        <v>21716071967</v>
      </c>
      <c r="B66" s="1" t="s">
        <v>792</v>
      </c>
      <c r="C66" s="1" t="s">
        <v>916</v>
      </c>
      <c r="D66" s="1" t="s">
        <v>917</v>
      </c>
      <c r="E66" s="1" t="s">
        <v>918</v>
      </c>
      <c r="F66" s="1" t="s">
        <v>487</v>
      </c>
      <c r="G66" s="1" t="s">
        <v>491</v>
      </c>
      <c r="H66" s="1" t="s">
        <v>492</v>
      </c>
      <c r="I66" s="1" t="s">
        <v>919</v>
      </c>
      <c r="J66" s="1" t="s">
        <v>30</v>
      </c>
      <c r="K66" s="1" t="s">
        <v>908</v>
      </c>
      <c r="L66" s="1" t="s">
        <v>908</v>
      </c>
      <c r="M66" s="1" t="s">
        <v>495</v>
      </c>
      <c r="N66" s="1" t="s">
        <v>495</v>
      </c>
      <c r="O66" s="1" t="s">
        <v>496</v>
      </c>
      <c r="P66" s="1" t="s">
        <v>497</v>
      </c>
      <c r="Q66" s="1" t="s">
        <v>498</v>
      </c>
      <c r="R66" s="1" t="s">
        <v>920</v>
      </c>
      <c r="S66" s="1" t="s">
        <v>500</v>
      </c>
      <c r="T66" s="1" t="s">
        <v>501</v>
      </c>
      <c r="U66" s="1" t="s">
        <v>502</v>
      </c>
      <c r="V66" s="1" t="s">
        <v>921</v>
      </c>
    </row>
    <row r="67" s="1" customFormat="1" spans="1:22">
      <c r="A67" s="3">
        <v>21778971580</v>
      </c>
      <c r="B67" s="1" t="s">
        <v>508</v>
      </c>
      <c r="C67" s="1" t="s">
        <v>922</v>
      </c>
      <c r="D67" s="1" t="s">
        <v>923</v>
      </c>
      <c r="E67" s="1" t="s">
        <v>924</v>
      </c>
      <c r="F67" s="1" t="s">
        <v>530</v>
      </c>
      <c r="G67" s="1" t="s">
        <v>491</v>
      </c>
      <c r="H67" s="1" t="s">
        <v>492</v>
      </c>
      <c r="I67" s="1" t="s">
        <v>925</v>
      </c>
      <c r="J67" s="1" t="s">
        <v>30</v>
      </c>
      <c r="K67" s="1" t="s">
        <v>757</v>
      </c>
      <c r="L67" s="1" t="s">
        <v>757</v>
      </c>
      <c r="M67" s="1" t="s">
        <v>495</v>
      </c>
      <c r="N67" s="1" t="s">
        <v>495</v>
      </c>
      <c r="O67" s="1" t="s">
        <v>496</v>
      </c>
      <c r="P67" s="1" t="s">
        <v>497</v>
      </c>
      <c r="Q67" s="1" t="s">
        <v>498</v>
      </c>
      <c r="R67" s="1" t="s">
        <v>926</v>
      </c>
      <c r="S67" s="1" t="s">
        <v>500</v>
      </c>
      <c r="T67" s="1" t="s">
        <v>501</v>
      </c>
      <c r="U67" s="1" t="s">
        <v>502</v>
      </c>
      <c r="V67" s="1" t="s">
        <v>544</v>
      </c>
    </row>
    <row r="68" s="1" customFormat="1" spans="1:22">
      <c r="A68" s="3">
        <v>21789221978</v>
      </c>
      <c r="B68" s="1" t="s">
        <v>530</v>
      </c>
      <c r="C68" s="1" t="s">
        <v>927</v>
      </c>
      <c r="D68" s="1" t="s">
        <v>928</v>
      </c>
      <c r="E68" s="1" t="s">
        <v>929</v>
      </c>
      <c r="F68" s="1" t="s">
        <v>487</v>
      </c>
      <c r="G68" s="1" t="s">
        <v>491</v>
      </c>
      <c r="H68" s="1" t="s">
        <v>492</v>
      </c>
      <c r="I68" s="1" t="s">
        <v>930</v>
      </c>
      <c r="J68" s="1" t="s">
        <v>30</v>
      </c>
      <c r="K68" s="1" t="s">
        <v>931</v>
      </c>
      <c r="L68" s="1" t="s">
        <v>931</v>
      </c>
      <c r="M68" s="1" t="s">
        <v>495</v>
      </c>
      <c r="N68" s="1" t="s">
        <v>495</v>
      </c>
      <c r="O68" s="1" t="s">
        <v>496</v>
      </c>
      <c r="P68" s="1" t="s">
        <v>497</v>
      </c>
      <c r="Q68" s="1" t="s">
        <v>498</v>
      </c>
      <c r="R68" s="1" t="s">
        <v>932</v>
      </c>
      <c r="S68" s="1" t="s">
        <v>500</v>
      </c>
      <c r="T68" s="1" t="s">
        <v>501</v>
      </c>
      <c r="U68" s="1" t="s">
        <v>502</v>
      </c>
      <c r="V68" s="1" t="s">
        <v>582</v>
      </c>
    </row>
    <row r="69" s="1" customFormat="1" spans="1:22">
      <c r="A69" s="3">
        <v>21747346822</v>
      </c>
      <c r="B69" s="1" t="s">
        <v>933</v>
      </c>
      <c r="C69" s="1" t="s">
        <v>934</v>
      </c>
      <c r="D69" s="1" t="s">
        <v>935</v>
      </c>
      <c r="E69" s="1" t="s">
        <v>936</v>
      </c>
      <c r="F69" s="1" t="s">
        <v>487</v>
      </c>
      <c r="G69" s="1" t="s">
        <v>491</v>
      </c>
      <c r="H69" s="1" t="s">
        <v>492</v>
      </c>
      <c r="I69" s="1" t="s">
        <v>937</v>
      </c>
      <c r="J69" s="1" t="s">
        <v>30</v>
      </c>
      <c r="K69" s="1" t="s">
        <v>938</v>
      </c>
      <c r="L69" s="1" t="s">
        <v>938</v>
      </c>
      <c r="M69" s="1" t="s">
        <v>495</v>
      </c>
      <c r="N69" s="1" t="s">
        <v>495</v>
      </c>
      <c r="O69" s="1" t="s">
        <v>496</v>
      </c>
      <c r="P69" s="1" t="s">
        <v>497</v>
      </c>
      <c r="Q69" s="1" t="s">
        <v>498</v>
      </c>
      <c r="R69" s="1" t="s">
        <v>939</v>
      </c>
      <c r="S69" s="1" t="s">
        <v>500</v>
      </c>
      <c r="T69" s="1" t="s">
        <v>501</v>
      </c>
      <c r="U69" s="1" t="s">
        <v>502</v>
      </c>
      <c r="V69" s="1" t="s">
        <v>582</v>
      </c>
    </row>
    <row r="70" s="1" customFormat="1" spans="1:22">
      <c r="A70" s="3">
        <v>21795283273</v>
      </c>
      <c r="B70" s="1" t="s">
        <v>487</v>
      </c>
      <c r="C70" s="1" t="s">
        <v>940</v>
      </c>
      <c r="D70" s="1" t="s">
        <v>941</v>
      </c>
      <c r="E70" s="1" t="s">
        <v>942</v>
      </c>
      <c r="F70" s="1" t="s">
        <v>487</v>
      </c>
      <c r="G70" s="1" t="s">
        <v>491</v>
      </c>
      <c r="H70" s="1" t="s">
        <v>492</v>
      </c>
      <c r="I70" s="1" t="s">
        <v>943</v>
      </c>
      <c r="J70" s="1" t="s">
        <v>30</v>
      </c>
      <c r="K70" s="1" t="s">
        <v>944</v>
      </c>
      <c r="L70" s="1" t="s">
        <v>944</v>
      </c>
      <c r="M70" s="1" t="s">
        <v>495</v>
      </c>
      <c r="N70" s="1" t="s">
        <v>495</v>
      </c>
      <c r="O70" s="1" t="s">
        <v>496</v>
      </c>
      <c r="P70" s="1" t="s">
        <v>497</v>
      </c>
      <c r="Q70" s="1" t="s">
        <v>498</v>
      </c>
      <c r="R70" s="1" t="s">
        <v>945</v>
      </c>
      <c r="S70" s="1" t="s">
        <v>500</v>
      </c>
      <c r="T70" s="1" t="s">
        <v>501</v>
      </c>
      <c r="U70" s="1" t="s">
        <v>502</v>
      </c>
      <c r="V70" s="1" t="s">
        <v>582</v>
      </c>
    </row>
    <row r="71" s="1" customFormat="1" spans="1:22">
      <c r="A71" s="3">
        <v>999221754829504</v>
      </c>
      <c r="B71" s="1" t="s">
        <v>522</v>
      </c>
      <c r="C71" s="1" t="s">
        <v>946</v>
      </c>
      <c r="D71" s="1" t="s">
        <v>947</v>
      </c>
      <c r="E71" s="1" t="s">
        <v>948</v>
      </c>
      <c r="F71" s="1" t="s">
        <v>487</v>
      </c>
      <c r="G71" s="1" t="s">
        <v>491</v>
      </c>
      <c r="H71" s="1" t="s">
        <v>492</v>
      </c>
      <c r="I71" s="1" t="s">
        <v>949</v>
      </c>
      <c r="J71" s="1" t="s">
        <v>30</v>
      </c>
      <c r="K71" s="1" t="s">
        <v>950</v>
      </c>
      <c r="L71" s="1" t="s">
        <v>950</v>
      </c>
      <c r="M71" s="1" t="s">
        <v>495</v>
      </c>
      <c r="N71" s="1" t="s">
        <v>495</v>
      </c>
      <c r="O71" s="1" t="s">
        <v>496</v>
      </c>
      <c r="P71" s="1" t="s">
        <v>497</v>
      </c>
      <c r="Q71" s="1" t="s">
        <v>498</v>
      </c>
      <c r="R71" s="1" t="s">
        <v>951</v>
      </c>
      <c r="S71" s="1" t="s">
        <v>500</v>
      </c>
      <c r="T71" s="1" t="s">
        <v>501</v>
      </c>
      <c r="U71" s="1" t="s">
        <v>502</v>
      </c>
      <c r="V71" s="1" t="s">
        <v>952</v>
      </c>
    </row>
    <row r="72" s="1" customFormat="1" spans="1:22">
      <c r="A72" s="3">
        <v>21752202096</v>
      </c>
      <c r="B72" s="1" t="s">
        <v>522</v>
      </c>
      <c r="C72" s="1" t="s">
        <v>953</v>
      </c>
      <c r="D72" s="1" t="s">
        <v>954</v>
      </c>
      <c r="E72" s="1" t="s">
        <v>955</v>
      </c>
      <c r="F72" s="1" t="s">
        <v>508</v>
      </c>
      <c r="G72" s="1" t="s">
        <v>491</v>
      </c>
      <c r="H72" s="1" t="s">
        <v>492</v>
      </c>
      <c r="I72" s="1" t="s">
        <v>956</v>
      </c>
      <c r="J72" s="1" t="s">
        <v>30</v>
      </c>
      <c r="K72" s="1" t="s">
        <v>957</v>
      </c>
      <c r="L72" s="1" t="s">
        <v>957</v>
      </c>
      <c r="M72" s="1" t="s">
        <v>495</v>
      </c>
      <c r="N72" s="1" t="s">
        <v>495</v>
      </c>
      <c r="O72" s="1" t="s">
        <v>496</v>
      </c>
      <c r="P72" s="1" t="s">
        <v>497</v>
      </c>
      <c r="Q72" s="1" t="s">
        <v>498</v>
      </c>
      <c r="R72" s="1" t="s">
        <v>958</v>
      </c>
      <c r="S72" s="1" t="s">
        <v>500</v>
      </c>
      <c r="T72" s="1" t="s">
        <v>501</v>
      </c>
      <c r="U72" s="1" t="s">
        <v>502</v>
      </c>
      <c r="V72" s="1" t="s">
        <v>921</v>
      </c>
    </row>
    <row r="73" s="1" customFormat="1" spans="1:22">
      <c r="A73" s="3">
        <v>999221796546821</v>
      </c>
      <c r="B73" s="1" t="s">
        <v>487</v>
      </c>
      <c r="C73" s="1" t="s">
        <v>959</v>
      </c>
      <c r="D73" s="1" t="s">
        <v>960</v>
      </c>
      <c r="E73" s="1" t="s">
        <v>961</v>
      </c>
      <c r="F73" s="1" t="s">
        <v>487</v>
      </c>
      <c r="G73" s="1" t="s">
        <v>491</v>
      </c>
      <c r="H73" s="1" t="s">
        <v>492</v>
      </c>
      <c r="I73" s="1" t="s">
        <v>962</v>
      </c>
      <c r="J73" s="1" t="s">
        <v>30</v>
      </c>
      <c r="K73" s="1" t="s">
        <v>963</v>
      </c>
      <c r="L73" s="1" t="s">
        <v>963</v>
      </c>
      <c r="M73" s="1" t="s">
        <v>495</v>
      </c>
      <c r="N73" s="1" t="s">
        <v>495</v>
      </c>
      <c r="O73" s="1" t="s">
        <v>496</v>
      </c>
      <c r="P73" s="1" t="s">
        <v>497</v>
      </c>
      <c r="Q73" s="1" t="s">
        <v>498</v>
      </c>
      <c r="R73" s="1" t="s">
        <v>964</v>
      </c>
      <c r="S73" s="1" t="s">
        <v>500</v>
      </c>
      <c r="T73" s="1" t="s">
        <v>501</v>
      </c>
      <c r="U73" s="1" t="s">
        <v>502</v>
      </c>
      <c r="V73" s="1" t="s">
        <v>965</v>
      </c>
    </row>
    <row r="74" s="1" customFormat="1" spans="1:22">
      <c r="A74" s="3">
        <v>21785825505</v>
      </c>
      <c r="B74" s="1" t="s">
        <v>516</v>
      </c>
      <c r="C74" s="1" t="s">
        <v>966</v>
      </c>
      <c r="D74" s="1" t="s">
        <v>967</v>
      </c>
      <c r="E74" s="1" t="s">
        <v>968</v>
      </c>
      <c r="F74" s="1" t="s">
        <v>487</v>
      </c>
      <c r="G74" s="1" t="s">
        <v>491</v>
      </c>
      <c r="H74" s="1" t="s">
        <v>492</v>
      </c>
      <c r="I74" s="1" t="s">
        <v>969</v>
      </c>
      <c r="J74" s="1" t="s">
        <v>30</v>
      </c>
      <c r="K74" s="1" t="s">
        <v>970</v>
      </c>
      <c r="L74" s="1" t="s">
        <v>970</v>
      </c>
      <c r="M74" s="1" t="s">
        <v>495</v>
      </c>
      <c r="N74" s="1" t="s">
        <v>495</v>
      </c>
      <c r="O74" s="1" t="s">
        <v>496</v>
      </c>
      <c r="P74" s="1" t="s">
        <v>497</v>
      </c>
      <c r="Q74" s="1" t="s">
        <v>498</v>
      </c>
      <c r="R74" s="1" t="s">
        <v>971</v>
      </c>
      <c r="S74" s="1" t="s">
        <v>500</v>
      </c>
      <c r="T74" s="1" t="s">
        <v>501</v>
      </c>
      <c r="U74" s="1" t="s">
        <v>502</v>
      </c>
      <c r="V74" s="1" t="s">
        <v>521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2022-11-18T01:48:47Z</dcterms:created>
  <dcterms:modified xsi:type="dcterms:W3CDTF">2022-11-18T02:55:12Z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E9069331229C4C4F80F18CE0EC32DF9F</vt:lpwstr>
  </property>
  <property fmtid="{D5CDD505-2E9C-101B-9397-08002B2CF9AE}" pid="3" name="KSOProductBuildVer">
    <vt:lpwstr>2052-11.1.0.12763</vt:lpwstr>
  </property>
</Properties>
</file>