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<sst xmlns="http://schemas.openxmlformats.org/spreadsheetml/2006/main" count="254" uniqueCount="145">
  <si>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</si>
  <si>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</si>
  <si>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</si>
  <si>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</si>
  <si>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</si>
  <si>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</si>
  <si>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</si>
  <si>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</si>
  <si>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</si>
  <si>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</si>
  <si>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</si>
  <si>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</si>
  <si>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</si>
  <si>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</si>
  <si>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</si>
  <si>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</si>
  <si>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</si>
  <si>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</si>
  <si>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</si>
  <si>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</si>
  <si>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</si>
  <si>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</si>
  <si>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</si>
  <si>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</si>
  <si>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</si>
  <si>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21258260248	</t>
  </si>
  <si>
    <t>Ctrip</t>
  </si>
  <si>
    <t>正常</t>
  </si>
  <si>
    <t>[纽约]HGU纽约酒店(HGU New York)(44802029)</t>
  </si>
  <si>
    <t>豪华客房1张大床&lt;2人入住&gt;&lt;不退款&gt;</t>
  </si>
  <si>
    <t>USD</t>
  </si>
  <si>
    <t>Zhao/Zhao</t>
  </si>
  <si>
    <t>CA5326221118USD</t>
  </si>
  <si>
    <t>未提现</t>
  </si>
  <si>
    <t>携程开票</t>
  </si>
  <si>
    <t xml:space="preserve">2719666	</t>
  </si>
  <si>
    <t xml:space="preserve">Acknowledged	</t>
  </si>
  <si>
    <t xml:space="preserve">21476862069	</t>
  </si>
  <si>
    <t>[曼谷]曼谷华昌传统酒店(Hua Chang Heritage Hotel Bangkok)(37197886)</t>
  </si>
  <si>
    <t>豪华房&lt;2人入住&gt;&lt;不退款&gt;</t>
  </si>
  <si>
    <t>Low/Andy,Low/Andy</t>
  </si>
  <si>
    <t xml:space="preserve">2745268	</t>
  </si>
  <si>
    <t xml:space="preserve">147381	</t>
  </si>
  <si>
    <t xml:space="preserve">21751581713	</t>
  </si>
  <si>
    <t>[曼谷]曼谷常青坊酒店 (SHA Plus+)(Evergreen Place Siam by UHG  (SHA Plus+))(40721594)</t>
  </si>
  <si>
    <t>池景单卧室套房&lt;2人入住&gt;&lt;不退款&gt;</t>
  </si>
  <si>
    <t>bogaart/Chantal,bogaart/Chantal</t>
  </si>
  <si>
    <t xml:space="preserve">2784799	</t>
  </si>
  <si>
    <t xml:space="preserve">-1406730301	</t>
  </si>
  <si>
    <t xml:space="preserve">21763958943	</t>
  </si>
  <si>
    <t>[普吉岛]安达曼白色海滩度假酒店(SHA Extra Plus)(Andaman White Beach Resort(SHA Extra Plus))(37225477)</t>
  </si>
  <si>
    <t>豪华海景房(按摩浴缸)&lt;2人入住&gt;&lt;不退款&gt;</t>
  </si>
  <si>
    <t>Starzer/Stefan,Starzer/Stefan</t>
  </si>
  <si>
    <t xml:space="preserve">2787814	</t>
  </si>
  <si>
    <t xml:space="preserve">026356	</t>
  </si>
  <si>
    <t xml:space="preserve">21767615207	</t>
  </si>
  <si>
    <t>[吉隆坡]吉隆坡·觅酒店，傲途格精选(Hotel Stripes Kuala Lumpur, Autograph Collection)(40721533)</t>
  </si>
  <si>
    <t>UDOESSIET/PETER</t>
  </si>
  <si>
    <t xml:space="preserve">2789057	</t>
  </si>
  <si>
    <t xml:space="preserve">165817695	</t>
  </si>
  <si>
    <t xml:space="preserve">21793224777	</t>
  </si>
  <si>
    <t>[普吉岛]普吉岛艾希莉焦点酒店 (SHA Extra Plus)(Ashlee Hub Hotel Patong (SHA Extra Plus))(37425413)</t>
  </si>
  <si>
    <t>ALFRAIH/FERAS NASSER</t>
  </si>
  <si>
    <t xml:space="preserve">2797313	</t>
  </si>
  <si>
    <t xml:space="preserve">224942	</t>
  </si>
  <si>
    <t>，</t>
  </si>
  <si>
    <t>A221118103602481</t>
  </si>
  <si>
    <t>A221118103656481</t>
  </si>
  <si>
    <t>USD / HKD 当前参考汇率: 7.82755</t>
  </si>
  <si>
    <t>总计：3581 USD/
28030.46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</si>
  <si>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</si>
  <si>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</si>
  <si>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</si>
  <si>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</si>
  <si>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</si>
  <si>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</si>
  <si>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</si>
  <si>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</si>
  <si>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</si>
  <si>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</si>
  <si>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</si>
  <si>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</si>
  <si>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</si>
  <si>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</si>
  <si>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</si>
  <si>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</si>
  <si>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</si>
  <si>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</si>
  <si>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</si>
  <si>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2022-11-14</t>
  </si>
  <si>
    <t>2797313</t>
  </si>
  <si>
    <t>普吉艾希莉焦点酒店</t>
  </si>
  <si>
    <t>ALFRAIH FERAS NASSER</t>
  </si>
  <si>
    <t>2022-11-15</t>
  </si>
  <si>
    <t>退房日周结</t>
  </si>
  <si>
    <t>192.02</t>
  </si>
  <si>
    <t>27.00</t>
  </si>
  <si>
    <t>0</t>
  </si>
  <si>
    <t>0.00</t>
  </si>
  <si>
    <t>携程盛景国际直连</t>
  </si>
  <si>
    <t>01.010677</t>
  </si>
  <si>
    <t>2022-11-14 14:47:24</t>
  </si>
  <si>
    <t>否</t>
  </si>
  <si>
    <t>汇智国际旅游发展有限公司</t>
  </si>
  <si>
    <t>直采</t>
  </si>
  <si>
    <t>泰国</t>
  </si>
  <si>
    <t>2022-11-10</t>
  </si>
  <si>
    <t>2789057</t>
  </si>
  <si>
    <t>吉隆坡·觅酒店，傲途格精选</t>
  </si>
  <si>
    <t>UDOESSIET PETER</t>
  </si>
  <si>
    <t>2022-11-11</t>
  </si>
  <si>
    <t>2236.08</t>
  </si>
  <si>
    <t>308.00</t>
  </si>
  <si>
    <t>2022-11-11 13:30:29</t>
  </si>
  <si>
    <t>马来西亚</t>
  </si>
  <si>
    <t>2022-10-17</t>
  </si>
  <si>
    <t>2745268</t>
  </si>
  <si>
    <t>曼谷华昌传统酒店</t>
  </si>
  <si>
    <t>Low Andy,Low Andy</t>
  </si>
  <si>
    <t>2566.90</t>
  </si>
  <si>
    <t>356.00</t>
  </si>
  <si>
    <t>2022-10-18 15:03:34</t>
  </si>
  <si>
    <t>2787814</t>
  </si>
  <si>
    <t>安达曼白沙滩度假村</t>
  </si>
  <si>
    <t>Starzer Stefan,Starzer Stefan</t>
  </si>
  <si>
    <t>2962.08</t>
  </si>
  <si>
    <t>408.00</t>
  </si>
  <si>
    <t>2022-11-10 16:08:18</t>
  </si>
  <si>
    <t>2022-10-01</t>
  </si>
  <si>
    <t>2719666</t>
  </si>
  <si>
    <t>HGU 纽约酒店</t>
  </si>
  <si>
    <t>Zhao Zhao</t>
  </si>
  <si>
    <t>2022-11-08</t>
  </si>
  <si>
    <t>15579.42</t>
  </si>
  <si>
    <t>2183.00</t>
  </si>
  <si>
    <t>2022-10-01 18:53:32</t>
  </si>
  <si>
    <t>直连</t>
  </si>
  <si>
    <t>美国</t>
  </si>
  <si>
    <t>2022-11-09</t>
  </si>
  <si>
    <t>2784799</t>
  </si>
  <si>
    <t>曼谷常青坊酒店</t>
  </si>
  <si>
    <t>bogaart Chantal,bogaart Chantal</t>
  </si>
  <si>
    <t>2167.75</t>
  </si>
  <si>
    <t>299.00</t>
  </si>
  <si>
    <t>2022-11-09 05:31:47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</si>
</sst>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12</xdr:col>
      <xdr:colOff>361950</xdr:colOff>
      <xdr:row>52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9277350" cy="5010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44873</v>
      </c>
      <c r="G2" s="6">
        <v>44880</v>
      </c>
      <c r="H2" s="4">
        <v>1</v>
      </c>
      <c r="I2" s="4">
        <v>7</v>
      </c>
      <c r="J2" s="4">
        <v>7</v>
      </c>
      <c r="K2" s="4" t="s">
        <v>30</v>
      </c>
      <c r="L2" s="4">
        <v>2183</v>
      </c>
      <c r="M2" s="4">
        <v>2183</v>
      </c>
      <c r="N2" s="4" t="s">
        <v>31</v>
      </c>
      <c r="O2" s="4" t="s">
        <v>32</v>
      </c>
      <c r="P2" s="4" t="s">
        <v>33</v>
      </c>
      <c r="Q2" s="4">
        <v>0</v>
      </c>
      <c r="R2" s="7">
        <v>44835</v>
      </c>
      <c r="S2" s="6">
        <v>44883</v>
      </c>
      <c r="T2" s="4" t="s">
        <v>34</v>
      </c>
      <c r="U2" s="4">
        <v>2183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44876</v>
      </c>
      <c r="G3" s="6">
        <v>44880</v>
      </c>
      <c r="H3" s="4">
        <v>1</v>
      </c>
      <c r="I3" s="4">
        <v>4</v>
      </c>
      <c r="J3" s="4">
        <v>4</v>
      </c>
      <c r="K3" s="4" t="s">
        <v>30</v>
      </c>
      <c r="L3" s="4">
        <v>356</v>
      </c>
      <c r="M3" s="4">
        <v>356</v>
      </c>
      <c r="N3" s="4" t="s">
        <v>40</v>
      </c>
      <c r="O3" s="4" t="s">
        <v>32</v>
      </c>
      <c r="P3" s="4" t="s">
        <v>33</v>
      </c>
      <c r="Q3" s="4">
        <v>0</v>
      </c>
      <c r="R3" s="7">
        <v>44851</v>
      </c>
      <c r="S3" s="6">
        <v>44883</v>
      </c>
      <c r="T3" s="4" t="s">
        <v>34</v>
      </c>
      <c r="U3" s="4">
        <v>356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44876</v>
      </c>
      <c r="G4" s="6">
        <v>44880</v>
      </c>
      <c r="H4" s="4">
        <v>1</v>
      </c>
      <c r="I4" s="4">
        <v>4</v>
      </c>
      <c r="J4" s="4">
        <v>4</v>
      </c>
      <c r="K4" s="4" t="s">
        <v>30</v>
      </c>
      <c r="L4" s="4">
        <v>299</v>
      </c>
      <c r="M4" s="4">
        <v>299</v>
      </c>
      <c r="N4" s="4" t="s">
        <v>46</v>
      </c>
      <c r="O4" s="4" t="s">
        <v>32</v>
      </c>
      <c r="P4" s="4" t="s">
        <v>33</v>
      </c>
      <c r="Q4" s="4">
        <v>0</v>
      </c>
      <c r="R4" s="7">
        <v>44874</v>
      </c>
      <c r="S4" s="6">
        <v>44883</v>
      </c>
      <c r="T4" s="4" t="s">
        <v>34</v>
      </c>
      <c r="U4" s="4">
        <v>299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44876</v>
      </c>
      <c r="G5" s="6">
        <v>44880</v>
      </c>
      <c r="H5" s="4">
        <v>1</v>
      </c>
      <c r="I5" s="4">
        <v>4</v>
      </c>
      <c r="J5" s="4">
        <v>4</v>
      </c>
      <c r="K5" s="4" t="s">
        <v>30</v>
      </c>
      <c r="L5" s="4">
        <v>408</v>
      </c>
      <c r="M5" s="4">
        <v>408</v>
      </c>
      <c r="N5" s="4" t="s">
        <v>52</v>
      </c>
      <c r="O5" s="4" t="s">
        <v>32</v>
      </c>
      <c r="P5" s="4" t="s">
        <v>33</v>
      </c>
      <c r="Q5" s="4">
        <v>0</v>
      </c>
      <c r="R5" s="7">
        <v>44875</v>
      </c>
      <c r="S5" s="6">
        <v>44883</v>
      </c>
      <c r="T5" s="4" t="s">
        <v>34</v>
      </c>
      <c r="U5" s="4">
        <v>408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39</v>
      </c>
      <c r="F6" s="6">
        <v>44876</v>
      </c>
      <c r="G6" s="6">
        <v>44880</v>
      </c>
      <c r="H6" s="4">
        <v>1</v>
      </c>
      <c r="I6" s="4">
        <v>4</v>
      </c>
      <c r="J6" s="4">
        <v>4</v>
      </c>
      <c r="K6" s="4" t="s">
        <v>30</v>
      </c>
      <c r="L6" s="4">
        <v>308</v>
      </c>
      <c r="M6" s="4">
        <v>308</v>
      </c>
      <c r="N6" s="4" t="s">
        <v>57</v>
      </c>
      <c r="O6" s="4" t="s">
        <v>32</v>
      </c>
      <c r="P6" s="4" t="s">
        <v>33</v>
      </c>
      <c r="Q6" s="4">
        <v>0</v>
      </c>
      <c r="R6" s="7">
        <v>44875</v>
      </c>
      <c r="S6" s="6">
        <v>44883</v>
      </c>
      <c r="T6" s="4" t="s">
        <v>34</v>
      </c>
      <c r="U6" s="4">
        <v>308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39</v>
      </c>
      <c r="F7" s="6">
        <v>44879</v>
      </c>
      <c r="G7" s="6">
        <v>44880</v>
      </c>
      <c r="H7" s="4">
        <v>1</v>
      </c>
      <c r="I7" s="4">
        <v>1</v>
      </c>
      <c r="J7" s="4">
        <v>1</v>
      </c>
      <c r="K7" s="4" t="s">
        <v>30</v>
      </c>
      <c r="L7" s="4">
        <v>27</v>
      </c>
      <c r="M7" s="4">
        <v>27</v>
      </c>
      <c r="N7" s="4" t="s">
        <v>62</v>
      </c>
      <c r="O7" s="4" t="s">
        <v>32</v>
      </c>
      <c r="P7" s="4" t="s">
        <v>33</v>
      </c>
      <c r="Q7" s="4">
        <v>0</v>
      </c>
      <c r="R7" s="7">
        <v>44879</v>
      </c>
      <c r="S7" s="6">
        <v>44883</v>
      </c>
      <c r="T7" s="4" t="s">
        <v>34</v>
      </c>
      <c r="U7" s="4">
        <v>27</v>
      </c>
      <c r="V7" s="4">
        <v>0</v>
      </c>
      <c r="W7" s="4">
        <v>0</v>
      </c>
      <c r="X7" s="4" t="s">
        <v>63</v>
      </c>
      <c r="Y7" s="4" t="s">
        <v>64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A13" sqref="A13:E16"/>
    </sheetView>
  </sheetViews>
  <sheetFormatPr defaultColWidth="9" defaultRowHeight="13.5"/>
  <cols>
    <col min="1" max="1" width="12.625" style="4"/>
    <col min="2" max="3" width="11.5" style="4"/>
    <col min="4" max="4" width="9" style="4"/>
    <col min="5" max="5" width="9.375" style="4"/>
    <col min="6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65</v>
      </c>
    </row>
    <row r="2" s="4" customFormat="1" spans="1:9">
      <c r="A2" s="5">
        <v>21258260248</v>
      </c>
      <c r="B2" s="6">
        <v>44873</v>
      </c>
      <c r="C2" s="6">
        <v>44880</v>
      </c>
      <c r="D2" s="4">
        <v>2183</v>
      </c>
      <c r="E2" s="4" t="str">
        <f>VLOOKUP(A2,HOP!A:L,12,0)</f>
        <v>2183.00</v>
      </c>
      <c r="F2" s="4" t="str">
        <f>VLOOKUP(A2,HOP!A:C,3,0)</f>
        <v>2719666</v>
      </c>
      <c r="G2" s="4">
        <f>D2-E2</f>
        <v>0</v>
      </c>
      <c r="H2" s="4" t="str">
        <f>$H$1&amp;F2</f>
        <v>，2719666</v>
      </c>
      <c r="I2" s="4" t="str">
        <f>VLOOKUP(A2,HOP!A:U,21,0)</f>
        <v>直连</v>
      </c>
    </row>
    <row r="3" s="4" customFormat="1" spans="1:9">
      <c r="A3" s="5">
        <v>21476862069</v>
      </c>
      <c r="B3" s="6">
        <v>44876</v>
      </c>
      <c r="C3" s="6">
        <v>44880</v>
      </c>
      <c r="D3" s="4">
        <v>356</v>
      </c>
      <c r="E3" s="4" t="str">
        <f>VLOOKUP(A3,HOP!A:L,12,0)</f>
        <v>356.00</v>
      </c>
      <c r="F3" s="4" t="str">
        <f>VLOOKUP(A3,HOP!A:C,3,0)</f>
        <v>2745268</v>
      </c>
      <c r="G3" s="4">
        <f>D3-E3</f>
        <v>0</v>
      </c>
      <c r="H3" s="4" t="str">
        <f>$H$1&amp;F3</f>
        <v>，2745268</v>
      </c>
      <c r="I3" s="4" t="str">
        <f>VLOOKUP(A3,HOP!A:U,21,0)</f>
        <v>直采</v>
      </c>
    </row>
    <row r="4" s="4" customFormat="1" spans="1:9">
      <c r="A4" s="5">
        <v>21751581713</v>
      </c>
      <c r="B4" s="6">
        <v>44876</v>
      </c>
      <c r="C4" s="6">
        <v>44880</v>
      </c>
      <c r="D4" s="4">
        <v>299</v>
      </c>
      <c r="E4" s="4" t="str">
        <f>VLOOKUP(A4,HOP!A:L,12,0)</f>
        <v>299.00</v>
      </c>
      <c r="F4" s="4" t="str">
        <f>VLOOKUP(A4,HOP!A:C,3,0)</f>
        <v>2784799</v>
      </c>
      <c r="G4" s="4">
        <f>D4-E4</f>
        <v>0</v>
      </c>
      <c r="H4" s="4" t="str">
        <f>$H$1&amp;F4</f>
        <v>，2784799</v>
      </c>
      <c r="I4" s="4" t="str">
        <f>VLOOKUP(A4,HOP!A:U,21,0)</f>
        <v>直连</v>
      </c>
    </row>
    <row r="5" s="4" customFormat="1" spans="1:9">
      <c r="A5" s="5">
        <v>21763958943</v>
      </c>
      <c r="B5" s="6">
        <v>44876</v>
      </c>
      <c r="C5" s="6">
        <v>44880</v>
      </c>
      <c r="D5" s="4">
        <v>408</v>
      </c>
      <c r="E5" s="4" t="str">
        <f>VLOOKUP(A5,HOP!A:L,12,0)</f>
        <v>408.00</v>
      </c>
      <c r="F5" s="4" t="str">
        <f>VLOOKUP(A5,HOP!A:C,3,0)</f>
        <v>2787814</v>
      </c>
      <c r="G5" s="4">
        <f>D5-E5</f>
        <v>0</v>
      </c>
      <c r="H5" s="4" t="str">
        <f>$H$1&amp;F5</f>
        <v>，2787814</v>
      </c>
      <c r="I5" s="4" t="str">
        <f>VLOOKUP(A5,HOP!A:U,21,0)</f>
        <v>直采</v>
      </c>
    </row>
    <row r="6" s="4" customFormat="1" spans="1:9">
      <c r="A6" s="5">
        <v>21767615207</v>
      </c>
      <c r="B6" s="6">
        <v>44876</v>
      </c>
      <c r="C6" s="6">
        <v>44880</v>
      </c>
      <c r="D6" s="4">
        <v>308</v>
      </c>
      <c r="E6" s="4" t="str">
        <f>VLOOKUP(A6,HOP!A:L,12,0)</f>
        <v>308.00</v>
      </c>
      <c r="F6" s="4" t="str">
        <f>VLOOKUP(A6,HOP!A:C,3,0)</f>
        <v>2789057</v>
      </c>
      <c r="G6" s="4">
        <f>D6-E6</f>
        <v>0</v>
      </c>
      <c r="H6" s="4" t="str">
        <f>$H$1&amp;F6</f>
        <v>，2789057</v>
      </c>
      <c r="I6" s="4" t="str">
        <f>VLOOKUP(A6,HOP!A:U,21,0)</f>
        <v>直采</v>
      </c>
    </row>
    <row r="7" s="4" customFormat="1" spans="1:9">
      <c r="A7" s="5">
        <v>21793224777</v>
      </c>
      <c r="B7" s="6">
        <v>44879</v>
      </c>
      <c r="C7" s="6">
        <v>44880</v>
      </c>
      <c r="D7" s="4">
        <v>27</v>
      </c>
      <c r="E7" s="4" t="str">
        <f>VLOOKUP(A7,HOP!A:L,12,0)</f>
        <v>27.00</v>
      </c>
      <c r="F7" s="4" t="str">
        <f>VLOOKUP(A7,HOP!A:C,3,0)</f>
        <v>2797313</v>
      </c>
      <c r="G7" s="4">
        <f>D7-E7</f>
        <v>0</v>
      </c>
      <c r="H7" s="4" t="str">
        <f>$H$1&amp;F7</f>
        <v>，2797313</v>
      </c>
      <c r="I7" s="4" t="str">
        <f>VLOOKUP(A7,HOP!A:U,21,0)</f>
        <v>直采</v>
      </c>
    </row>
    <row r="9" spans="4:4">
      <c r="D9" s="4">
        <f>SUM(D2:D8)</f>
        <v>3581</v>
      </c>
    </row>
    <row r="13" spans="1:5">
      <c r="A13" s="4" t="s">
        <v>66</v>
      </c>
      <c r="D13" s="4">
        <v>1099</v>
      </c>
      <c r="E13" s="4">
        <v>8602.48</v>
      </c>
    </row>
    <row r="14" spans="1:5">
      <c r="A14" s="4" t="s">
        <v>67</v>
      </c>
      <c r="D14" s="4">
        <v>2482</v>
      </c>
      <c r="E14" s="4">
        <v>19427.98</v>
      </c>
    </row>
    <row r="15" spans="1:5">
      <c r="A15" s="4" t="s">
        <v>68</v>
      </c>
      <c r="D15" s="4">
        <f>SUM(D13:D14)</f>
        <v>3581</v>
      </c>
      <c r="E15" s="4">
        <f>SUM(E13:E14)</f>
        <v>28030.46</v>
      </c>
    </row>
    <row r="16" spans="1:1">
      <c r="A16" s="4" t="s">
        <v>69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B24" sqref="B24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2">
      <c r="A1" s="2" t="s">
        <v>70</v>
      </c>
      <c r="B1" s="2" t="s">
        <v>71</v>
      </c>
      <c r="C1" s="2" t="s">
        <v>72</v>
      </c>
      <c r="D1" s="2" t="s">
        <v>73</v>
      </c>
      <c r="E1" s="2" t="s">
        <v>13</v>
      </c>
      <c r="F1" s="2" t="s">
        <v>5</v>
      </c>
      <c r="G1" s="2" t="s">
        <v>6</v>
      </c>
      <c r="H1" s="2" t="s">
        <v>74</v>
      </c>
      <c r="I1" s="2" t="s">
        <v>75</v>
      </c>
      <c r="J1" s="2" t="s">
        <v>76</v>
      </c>
      <c r="K1" s="2" t="s">
        <v>77</v>
      </c>
      <c r="L1" s="2" t="s">
        <v>78</v>
      </c>
      <c r="M1" s="2" t="s">
        <v>79</v>
      </c>
      <c r="N1" s="2" t="s">
        <v>80</v>
      </c>
      <c r="O1" s="2" t="s">
        <v>81</v>
      </c>
      <c r="P1" s="2" t="s">
        <v>82</v>
      </c>
      <c r="Q1" s="2" t="s">
        <v>83</v>
      </c>
      <c r="R1" s="2" t="s">
        <v>84</v>
      </c>
      <c r="S1" s="2" t="s">
        <v>85</v>
      </c>
      <c r="T1" s="2" t="s">
        <v>86</v>
      </c>
      <c r="U1" s="2" t="s">
        <v>87</v>
      </c>
      <c r="V1" s="2" t="s">
        <v>88</v>
      </c>
    </row>
    <row r="2" s="1" customFormat="1" spans="1:22">
      <c r="A2" s="3">
        <v>21793224777</v>
      </c>
      <c r="B2" s="1" t="s">
        <v>89</v>
      </c>
      <c r="C2" s="1" t="s">
        <v>90</v>
      </c>
      <c r="D2" s="1" t="s">
        <v>91</v>
      </c>
      <c r="E2" s="1" t="s">
        <v>92</v>
      </c>
      <c r="F2" s="1" t="s">
        <v>89</v>
      </c>
      <c r="G2" s="1" t="s">
        <v>93</v>
      </c>
      <c r="H2" s="1" t="s">
        <v>94</v>
      </c>
      <c r="I2" s="1" t="s">
        <v>95</v>
      </c>
      <c r="J2" s="1" t="s">
        <v>30</v>
      </c>
      <c r="K2" s="1" t="s">
        <v>96</v>
      </c>
      <c r="L2" s="1" t="s">
        <v>96</v>
      </c>
      <c r="M2" s="1" t="s">
        <v>97</v>
      </c>
      <c r="N2" s="1" t="s">
        <v>97</v>
      </c>
      <c r="O2" s="1" t="s">
        <v>98</v>
      </c>
      <c r="P2" s="1" t="s">
        <v>99</v>
      </c>
      <c r="Q2" s="1" t="s">
        <v>100</v>
      </c>
      <c r="R2" s="1" t="s">
        <v>101</v>
      </c>
      <c r="S2" s="1" t="s">
        <v>102</v>
      </c>
      <c r="T2" s="1" t="s">
        <v>103</v>
      </c>
      <c r="U2" s="1" t="s">
        <v>104</v>
      </c>
      <c r="V2" s="1" t="s">
        <v>105</v>
      </c>
    </row>
    <row r="3" s="1" customFormat="1" spans="1:22">
      <c r="A3" s="3">
        <v>21767615207</v>
      </c>
      <c r="B3" s="1" t="s">
        <v>106</v>
      </c>
      <c r="C3" s="1" t="s">
        <v>107</v>
      </c>
      <c r="D3" s="1" t="s">
        <v>108</v>
      </c>
      <c r="E3" s="1" t="s">
        <v>109</v>
      </c>
      <c r="F3" s="1" t="s">
        <v>110</v>
      </c>
      <c r="G3" s="1" t="s">
        <v>93</v>
      </c>
      <c r="H3" s="1" t="s">
        <v>94</v>
      </c>
      <c r="I3" s="1" t="s">
        <v>111</v>
      </c>
      <c r="J3" s="1" t="s">
        <v>30</v>
      </c>
      <c r="K3" s="1" t="s">
        <v>112</v>
      </c>
      <c r="L3" s="1" t="s">
        <v>112</v>
      </c>
      <c r="M3" s="1" t="s">
        <v>97</v>
      </c>
      <c r="N3" s="1" t="s">
        <v>97</v>
      </c>
      <c r="O3" s="1" t="s">
        <v>98</v>
      </c>
      <c r="P3" s="1" t="s">
        <v>99</v>
      </c>
      <c r="Q3" s="1" t="s">
        <v>100</v>
      </c>
      <c r="R3" s="1" t="s">
        <v>113</v>
      </c>
      <c r="S3" s="1" t="s">
        <v>102</v>
      </c>
      <c r="T3" s="1" t="s">
        <v>103</v>
      </c>
      <c r="U3" s="1" t="s">
        <v>104</v>
      </c>
      <c r="V3" s="1" t="s">
        <v>114</v>
      </c>
    </row>
    <row r="4" s="1" customFormat="1" spans="1:22">
      <c r="A4" s="3">
        <v>21476862069</v>
      </c>
      <c r="B4" s="1" t="s">
        <v>115</v>
      </c>
      <c r="C4" s="1" t="s">
        <v>116</v>
      </c>
      <c r="D4" s="1" t="s">
        <v>117</v>
      </c>
      <c r="E4" s="1" t="s">
        <v>118</v>
      </c>
      <c r="F4" s="1" t="s">
        <v>110</v>
      </c>
      <c r="G4" s="1" t="s">
        <v>93</v>
      </c>
      <c r="H4" s="1" t="s">
        <v>94</v>
      </c>
      <c r="I4" s="1" t="s">
        <v>119</v>
      </c>
      <c r="J4" s="1" t="s">
        <v>30</v>
      </c>
      <c r="K4" s="1" t="s">
        <v>120</v>
      </c>
      <c r="L4" s="1" t="s">
        <v>120</v>
      </c>
      <c r="M4" s="1" t="s">
        <v>97</v>
      </c>
      <c r="N4" s="1" t="s">
        <v>97</v>
      </c>
      <c r="O4" s="1" t="s">
        <v>98</v>
      </c>
      <c r="P4" s="1" t="s">
        <v>99</v>
      </c>
      <c r="Q4" s="1" t="s">
        <v>100</v>
      </c>
      <c r="R4" s="1" t="s">
        <v>121</v>
      </c>
      <c r="S4" s="1" t="s">
        <v>102</v>
      </c>
      <c r="T4" s="1" t="s">
        <v>103</v>
      </c>
      <c r="U4" s="1" t="s">
        <v>104</v>
      </c>
      <c r="V4" s="1" t="s">
        <v>105</v>
      </c>
    </row>
    <row r="5" s="1" customFormat="1" spans="1:22">
      <c r="A5" s="3">
        <v>21763958943</v>
      </c>
      <c r="B5" s="1" t="s">
        <v>106</v>
      </c>
      <c r="C5" s="1" t="s">
        <v>122</v>
      </c>
      <c r="D5" s="1" t="s">
        <v>123</v>
      </c>
      <c r="E5" s="1" t="s">
        <v>124</v>
      </c>
      <c r="F5" s="1" t="s">
        <v>110</v>
      </c>
      <c r="G5" s="1" t="s">
        <v>93</v>
      </c>
      <c r="H5" s="1" t="s">
        <v>94</v>
      </c>
      <c r="I5" s="1" t="s">
        <v>125</v>
      </c>
      <c r="J5" s="1" t="s">
        <v>30</v>
      </c>
      <c r="K5" s="1" t="s">
        <v>126</v>
      </c>
      <c r="L5" s="1" t="s">
        <v>126</v>
      </c>
      <c r="M5" s="1" t="s">
        <v>97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127</v>
      </c>
      <c r="S5" s="1" t="s">
        <v>102</v>
      </c>
      <c r="T5" s="1" t="s">
        <v>103</v>
      </c>
      <c r="U5" s="1" t="s">
        <v>104</v>
      </c>
      <c r="V5" s="1" t="s">
        <v>105</v>
      </c>
    </row>
    <row r="6" s="1" customFormat="1" spans="1:22">
      <c r="A6" s="3">
        <v>21258260248</v>
      </c>
      <c r="B6" s="1" t="s">
        <v>128</v>
      </c>
      <c r="C6" s="1" t="s">
        <v>129</v>
      </c>
      <c r="D6" s="1" t="s">
        <v>130</v>
      </c>
      <c r="E6" s="1" t="s">
        <v>131</v>
      </c>
      <c r="F6" s="1" t="s">
        <v>132</v>
      </c>
      <c r="G6" s="1" t="s">
        <v>93</v>
      </c>
      <c r="H6" s="1" t="s">
        <v>94</v>
      </c>
      <c r="I6" s="1" t="s">
        <v>133</v>
      </c>
      <c r="J6" s="1" t="s">
        <v>30</v>
      </c>
      <c r="K6" s="1" t="s">
        <v>134</v>
      </c>
      <c r="L6" s="1" t="s">
        <v>134</v>
      </c>
      <c r="M6" s="1" t="s">
        <v>97</v>
      </c>
      <c r="N6" s="1" t="s">
        <v>97</v>
      </c>
      <c r="O6" s="1" t="s">
        <v>98</v>
      </c>
      <c r="P6" s="1" t="s">
        <v>99</v>
      </c>
      <c r="Q6" s="1" t="s">
        <v>100</v>
      </c>
      <c r="R6" s="1" t="s">
        <v>135</v>
      </c>
      <c r="S6" s="1" t="s">
        <v>102</v>
      </c>
      <c r="T6" s="1" t="s">
        <v>103</v>
      </c>
      <c r="U6" s="1" t="s">
        <v>136</v>
      </c>
      <c r="V6" s="1" t="s">
        <v>137</v>
      </c>
    </row>
    <row r="7" s="1" customFormat="1" spans="1:22">
      <c r="A7" s="3">
        <v>21751581713</v>
      </c>
      <c r="B7" s="1" t="s">
        <v>138</v>
      </c>
      <c r="C7" s="1" t="s">
        <v>139</v>
      </c>
      <c r="D7" s="1" t="s">
        <v>140</v>
      </c>
      <c r="E7" s="1" t="s">
        <v>141</v>
      </c>
      <c r="F7" s="1" t="s">
        <v>110</v>
      </c>
      <c r="G7" s="1" t="s">
        <v>93</v>
      </c>
      <c r="H7" s="1" t="s">
        <v>94</v>
      </c>
      <c r="I7" s="1" t="s">
        <v>142</v>
      </c>
      <c r="J7" s="1" t="s">
        <v>30</v>
      </c>
      <c r="K7" s="1" t="s">
        <v>143</v>
      </c>
      <c r="L7" s="1" t="s">
        <v>143</v>
      </c>
      <c r="M7" s="1" t="s">
        <v>97</v>
      </c>
      <c r="N7" s="1" t="s">
        <v>97</v>
      </c>
      <c r="O7" s="1" t="s">
        <v>98</v>
      </c>
      <c r="P7" s="1" t="s">
        <v>99</v>
      </c>
      <c r="Q7" s="1" t="s">
        <v>100</v>
      </c>
      <c r="R7" s="1" t="s">
        <v>144</v>
      </c>
      <c r="S7" s="1" t="s">
        <v>102</v>
      </c>
      <c r="T7" s="1" t="s">
        <v>103</v>
      </c>
      <c r="U7" s="1" t="s">
        <v>136</v>
      </c>
      <c r="V7" s="1" t="s">
        <v>105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2022-11-18T02:07:49Z</dcterms:created>
  <dcterms:modified xsi:type="dcterms:W3CDTF">2022-11-18T02:35:16Z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F35B1745F9D24A64903F65C70380D3A0</vt:lpwstr>
  </property>
  <property fmtid="{D5CDD505-2E9C-101B-9397-08002B2CF9AE}" pid="3" name="KSOProductBuildVer">
    <vt:lpwstr>2052-11.1.0.12763</vt:lpwstr>
  </property>
</Properties>
</file>