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对账!$A$1:$X$146</definedName>
  </definedNames>
  <calcPr calcId="144525"/>
</workbook>
</file>

<file path=xl/sharedStrings.xml><?xml version="1.0" encoding="utf-8"?>
<sst xmlns="http://schemas.openxmlformats.org/spreadsheetml/2006/main" count="4772" uniqueCount="1484">
  <si>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</si>
  <si>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</si>
  <si>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</si>
  <si>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</si>
  <si>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</si>
  <si>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</si>
  <si>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</si>
  <si>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</si>
  <si>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</si>
  <si>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</si>
  <si>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</si>
  <si>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</si>
  <si>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</si>
  <si>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</si>
  <si>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</si>
  <si>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</si>
  <si>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</si>
  <si>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</si>
  <si>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</si>
  <si>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</si>
  <si>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</si>
  <si>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</si>
  <si>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</si>
  <si>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</si>
  <si>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</si>
  <si>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18517127681	</t>
  </si>
  <si>
    <t>Ctrip</t>
  </si>
  <si>
    <t>正常</t>
  </si>
  <si>
    <t>[甲米]森塔拉奥南海滩度假酒店(SHA Extra Plus)(Centara Ao Nang Beach Resort &amp; Spa Krabi(SHA Extra Plus))(95450973)</t>
  </si>
  <si>
    <t>豪华特大床房&lt;双人入住&gt;&lt;适用于除泰国的亚洲客人&gt;&lt;双早&gt;</t>
  </si>
  <si>
    <t>CNY</t>
  </si>
  <si>
    <t>mohd saad/siti sarah</t>
  </si>
  <si>
    <t>CA2019221201CNY</t>
  </si>
  <si>
    <t>未提现</t>
  </si>
  <si>
    <t>携程开票</t>
  </si>
  <si>
    <t xml:space="preserve">2633513	</t>
  </si>
  <si>
    <t xml:space="preserve">199764472	</t>
  </si>
  <si>
    <t xml:space="preserve">18916848663	</t>
  </si>
  <si>
    <t>[科伦]祖里度假村(Zuri Resort)(97273995)</t>
  </si>
  <si>
    <t>高级房&lt;今日特价 &gt;&lt;双人入住&gt;&lt;双早&gt;</t>
  </si>
  <si>
    <t>tabuada/lyn,tabuada/lyn</t>
  </si>
  <si>
    <t xml:space="preserve">2677295	</t>
  </si>
  <si>
    <t xml:space="preserve">040126	</t>
  </si>
  <si>
    <t xml:space="preserve">21045999434	</t>
  </si>
  <si>
    <t>[芭堤雅]芭堤雅U中天酒店 (SHA Plus+)(U Jomtien Pattaya (SHA Plus+))(22681085)</t>
  </si>
  <si>
    <t>豪华海景房(至少提前30天预订)&lt;双人入住&gt;&lt;双早&gt;</t>
  </si>
  <si>
    <t>PIPITANABUN/KANOKKAN</t>
  </si>
  <si>
    <t xml:space="preserve">2697890	</t>
  </si>
  <si>
    <t xml:space="preserve">60350	</t>
  </si>
  <si>
    <t xml:space="preserve">21134314953	</t>
  </si>
  <si>
    <t>[沙美岛]沙美岛萨凯海滩度假村 (SHA Plus+)(Sai Kaew Beach Resort (SHA Plus+))(6533262)</t>
  </si>
  <si>
    <t>豪华小屋&lt;特惠专享&gt;&lt;双人入住&gt;&lt;双早&gt;&lt;新酒店礼盒&gt;</t>
  </si>
  <si>
    <t>LAM/YUEN LING,MAK/YEE KEUNG</t>
  </si>
  <si>
    <t xml:space="preserve">2705790	</t>
  </si>
  <si>
    <t xml:space="preserve">Acknowledged	</t>
  </si>
  <si>
    <t xml:space="preserve">21194180627	</t>
  </si>
  <si>
    <t>[新山]希思尔新山酒店(Thistle Johor Bahru)(5624049)</t>
  </si>
  <si>
    <t>豪华双床房&lt;双人入住&gt;&lt;双早&gt;</t>
  </si>
  <si>
    <t>RazakBinAbdulHalik/Abdul,RazakBinAbdulHalik/Abdul</t>
  </si>
  <si>
    <t xml:space="preserve">2710325	</t>
  </si>
  <si>
    <t xml:space="preserve">22751	</t>
  </si>
  <si>
    <t xml:space="preserve">21238392348	</t>
  </si>
  <si>
    <t>[京都]京都四季酒店(Four Seasons Hotel Kyoto)(25269387)</t>
  </si>
  <si>
    <t>豪华房&lt;今日特价 &gt;&lt;双人入住&gt;&lt;双早&gt;</t>
  </si>
  <si>
    <t>CHAN/YUET FUN,LEE/KWOK KEUNG</t>
  </si>
  <si>
    <t xml:space="preserve">2716195	</t>
  </si>
  <si>
    <t xml:space="preserve">4349291785	</t>
  </si>
  <si>
    <t xml:space="preserve">21238338985	</t>
  </si>
  <si>
    <t>豪华房&lt;单人入住&gt;&lt;单早&gt;</t>
  </si>
  <si>
    <t>TSANG/MAN CHIU</t>
  </si>
  <si>
    <t xml:space="preserve">2716194	</t>
  </si>
  <si>
    <t xml:space="preserve">21313143299	</t>
  </si>
  <si>
    <t>[甲米]甲米都喜天丽海滨度假酒店(SHA Extra Plus)(Dusit Thani Krabi Beach Resort(SHA Extra Plus))(3666417)</t>
  </si>
  <si>
    <t>豪华特大床房(至少连住2晚及以上)&lt;双人入住&gt;&lt;双早&gt;</t>
  </si>
  <si>
    <t>LI/HEISHAN,HAN/LANYING,LI/HEQIAN,BAO/WENJING</t>
  </si>
  <si>
    <t xml:space="preserve">2721621	</t>
  </si>
  <si>
    <t xml:space="preserve">acknowledged	</t>
  </si>
  <si>
    <t xml:space="preserve">21313168180	</t>
  </si>
  <si>
    <t>[曼谷]标准酒店 - 曼谷大都会大厦(The Standard, Bangkok Mahanakhon)(91246959)</t>
  </si>
  <si>
    <t>转角房(至少连住2晚及以上)&lt;超值特惠&gt;&lt;三人入住&gt;&lt;不适用泰国客人&gt;&lt;早餐&gt;</t>
  </si>
  <si>
    <t>Yeung/Siu Mui</t>
  </si>
  <si>
    <t xml:space="preserve">2721623	</t>
  </si>
  <si>
    <t xml:space="preserve">35569SE027953	</t>
  </si>
  <si>
    <t xml:space="preserve">21345467137	</t>
  </si>
  <si>
    <t>[曼谷]曼谷素坤逸55号通罗中心点大酒店 (SHA Plus+)(Grande Centre Point Sukhumvit 55 Bangkok (SHA Plus+))(8173962)</t>
  </si>
  <si>
    <t>特色豪华房&lt;三人入住&gt;&lt;无早&gt;</t>
  </si>
  <si>
    <t>MOK/WING LAM,LO/YUET SHAN,CHUI /SHUK YEE</t>
  </si>
  <si>
    <t xml:space="preserve">2726157	</t>
  </si>
  <si>
    <t xml:space="preserve">241330	</t>
  </si>
  <si>
    <t xml:space="preserve">21377331282	</t>
  </si>
  <si>
    <t>[曼谷]是隆不容错过酒店 by Cross Collection(Haven't Met Bangkok Silom by Cross Collection)(17140699)</t>
  </si>
  <si>
    <t>城市转角房&lt;双人入住&gt;&lt;无早&gt;</t>
  </si>
  <si>
    <t>Keppel/Thijs,Keppel/Thijs</t>
  </si>
  <si>
    <t xml:space="preserve">2733423	</t>
  </si>
  <si>
    <t xml:space="preserve">29386	</t>
  </si>
  <si>
    <t xml:space="preserve">21433509372	</t>
  </si>
  <si>
    <t>[太阳城]Soho太阳城娱乐场酒店(Soho Hotel &amp; Casino at Sun City)(100371283)</t>
  </si>
  <si>
    <t>奢华家庭房&lt;双人入住&gt;&lt;双早&gt;</t>
  </si>
  <si>
    <t>Mphahlele/Dikeledi,Mphahlele/Dikeledi,Mphahlele/Dikeledi,Mphahlele/Dikeledi</t>
  </si>
  <si>
    <t xml:space="preserve">2736662	</t>
  </si>
  <si>
    <t xml:space="preserve">	</t>
  </si>
  <si>
    <t>取消</t>
  </si>
  <si>
    <t xml:space="preserve">21468741931	</t>
  </si>
  <si>
    <t>[乔治市]槟城长荣桂冠酒店 (槟城对抗新冠肺炎认证)(Evergreen Laurel Hotel Penang (PenangFightCovid-19 Certified))(28528115)</t>
  </si>
  <si>
    <t>海景豪华双床房&lt;双人入住&gt;&lt;双早&gt;</t>
  </si>
  <si>
    <t>WONG/HOI MAN SUMMIE,CHAN/YAN LIN</t>
  </si>
  <si>
    <t xml:space="preserve">2743355	</t>
  </si>
  <si>
    <t xml:space="preserve">22101787541	</t>
  </si>
  <si>
    <t xml:space="preserve">21481950075	</t>
  </si>
  <si>
    <t>[曼谷]素万那普9号公园酒店(The Park Nine Hotel Suvarnabhumi)(29625074)</t>
  </si>
  <si>
    <t>高级房&lt;双人入住&gt;&lt;无早&gt;</t>
  </si>
  <si>
    <t>ZHOU/YANG,SHEN/JING</t>
  </si>
  <si>
    <t xml:space="preserve">2746558	</t>
  </si>
  <si>
    <t xml:space="preserve">100910	</t>
  </si>
  <si>
    <t xml:space="preserve">21481970424	</t>
  </si>
  <si>
    <t>GAO/JIAN</t>
  </si>
  <si>
    <t xml:space="preserve">2746568	</t>
  </si>
  <si>
    <t xml:space="preserve">100909	</t>
  </si>
  <si>
    <t xml:space="preserve">21484106068	</t>
  </si>
  <si>
    <t>[普吉岛]光辉米拉卡伦海滩酒店(GLOW Mira Karon Beach)(97388525)</t>
  </si>
  <si>
    <t>高级房(至少连住2晚及以上)&lt;双人入住&gt;&lt;双早&gt;</t>
  </si>
  <si>
    <t>KIM/MOONSUNG,KIM/MOONSUNG</t>
  </si>
  <si>
    <t xml:space="preserve">2747015	</t>
  </si>
  <si>
    <t xml:space="preserve">2200297	</t>
  </si>
  <si>
    <t xml:space="preserve">21488007567	</t>
  </si>
  <si>
    <t>[曼谷]曼谷盛泰乐水门酒店 (SHA Plus+)(Centara Watergate Pavillion Hotel Bangkok (SHA Plus+))(4733674)</t>
  </si>
  <si>
    <t>高级房(至少连住2晚及以上)&lt;今日特价 &gt;&lt;双人入住&gt;&lt;仅适用亚洲客人&gt;&lt;双早&gt;</t>
  </si>
  <si>
    <t>Neo/Lian Hwee</t>
  </si>
  <si>
    <t xml:space="preserve">2747981	</t>
  </si>
  <si>
    <t xml:space="preserve">233069	</t>
  </si>
  <si>
    <t xml:space="preserve">21491885062	</t>
  </si>
  <si>
    <t>[普吉岛]普吉岛希尔顿阿卡迪亚温泉度假酒店 (SHA Extra Plus)(Hilton Phuket Arcadia Resort &amp; Spa (SHA Extra Plus))(3460018)</t>
  </si>
  <si>
    <t>海景豪华加大特大床房&lt;双人入住&gt;&lt;双早&gt;</t>
  </si>
  <si>
    <t>Jiang/Hanjun,Liu/Yun</t>
  </si>
  <si>
    <t xml:space="preserve">2748819	</t>
  </si>
  <si>
    <t xml:space="preserve">3306559508	</t>
  </si>
  <si>
    <t xml:space="preserve">21497175760	</t>
  </si>
  <si>
    <t>[拉普拉普]宿务白沙滩度假村及水疗中心(Cebu White Sands Resort and Spa)(8235003)</t>
  </si>
  <si>
    <t>尊贵房&lt;特价大促销&gt;&lt;双人入住&gt;&lt;双早&gt;</t>
  </si>
  <si>
    <t>LEE/YOUNGMIN</t>
  </si>
  <si>
    <t xml:space="preserve">2750113	</t>
  </si>
  <si>
    <t xml:space="preserve">67253	</t>
  </si>
  <si>
    <t xml:space="preserve">21577934821	</t>
  </si>
  <si>
    <t>[普吉岛]巴姆哥度假村 (SHA Certified)(Pamookkoo Resort (SHA Certified))(88514381)</t>
  </si>
  <si>
    <t>豪华房(连住3晚及以上)&lt;特惠专享&gt;&lt;双人入住&gt;&lt;双早&gt;</t>
  </si>
  <si>
    <t>Srinivasan/Sathyanarayanan</t>
  </si>
  <si>
    <t xml:space="preserve">2759105	</t>
  </si>
  <si>
    <t xml:space="preserve">21578911062	</t>
  </si>
  <si>
    <t>[曼谷]曼谷华昌传统酒店(Hua Chang Heritage Hotel Bangkok)(4494789)</t>
  </si>
  <si>
    <t>豪华房&lt;全日特价&gt;&lt;双人入住&gt;&lt;无早&gt;</t>
  </si>
  <si>
    <t>PARK/SOYEON</t>
  </si>
  <si>
    <t xml:space="preserve">2759325	</t>
  </si>
  <si>
    <t xml:space="preserve">21579121510	</t>
  </si>
  <si>
    <t>[曼谷]曼谷秋素坤逸酒店 (SHA Plus+)(Qiu Hotel Sukhumvit (SHA Plus+))(28597378)</t>
  </si>
  <si>
    <t>豪华房(无窗)&lt;特价大促销&gt;&lt;双人入住&gt;&lt;双早&gt;</t>
  </si>
  <si>
    <t>CHEUNG/SIUCHUNGRACE,CHAN/KWOK KEUNG</t>
  </si>
  <si>
    <t xml:space="preserve">2759369	</t>
  </si>
  <si>
    <t xml:space="preserve">78171	</t>
  </si>
  <si>
    <t xml:space="preserve">21579148376	</t>
  </si>
  <si>
    <t>CHEUNG/SIU MUI,CHAN/KA WING</t>
  </si>
  <si>
    <t xml:space="preserve">2759378	</t>
  </si>
  <si>
    <t xml:space="preserve">78170	</t>
  </si>
  <si>
    <t xml:space="preserve">21579434336	</t>
  </si>
  <si>
    <t>CHEUNG/CHUI SHAN,CHAU/CHI FAI,LEE/CHI KEUNG RICKY,LEE/WAI YU</t>
  </si>
  <si>
    <t xml:space="preserve">2759449	</t>
  </si>
  <si>
    <t xml:space="preserve">78169	</t>
  </si>
  <si>
    <t xml:space="preserve">21579887168	</t>
  </si>
  <si>
    <t>[曼谷]曼谷铂尔曼皇权酒店 (SHA Plus+)(Pullman Bangkok King Power)(1586177)</t>
  </si>
  <si>
    <t>高级房&lt;今日特价 &gt;&lt;双人入住&gt;&lt;不适用泰国客人&gt;&lt;无早&gt;</t>
  </si>
  <si>
    <t>SOH/PATRICK WOON HUI,REN/JUN YU</t>
  </si>
  <si>
    <t xml:space="preserve">2759571	</t>
  </si>
  <si>
    <t xml:space="preserve"> 1158146	</t>
  </si>
  <si>
    <t xml:space="preserve">21591460508	</t>
  </si>
  <si>
    <t>[燕埠]杰瑞山度假酒店(The Jerai Hill Resort)(100372019)</t>
  </si>
  <si>
    <t>尊贵房&lt;双人入住&gt;&lt;双早&gt;</t>
  </si>
  <si>
    <t>SULIHAN/DIYANA HARYANTI</t>
  </si>
  <si>
    <t xml:space="preserve">2761628	</t>
  </si>
  <si>
    <t xml:space="preserve">acknowledge	</t>
  </si>
  <si>
    <t xml:space="preserve">21624389549	</t>
  </si>
  <si>
    <t>[曼谷]茉莉花尊爵 59 号酒店(Jasmine 59 Hotel)(49554890)</t>
  </si>
  <si>
    <t>豪华房&lt;三人入住&gt;&lt;早餐&gt;</t>
  </si>
  <si>
    <t>WONG/WING CHEONG,WONG/SIU FUNG,WONG/HIU YAN</t>
  </si>
  <si>
    <t xml:space="preserve">2767233	</t>
  </si>
  <si>
    <t xml:space="preserve">32304	</t>
  </si>
  <si>
    <t xml:space="preserve">21632109476	</t>
  </si>
  <si>
    <t>[丹戎士拔]吉隆坡黄金棕榈度假村(Avani Sepang Goldcoast Resort)(5409783)</t>
  </si>
  <si>
    <t>家庭别墅(至少提前7天预订)&lt;四人入住&gt;&lt;早餐&gt;</t>
  </si>
  <si>
    <t>CHAN/ELAINIES</t>
  </si>
  <si>
    <t xml:space="preserve">2767826	</t>
  </si>
  <si>
    <t xml:space="preserve">687828	</t>
  </si>
  <si>
    <t xml:space="preserve">21636442728	</t>
  </si>
  <si>
    <t>[曼谷]洲际维涅特精选曼谷新浩中央酒店(Sindhorn Midtown Hotel Bangkok, Vignette Collection - an IHG Hotel)(88933689)</t>
  </si>
  <si>
    <t>尊贵房(至少连住2晚及以上)&lt;特惠专享&gt;&lt;三人入住&gt;&lt;早餐&gt;</t>
  </si>
  <si>
    <t>PARK/JINAH,CHUNG/SANGHEE,PARK/JINWOO</t>
  </si>
  <si>
    <t xml:space="preserve">2768735	</t>
  </si>
  <si>
    <t xml:space="preserve">834912	</t>
  </si>
  <si>
    <t xml:space="preserve">21700071747	</t>
  </si>
  <si>
    <t>[吉隆坡]吉隆坡四季酒店(Four Seasons Hotel Kuala Lumpur)(17496902)</t>
  </si>
  <si>
    <t>泳池园景房&lt;双人入住&gt;&lt;预付&gt;&lt;双早&gt;</t>
  </si>
  <si>
    <t>Mudarth/Ratan Savio</t>
  </si>
  <si>
    <t xml:space="preserve">2773639	</t>
  </si>
  <si>
    <t xml:space="preserve">21706147077	</t>
  </si>
  <si>
    <t>[苏梅岛]诺拉布里温泉度假酒店 (SHA Plus+)(Nora Buri Resort &amp; Spa (SHA Plus+))(3668073)</t>
  </si>
  <si>
    <t>海景山坡泳池别墅&lt;今日特价 &gt;&lt;双人入住&gt;&lt;双早&gt;</t>
  </si>
  <si>
    <t>Ravindran/Sidharth,Ravindran/Sidharth</t>
  </si>
  <si>
    <t xml:space="preserve">2774788	</t>
  </si>
  <si>
    <t xml:space="preserve">71872	</t>
  </si>
  <si>
    <t xml:space="preserve">21722942257	</t>
  </si>
  <si>
    <t>豪华房(至少连住2晚及以上)&lt;双人入住&gt;&lt;双早&gt;</t>
  </si>
  <si>
    <t>Hemtanon/Kerdkiat,Hemtanon/Kerdkiat</t>
  </si>
  <si>
    <t xml:space="preserve">2777829	</t>
  </si>
  <si>
    <t xml:space="preserve">103552	</t>
  </si>
  <si>
    <t xml:space="preserve">21737406009	</t>
  </si>
  <si>
    <t>[吉隆坡]吉隆坡宾乐雅精选酒店(PARKROYAL COLLECTION Kuala Lumpur)(100961857)</t>
  </si>
  <si>
    <t>都市豪华双床房&lt;促销&gt;&lt;双人入住&gt;&lt;双早&gt;</t>
  </si>
  <si>
    <t>LIU/JIA</t>
  </si>
  <si>
    <t xml:space="preserve">2780853	</t>
  </si>
  <si>
    <t xml:space="preserve">192725221	</t>
  </si>
  <si>
    <t xml:space="preserve">21752301230	</t>
  </si>
  <si>
    <t>[邦帕利]盖特43机场酒店 (SHA Plus+)(Gate43 Airport Hotel (SHA Plus+))(95453304)</t>
  </si>
  <si>
    <t>池景豪华特大床房&lt;双人入住&gt;&lt;双早&gt;</t>
  </si>
  <si>
    <t>MOTOBAYASHI/TOSHIHIRO,MOTOBAYASHI/TOSHIHIRO,MOTOBAYASHI/TOSHIHIRO</t>
  </si>
  <si>
    <t xml:space="preserve">2785066	</t>
  </si>
  <si>
    <t xml:space="preserve">21753400685	</t>
  </si>
  <si>
    <t>[吉隆坡]吉隆坡柏威年酒店 · 悦榕庄管理(Pavilion Hotel Kuala Lumpur Managed by Banyan Tree)(25469067)</t>
  </si>
  <si>
    <t>城市绿洲特大床房(至少提前14天预订)&lt;双人入住&gt;&lt;双早&gt;</t>
  </si>
  <si>
    <t>Wang/Whee Min</t>
  </si>
  <si>
    <t xml:space="preserve">2785479	</t>
  </si>
  <si>
    <t xml:space="preserve">201584	</t>
  </si>
  <si>
    <t xml:space="preserve">21772688604	</t>
  </si>
  <si>
    <t>[普吉岛]普吉岛迈考美丽亚酒店(SHA Extra Plus)(Melia Phuket Mai Khao(SHA Extra Plus))(92000607)</t>
  </si>
  <si>
    <t>一卧室套房（带室外浴缸）(连住3晚及以上)&lt;促销&gt;&lt;双人入住&gt;&lt;双早&gt;</t>
  </si>
  <si>
    <t>EZ-ZEMMAM/NADIA,YAKINE/WALIDE</t>
  </si>
  <si>
    <t xml:space="preserve">2789771	</t>
  </si>
  <si>
    <t xml:space="preserve">36019	</t>
  </si>
  <si>
    <t xml:space="preserve">21777185001	</t>
  </si>
  <si>
    <t>[长滩岛]长滩岛菲利兹酒店(Feliz Hotel Boracay)(99048496)</t>
  </si>
  <si>
    <t>豪华两张大床房(连住3晚及以上)&lt;双人入住&gt;&lt;双早&gt;</t>
  </si>
  <si>
    <t>Vega/Xyza Chloe</t>
  </si>
  <si>
    <t xml:space="preserve">2791478	</t>
  </si>
  <si>
    <t xml:space="preserve">FHBI-13947	</t>
  </si>
  <si>
    <t xml:space="preserve">21779044028	</t>
  </si>
  <si>
    <t>豪华房(无窗)&lt;三人入住&gt;&lt;早餐&gt;</t>
  </si>
  <si>
    <t>NANI/PRA WIN,NANDHI/LEELA SHANKER,MACHARLA/SHAMANTH</t>
  </si>
  <si>
    <t xml:space="preserve">2792132	</t>
  </si>
  <si>
    <t xml:space="preserve">78920	</t>
  </si>
  <si>
    <t xml:space="preserve">21779568444	</t>
  </si>
  <si>
    <t>[曼谷]曼谷素坤逸丽笙套房酒店(Radisson Suites Bangkok Sukhumvit)(73690889)</t>
  </si>
  <si>
    <t>高级双床房&lt;特惠专享&gt;&lt;双人入住&gt;&lt;双早&gt;</t>
  </si>
  <si>
    <t>Rajpal/Sachin,Rajpal/Sachin</t>
  </si>
  <si>
    <t xml:space="preserve">2792334	</t>
  </si>
  <si>
    <t xml:space="preserve">21786109025	</t>
  </si>
  <si>
    <t>尊贵房&lt;双人入住&gt;&lt;中宾&gt;&lt;双早&gt;</t>
  </si>
  <si>
    <t>YAN/DONGFEI,TONG/PANG</t>
  </si>
  <si>
    <t xml:space="preserve">2794564	</t>
  </si>
  <si>
    <t xml:space="preserve">12245375	</t>
  </si>
  <si>
    <t xml:space="preserve">21787287924	</t>
  </si>
  <si>
    <t>尊贵豪华房&lt;全日特价&gt;&lt;双人入住&gt;&lt;双早&gt;</t>
  </si>
  <si>
    <t>Calderon Rodriguez/Victor Hugo,Becerril Castillo/Laura Alejandra</t>
  </si>
  <si>
    <t xml:space="preserve">2794893	</t>
  </si>
  <si>
    <t xml:space="preserve">21789122272	</t>
  </si>
  <si>
    <t>[芽庄]芽庄阿米亚娜度假村(Amiana Resort Nha Trang)(6264902)</t>
  </si>
  <si>
    <t>海景豪华双床儿童主题房&lt;双人入住&gt;&lt;双早&gt;</t>
  </si>
  <si>
    <t>KOO/HYEMIN</t>
  </si>
  <si>
    <t xml:space="preserve">2795753	</t>
  </si>
  <si>
    <t xml:space="preserve">407426	</t>
  </si>
  <si>
    <t xml:space="preserve">21789175287	</t>
  </si>
  <si>
    <t>[曼谷]曼谷HOMM素坤逸34街酒店(HOMM Sukhumvit34 Bangkok)(99758480)</t>
  </si>
  <si>
    <t>高级双床房&lt;特价大促销&gt;&lt;双人入住&gt;&lt;双早&gt;</t>
  </si>
  <si>
    <t>Hui/Ka Yi</t>
  </si>
  <si>
    <t xml:space="preserve">2795787	</t>
  </si>
  <si>
    <t xml:space="preserve">165524524	</t>
  </si>
  <si>
    <t xml:space="preserve">21794950803	</t>
  </si>
  <si>
    <t>[宿务]宿务滨海前线酒店 - 北开垦(Bayfront Hotel Cebu – North Reclamation)(8235106)</t>
  </si>
  <si>
    <t>高级双人床房&lt;双人入住&gt;&lt;双早&gt;</t>
  </si>
  <si>
    <t>MARTEJA/JENNY ESTONIO</t>
  </si>
  <si>
    <t xml:space="preserve">2797880	</t>
  </si>
  <si>
    <t xml:space="preserve">101485	</t>
  </si>
  <si>
    <t xml:space="preserve">21796603877	</t>
  </si>
  <si>
    <t>[莎阿南]莎亚南凯煌大酒店(Concorde Hotel Shah Alam)(6407199)</t>
  </si>
  <si>
    <t>行政豪华房&lt;三人入住&gt;&lt;无早&gt;</t>
  </si>
  <si>
    <t>ABU BAKAR/MOHD FAUZI</t>
  </si>
  <si>
    <t xml:space="preserve">2798572	</t>
  </si>
  <si>
    <t xml:space="preserve">6730605	</t>
  </si>
  <si>
    <t xml:space="preserve">21797144932	</t>
  </si>
  <si>
    <t>[普吉岛]客莱福巴东普吉岛酒店 (SHA Extra Plus)(Hotel Clover Patong Phuket (SHA Extra Plus))(23884681)</t>
  </si>
  <si>
    <t>豪华房（带按摩浴缸）&lt;双人入住&gt;&lt;无早&gt;</t>
  </si>
  <si>
    <t>SUN/LUMIN</t>
  </si>
  <si>
    <t xml:space="preserve">2798929	</t>
  </si>
  <si>
    <t xml:space="preserve">261341	</t>
  </si>
  <si>
    <t xml:space="preserve">21803945345	</t>
  </si>
  <si>
    <t>[曼谷]曼谷湄南河四季酒店 (SHA Plus+)(Four Seasons Hotel Bangkok at Chao Phraya River (SHA Plus+))(57171815)</t>
  </si>
  <si>
    <t>豪华双床房(至少连住2晚及以上)&lt;双人入住&gt;&lt;无早&gt;</t>
  </si>
  <si>
    <t>apang/Aadeng,apang/Aadeng</t>
  </si>
  <si>
    <t xml:space="preserve">2801032	</t>
  </si>
  <si>
    <t xml:space="preserve">132798	</t>
  </si>
  <si>
    <t xml:space="preserve">21807028542	</t>
  </si>
  <si>
    <t>[乔治市]槟城皇家朱兰酒店 (槟城对抗新冠肺炎认证)(Royale Chulan Penang)(12046718)</t>
  </si>
  <si>
    <t>高级房&lt;双人入住&gt;&lt;双早&gt;</t>
  </si>
  <si>
    <t>KASIM/ZAIFULBAHRI</t>
  </si>
  <si>
    <t xml:space="preserve">2801963	</t>
  </si>
  <si>
    <t xml:space="preserve">8595936	</t>
  </si>
  <si>
    <t xml:space="preserve">21818592321	</t>
  </si>
  <si>
    <t>[芭堤雅]芭堤雅盛泰澜幻影海滩度假村 (SHA Extra Plus)(Centara Grand Mirage Beach Resort Pattaya (SHA Extra Plus))(1593624)</t>
  </si>
  <si>
    <t>豪华海景大床房&lt;今日特价 &gt;&lt;双人入住&gt;&lt;适用于除泰国的亚洲客人&gt;&lt;双早&gt;</t>
  </si>
  <si>
    <t>KO/EUNKI,WON/SEUNGJAE</t>
  </si>
  <si>
    <t xml:space="preserve">2805327	</t>
  </si>
  <si>
    <t xml:space="preserve">231066324	</t>
  </si>
  <si>
    <t xml:space="preserve">21819021296	</t>
  </si>
  <si>
    <t>[首尔]三井酒店(Hotel Samjung)(28525707)</t>
  </si>
  <si>
    <t>双床房&lt;双人入住&gt;&lt;无早&gt;</t>
  </si>
  <si>
    <t>KIM/JOO KWANG</t>
  </si>
  <si>
    <t xml:space="preserve">2805455	</t>
  </si>
  <si>
    <t xml:space="preserve">22027755	</t>
  </si>
  <si>
    <t xml:space="preserve">21821195529	</t>
  </si>
  <si>
    <t>[奎松市]马尼拉奎松市B酒店（多用途酒店）(The B Hotel Quezon City Manila (Multiple-Use Hotel))(28525533)</t>
  </si>
  <si>
    <t>高级特大床房&lt;特价大促销&gt;&lt;双人入住&gt;&lt;双早&gt;</t>
  </si>
  <si>
    <t>GAGARINO/JEAN</t>
  </si>
  <si>
    <t xml:space="preserve">2806337	</t>
  </si>
  <si>
    <t xml:space="preserve">2214401	</t>
  </si>
  <si>
    <t xml:space="preserve">21822022556	</t>
  </si>
  <si>
    <t>[曼谷]曼谷维伊 - 美憬阁酒店 (SHA Plus+)(VIE Hotel Bangkok, MGallery Hotel Collection (SHA Plus+))(3906021)</t>
  </si>
  <si>
    <t>豪华特大床套房(至少连住2晚及以上)&lt;双人入住&gt;&lt;仅适用亚洲客人&gt;&lt;双早&gt;</t>
  </si>
  <si>
    <t>YIN/HACHI LINA,YIN/BOJUN</t>
  </si>
  <si>
    <t xml:space="preserve">2806745	</t>
  </si>
  <si>
    <t xml:space="preserve">7973791	</t>
  </si>
  <si>
    <t xml:space="preserve">21822754601	</t>
  </si>
  <si>
    <t>[芭堤雅]迎世海滩度假酒店及水疗中心 (SHA Extra Plus)(Welcome World Beach Resort &amp; Spa)(29550310)</t>
  </si>
  <si>
    <t>豪华房&lt;双人入住&gt;&lt;双早&gt;</t>
  </si>
  <si>
    <t>Dagur/Pradeep,Dagur/Pradeep</t>
  </si>
  <si>
    <t xml:space="preserve">2807220	</t>
  </si>
  <si>
    <t xml:space="preserve">21823886584	</t>
  </si>
  <si>
    <t>[曼谷]于拉查达阿曼塔酒店(Amanta Hotel &amp; Residence Ratchada)(28679148)</t>
  </si>
  <si>
    <t>一卧室城景豪华套房(连住3晚及以上)&lt;双人入住&gt;&lt;双早&gt;</t>
  </si>
  <si>
    <t>ZHOU/SHENWEI</t>
  </si>
  <si>
    <t xml:space="preserve">2807993	</t>
  </si>
  <si>
    <t xml:space="preserve">58439681-1	</t>
  </si>
  <si>
    <t xml:space="preserve">21823896320	</t>
  </si>
  <si>
    <t>一卧室城景豪华套房(连住3晚及以上)&lt;双人入住&gt;&lt;无早&gt;</t>
  </si>
  <si>
    <t>QIAO/HONGYONG</t>
  </si>
  <si>
    <t xml:space="preserve">2808012	</t>
  </si>
  <si>
    <t xml:space="preserve">48486586-1	</t>
  </si>
  <si>
    <t xml:space="preserve">21823919937	</t>
  </si>
  <si>
    <t>[芽庄]芽庄洲际酒店(InterContinental Nha Trang, an IHG Hotel)(4398930)</t>
  </si>
  <si>
    <t>海景经典特大床房&lt;双人入住&gt;&lt;双早&gt;</t>
  </si>
  <si>
    <t>JEONG/HAYOON</t>
  </si>
  <si>
    <t xml:space="preserve">2808050	</t>
  </si>
  <si>
    <t xml:space="preserve">606629	</t>
  </si>
  <si>
    <t xml:space="preserve">21824074440	</t>
  </si>
  <si>
    <t>[哥打京那巴鲁]哥打京那巴鲁元明大酒店(Ming Garden Hotel &amp; Residences Kota Kinabalu)(5281385)</t>
  </si>
  <si>
    <t>haroun/sony,haroun/sony</t>
  </si>
  <si>
    <t xml:space="preserve">2808303	</t>
  </si>
  <si>
    <t xml:space="preserve">8570528	</t>
  </si>
  <si>
    <t xml:space="preserve">21825535471	</t>
  </si>
  <si>
    <t>[长滩岛]长滩岛克莱森度假村及水疗中心(Crimson Resort &amp; Spa Boracay)(16018621)</t>
  </si>
  <si>
    <t>山景豪华房&lt;特价大促销&gt;&lt;双人入住&gt;&lt;双早&gt;</t>
  </si>
  <si>
    <t>Raiza/Ciriaco,Azhley/Rayne Ciriaco</t>
  </si>
  <si>
    <t xml:space="preserve">2809742	</t>
  </si>
  <si>
    <t xml:space="preserve">340977	</t>
  </si>
  <si>
    <t xml:space="preserve">21825608922	</t>
  </si>
  <si>
    <t>[太阳城]太阳城度假村小屋酒店(The Cabanas Hotel at Sun City Resort)(101935218)</t>
  </si>
  <si>
    <t>标准双床房&lt;双人入住&gt;&lt;双早&gt;</t>
  </si>
  <si>
    <t>ZIMMER/LUTZ</t>
  </si>
  <si>
    <t xml:space="preserve">2809826	</t>
  </si>
  <si>
    <t xml:space="preserve">21825998169	</t>
  </si>
  <si>
    <t>AHMAD/ABDUL RASID</t>
  </si>
  <si>
    <t xml:space="preserve">2810268	</t>
  </si>
  <si>
    <t xml:space="preserve">8570811	</t>
  </si>
  <si>
    <t xml:space="preserve">21827240041	</t>
  </si>
  <si>
    <t>[薄荷岛]故事度假村(The Story Resort)(45698732)</t>
  </si>
  <si>
    <t>豪华直通泳池房&lt;今日特价 &gt;&lt;双人入住&gt;&lt;双早&gt;</t>
  </si>
  <si>
    <t>Rasmussen/Christopher,Rasmussen/Christopher</t>
  </si>
  <si>
    <t xml:space="preserve">2812141	</t>
  </si>
  <si>
    <t xml:space="preserve">21827647241	</t>
  </si>
  <si>
    <t>[米里]米里帝国酒店(Imperial Hotel Miri)(28476284)</t>
  </si>
  <si>
    <t>标准房 禁烟&lt;双人入住&gt;&lt;双早&gt;</t>
  </si>
  <si>
    <t>Nooranisah Pg Hasmali/Dk,Nooranisah Pg Hasmali/Dk</t>
  </si>
  <si>
    <t xml:space="preserve">2812736	</t>
  </si>
  <si>
    <t xml:space="preserve">IH333394	</t>
  </si>
  <si>
    <t xml:space="preserve">21827992397	</t>
  </si>
  <si>
    <t>高级房&lt;今日特价 &gt;&lt;三人入住&gt;&lt;早餐&gt;</t>
  </si>
  <si>
    <t>GIO JUBAC/REINO,GIO JUBAC/REINO,GIO JUBAC/REINO</t>
  </si>
  <si>
    <t xml:space="preserve">2813313	</t>
  </si>
  <si>
    <t xml:space="preserve">102235	</t>
  </si>
  <si>
    <t xml:space="preserve">21829154341	</t>
  </si>
  <si>
    <t>mauro/gregory,mauro/gregory</t>
  </si>
  <si>
    <t xml:space="preserve">2814848	</t>
  </si>
  <si>
    <t xml:space="preserve">68056	</t>
  </si>
  <si>
    <t xml:space="preserve">21829209797	</t>
  </si>
  <si>
    <t>Yatim/Asmaliza,Yatim/Asmaliza</t>
  </si>
  <si>
    <t xml:space="preserve">2814919	</t>
  </si>
  <si>
    <t xml:space="preserve"> 8571170	</t>
  </si>
  <si>
    <t xml:space="preserve">21829824830	</t>
  </si>
  <si>
    <t>[曼谷]曼谷艾美酒店(Le Meridien Bangkok)(2778530)</t>
  </si>
  <si>
    <t>城景豪华都市特大床房(至少连住2晚及以上)&lt;双人入住&gt;&lt;不适用泰国客人&gt;&lt;双早&gt;</t>
  </si>
  <si>
    <t>DAY/YEONGWEI</t>
  </si>
  <si>
    <t xml:space="preserve">2815721	</t>
  </si>
  <si>
    <t xml:space="preserve">93030881	</t>
  </si>
  <si>
    <t xml:space="preserve">21829998517	</t>
  </si>
  <si>
    <t>[吉隆坡]吉隆坡克鲁斯酒店(Corus Hotel Kuala Lumpur)(28528057)</t>
  </si>
  <si>
    <t>豪华特大床房 禁烟&lt;双人入住&gt;&lt;无早&gt;</t>
  </si>
  <si>
    <t>Ismail/Mohd Naqiuddin</t>
  </si>
  <si>
    <t xml:space="preserve">2815908	</t>
  </si>
  <si>
    <t xml:space="preserve">445711	</t>
  </si>
  <si>
    <t xml:space="preserve">21830488008	</t>
  </si>
  <si>
    <t>[曼谷]金玉素万那普酒店(Golden Jade Suvarnabhumi)(28680143)</t>
  </si>
  <si>
    <t>三人房&lt;三人入住&gt;&lt;无早&gt;</t>
  </si>
  <si>
    <t>PHANSIRI/NAPAPACH,STOKES/DANNY ROBERT</t>
  </si>
  <si>
    <t xml:space="preserve">2816656	</t>
  </si>
  <si>
    <t xml:space="preserve">21831156780	</t>
  </si>
  <si>
    <t>[曼谷]帕拉索@罗查达12酒店(Praso@Ratchada12)(28677603)</t>
  </si>
  <si>
    <t>Lin/Haijiang</t>
  </si>
  <si>
    <t xml:space="preserve">2817577	</t>
  </si>
  <si>
    <t xml:space="preserve">21831196575	</t>
  </si>
  <si>
    <t>[梳邦再也]双威金字塔酒店(Sunway Pyramid Hotel)(17055173)</t>
  </si>
  <si>
    <t>豪华特大床房&lt;双人入住&gt;&lt;无早&gt;</t>
  </si>
  <si>
    <t>KU/KIAN SENG</t>
  </si>
  <si>
    <t xml:space="preserve">2817618	</t>
  </si>
  <si>
    <t xml:space="preserve">232584274	</t>
  </si>
  <si>
    <t xml:space="preserve">21831305873	</t>
  </si>
  <si>
    <t>豪华房&lt;全日特价&gt;&lt;双人入住&gt;&lt;中宾&gt;&lt;无早&gt;</t>
  </si>
  <si>
    <t>YUAN/KEPING</t>
  </si>
  <si>
    <t xml:space="preserve">2817715	</t>
  </si>
  <si>
    <t xml:space="preserve">12246834	</t>
  </si>
  <si>
    <t xml:space="preserve">21831503622	</t>
  </si>
  <si>
    <t>YU/HAIYANG</t>
  </si>
  <si>
    <t xml:space="preserve">2817936	</t>
  </si>
  <si>
    <t xml:space="preserve">21831728039	</t>
  </si>
  <si>
    <t>[普吉岛]普吉岛艾希莉焦点酒店 (SHA Extra Plus)(Ashlee Hub Hotel Patong (SHA Extra Plus))(1670878)</t>
  </si>
  <si>
    <t>豪华房(连住3晚及以上)&lt;双人入住&gt;&lt;双早&gt;</t>
  </si>
  <si>
    <t>Andersson/Danny</t>
  </si>
  <si>
    <t xml:space="preserve">2818223	</t>
  </si>
  <si>
    <t xml:space="preserve">225447	</t>
  </si>
  <si>
    <t xml:space="preserve">21831780504	</t>
  </si>
  <si>
    <t>[曼谷]阿瓦尼阿特里姆曼谷酒店(SHA认证)(Avani Atrium Bangkok Hotel (SHA Certified))(4498673)</t>
  </si>
  <si>
    <t>阿瓦尼转角房(至少连住2晚及以上)&lt;今日特价 &gt;&lt;双人入住&gt;&lt;无早&gt;</t>
  </si>
  <si>
    <t>WANG/ZHEN</t>
  </si>
  <si>
    <t xml:space="preserve">2818302	</t>
  </si>
  <si>
    <t xml:space="preserve">53500856	</t>
  </si>
  <si>
    <t xml:space="preserve">21831780922	</t>
  </si>
  <si>
    <t>Huang/Tony jum</t>
  </si>
  <si>
    <t xml:space="preserve">2818304	</t>
  </si>
  <si>
    <t xml:space="preserve">21832421920	</t>
  </si>
  <si>
    <t>[巴加克]卡萨斯菲律宾阿酷扎酒店(Las Casas Filipinas de Acuzar)(88783338)</t>
  </si>
  <si>
    <t>大型高级豪华房&lt;特价大促销&gt;&lt;四人入住&gt;&lt;早餐&gt;</t>
  </si>
  <si>
    <t>Catt/Roy</t>
  </si>
  <si>
    <t xml:space="preserve">2819298	</t>
  </si>
  <si>
    <t xml:space="preserve">21832473868	</t>
  </si>
  <si>
    <t>[曼谷]曼谷帕那空盛泰乐中心酒店(Centra by Centara Hotel Bangkok Phra Nakhon)(100411896)</t>
  </si>
  <si>
    <t>豪华房（特大床）(至少连住2晚及以上)&lt;全日特价&gt;&lt;双人入住&gt;&lt;适用于除泰国的亚洲客人&gt;&lt;双早&gt;</t>
  </si>
  <si>
    <t>MOHAN/JAIKRISHNA</t>
  </si>
  <si>
    <t xml:space="preserve">2819399	</t>
  </si>
  <si>
    <t xml:space="preserve">16600670	</t>
  </si>
  <si>
    <t xml:space="preserve">21833097601	</t>
  </si>
  <si>
    <t>精致套房&lt;特惠专享&gt;&lt;双人入住&gt;&lt;双早&gt;</t>
  </si>
  <si>
    <t>Smithson/Peter</t>
  </si>
  <si>
    <t xml:space="preserve">2819620	</t>
  </si>
  <si>
    <t xml:space="preserve">1077623	</t>
  </si>
  <si>
    <t xml:space="preserve">21838074369	</t>
  </si>
  <si>
    <t>[巴都丁宜]槟城硬石酒店(Hard Rock Hotel Penang)(4649444)</t>
  </si>
  <si>
    <t>海景豪华房&lt;双人入住&gt;&lt;不适用中东客人&gt;&lt;双早&gt;</t>
  </si>
  <si>
    <t>ABDULLAH/MOHD KAMAL</t>
  </si>
  <si>
    <t xml:space="preserve">2821509	</t>
  </si>
  <si>
    <t xml:space="preserve">15679948	</t>
  </si>
  <si>
    <t xml:space="preserve">21838135944	</t>
  </si>
  <si>
    <t>行政房&lt;双人入住&gt;&lt;双早&gt;</t>
  </si>
  <si>
    <t>Abdul kadir/Siti asmah</t>
  </si>
  <si>
    <t xml:space="preserve">2821538	</t>
  </si>
  <si>
    <t xml:space="preserve">21838285229	</t>
  </si>
  <si>
    <t>[丹戎本雅]槟城火烈鸟海滩酒店(Flamingo Hotel by The Beach, Penang)(5253402)</t>
  </si>
  <si>
    <t>海景豪华特大床房&lt;今日特价 &gt;&lt;双人入住&gt;&lt;无早&gt;</t>
  </si>
  <si>
    <t>RAMNIKLAL/BHAVESH</t>
  </si>
  <si>
    <t xml:space="preserve">2821656	</t>
  </si>
  <si>
    <t xml:space="preserve">21838309131	</t>
  </si>
  <si>
    <t>ZHANG/YING</t>
  </si>
  <si>
    <t xml:space="preserve">2821664	</t>
  </si>
  <si>
    <t xml:space="preserve">12247001	</t>
  </si>
  <si>
    <t xml:space="preserve">21838472613	</t>
  </si>
  <si>
    <t>海景豪华特大床房&lt;双人入住&gt;&lt;双早&gt;</t>
  </si>
  <si>
    <t>Liang/Julia,Liang/Julia</t>
  </si>
  <si>
    <t xml:space="preserve">2821738	</t>
  </si>
  <si>
    <t xml:space="preserve">22110505385	</t>
  </si>
  <si>
    <t xml:space="preserve">21838548337	</t>
  </si>
  <si>
    <t>[薄荷岛]罗博河度假村(Loboc River Resort)(28524068)</t>
  </si>
  <si>
    <t>河景房&lt;双人入住&gt;&lt;双早&gt;</t>
  </si>
  <si>
    <t>LIU/MINGJIE,QIN/YAN</t>
  </si>
  <si>
    <t xml:space="preserve">2821783	</t>
  </si>
  <si>
    <t xml:space="preserve">21838831036	</t>
  </si>
  <si>
    <t>[曼谷]曼谷苏拉翁因姆蒙田酒店(Montien Hotel Surawong Bangkok)(28234933)</t>
  </si>
  <si>
    <t>豪华特大床房(至少连住2晚及以上)&lt;双人入住&gt;&lt;不适用日本客人&gt;&lt;双早&gt;</t>
  </si>
  <si>
    <t>ZHANG/QIAN</t>
  </si>
  <si>
    <t xml:space="preserve">2821970	</t>
  </si>
  <si>
    <t xml:space="preserve">10084	</t>
  </si>
  <si>
    <t xml:space="preserve">21838910994	</t>
  </si>
  <si>
    <t>[八打灵再也]阿万特酒店(Avante Hotel)(100419478)</t>
  </si>
  <si>
    <t>豪华特大床房&lt;单人入住&gt;&lt;仅适用亚洲客人&gt;&lt;单早&gt;</t>
  </si>
  <si>
    <t>GAO/XUESONG</t>
  </si>
  <si>
    <t xml:space="preserve">2822133	</t>
  </si>
  <si>
    <t xml:space="preserve">136658	</t>
  </si>
  <si>
    <t xml:space="preserve">21839005348	</t>
  </si>
  <si>
    <t>[曼谷]优本纳沙通(Urbana Sathorn, Bangkok)(5025085)</t>
  </si>
  <si>
    <t>三卧室行政房&lt;超值特惠&gt;&lt;六人入住&gt;&lt;无早&gt;</t>
  </si>
  <si>
    <t>LO/HUNG LEUK</t>
  </si>
  <si>
    <t xml:space="preserve">2822230	</t>
  </si>
  <si>
    <t xml:space="preserve">4342942327366	</t>
  </si>
  <si>
    <t xml:space="preserve">21839832876	</t>
  </si>
  <si>
    <t>[曼谷]曼谷拉差达瑞士酒店 (SHA Extra Plus)(Swissotel Bangkok Ratchada (SHA Extra Plus))(6003314)</t>
  </si>
  <si>
    <t>瑞士尊贵房&lt;今日特价 &gt;&lt;双人入住&gt;&lt;无早&gt;</t>
  </si>
  <si>
    <t>Wang/Zhiyu</t>
  </si>
  <si>
    <t xml:space="preserve">2822935	</t>
  </si>
  <si>
    <t xml:space="preserve">2080416	</t>
  </si>
  <si>
    <t xml:space="preserve">21839935591	</t>
  </si>
  <si>
    <t>[吉隆坡]吉隆坡千禧大酒店(Grand Millennium Kuala Lumpur)(5411063)</t>
  </si>
  <si>
    <t>TAN/MELODY</t>
  </si>
  <si>
    <t xml:space="preserve">2823029	</t>
  </si>
  <si>
    <t xml:space="preserve">25974236	</t>
  </si>
  <si>
    <t xml:space="preserve">21840021591	</t>
  </si>
  <si>
    <t>家庭别墅&lt;四人入住&gt;&lt;早餐&gt;</t>
  </si>
  <si>
    <t>TAN/LEENA</t>
  </si>
  <si>
    <t xml:space="preserve">2823100	</t>
  </si>
  <si>
    <t xml:space="preserve">691225	</t>
  </si>
  <si>
    <t xml:space="preserve">21840491368	</t>
  </si>
  <si>
    <t>豪华客房(至少连住2晚及以上)&lt;三人入住&gt;&lt;早餐&gt;</t>
  </si>
  <si>
    <t>MUKHTAR/SHAHROM</t>
  </si>
  <si>
    <t xml:space="preserve">2823515	</t>
  </si>
  <si>
    <t xml:space="preserve">25974287	</t>
  </si>
  <si>
    <t xml:space="preserve">21840601310	</t>
  </si>
  <si>
    <t>[吉隆坡]吉隆坡斯特格酒店(Steg Hotel Kuala Lumpur)(101054897)</t>
  </si>
  <si>
    <t>时髦双床房&lt;双人入住&gt;&lt;双早&gt;</t>
  </si>
  <si>
    <t>AINI/NOOR AINI BINTI OMAR</t>
  </si>
  <si>
    <t xml:space="preserve">2823598	</t>
  </si>
  <si>
    <t xml:space="preserve">101788	</t>
  </si>
  <si>
    <t xml:space="preserve">21840822111	</t>
  </si>
  <si>
    <t>[吉隆坡]吉隆坡 EQ 酒店(EQ Kuala Lumpur)(67313921)</t>
  </si>
  <si>
    <t>一室套房(至少连住2晚及以上)&lt;双人入住&gt;&lt;双早&gt;</t>
  </si>
  <si>
    <t>Rashid Nawaz/Rafiq,Rashid Nawaz/Rafiq</t>
  </si>
  <si>
    <t xml:space="preserve">2823844	</t>
  </si>
  <si>
    <t xml:space="preserve">84600067-1	</t>
  </si>
  <si>
    <t xml:space="preserve">21840902141	</t>
  </si>
  <si>
    <t>GAO/DONGLEI</t>
  </si>
  <si>
    <t xml:space="preserve">2823988	</t>
  </si>
  <si>
    <t xml:space="preserve">12247143	</t>
  </si>
  <si>
    <t xml:space="preserve">21840918977	</t>
  </si>
  <si>
    <t>[芭堤雅]特罗皮卡纳酒店(Hotel Tropicana)(94134042)</t>
  </si>
  <si>
    <t>高级小屋房&lt;双人入住&gt;&lt;双早&gt;</t>
  </si>
  <si>
    <t>Hoang trong/Minh,Hoang trong/Minh</t>
  </si>
  <si>
    <t xml:space="preserve">2824025	</t>
  </si>
  <si>
    <t xml:space="preserve">10010278518	</t>
  </si>
  <si>
    <t xml:space="preserve">21841068069	</t>
  </si>
  <si>
    <t>阿瓦尼转角房(至少连住2晚及以上)&lt;特价大促销&gt;&lt;双人入住&gt;&lt;不适用泰国客人&gt;&lt;双早&gt;</t>
  </si>
  <si>
    <t>KANEVSKY/SANDRA</t>
  </si>
  <si>
    <t xml:space="preserve">2824197	</t>
  </si>
  <si>
    <t xml:space="preserve">53502236	</t>
  </si>
  <si>
    <t xml:space="preserve">21841081190	</t>
  </si>
  <si>
    <t>[Batu Buruk]报春花海滩酒店(Primula Beach Hotel)(89000989)</t>
  </si>
  <si>
    <t>豪华双床房(至少连住2晚及以上)&lt;双人入住&gt;&lt;双早&gt;</t>
  </si>
  <si>
    <t>Shaharuddin/Salizah,Shaharuddin/Salizah</t>
  </si>
  <si>
    <t xml:space="preserve">2824227	</t>
  </si>
  <si>
    <t xml:space="preserve">117924	</t>
  </si>
  <si>
    <t xml:space="preserve">21841087808	</t>
  </si>
  <si>
    <t>ADAM/ALI</t>
  </si>
  <si>
    <t xml:space="preserve">2824247	</t>
  </si>
  <si>
    <t xml:space="preserve">691336	</t>
  </si>
  <si>
    <t xml:space="preserve">21841105045	</t>
  </si>
  <si>
    <t>[曼谷]曼谷长荣桂冠酒店(Evergreen Laurel Hotel Bangkok)(28597333)</t>
  </si>
  <si>
    <t>高级单人房&lt;特惠&gt;&lt;单人入住&gt;&lt;单早&gt;</t>
  </si>
  <si>
    <t>kobayashi/hayato</t>
  </si>
  <si>
    <t xml:space="preserve">2824286	</t>
  </si>
  <si>
    <t xml:space="preserve">22112623504	</t>
  </si>
  <si>
    <t xml:space="preserve">21841156516	</t>
  </si>
  <si>
    <t>Binti Musah/Mazalina</t>
  </si>
  <si>
    <t xml:space="preserve">2824395	</t>
  </si>
  <si>
    <t xml:space="preserve">8572334	</t>
  </si>
  <si>
    <t xml:space="preserve">21841175550	</t>
  </si>
  <si>
    <t>[吉隆坡]吉隆坡皇家朱兰酒店(Royale Chulan Kuala Lumpur)(5280527)</t>
  </si>
  <si>
    <t>一室公寓&lt;双人入住&gt;&lt;双早&gt;</t>
  </si>
  <si>
    <t>Upton/Leonard,Upton/Leonard</t>
  </si>
  <si>
    <t xml:space="preserve">2824415	</t>
  </si>
  <si>
    <t xml:space="preserve">10010649258	</t>
  </si>
  <si>
    <t xml:space="preserve">21841180522	</t>
  </si>
  <si>
    <t>Lestari/Noviani</t>
  </si>
  <si>
    <t xml:space="preserve">2824419	</t>
  </si>
  <si>
    <t xml:space="preserve">25974399	</t>
  </si>
  <si>
    <t xml:space="preserve">21841197174	</t>
  </si>
  <si>
    <t>[曼谷]曼谷美人鱼酒店(Hotel Mermaid Bangkok)(85397474)</t>
  </si>
  <si>
    <t>一室公寓大号床间&lt;今日特价 &gt;&lt;双人入住&gt;&lt;无早&gt;</t>
  </si>
  <si>
    <t>Jungho/Kim,Jungho/Kim</t>
  </si>
  <si>
    <t xml:space="preserve">2824440	</t>
  </si>
  <si>
    <t xml:space="preserve">60134	</t>
  </si>
  <si>
    <t xml:space="preserve">21841261363	</t>
  </si>
  <si>
    <t>豪华房&lt;双人入住&gt;&lt;无早&gt;</t>
  </si>
  <si>
    <t>Almarzoog Seraj Almarzoog/Seraj,Almarzoog Seraj Almarzoog/Seraj</t>
  </si>
  <si>
    <t xml:space="preserve">2824542	</t>
  </si>
  <si>
    <t xml:space="preserve">21841340446	</t>
  </si>
  <si>
    <t>豪华房(至少连住2晚及以上)&lt;今日特价 &gt;&lt;双人入住&gt;&lt;无早&gt;</t>
  </si>
  <si>
    <t>Singh/Kunwarjit</t>
  </si>
  <si>
    <t xml:space="preserve">2824678	</t>
  </si>
  <si>
    <t xml:space="preserve">53503122	</t>
  </si>
  <si>
    <t xml:space="preserve">21841399006	</t>
  </si>
  <si>
    <t>KHANTHAP/WARISA</t>
  </si>
  <si>
    <t xml:space="preserve">2824785	</t>
  </si>
  <si>
    <t xml:space="preserve">225527	</t>
  </si>
  <si>
    <t xml:space="preserve">21841400046	</t>
  </si>
  <si>
    <t>abd jamil/zamzurina,abd jamil/zamzurina</t>
  </si>
  <si>
    <t xml:space="preserve">2824790	</t>
  </si>
  <si>
    <t xml:space="preserve">117935	</t>
  </si>
  <si>
    <t xml:space="preserve">21841407294	</t>
  </si>
  <si>
    <t xml:space="preserve">2824825	</t>
  </si>
  <si>
    <t xml:space="preserve">526	</t>
  </si>
  <si>
    <t xml:space="preserve">21841590526	</t>
  </si>
  <si>
    <t>[关丹]珍拉丁皇家朱兰小屋(Royale Chulan Cherating Chalet)(67235956)</t>
  </si>
  <si>
    <t>双人床小木屋&lt;双人入住&gt;&lt;双早&gt;</t>
  </si>
  <si>
    <t>Ishak/Ruiszah,Ishak/Ruiszah</t>
  </si>
  <si>
    <t xml:space="preserve">2825085	</t>
  </si>
  <si>
    <t xml:space="preserve">72720	</t>
  </si>
  <si>
    <t xml:space="preserve">21841607365	</t>
  </si>
  <si>
    <t>[乔治市]槟城温宝利酒店 (槟城对抗新冠肺炎认证)(The Wembley – A St Giles Hotel, Penang)(5159731)</t>
  </si>
  <si>
    <t>高级特大床房(至少连住2晚及以上)&lt;双人入住&gt;&lt;双早&gt;</t>
  </si>
  <si>
    <t>JELLANIE/ROSMAN</t>
  </si>
  <si>
    <t xml:space="preserve">2825120	</t>
  </si>
  <si>
    <t xml:space="preserve">678180	</t>
  </si>
  <si>
    <t xml:space="preserve">21841625411	</t>
  </si>
  <si>
    <t>ZAKARIA/MOHD AZAM</t>
  </si>
  <si>
    <t xml:space="preserve">2825153	</t>
  </si>
  <si>
    <t xml:space="preserve">15680232	</t>
  </si>
  <si>
    <t xml:space="preserve">21841594472	</t>
  </si>
  <si>
    <t>ABDULLAH/MUHAMMAD ZULKARNAIN</t>
  </si>
  <si>
    <t xml:space="preserve">2825092	</t>
  </si>
  <si>
    <t xml:space="preserve">72722/72723	</t>
  </si>
  <si>
    <t xml:space="preserve">21841920396	</t>
  </si>
  <si>
    <t>[乔治市]槟城龙城快捷酒店 (槟城对抗新冠肺炎认证)(Cititel Express Penang)(5147805)</t>
  </si>
  <si>
    <t>标准双床房 禁烟&lt;双人入住&gt;&lt;双早&gt;</t>
  </si>
  <si>
    <t>mohd Zain/Haniza Hanim,mohd Zain/Haniza Hanim,mohd Zain/Haniza Hanim,mohd Zain/Haniza Hanim</t>
  </si>
  <si>
    <t xml:space="preserve">2825622	</t>
  </si>
  <si>
    <t xml:space="preserve">596459	</t>
  </si>
  <si>
    <t xml:space="preserve">21841973190	</t>
  </si>
  <si>
    <t>Lin/Jing,Lin/Yuedong</t>
  </si>
  <si>
    <t xml:space="preserve">2825685	</t>
  </si>
  <si>
    <t xml:space="preserve">69480073-1	</t>
  </si>
  <si>
    <t xml:space="preserve">21842018083	</t>
  </si>
  <si>
    <t>[万宜新镇]吉隆坡万宜度假酒店(Bangi Resort Hotel)(6400553)</t>
  </si>
  <si>
    <t>SHOBRI/MOHD SHOBRI AHMAD</t>
  </si>
  <si>
    <t xml:space="preserve">2825731	</t>
  </si>
  <si>
    <t xml:space="preserve">134269	</t>
  </si>
  <si>
    <t xml:space="preserve">21842131353	</t>
  </si>
  <si>
    <t>[吉隆坡]吉隆坡宾乐雅服务公寓(PARKROYAL Serviced Suites Kuala Lumpur)(4635759)</t>
  </si>
  <si>
    <t>一室套房 1张特大床&lt;双人入住&gt;&lt;无早&gt;</t>
  </si>
  <si>
    <t>Poah Chee Kiong Adrian /Lim Meng Yen</t>
  </si>
  <si>
    <t xml:space="preserve">2825839	</t>
  </si>
  <si>
    <t xml:space="preserve">379871	</t>
  </si>
  <si>
    <t xml:space="preserve">21842136924	</t>
  </si>
  <si>
    <t>[依斯干达公主城]双威大盒子酒店(Sunway Hotel Big Box)(91411884)</t>
  </si>
  <si>
    <t>豪华特大床房&lt;三人入住&gt;&lt;特价&gt;&lt;早餐&gt;</t>
  </si>
  <si>
    <t>CHua/SHERYL,CHua/SHERYL</t>
  </si>
  <si>
    <t xml:space="preserve">2825854	</t>
  </si>
  <si>
    <t xml:space="preserve">59387	</t>
  </si>
  <si>
    <t xml:space="preserve">21842371546	</t>
  </si>
  <si>
    <t>时髦大床房&lt;双人入住&gt;&lt;双早&gt;</t>
  </si>
  <si>
    <t>Shahiruddin Alias/Muhammad,Shahiruddin Alias/Muhammad</t>
  </si>
  <si>
    <t xml:space="preserve">2826169	</t>
  </si>
  <si>
    <t xml:space="preserve">101889	</t>
  </si>
  <si>
    <t xml:space="preserve">21842380128	</t>
  </si>
  <si>
    <t>Shannon Meylan/Luc</t>
  </si>
  <si>
    <t xml:space="preserve">2826177	</t>
  </si>
  <si>
    <t xml:space="preserve">21842386524	</t>
  </si>
  <si>
    <t>MEI OOH/MEI,MEI OOH/MEI</t>
  </si>
  <si>
    <t xml:space="preserve">2826187	</t>
  </si>
  <si>
    <t xml:space="preserve">101890	</t>
  </si>
  <si>
    <t xml:space="preserve">21842435414	</t>
  </si>
  <si>
    <t>Mustafa/Muhammad Faiz</t>
  </si>
  <si>
    <t xml:space="preserve">2826240	</t>
  </si>
  <si>
    <t xml:space="preserve">72751	</t>
  </si>
  <si>
    <t xml:space="preserve">21842453962	</t>
  </si>
  <si>
    <t>[威中县]槟城诗布朗查亚双威酒店 (槟城对抗新冠肺炎认证)(Sunway Hotel Seberang Jaya)(28527844)</t>
  </si>
  <si>
    <t>Boo/Phaik Boey</t>
  </si>
  <si>
    <t xml:space="preserve">2826280	</t>
  </si>
  <si>
    <t xml:space="preserve">21842456533	</t>
  </si>
  <si>
    <t>[普吉岛]普吉岛芭东心爱度假酒店 (SHA Extra Plus)(Duangjitt Resort &amp; Spa (SHA Extra Plus))(3455945)</t>
  </si>
  <si>
    <t>花园翼豪华房&lt;双人入住&gt;&lt;双早&gt;</t>
  </si>
  <si>
    <t>Tekkanat/Tuncay,Tekkanat/Tuncay</t>
  </si>
  <si>
    <t xml:space="preserve">2826288	</t>
  </si>
  <si>
    <t xml:space="preserve">730045	</t>
  </si>
  <si>
    <t xml:space="preserve">21842647387	</t>
  </si>
  <si>
    <t>Affandi Mohd Yusuf/Mohd,Affandi Mohd Yusuf/Mohd</t>
  </si>
  <si>
    <t xml:space="preserve">2826601	</t>
  </si>
  <si>
    <t xml:space="preserve">72760	</t>
  </si>
  <si>
    <t xml:space="preserve">21842848994	</t>
  </si>
  <si>
    <t>Sarah Sha'udi/Ainun,Sarah Sha'udi/Ainun</t>
  </si>
  <si>
    <t xml:space="preserve">2826884	</t>
  </si>
  <si>
    <t xml:space="preserve">72761	</t>
  </si>
  <si>
    <t xml:space="preserve">999221842850384	</t>
  </si>
  <si>
    <t>[迪拜]迪拜派拉蒙酒店(Paramount Hotel Dubai)(98066024)</t>
  </si>
  <si>
    <t>场景房&lt;双人入住&gt;&lt;无早&gt;</t>
  </si>
  <si>
    <t>Zhang/Hui</t>
  </si>
  <si>
    <t xml:space="preserve">2826889	</t>
  </si>
  <si>
    <t xml:space="preserve">6052727	</t>
  </si>
  <si>
    <t xml:space="preserve">21842856324	</t>
  </si>
  <si>
    <t>JEON/JUYONG</t>
  </si>
  <si>
    <t xml:space="preserve">2826912	</t>
  </si>
  <si>
    <t xml:space="preserve">60157	</t>
  </si>
  <si>
    <t xml:space="preserve">21842934287	</t>
  </si>
  <si>
    <t>双床小木屋&lt;双人入住&gt;&lt;双早&gt;</t>
  </si>
  <si>
    <t>Ahmad/Zulkifli</t>
  </si>
  <si>
    <t xml:space="preserve">2827040	</t>
  </si>
  <si>
    <t xml:space="preserve">72758	</t>
  </si>
  <si>
    <t xml:space="preserve">21842918186	</t>
  </si>
  <si>
    <t>[马六甲]卡萨戴尔里奥酒店(Casa del Rio Melaka)(4984420)</t>
  </si>
  <si>
    <t>豪华河景房&lt;双人入住&gt;&lt;仅适用亚洲客人&gt;&lt;双早&gt;</t>
  </si>
  <si>
    <t>Ten/Ki wong</t>
  </si>
  <si>
    <t xml:space="preserve">2827029	</t>
  </si>
  <si>
    <t xml:space="preserve">117043	</t>
  </si>
  <si>
    <t xml:space="preserve">21842642445	</t>
  </si>
  <si>
    <t>OU/RONGYING</t>
  </si>
  <si>
    <t xml:space="preserve">2826591	</t>
  </si>
  <si>
    <t xml:space="preserve">21843003296	</t>
  </si>
  <si>
    <t>Zamri/Mat,Zamri/Mat</t>
  </si>
  <si>
    <t xml:space="preserve">2827127	</t>
  </si>
  <si>
    <t xml:space="preserve">72764	</t>
  </si>
  <si>
    <t xml:space="preserve">21843067178	</t>
  </si>
  <si>
    <t>豪华房(无窗)&lt;今日特惠&gt;&lt;双人入住&gt;&lt;无早&gt;</t>
  </si>
  <si>
    <t>Cheam/Andy,Cheam/Andy</t>
  </si>
  <si>
    <t xml:space="preserve">2827215	</t>
  </si>
  <si>
    <t xml:space="preserve">79655	</t>
  </si>
  <si>
    <t xml:space="preserve">21843097009	</t>
  </si>
  <si>
    <t>豪华双床房&lt;双人入住&gt;&lt;无早&gt;</t>
  </si>
  <si>
    <t>YVONNE KANG/MEE PHENG</t>
  </si>
  <si>
    <t xml:space="preserve">2827269	</t>
  </si>
  <si>
    <t xml:space="preserve">232753239	</t>
  </si>
  <si>
    <t xml:space="preserve">21843108944	</t>
  </si>
  <si>
    <t>SAUVAGERD/NICK LUCA</t>
  </si>
  <si>
    <t xml:space="preserve">2827284	</t>
  </si>
  <si>
    <t xml:space="preserve">21843124393	</t>
  </si>
  <si>
    <t>[曼谷]大华大酒店 (SHA Plus+)(Grand China Bangkok (SHA Plus+))(28529495)</t>
  </si>
  <si>
    <t>城景高级房&lt;今日特价 &gt;&lt;双人入住&gt;&lt;无早&gt;</t>
  </si>
  <si>
    <t>Kanteng/Minticha,Kanteng/Minticha</t>
  </si>
  <si>
    <t xml:space="preserve">2827299	</t>
  </si>
  <si>
    <t xml:space="preserve">52175096	</t>
  </si>
  <si>
    <t xml:space="preserve">21843168277	</t>
  </si>
  <si>
    <t>[吉隆坡]吉隆坡美利亚酒店(Meliá Kuala Lumpur)(8872508)</t>
  </si>
  <si>
    <t>甄选房&lt;双人入住&gt;&lt;无早&gt;</t>
  </si>
  <si>
    <t>Abd/Muiz,Abd/Muiz,Abd/Muiz,Abd/Muiz</t>
  </si>
  <si>
    <t xml:space="preserve">2827366	</t>
  </si>
  <si>
    <t xml:space="preserve">21843200476	</t>
  </si>
  <si>
    <t>rusmadi/nur daniesya tasnim</t>
  </si>
  <si>
    <t xml:space="preserve">2827423	</t>
  </si>
  <si>
    <t xml:space="preserve">72766	</t>
  </si>
  <si>
    <t xml:space="preserve">21843243663	</t>
  </si>
  <si>
    <t>GU/LEI</t>
  </si>
  <si>
    <t xml:space="preserve">2827483	</t>
  </si>
  <si>
    <t xml:space="preserve">6021	</t>
  </si>
  <si>
    <t xml:space="preserve">21843276799	</t>
  </si>
  <si>
    <t>[普吉岛]芭东艾希莉高地酒店公寓 (SHA Extra Plus)(The Ashlee Heights Patong Hotel &amp; Suites (SHA Extra Plus))(5175432)</t>
  </si>
  <si>
    <t>al hadad/Hussain,al hadad/Hussain,al hadad/Hussain,al hadad/Hussain</t>
  </si>
  <si>
    <t xml:space="preserve">2827525	</t>
  </si>
  <si>
    <t xml:space="preserve">21840	</t>
  </si>
  <si>
    <t xml:space="preserve">21843296816	</t>
  </si>
  <si>
    <t>CHU/QINGTAO</t>
  </si>
  <si>
    <t xml:space="preserve">2827545	</t>
  </si>
  <si>
    <t xml:space="preserve">6620	</t>
  </si>
  <si>
    <t xml:space="preserve">21843301927	</t>
  </si>
  <si>
    <t>PUNNAKITIKASHEM/PRIMANA</t>
  </si>
  <si>
    <t xml:space="preserve">2827554	</t>
  </si>
  <si>
    <t xml:space="preserve">166152217	</t>
  </si>
  <si>
    <t xml:space="preserve">21843482292	</t>
  </si>
  <si>
    <t>WICHOTMONGKOLLERT/ THANASET</t>
  </si>
  <si>
    <t xml:space="preserve">2827795	</t>
  </si>
  <si>
    <t xml:space="preserve">74776319	</t>
  </si>
  <si>
    <t xml:space="preserve">21843859866	</t>
  </si>
  <si>
    <t>[基西米]梅因盖特湖边度假酒店(Maingate Lakeside Resort)(8235180)</t>
  </si>
  <si>
    <t>标准两张双人床房&lt;双人入住&gt;&lt;预付&gt;&lt;无早&gt;</t>
  </si>
  <si>
    <t>Taylor/Julie</t>
  </si>
  <si>
    <t xml:space="preserve">2828446	</t>
  </si>
  <si>
    <t xml:space="preserve">21749262696	</t>
  </si>
  <si>
    <t>补单</t>
  </si>
  <si>
    <t>[曼谷]璀璨专享服务公寓(Abloom Exclusive Serviced Apartments)(1877699)</t>
  </si>
  <si>
    <t>三卧室豪华套房&lt;特惠&gt;&lt;七人入住&gt;&lt;无早&gt;</t>
  </si>
  <si>
    <t>CHOI/KOON FAI</t>
  </si>
  <si>
    <t xml:space="preserve">2783916	</t>
  </si>
  <si>
    <t xml:space="preserve">93700	</t>
  </si>
  <si>
    <t xml:space="preserve">21797594064	</t>
  </si>
  <si>
    <t>退单</t>
  </si>
  <si>
    <t>一室套房&lt;三人入住&gt;&lt;早餐&gt;</t>
  </si>
  <si>
    <t>LIU/QI</t>
  </si>
  <si>
    <t xml:space="preserve">2799164	</t>
  </si>
  <si>
    <t xml:space="preserve">378955	</t>
  </si>
  <si>
    <t>，</t>
  </si>
  <si>
    <t>本期收回30.63元</t>
  </si>
  <si>
    <t>21797594064此单多收2990元退回</t>
  </si>
  <si>
    <t>A221201095657481</t>
  </si>
  <si>
    <t>A221201095815481</t>
  </si>
  <si>
    <t>A22120109590829</t>
  </si>
  <si>
    <t>CNY / HKD 当前参考汇率: 1.109379955</t>
  </si>
  <si>
    <t>总计： 275943.99 CNY/
306126.73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</si>
  <si>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</si>
  <si>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</si>
  <si>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</si>
  <si>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</si>
  <si>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</si>
  <si>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</si>
  <si>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</si>
  <si>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</si>
  <si>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</si>
  <si>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</si>
  <si>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</si>
  <si>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</si>
  <si>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</si>
  <si>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</si>
  <si>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</si>
  <si>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</si>
  <si>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</si>
  <si>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</si>
  <si>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</si>
  <si>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2022-11-27</t>
  </si>
  <si>
    <t>2828446</t>
  </si>
  <si>
    <t>门奇特湖边度假酒店</t>
  </si>
  <si>
    <t>Taylor Julie</t>
  </si>
  <si>
    <t>2022-11-28</t>
  </si>
  <si>
    <t>退房日周结</t>
  </si>
  <si>
    <t>184.52</t>
  </si>
  <si>
    <t>RMB</t>
  </si>
  <si>
    <t>0</t>
  </si>
  <si>
    <t>0.00</t>
  </si>
  <si>
    <t>携程国际直连(DD)</t>
  </si>
  <si>
    <t>01.011174</t>
  </si>
  <si>
    <t>2022-11-27 21:40:44</t>
  </si>
  <si>
    <t>否</t>
  </si>
  <si>
    <t>汇智国际旅游发展有限公司</t>
  </si>
  <si>
    <t>直连</t>
  </si>
  <si>
    <t>美国</t>
  </si>
  <si>
    <t>2827795</t>
  </si>
  <si>
    <t>大华大酒店 (SHA Plus+)</t>
  </si>
  <si>
    <t>WICHOTMONGKOLLERT THANASET</t>
  </si>
  <si>
    <t>288.00</t>
  </si>
  <si>
    <t>2022-11-27 17:00:53</t>
  </si>
  <si>
    <t>直采</t>
  </si>
  <si>
    <t>泰国</t>
  </si>
  <si>
    <t>2827554</t>
  </si>
  <si>
    <t>曼谷HOMM素坤逸34街酒店</t>
  </si>
  <si>
    <t>PUNNAKITIKASHEM PRIMANA</t>
  </si>
  <si>
    <t>411.00</t>
  </si>
  <si>
    <t>2022-11-27 14:40:34</t>
  </si>
  <si>
    <t>2827545</t>
  </si>
  <si>
    <t>帕拉索@罗查达12酒店</t>
  </si>
  <si>
    <t>CHU QINGTAO</t>
  </si>
  <si>
    <t>164.00</t>
  </si>
  <si>
    <t>2022-11-27 15:16:26</t>
  </si>
  <si>
    <t>2827525</t>
  </si>
  <si>
    <t>芭东艾希莉高地酒店公寓 (SHA Extra Plus)</t>
  </si>
  <si>
    <t>al hadad Hussain,al hadad Hussain,al hadad Hussain,al hadad Hussain</t>
  </si>
  <si>
    <t>386.00</t>
  </si>
  <si>
    <t>2022-11-27 14:36:36</t>
  </si>
  <si>
    <t>2827483</t>
  </si>
  <si>
    <t>GU LEI</t>
  </si>
  <si>
    <t>2022-11-27 15:06:49</t>
  </si>
  <si>
    <t>2827423</t>
  </si>
  <si>
    <t>珍拉丁皇家朱兰小屋</t>
  </si>
  <si>
    <t>rusmadi nur daniesya tasnim</t>
  </si>
  <si>
    <t>395.00</t>
  </si>
  <si>
    <t>2022-11-27 14:17:13</t>
  </si>
  <si>
    <t>马来西亚</t>
  </si>
  <si>
    <t>2827366</t>
  </si>
  <si>
    <t>吉隆坡美利亚酒店</t>
  </si>
  <si>
    <t>Abd Muiz,Abd Muiz,Abd Muiz,Abd Muiz</t>
  </si>
  <si>
    <t>856.00</t>
  </si>
  <si>
    <t>2022-11-27 15:08:08</t>
  </si>
  <si>
    <t>2827299</t>
  </si>
  <si>
    <t>Kanteng Minticha,Kanteng Minticha</t>
  </si>
  <si>
    <t>2022-11-27 12:03:09</t>
  </si>
  <si>
    <t>2827269</t>
  </si>
  <si>
    <t>双威金字塔酒店</t>
  </si>
  <si>
    <t>YVONNE KANG MEE PHENG</t>
  </si>
  <si>
    <t>543.00</t>
  </si>
  <si>
    <t>2022-11-27 13:01:05</t>
  </si>
  <si>
    <t>2827215</t>
  </si>
  <si>
    <t>曼谷秋素坤逸酒店 (SHA Plus+)</t>
  </si>
  <si>
    <t>Cheam Andy,Cheam Andy</t>
  </si>
  <si>
    <t>180.00</t>
  </si>
  <si>
    <t>2022-11-27 11:32:05</t>
  </si>
  <si>
    <t>2827127</t>
  </si>
  <si>
    <t>Zamri Mat,Zamri Mat</t>
  </si>
  <si>
    <t>348.00</t>
  </si>
  <si>
    <t>2022-11-27 10:31:30</t>
  </si>
  <si>
    <t>2827040</t>
  </si>
  <si>
    <t>Ahmad Zulkifli</t>
  </si>
  <si>
    <t>2022-11-27 10:01:50</t>
  </si>
  <si>
    <t>2827029</t>
  </si>
  <si>
    <t>Casa del Rio, 马六甲河畔之家</t>
  </si>
  <si>
    <t>Ten Ki wong</t>
  </si>
  <si>
    <t>1030.00</t>
  </si>
  <si>
    <t>2022-11-27 09:59:05</t>
  </si>
  <si>
    <t>2826912</t>
  </si>
  <si>
    <t>曼谷美人鱼酒店</t>
  </si>
  <si>
    <t>JEON JUYONG</t>
  </si>
  <si>
    <t>308.00</t>
  </si>
  <si>
    <t>2022-11-27 09:28:54</t>
  </si>
  <si>
    <t>2826889</t>
  </si>
  <si>
    <t>迪拜派拉蒙酒店</t>
  </si>
  <si>
    <t>Zhang Hui</t>
  </si>
  <si>
    <t>1205.00</t>
  </si>
  <si>
    <t>2022-11-27 15:14:48</t>
  </si>
  <si>
    <t>阿拉伯联合酋长国</t>
  </si>
  <si>
    <t>2826884</t>
  </si>
  <si>
    <t>Sarah Sha'udi Ainun,Sarah Sha'udi Ainun</t>
  </si>
  <si>
    <t>2022-11-27 10:14:21</t>
  </si>
  <si>
    <t>2022-11-26</t>
  </si>
  <si>
    <t>2826601</t>
  </si>
  <si>
    <t>Affandi Mohd Yusuf Mohd,Affandi Mohd Yusuf Mohd</t>
  </si>
  <si>
    <t>2022-11-27 10:38:01</t>
  </si>
  <si>
    <t>2826591</t>
  </si>
  <si>
    <t>OU RONGYING</t>
  </si>
  <si>
    <t>999.00</t>
  </si>
  <si>
    <t>2022-11-27 09:58:45</t>
  </si>
  <si>
    <t>2826288</t>
  </si>
  <si>
    <t>普吉岛巴东心爱度假酒店</t>
  </si>
  <si>
    <t>Tekkanat Tuncay,Tekkanat Tuncay</t>
  </si>
  <si>
    <t>415.00</t>
  </si>
  <si>
    <t>2022-11-26 22:16:24</t>
  </si>
  <si>
    <t>2826240</t>
  </si>
  <si>
    <t>Mustafa Muhammad Faiz</t>
  </si>
  <si>
    <t>2022-11-27 12:09:50</t>
  </si>
  <si>
    <t>2826187</t>
  </si>
  <si>
    <t>吉隆坡斯特格酒店</t>
  </si>
  <si>
    <t>MEI OOH MEI,MEI OOH MEI</t>
  </si>
  <si>
    <t>284.00</t>
  </si>
  <si>
    <t>2022-11-27 10:32:35</t>
  </si>
  <si>
    <t>2826177</t>
  </si>
  <si>
    <t>Shannon Meylan Luc</t>
  </si>
  <si>
    <t>2022-11-26 20:15:22</t>
  </si>
  <si>
    <t>2826169</t>
  </si>
  <si>
    <t>Shahiruddin Alias Muhammad,Shahiruddin Alias Muhammad</t>
  </si>
  <si>
    <t>305.00</t>
  </si>
  <si>
    <t>2022-11-27 10:29:19</t>
  </si>
  <si>
    <t>2825854</t>
  </si>
  <si>
    <t>双威大盒子酒店</t>
  </si>
  <si>
    <t>CHua SHERYL,CHua SHERYL</t>
  </si>
  <si>
    <t>607.00</t>
  </si>
  <si>
    <t>2022-11-27 16:16:32</t>
  </si>
  <si>
    <t>2825839</t>
  </si>
  <si>
    <t>吉隆坡宾乐雅服务公寓</t>
  </si>
  <si>
    <t>Poah Chee Kiong Adrian Lim Meng Yen</t>
  </si>
  <si>
    <t>418.00</t>
  </si>
  <si>
    <t>2022-11-26 17:02:05</t>
  </si>
  <si>
    <t>2825731</t>
  </si>
  <si>
    <t>吉隆坡万宜度假酒店</t>
  </si>
  <si>
    <t>SHOBRI MOHD SHOBRI AHMAD</t>
  </si>
  <si>
    <t>342.00</t>
  </si>
  <si>
    <t>2022-11-27 15:53:45</t>
  </si>
  <si>
    <t>2825685</t>
  </si>
  <si>
    <t>吉隆坡EQ酒店</t>
  </si>
  <si>
    <t>Lin Jing,Lin Yuedong</t>
  </si>
  <si>
    <t>1990.00</t>
  </si>
  <si>
    <t>2022-11-26 15:17:53</t>
  </si>
  <si>
    <t>2825622</t>
  </si>
  <si>
    <t>槟城龙城快捷酒店</t>
  </si>
  <si>
    <t>mohd Zain Haniza Hanim,mohd Zain Haniza Hanim,mohd Zain Haniza Hanim,mohd Zain Haniza Hanim</t>
  </si>
  <si>
    <t>692.00</t>
  </si>
  <si>
    <t>2022-11-26 15:03:12</t>
  </si>
  <si>
    <t>2825153</t>
  </si>
  <si>
    <t>槟城硬石酒店</t>
  </si>
  <si>
    <t>ZAKARIA MOHD AZAM</t>
  </si>
  <si>
    <t>996.00</t>
  </si>
  <si>
    <t>2022-11-26 12:44:59</t>
  </si>
  <si>
    <t>2825120</t>
  </si>
  <si>
    <t>槟城温宝利酒店 (槟城对抗新冠肺炎认证)</t>
  </si>
  <si>
    <t>JELLANIE ROSMAN</t>
  </si>
  <si>
    <t>1148.00</t>
  </si>
  <si>
    <t>2022-11-26 15:34:02</t>
  </si>
  <si>
    <t>2825092</t>
  </si>
  <si>
    <t>ABDULLAH MUHAMMAD ZULKARNAIN</t>
  </si>
  <si>
    <t>1532.00</t>
  </si>
  <si>
    <t>2022-11-26 11:47:52</t>
  </si>
  <si>
    <t>2825085</t>
  </si>
  <si>
    <t>Ishak Ruiszah,Ishak Ruiszah</t>
  </si>
  <si>
    <t>744.00</t>
  </si>
  <si>
    <t>2022-11-26 11:14:15</t>
  </si>
  <si>
    <t>2824825</t>
  </si>
  <si>
    <t>普吉艾希莉焦点酒店</t>
  </si>
  <si>
    <t>Almarzoog Seraj Almarzoog Seraj,Almarzoog Seraj Almarzoog Seraj</t>
  </si>
  <si>
    <t>772.00</t>
  </si>
  <si>
    <t>2022-11-26 09:39:46</t>
  </si>
  <si>
    <t>2824790</t>
  </si>
  <si>
    <t>报春花海滩酒店</t>
  </si>
  <si>
    <t>abd jamil zamzurina,abd jamil zamzurina</t>
  </si>
  <si>
    <t>745.00</t>
  </si>
  <si>
    <t>2022-11-26 09:08:35</t>
  </si>
  <si>
    <t>2824785</t>
  </si>
  <si>
    <t>KHANTHAP WARISA</t>
  </si>
  <si>
    <t>2022-11-26 10:06:02</t>
  </si>
  <si>
    <t>2824678</t>
  </si>
  <si>
    <t>曼谷阿瓦尼中庭酒店</t>
  </si>
  <si>
    <t>Singh Kunwarjit</t>
  </si>
  <si>
    <t>676.00</t>
  </si>
  <si>
    <t>2022-11-26 11:06:32</t>
  </si>
  <si>
    <t>2022-11-25</t>
  </si>
  <si>
    <t>2824440</t>
  </si>
  <si>
    <t>Jungho Kim,Jungho Kim</t>
  </si>
  <si>
    <t>616.00</t>
  </si>
  <si>
    <t>2022-11-26 00:16:50</t>
  </si>
  <si>
    <t>2824419</t>
  </si>
  <si>
    <t>吉隆坡千禧大酒店</t>
  </si>
  <si>
    <t>Lestari Noviani</t>
  </si>
  <si>
    <t>1442.00</t>
  </si>
  <si>
    <t>2022-11-26 10:30:51</t>
  </si>
  <si>
    <t>2824415</t>
  </si>
  <si>
    <t>吉隆坡皇家朱兰酒店</t>
  </si>
  <si>
    <t>Upton Leonard,Upton Leonard</t>
  </si>
  <si>
    <t>920.00</t>
  </si>
  <si>
    <t>2022-11-26 11:14:48</t>
  </si>
  <si>
    <t>2824395</t>
  </si>
  <si>
    <t>哥打京那巴鲁元明大酒店</t>
  </si>
  <si>
    <t>Binti Musah Mazalina</t>
  </si>
  <si>
    <t>496.00</t>
  </si>
  <si>
    <t>2022-11-26 10:30:28</t>
  </si>
  <si>
    <t>2824286</t>
  </si>
  <si>
    <t>曼谷长荣桂冠酒店</t>
  </si>
  <si>
    <t>kobayashi hayato</t>
  </si>
  <si>
    <t>364.00</t>
  </si>
  <si>
    <t>2022-11-26 12:10:39</t>
  </si>
  <si>
    <t>2824247</t>
  </si>
  <si>
    <t>雪邦黄金海岸安凡尼度假酒店</t>
  </si>
  <si>
    <t>ADAM ALI</t>
  </si>
  <si>
    <t>1600.00</t>
  </si>
  <si>
    <t>2022-11-26 09:49:27</t>
  </si>
  <si>
    <t>2824227</t>
  </si>
  <si>
    <t>Shaharuddin Salizah,Shaharuddin Salizah</t>
  </si>
  <si>
    <t>694.00</t>
  </si>
  <si>
    <t>2022-11-26 10:29:10</t>
  </si>
  <si>
    <t>2824197</t>
  </si>
  <si>
    <t>KANEVSKY SANDRA</t>
  </si>
  <si>
    <t>810.00</t>
  </si>
  <si>
    <t>2022-11-25 22:01:23</t>
  </si>
  <si>
    <t>2824025</t>
  </si>
  <si>
    <t>特罗皮卡纳酒店</t>
  </si>
  <si>
    <t>Hoang trong Minh,Hoang trong Minh</t>
  </si>
  <si>
    <t>300.00</t>
  </si>
  <si>
    <t>2022-11-25 21:11:02</t>
  </si>
  <si>
    <t>2823988</t>
  </si>
  <si>
    <t>京都四季酒店</t>
  </si>
  <si>
    <t>GAO DONGLEI</t>
  </si>
  <si>
    <t>10301.00</t>
  </si>
  <si>
    <t>2022-11-26 09:28:13</t>
  </si>
  <si>
    <t>日本</t>
  </si>
  <si>
    <t>2823844</t>
  </si>
  <si>
    <t>Rashid Nawaz Rafiq,Rashid Nawaz Rafiq</t>
  </si>
  <si>
    <t>3560.00</t>
  </si>
  <si>
    <t>2022-11-26 10:28:08</t>
  </si>
  <si>
    <t>2823598</t>
  </si>
  <si>
    <t>AINI NOOR AINI BINTI OMAR</t>
  </si>
  <si>
    <t>2022-11-25 17:54:29</t>
  </si>
  <si>
    <t>2823515</t>
  </si>
  <si>
    <t>MUKHTAR SHAHROM</t>
  </si>
  <si>
    <t>1747.00</t>
  </si>
  <si>
    <t>2022-11-25 17:47:13</t>
  </si>
  <si>
    <t>2823100</t>
  </si>
  <si>
    <t>TAN LEENA</t>
  </si>
  <si>
    <t>3160.00</t>
  </si>
  <si>
    <t>2022-11-25 16:41:12</t>
  </si>
  <si>
    <t>2823029</t>
  </si>
  <si>
    <t>TAN MELODY</t>
  </si>
  <si>
    <t>1330.00</t>
  </si>
  <si>
    <t>2022-11-25 16:40:06</t>
  </si>
  <si>
    <t>2822935</t>
  </si>
  <si>
    <t>曼谷拉差达瑞士酒店 (SHA Extra Plus)</t>
  </si>
  <si>
    <t>Wang Zhiyu</t>
  </si>
  <si>
    <t>1620.00</t>
  </si>
  <si>
    <t>2022-11-25 14:20:44</t>
  </si>
  <si>
    <t>2822230</t>
  </si>
  <si>
    <t>优本纳沙通</t>
  </si>
  <si>
    <t>LO HUNG LEUK</t>
  </si>
  <si>
    <t>4800.00</t>
  </si>
  <si>
    <t>2022-11-25 09:51:23</t>
  </si>
  <si>
    <t>2822133</t>
  </si>
  <si>
    <t>阿万特酒店</t>
  </si>
  <si>
    <t>GAO XUESONG</t>
  </si>
  <si>
    <t>1000.00</t>
  </si>
  <si>
    <t>2022-11-25 12:58:04</t>
  </si>
  <si>
    <t>2821970</t>
  </si>
  <si>
    <t>曼谷苏拉翁因姆蒙田酒店</t>
  </si>
  <si>
    <t>ZHANG QIAN</t>
  </si>
  <si>
    <t>2340.00</t>
  </si>
  <si>
    <t>2022-11-25 10:22:28</t>
  </si>
  <si>
    <t>2821783</t>
  </si>
  <si>
    <t>罗伯茨河度假村</t>
  </si>
  <si>
    <t>LIU MINGJIE,QIN YAN</t>
  </si>
  <si>
    <t>391.00</t>
  </si>
  <si>
    <t>-391</t>
  </si>
  <si>
    <t>2022-11-25 11:11:39</t>
  </si>
  <si>
    <t>菲律宾</t>
  </si>
  <si>
    <t>2022-11-24</t>
  </si>
  <si>
    <t>2821738</t>
  </si>
  <si>
    <t>槟城长荣桂冠酒店</t>
  </si>
  <si>
    <t>Liang Julia,Liang Julia</t>
  </si>
  <si>
    <t>911.00</t>
  </si>
  <si>
    <t>2022-11-25 11:28:26</t>
  </si>
  <si>
    <t>2821664</t>
  </si>
  <si>
    <t>ZHANG YING</t>
  </si>
  <si>
    <t>15590.00</t>
  </si>
  <si>
    <t>2022-11-25 08:46:42</t>
  </si>
  <si>
    <t>2821656</t>
  </si>
  <si>
    <t>槟城火烈鸟海滩酒店</t>
  </si>
  <si>
    <t>RAMNIKLAL BHAVESH</t>
  </si>
  <si>
    <t>943.00</t>
  </si>
  <si>
    <t>2022-11-25 09:30:16</t>
  </si>
  <si>
    <t>2022-11-19</t>
  </si>
  <si>
    <t>2808050</t>
  </si>
  <si>
    <t>芽庄洲际酒店</t>
  </si>
  <si>
    <t>JEONG HAYOON</t>
  </si>
  <si>
    <t>880.00</t>
  </si>
  <si>
    <t>2022-11-19 12:11:58</t>
  </si>
  <si>
    <t>越南</t>
  </si>
  <si>
    <t>2022-11-04</t>
  </si>
  <si>
    <t>2774788</t>
  </si>
  <si>
    <t>诺拉布里温泉度假酒店 (SHA Plus+)</t>
  </si>
  <si>
    <t>Ravindran Sidharth,Ravindran Sidharth</t>
  </si>
  <si>
    <t>2022-11-05 19:42:03</t>
  </si>
  <si>
    <t>2022-11-22</t>
  </si>
  <si>
    <t>2815721</t>
  </si>
  <si>
    <t>曼谷艾美酒店</t>
  </si>
  <si>
    <t>DAY YEONGWEI</t>
  </si>
  <si>
    <t>3090.00</t>
  </si>
  <si>
    <t>2022-11-23 09:18:40</t>
  </si>
  <si>
    <t>2022-10-31</t>
  </si>
  <si>
    <t>2767826</t>
  </si>
  <si>
    <t>CHAN ELAINIES</t>
  </si>
  <si>
    <t>1423.00</t>
  </si>
  <si>
    <t>2022-10-31 15:48:39</t>
  </si>
  <si>
    <t>2022-11-17</t>
  </si>
  <si>
    <t>2805327</t>
  </si>
  <si>
    <t>盛泰澜芭堤雅幻影度假村</t>
  </si>
  <si>
    <t>KO EUNKI,WON SEUNGJAE</t>
  </si>
  <si>
    <t>800.00</t>
  </si>
  <si>
    <t>2022-11-21 22:10:41</t>
  </si>
  <si>
    <t>2022-10-25</t>
  </si>
  <si>
    <t>2759571</t>
  </si>
  <si>
    <t>曼谷铂尔曼皇权酒店</t>
  </si>
  <si>
    <t>SOH PATRICK WOON HUI,REN JUN YU</t>
  </si>
  <si>
    <t>3032.00</t>
  </si>
  <si>
    <t>2022-10-26 14:34:45</t>
  </si>
  <si>
    <t>2022-11-20</t>
  </si>
  <si>
    <t>2810268</t>
  </si>
  <si>
    <t>AHMAD ABDUL RASID</t>
  </si>
  <si>
    <t>475.00</t>
  </si>
  <si>
    <t>2022-11-20 11:04:38</t>
  </si>
  <si>
    <t>2808303</t>
  </si>
  <si>
    <t>haroun sony,haroun sony</t>
  </si>
  <si>
    <t>2022-11-19 12:49:20</t>
  </si>
  <si>
    <t>2814919</t>
  </si>
  <si>
    <t>Yatim Asmaliza,Yatim Asmaliza</t>
  </si>
  <si>
    <t>474.00</t>
  </si>
  <si>
    <t>2022-11-22 09:16:44</t>
  </si>
  <si>
    <t>2022-09-23</t>
  </si>
  <si>
    <t>2705790</t>
  </si>
  <si>
    <t>沙美岛萨凯海滩度假村</t>
  </si>
  <si>
    <t>LAM YUEN LING,MAK YEE KEUNG</t>
  </si>
  <si>
    <t>1108.00</t>
  </si>
  <si>
    <t>2022-09-24 09:50:41</t>
  </si>
  <si>
    <t>2022-09-26</t>
  </si>
  <si>
    <t>2710325</t>
  </si>
  <si>
    <t>希思尔新山酒店</t>
  </si>
  <si>
    <t>RazakBinAbdulHalik Abdul,RazakBinAbdulHalik Abdul</t>
  </si>
  <si>
    <t>868.00</t>
  </si>
  <si>
    <t>2022-09-27 17:00:27</t>
  </si>
  <si>
    <t>2759325</t>
  </si>
  <si>
    <t>曼谷华昌传统酒店</t>
  </si>
  <si>
    <t>PARK SOYEON</t>
  </si>
  <si>
    <t>584.00</t>
  </si>
  <si>
    <t>2022-10-26 15:59:10</t>
  </si>
  <si>
    <t>2022-11-13</t>
  </si>
  <si>
    <t>2794893</t>
  </si>
  <si>
    <t>Calderon Rodriguez Victor Hugo,Becerril Castillo Laura Alejandra</t>
  </si>
  <si>
    <t>2022-11-21</t>
  </si>
  <si>
    <t>13090.00</t>
  </si>
  <si>
    <t>2022-11-14 11:05:18</t>
  </si>
  <si>
    <t>2808012</t>
  </si>
  <si>
    <t>曼谷拉查达阿曼达酒店和公寓</t>
  </si>
  <si>
    <t>QIAO HONGYONG</t>
  </si>
  <si>
    <t>2702.00</t>
  </si>
  <si>
    <t>2022-11-19 14:14:02</t>
  </si>
  <si>
    <t>2807993</t>
  </si>
  <si>
    <t>ZHOU SHENWEI</t>
  </si>
  <si>
    <t>2996.00</t>
  </si>
  <si>
    <t>2022-11-19 14:14:03</t>
  </si>
  <si>
    <t>2022-10-19</t>
  </si>
  <si>
    <t>2748819</t>
  </si>
  <si>
    <t>普吉岛希尔顿阿卡迪亚温泉度假酒店 (SHA Extra Plus)</t>
  </si>
  <si>
    <t>Jiang Hanjun,Liu Yun</t>
  </si>
  <si>
    <t>1490.00</t>
  </si>
  <si>
    <t>2022-10-20 14:59:22</t>
  </si>
  <si>
    <t>2022-10-02</t>
  </si>
  <si>
    <t>2721621</t>
  </si>
  <si>
    <t>甲米都喜天丽海滨度假酒店</t>
  </si>
  <si>
    <t>LI HEISHAN,HAN LANYING,LI HEQIAN,BAO WENJING</t>
  </si>
  <si>
    <t>3708.00</t>
  </si>
  <si>
    <t>2022-10-03 09:27:03</t>
  </si>
  <si>
    <t>2022-11-23</t>
  </si>
  <si>
    <t>2818223</t>
  </si>
  <si>
    <t>Andersson Danny</t>
  </si>
  <si>
    <t>848.00</t>
  </si>
  <si>
    <t>2022-11-23 18:09:12</t>
  </si>
  <si>
    <t>2022-11-18</t>
  </si>
  <si>
    <t>2806745</t>
  </si>
  <si>
    <t>曼谷维伊 - 美憬阁酒店</t>
  </si>
  <si>
    <t>YIN HACHI LINA,YIN BOJUN</t>
  </si>
  <si>
    <t>7620.00</t>
  </si>
  <si>
    <t>2022-11-19 11:08:01</t>
  </si>
  <si>
    <t>2805455</t>
  </si>
  <si>
    <t>首尔三井酒店</t>
  </si>
  <si>
    <t>KIM JOO KWANG</t>
  </si>
  <si>
    <t>574.00</t>
  </si>
  <si>
    <t>2022-11-20 08:25:42</t>
  </si>
  <si>
    <t>韩国</t>
  </si>
  <si>
    <t>2794564</t>
  </si>
  <si>
    <t>YAN DONGFEI,TONG PANG</t>
  </si>
  <si>
    <t>11499.00</t>
  </si>
  <si>
    <t>2022-11-13 15:20:09</t>
  </si>
  <si>
    <t>2817715</t>
  </si>
  <si>
    <t>YUAN KEPING</t>
  </si>
  <si>
    <t>20234.00</t>
  </si>
  <si>
    <t>2022-11-23 18:17:41</t>
  </si>
  <si>
    <t>2022-09-29</t>
  </si>
  <si>
    <t>2716195</t>
  </si>
  <si>
    <t>CHAN YUET FUN,LEE KWOK KEUNG</t>
  </si>
  <si>
    <t>21130.00</t>
  </si>
  <si>
    <t>2022-10-02 09:23:05</t>
  </si>
  <si>
    <t>2716194</t>
  </si>
  <si>
    <t>TSANG MAN CHIU</t>
  </si>
  <si>
    <t>19650.00</t>
  </si>
  <si>
    <t>2022-10-02 09:03:56</t>
  </si>
  <si>
    <t>2022-10-05</t>
  </si>
  <si>
    <t>2726157</t>
  </si>
  <si>
    <t>曼谷素坤逸55号通罗中心点大酒店 (SHA Plus+)</t>
  </si>
  <si>
    <t>MOK WING LAM,LO YUET SHAN,CHUI SHUK YEE</t>
  </si>
  <si>
    <t>2016.00</t>
  </si>
  <si>
    <t>2022-10-05 19:39:27</t>
  </si>
  <si>
    <t>2816656</t>
  </si>
  <si>
    <t>曼谷金玉素旺纳普酒店</t>
  </si>
  <si>
    <t>PHANSIRI NAPAPACH,STOKES DANNY ROBERT</t>
  </si>
  <si>
    <t>230.00</t>
  </si>
  <si>
    <t>2022-11-22 22:33:29</t>
  </si>
  <si>
    <t>2813313</t>
  </si>
  <si>
    <t>宿务海湾酒店-北垦区</t>
  </si>
  <si>
    <t>GIO JUBAC REINO,GIO JUBAC REINO,GIO JUBAC REINO</t>
  </si>
  <si>
    <t>2022-11-22 11:52:50</t>
  </si>
  <si>
    <t>2022-11-14</t>
  </si>
  <si>
    <t>2797880</t>
  </si>
  <si>
    <t>MARTEJA JENNY ESTONIO</t>
  </si>
  <si>
    <t>560.00</t>
  </si>
  <si>
    <t>2022-11-14 20:23:30</t>
  </si>
  <si>
    <t>2806337</t>
  </si>
  <si>
    <t>马尼拉奎松市B酒店(多用途酒店)</t>
  </si>
  <si>
    <t>GAGARINO JEAN</t>
  </si>
  <si>
    <t>429.00</t>
  </si>
  <si>
    <t>2022-11-18 15:01:42</t>
  </si>
  <si>
    <t>2775965</t>
  </si>
  <si>
    <t>Liang Julia</t>
  </si>
  <si>
    <t>2022-11-25 11:28:19</t>
  </si>
  <si>
    <t>2022-10-16</t>
  </si>
  <si>
    <t>2743355</t>
  </si>
  <si>
    <t>WONG HOI MAN SUMMIE,CHAN YAN LIN</t>
  </si>
  <si>
    <t>1089.00</t>
  </si>
  <si>
    <t>2022-10-17 14:18:03</t>
  </si>
  <si>
    <t>2821509</t>
  </si>
  <si>
    <t>ABDULLAH MOHD KAMAL</t>
  </si>
  <si>
    <t>2022-11-25 11:38:21</t>
  </si>
  <si>
    <t>2022-11-16</t>
  </si>
  <si>
    <t>2801963</t>
  </si>
  <si>
    <t>槟城皇家朱兰酒店</t>
  </si>
  <si>
    <t>KASIM ZAIFULBAHRI</t>
  </si>
  <si>
    <t>716.00</t>
  </si>
  <si>
    <t>2022-11-18 09:25:05</t>
  </si>
  <si>
    <t>2795753</t>
  </si>
  <si>
    <t>芽庄阿米亚娜度假村</t>
  </si>
  <si>
    <t>KOO HYEMIN</t>
  </si>
  <si>
    <t>2550.00</t>
  </si>
  <si>
    <t>2022-11-14 11:53:30</t>
  </si>
  <si>
    <t>2815908</t>
  </si>
  <si>
    <t>吉隆坡歌丽酒店</t>
  </si>
  <si>
    <t>Ismail Mohd Naqiuddin</t>
  </si>
  <si>
    <t>388.00</t>
  </si>
  <si>
    <t>2022-11-24 07:56:46</t>
  </si>
  <si>
    <t>2817618</t>
  </si>
  <si>
    <t>KU KIAN SENG</t>
  </si>
  <si>
    <t>2022-11-26 17:09:49</t>
  </si>
  <si>
    <t>2747981</t>
  </si>
  <si>
    <t>曼谷盛泰乐水门酒店</t>
  </si>
  <si>
    <t>Neo Lian Hwee</t>
  </si>
  <si>
    <t>1796.00</t>
  </si>
  <si>
    <t>2022-10-19 14:44:17</t>
  </si>
  <si>
    <t>2817577</t>
  </si>
  <si>
    <t>Lin Haijiang</t>
  </si>
  <si>
    <t>656.00</t>
  </si>
  <si>
    <t>2022-11-23 11:34:38</t>
  </si>
  <si>
    <t>2817936</t>
  </si>
  <si>
    <t>YU HAIYANG</t>
  </si>
  <si>
    <t>2022-11-23 15:12:02</t>
  </si>
  <si>
    <t>2819620</t>
  </si>
  <si>
    <t>曼谷素坤逸丽笙酒店</t>
  </si>
  <si>
    <t>Smithson Peter</t>
  </si>
  <si>
    <t>2462.00</t>
  </si>
  <si>
    <t>2022-11-24 10:25:07</t>
  </si>
  <si>
    <t>2818304</t>
  </si>
  <si>
    <t>Huang Tony jum</t>
  </si>
  <si>
    <t>1074.00</t>
  </si>
  <si>
    <t>2022-11-23 18:54:47</t>
  </si>
  <si>
    <t>2818302</t>
  </si>
  <si>
    <t>WANG ZHEN</t>
  </si>
  <si>
    <t>2022-11-23 18:01:21</t>
  </si>
  <si>
    <t>2814848</t>
  </si>
  <si>
    <t>宿务白沙滩度假村及水疗中心</t>
  </si>
  <si>
    <t>mauro gregory,mauro gregory</t>
  </si>
  <si>
    <t>2111.00</t>
  </si>
  <si>
    <t>2022-11-22 11:07:11</t>
  </si>
  <si>
    <t>2022-10-20</t>
  </si>
  <si>
    <t>2750113</t>
  </si>
  <si>
    <t>LEE YOUNGMIN</t>
  </si>
  <si>
    <t>1340.00</t>
  </si>
  <si>
    <t>2022-10-20 15:29:44</t>
  </si>
  <si>
    <t>2759449</t>
  </si>
  <si>
    <t>CHEUNG CHUI SHAN,CHAU CHI FAI,LEE CHI KEUNG RICKY,LEE WAI YU</t>
  </si>
  <si>
    <t>2256.00</t>
  </si>
  <si>
    <t>2022-10-25 23:58:41</t>
  </si>
  <si>
    <t>2759378</t>
  </si>
  <si>
    <t>CHEUNG SIU MUI,CHAN KA WING</t>
  </si>
  <si>
    <t>1128.00</t>
  </si>
  <si>
    <t>2022-10-25 23:58:57</t>
  </si>
  <si>
    <t>2759369</t>
  </si>
  <si>
    <t>CHEUNG SIUCHUNGRACE,CHAN KWOK KEUNG</t>
  </si>
  <si>
    <t>2022-10-26 00:00:56</t>
  </si>
  <si>
    <t>2022-11-11</t>
  </si>
  <si>
    <t>2792132</t>
  </si>
  <si>
    <t>NANI PRA WIN,NANDHI LEELA SHANKER,MACHARLA SHAMANTH</t>
  </si>
  <si>
    <t>2022-11-12 10:38:52</t>
  </si>
  <si>
    <t>2809742</t>
  </si>
  <si>
    <t>长滩岛克莱森度假村及水疗中心</t>
  </si>
  <si>
    <t>Raiza Ciriaco,Azhley Rayne Ciriaco</t>
  </si>
  <si>
    <t>1285.00</t>
  </si>
  <si>
    <t>2022-11-20 10:19:25</t>
  </si>
  <si>
    <t>2798572</t>
  </si>
  <si>
    <t>莎亚南凯煌大酒店</t>
  </si>
  <si>
    <t>ABU BAKAR MOHD FAUZI</t>
  </si>
  <si>
    <t>428.00</t>
  </si>
  <si>
    <t>2022-11-15 11:40:55</t>
  </si>
  <si>
    <t>2022-10-10</t>
  </si>
  <si>
    <t>2733423</t>
  </si>
  <si>
    <t>是隆不容错过酒店 by Cross Collection</t>
  </si>
  <si>
    <t>Keppel Thijs,Keppel Thijs</t>
  </si>
  <si>
    <t>729.00</t>
  </si>
  <si>
    <t>2022-10-10 19:32:11</t>
  </si>
  <si>
    <t>2022-11-03</t>
  </si>
  <si>
    <t>2773639</t>
  </si>
  <si>
    <t>吉隆坡四季酒店</t>
  </si>
  <si>
    <t>Mudarth Ratan Savio</t>
  </si>
  <si>
    <t>2847.84</t>
  </si>
  <si>
    <t>2022-11-03 13:48:39</t>
  </si>
  <si>
    <t>2022-11-15</t>
  </si>
  <si>
    <t>2798929</t>
  </si>
  <si>
    <t>客莱福巴东普吉岛酒店 (SHA Plus+)</t>
  </si>
  <si>
    <t>SUN LUMIN</t>
  </si>
  <si>
    <t>1096.00</t>
  </si>
  <si>
    <t>2022-11-15 11:34:56</t>
  </si>
  <si>
    <t>2022-11-09</t>
  </si>
  <si>
    <t>2785479</t>
  </si>
  <si>
    <t>吉隆坡柏威年酒店 · 悦榕庄管理</t>
  </si>
  <si>
    <t>Wang Whee Min</t>
  </si>
  <si>
    <t>3376.00</t>
  </si>
  <si>
    <t>2022-11-11 10:41:54</t>
  </si>
  <si>
    <t>2022-11-05</t>
  </si>
  <si>
    <t>2777829</t>
  </si>
  <si>
    <t>素万那普9号公园酒店</t>
  </si>
  <si>
    <t>Hemtanon Kerdkiat,Hemtanon Kerdkiat</t>
  </si>
  <si>
    <t>894.00</t>
  </si>
  <si>
    <t>2022-11-06 10:11:44</t>
  </si>
  <si>
    <t>2022-10-18</t>
  </si>
  <si>
    <t>2746568</t>
  </si>
  <si>
    <t>GAO JIAN</t>
  </si>
  <si>
    <t>1408.00</t>
  </si>
  <si>
    <t>2022-10-18 17:46:47</t>
  </si>
  <si>
    <t>2746558</t>
  </si>
  <si>
    <t>ZHOU YANG,SHEN JING</t>
  </si>
  <si>
    <t>2022-10-18 17:47:41</t>
  </si>
  <si>
    <t>2812736</t>
  </si>
  <si>
    <t>米里帝国酒店</t>
  </si>
  <si>
    <t>Nooranisah Pg Hasmali Dk,Nooranisah Pg Hasmali Dk</t>
  </si>
  <si>
    <t>1082.00</t>
  </si>
  <si>
    <t>2022-11-21 11:41:52</t>
  </si>
  <si>
    <t>2022-09-18</t>
  </si>
  <si>
    <t>2697890</t>
  </si>
  <si>
    <t>芭堤雅U中天酒店</t>
  </si>
  <si>
    <t>PIPITANABUN KANOKKAN</t>
  </si>
  <si>
    <t>435.00</t>
  </si>
  <si>
    <t>2022-09-19 12:39:46</t>
  </si>
  <si>
    <t>2022-10-30</t>
  </si>
  <si>
    <t>2767233</t>
  </si>
  <si>
    <t>茉莉花尊爵 59 号酒店</t>
  </si>
  <si>
    <t>WONG WING CHEONG,WONG SIU FUNG,WONG HIU YAN</t>
  </si>
  <si>
    <t>1836.00</t>
  </si>
  <si>
    <t>2022-11-01 11:49:59</t>
  </si>
  <si>
    <t>2812141</t>
  </si>
  <si>
    <t>故事度假村</t>
  </si>
  <si>
    <t>Rasmussen Christopher,Rasmussen Christopher</t>
  </si>
  <si>
    <t>2660.00</t>
  </si>
  <si>
    <t>2022-11-21 10:29:13</t>
  </si>
  <si>
    <t>2022-07-26</t>
  </si>
  <si>
    <t>2633513</t>
  </si>
  <si>
    <t>森塔拉奥南海滩度假酒店</t>
  </si>
  <si>
    <t>mohd saad siti sarah</t>
  </si>
  <si>
    <t>878.00</t>
  </si>
  <si>
    <t>2022-07-26 20:32:27</t>
  </si>
  <si>
    <t>2801032</t>
  </si>
  <si>
    <t>曼谷湄南河四季酒店 (SHA Plus+)</t>
  </si>
  <si>
    <t>apang Aadeng,apang Aadeng</t>
  </si>
  <si>
    <t>5680.00</t>
  </si>
  <si>
    <t>2022-11-16 18:55:26</t>
  </si>
  <si>
    <t>2791478</t>
  </si>
  <si>
    <t>长滩岛菲利兹酒店</t>
  </si>
  <si>
    <t>Vega Xyza Chloe</t>
  </si>
  <si>
    <t>1839.00</t>
  </si>
  <si>
    <t>2022-11-11 20:37:06</t>
  </si>
  <si>
    <t>2768735</t>
  </si>
  <si>
    <t>洲际维涅特精选曼谷新浩中央酒店</t>
  </si>
  <si>
    <t>PARK JINAH,CHUNG SANGHEE,PARK JINWOO</t>
  </si>
  <si>
    <t>2970.00</t>
  </si>
  <si>
    <t>2022-11-01 10:47:43</t>
  </si>
  <si>
    <t>2759105</t>
  </si>
  <si>
    <t>巴姆哥度假村 (SHA Certified)</t>
  </si>
  <si>
    <t>Srinivasan Sathyanarayanan</t>
  </si>
  <si>
    <t>2650.00</t>
  </si>
  <si>
    <t>2022-10-25 18:37:12</t>
  </si>
  <si>
    <t>2022-10-27</t>
  </si>
  <si>
    <t>2761628</t>
  </si>
  <si>
    <t>杰莱山摄政度假村</t>
  </si>
  <si>
    <t>SULIHAN DIYANA HARYANTI</t>
  </si>
  <si>
    <t>534.00</t>
  </si>
  <si>
    <t>2022-10-30 09:00:39</t>
  </si>
  <si>
    <t>2821538</t>
  </si>
  <si>
    <t>Abdul kadir Siti asmah</t>
  </si>
  <si>
    <t>620.00</t>
  </si>
  <si>
    <t>2022-11-25 10:34:40</t>
  </si>
  <si>
    <t>2785066</t>
  </si>
  <si>
    <t>盖特43机场酒店</t>
  </si>
  <si>
    <t>MOTOBAYASHI TOSHIHIRO,MOTOBAYASHI TOSHIHIRO,MOTOBAYASHI TOSHIHIRO</t>
  </si>
  <si>
    <t>885.00</t>
  </si>
  <si>
    <t>2022-11-09 11:23:56</t>
  </si>
  <si>
    <t>2819298</t>
  </si>
  <si>
    <t>阿库沙拉斯卡萨斯菲律宾人酒店</t>
  </si>
  <si>
    <t>Catt Roy</t>
  </si>
  <si>
    <t>1350.00</t>
  </si>
  <si>
    <t>2022-11-24 14:18:13</t>
  </si>
  <si>
    <t>2721623</t>
  </si>
  <si>
    <t>标准酒店 - 曼谷大都会大厦</t>
  </si>
  <si>
    <t>Yeung Siu Mui</t>
  </si>
  <si>
    <t>8032.00</t>
  </si>
  <si>
    <t>2022-10-03 10:53:18</t>
  </si>
  <si>
    <t>2789771</t>
  </si>
  <si>
    <t>普吉岛迈考美丽亚酒店(SHA Extra Plus)</t>
  </si>
  <si>
    <t>EZ-ZEMMAM NADIA,YAKINE WALIDE</t>
  </si>
  <si>
    <t>4780.00</t>
  </si>
  <si>
    <t>2022-11-11 11:22:59</t>
  </si>
  <si>
    <t>2022-11-07</t>
  </si>
  <si>
    <t>2780853</t>
  </si>
  <si>
    <t>吉隆坡宾乐雅精选酒店</t>
  </si>
  <si>
    <t>LIU JIA</t>
  </si>
  <si>
    <t>2284.00</t>
  </si>
  <si>
    <t>2022-11-08 09:54:18</t>
  </si>
  <si>
    <t>2022-09-03</t>
  </si>
  <si>
    <t>2677295</t>
  </si>
  <si>
    <t>Zuri Resort</t>
  </si>
  <si>
    <t>tabuada lyn,tabuada lyn</t>
  </si>
  <si>
    <t>726.00</t>
  </si>
  <si>
    <t>2022-09-03 11:22:57</t>
  </si>
  <si>
    <t>2747015</t>
  </si>
  <si>
    <t>GLOW Mira Karon Beach</t>
  </si>
  <si>
    <t>KIM MOONSUNG,KIM MOONSUNG</t>
  </si>
  <si>
    <t>1320.00</t>
  </si>
  <si>
    <t>2022-10-19 15:17:59</t>
  </si>
  <si>
    <t>2795787</t>
  </si>
  <si>
    <t>Hui Ka Yi</t>
  </si>
  <si>
    <t>2475.00</t>
  </si>
  <si>
    <t>2022-11-13 19:43:50</t>
  </si>
  <si>
    <t>2819399</t>
  </si>
  <si>
    <t>Centra by Centara Hotel Bangkok Phra Nakhon</t>
  </si>
  <si>
    <t>MOHAN JAIKRISHNA</t>
  </si>
  <si>
    <t>664.00</t>
  </si>
  <si>
    <t>2022-11-24 13:03:15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</si>
</sst>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3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160</xdr:row>
      <xdr:rowOff>0</xdr:rowOff>
    </xdr:from>
    <xdr:to>
      <xdr:col>12</xdr:col>
      <xdr:colOff>590550</xdr:colOff>
      <xdr:row>188</xdr:row>
      <xdr:rowOff>161925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914650"/>
          <a:ext cx="9582150" cy="49625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54"/>
  <sheetViews>
    <sheetView workbookViewId="0">
      <selection activeCell="A1" sqref="$A1:$XFD1048576"/>
    </sheetView>
  </sheetViews>
  <sheetFormatPr defaultColWidth="9" defaultRowHeight="13.5"/>
  <cols>
    <col min="1" max="16384" width="9" style="5"/>
  </cols>
  <sheetData>
    <row r="1" s="5" customFormat="1" spans="1: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</row>
    <row r="2" s="5" customFormat="1" spans="1:25">
      <c r="A2" s="5" t="s">
        <v>25</v>
      </c>
      <c r="B2" s="5" t="s">
        <v>26</v>
      </c>
      <c r="C2" s="5" t="s">
        <v>27</v>
      </c>
      <c r="D2" s="5" t="s">
        <v>28</v>
      </c>
      <c r="E2" s="5" t="s">
        <v>29</v>
      </c>
      <c r="F2" s="7">
        <v>44891</v>
      </c>
      <c r="G2" s="7">
        <v>44893</v>
      </c>
      <c r="H2" s="5">
        <v>1</v>
      </c>
      <c r="I2" s="5">
        <v>2</v>
      </c>
      <c r="J2" s="5">
        <v>2</v>
      </c>
      <c r="K2" s="5" t="s">
        <v>30</v>
      </c>
      <c r="L2" s="5">
        <v>878</v>
      </c>
      <c r="M2" s="5">
        <v>878</v>
      </c>
      <c r="N2" s="5" t="s">
        <v>31</v>
      </c>
      <c r="O2" s="5" t="s">
        <v>32</v>
      </c>
      <c r="P2" s="5" t="s">
        <v>33</v>
      </c>
      <c r="Q2" s="5">
        <v>0</v>
      </c>
      <c r="R2" s="8">
        <v>44768</v>
      </c>
      <c r="S2" s="7">
        <v>44896</v>
      </c>
      <c r="T2" s="5" t="s">
        <v>34</v>
      </c>
      <c r="U2" s="5">
        <v>878</v>
      </c>
      <c r="V2" s="5">
        <v>0</v>
      </c>
      <c r="W2" s="5">
        <v>0</v>
      </c>
      <c r="X2" s="5" t="s">
        <v>35</v>
      </c>
      <c r="Y2" s="5" t="s">
        <v>36</v>
      </c>
    </row>
    <row r="3" s="5" customFormat="1" spans="1:25">
      <c r="A3" s="5" t="s">
        <v>37</v>
      </c>
      <c r="B3" s="5" t="s">
        <v>26</v>
      </c>
      <c r="C3" s="5" t="s">
        <v>27</v>
      </c>
      <c r="D3" s="5" t="s">
        <v>38</v>
      </c>
      <c r="E3" s="5" t="s">
        <v>39</v>
      </c>
      <c r="F3" s="7">
        <v>44892</v>
      </c>
      <c r="G3" s="7">
        <v>44893</v>
      </c>
      <c r="H3" s="5">
        <v>1</v>
      </c>
      <c r="I3" s="5">
        <v>1</v>
      </c>
      <c r="J3" s="5">
        <v>1</v>
      </c>
      <c r="K3" s="5" t="s">
        <v>30</v>
      </c>
      <c r="L3" s="5">
        <v>726</v>
      </c>
      <c r="M3" s="5">
        <v>726</v>
      </c>
      <c r="N3" s="5" t="s">
        <v>40</v>
      </c>
      <c r="O3" s="5" t="s">
        <v>32</v>
      </c>
      <c r="P3" s="5" t="s">
        <v>33</v>
      </c>
      <c r="Q3" s="5">
        <v>0</v>
      </c>
      <c r="R3" s="8">
        <v>44807</v>
      </c>
      <c r="S3" s="7">
        <v>44896</v>
      </c>
      <c r="T3" s="5" t="s">
        <v>34</v>
      </c>
      <c r="U3" s="5">
        <v>726</v>
      </c>
      <c r="V3" s="5">
        <v>0</v>
      </c>
      <c r="W3" s="5">
        <v>0</v>
      </c>
      <c r="X3" s="5" t="s">
        <v>41</v>
      </c>
      <c r="Y3" s="5" t="s">
        <v>42</v>
      </c>
    </row>
    <row r="4" s="5" customFormat="1" spans="1:25">
      <c r="A4" s="5" t="s">
        <v>43</v>
      </c>
      <c r="B4" s="5" t="s">
        <v>26</v>
      </c>
      <c r="C4" s="5" t="s">
        <v>27</v>
      </c>
      <c r="D4" s="5" t="s">
        <v>44</v>
      </c>
      <c r="E4" s="5" t="s">
        <v>45</v>
      </c>
      <c r="F4" s="7">
        <v>44892</v>
      </c>
      <c r="G4" s="7">
        <v>44893</v>
      </c>
      <c r="H4" s="5">
        <v>1</v>
      </c>
      <c r="I4" s="5">
        <v>1</v>
      </c>
      <c r="J4" s="5">
        <v>1</v>
      </c>
      <c r="K4" s="5" t="s">
        <v>30</v>
      </c>
      <c r="L4" s="5">
        <v>435</v>
      </c>
      <c r="M4" s="5">
        <v>435</v>
      </c>
      <c r="N4" s="5" t="s">
        <v>46</v>
      </c>
      <c r="O4" s="5" t="s">
        <v>32</v>
      </c>
      <c r="P4" s="5" t="s">
        <v>33</v>
      </c>
      <c r="Q4" s="5">
        <v>0</v>
      </c>
      <c r="R4" s="8">
        <v>44822</v>
      </c>
      <c r="S4" s="7">
        <v>44896</v>
      </c>
      <c r="T4" s="5" t="s">
        <v>34</v>
      </c>
      <c r="U4" s="5">
        <v>435</v>
      </c>
      <c r="V4" s="5">
        <v>0</v>
      </c>
      <c r="W4" s="5">
        <v>0</v>
      </c>
      <c r="X4" s="5" t="s">
        <v>47</v>
      </c>
      <c r="Y4" s="5" t="s">
        <v>48</v>
      </c>
    </row>
    <row r="5" s="5" customFormat="1" spans="1:25">
      <c r="A5" s="5" t="s">
        <v>49</v>
      </c>
      <c r="B5" s="5" t="s">
        <v>26</v>
      </c>
      <c r="C5" s="5" t="s">
        <v>27</v>
      </c>
      <c r="D5" s="5" t="s">
        <v>50</v>
      </c>
      <c r="E5" s="5" t="s">
        <v>51</v>
      </c>
      <c r="F5" s="7">
        <v>44891</v>
      </c>
      <c r="G5" s="7">
        <v>44893</v>
      </c>
      <c r="H5" s="5">
        <v>1</v>
      </c>
      <c r="I5" s="5">
        <v>2</v>
      </c>
      <c r="J5" s="5">
        <v>2</v>
      </c>
      <c r="K5" s="5" t="s">
        <v>30</v>
      </c>
      <c r="L5" s="5">
        <v>1108</v>
      </c>
      <c r="M5" s="5">
        <v>1108</v>
      </c>
      <c r="N5" s="5" t="s">
        <v>52</v>
      </c>
      <c r="O5" s="5" t="s">
        <v>32</v>
      </c>
      <c r="P5" s="5" t="s">
        <v>33</v>
      </c>
      <c r="Q5" s="5">
        <v>0</v>
      </c>
      <c r="R5" s="8">
        <v>44827</v>
      </c>
      <c r="S5" s="7">
        <v>44896</v>
      </c>
      <c r="T5" s="5" t="s">
        <v>34</v>
      </c>
      <c r="U5" s="5">
        <v>1108</v>
      </c>
      <c r="V5" s="5">
        <v>0</v>
      </c>
      <c r="W5" s="5">
        <v>0</v>
      </c>
      <c r="X5" s="5" t="s">
        <v>53</v>
      </c>
      <c r="Y5" s="5" t="s">
        <v>54</v>
      </c>
    </row>
    <row r="6" s="5" customFormat="1" spans="1:25">
      <c r="A6" s="5" t="s">
        <v>55</v>
      </c>
      <c r="B6" s="5" t="s">
        <v>26</v>
      </c>
      <c r="C6" s="5" t="s">
        <v>27</v>
      </c>
      <c r="D6" s="5" t="s">
        <v>56</v>
      </c>
      <c r="E6" s="5" t="s">
        <v>57</v>
      </c>
      <c r="F6" s="7">
        <v>44891</v>
      </c>
      <c r="G6" s="7">
        <v>44893</v>
      </c>
      <c r="H6" s="5">
        <v>1</v>
      </c>
      <c r="I6" s="5">
        <v>2</v>
      </c>
      <c r="J6" s="5">
        <v>2</v>
      </c>
      <c r="K6" s="5" t="s">
        <v>30</v>
      </c>
      <c r="L6" s="5">
        <v>868</v>
      </c>
      <c r="M6" s="5">
        <v>868</v>
      </c>
      <c r="N6" s="5" t="s">
        <v>58</v>
      </c>
      <c r="O6" s="5" t="s">
        <v>32</v>
      </c>
      <c r="P6" s="5" t="s">
        <v>33</v>
      </c>
      <c r="Q6" s="5">
        <v>0</v>
      </c>
      <c r="R6" s="8">
        <v>44830</v>
      </c>
      <c r="S6" s="7">
        <v>44896</v>
      </c>
      <c r="T6" s="5" t="s">
        <v>34</v>
      </c>
      <c r="U6" s="5">
        <v>868</v>
      </c>
      <c r="V6" s="5">
        <v>0</v>
      </c>
      <c r="W6" s="5">
        <v>0</v>
      </c>
      <c r="X6" s="5" t="s">
        <v>59</v>
      </c>
      <c r="Y6" s="5" t="s">
        <v>60</v>
      </c>
    </row>
    <row r="7" s="5" customFormat="1" spans="1:25">
      <c r="A7" s="5" t="s">
        <v>61</v>
      </c>
      <c r="B7" s="5" t="s">
        <v>26</v>
      </c>
      <c r="C7" s="5" t="s">
        <v>27</v>
      </c>
      <c r="D7" s="5" t="s">
        <v>62</v>
      </c>
      <c r="E7" s="5" t="s">
        <v>63</v>
      </c>
      <c r="F7" s="7">
        <v>44889</v>
      </c>
      <c r="G7" s="7">
        <v>44893</v>
      </c>
      <c r="H7" s="5">
        <v>1</v>
      </c>
      <c r="I7" s="5">
        <v>4</v>
      </c>
      <c r="J7" s="5">
        <v>4</v>
      </c>
      <c r="K7" s="5" t="s">
        <v>30</v>
      </c>
      <c r="L7" s="5">
        <v>21130</v>
      </c>
      <c r="M7" s="5">
        <v>21130</v>
      </c>
      <c r="N7" s="5" t="s">
        <v>64</v>
      </c>
      <c r="O7" s="5" t="s">
        <v>32</v>
      </c>
      <c r="P7" s="5" t="s">
        <v>33</v>
      </c>
      <c r="Q7" s="5">
        <v>0</v>
      </c>
      <c r="R7" s="8">
        <v>44833</v>
      </c>
      <c r="S7" s="7">
        <v>44896</v>
      </c>
      <c r="T7" s="5" t="s">
        <v>34</v>
      </c>
      <c r="U7" s="5">
        <v>21130</v>
      </c>
      <c r="V7" s="5">
        <v>0</v>
      </c>
      <c r="W7" s="5">
        <v>0</v>
      </c>
      <c r="X7" s="5" t="s">
        <v>65</v>
      </c>
      <c r="Y7" s="5" t="s">
        <v>66</v>
      </c>
    </row>
    <row r="8" s="5" customFormat="1" spans="1:25">
      <c r="A8" s="5" t="s">
        <v>67</v>
      </c>
      <c r="B8" s="5" t="s">
        <v>26</v>
      </c>
      <c r="C8" s="5" t="s">
        <v>27</v>
      </c>
      <c r="D8" s="5" t="s">
        <v>62</v>
      </c>
      <c r="E8" s="5" t="s">
        <v>68</v>
      </c>
      <c r="F8" s="7">
        <v>44889</v>
      </c>
      <c r="G8" s="7">
        <v>44893</v>
      </c>
      <c r="H8" s="5">
        <v>1</v>
      </c>
      <c r="I8" s="5">
        <v>4</v>
      </c>
      <c r="J8" s="5">
        <v>4</v>
      </c>
      <c r="K8" s="5" t="s">
        <v>30</v>
      </c>
      <c r="L8" s="5">
        <v>19650</v>
      </c>
      <c r="M8" s="5">
        <v>19650</v>
      </c>
      <c r="N8" s="5" t="s">
        <v>69</v>
      </c>
      <c r="O8" s="5" t="s">
        <v>32</v>
      </c>
      <c r="P8" s="5" t="s">
        <v>33</v>
      </c>
      <c r="Q8" s="5">
        <v>0</v>
      </c>
      <c r="R8" s="8">
        <v>44833</v>
      </c>
      <c r="S8" s="7">
        <v>44896</v>
      </c>
      <c r="T8" s="5" t="s">
        <v>34</v>
      </c>
      <c r="U8" s="5">
        <v>19650</v>
      </c>
      <c r="V8" s="5">
        <v>0</v>
      </c>
      <c r="W8" s="5">
        <v>0</v>
      </c>
      <c r="X8" s="5" t="s">
        <v>70</v>
      </c>
      <c r="Y8" s="5" t="s">
        <v>66</v>
      </c>
    </row>
    <row r="9" s="5" customFormat="1" spans="1:25">
      <c r="A9" s="5" t="s">
        <v>71</v>
      </c>
      <c r="B9" s="5" t="s">
        <v>26</v>
      </c>
      <c r="C9" s="5" t="s">
        <v>27</v>
      </c>
      <c r="D9" s="5" t="s">
        <v>72</v>
      </c>
      <c r="E9" s="5" t="s">
        <v>73</v>
      </c>
      <c r="F9" s="7">
        <v>44891</v>
      </c>
      <c r="G9" s="7">
        <v>44893</v>
      </c>
      <c r="H9" s="5">
        <v>2</v>
      </c>
      <c r="I9" s="5">
        <v>2</v>
      </c>
      <c r="J9" s="5">
        <v>4</v>
      </c>
      <c r="K9" s="5" t="s">
        <v>30</v>
      </c>
      <c r="L9" s="5">
        <v>3708</v>
      </c>
      <c r="M9" s="5">
        <v>3708</v>
      </c>
      <c r="N9" s="5" t="s">
        <v>74</v>
      </c>
      <c r="O9" s="5" t="s">
        <v>32</v>
      </c>
      <c r="P9" s="5" t="s">
        <v>33</v>
      </c>
      <c r="Q9" s="5">
        <v>0</v>
      </c>
      <c r="R9" s="8">
        <v>44836</v>
      </c>
      <c r="S9" s="7">
        <v>44896</v>
      </c>
      <c r="T9" s="5" t="s">
        <v>34</v>
      </c>
      <c r="U9" s="5">
        <v>3708</v>
      </c>
      <c r="V9" s="5">
        <v>0</v>
      </c>
      <c r="W9" s="5">
        <v>0</v>
      </c>
      <c r="X9" s="5" t="s">
        <v>75</v>
      </c>
      <c r="Y9" s="5" t="s">
        <v>76</v>
      </c>
    </row>
    <row r="10" s="5" customFormat="1" spans="1:25">
      <c r="A10" s="5" t="s">
        <v>77</v>
      </c>
      <c r="B10" s="5" t="s">
        <v>26</v>
      </c>
      <c r="C10" s="5" t="s">
        <v>27</v>
      </c>
      <c r="D10" s="5" t="s">
        <v>78</v>
      </c>
      <c r="E10" s="5" t="s">
        <v>79</v>
      </c>
      <c r="F10" s="7">
        <v>44889</v>
      </c>
      <c r="G10" s="7">
        <v>44893</v>
      </c>
      <c r="H10" s="5">
        <v>1</v>
      </c>
      <c r="I10" s="5">
        <v>4</v>
      </c>
      <c r="J10" s="5">
        <v>4</v>
      </c>
      <c r="K10" s="5" t="s">
        <v>30</v>
      </c>
      <c r="L10" s="5">
        <v>8032</v>
      </c>
      <c r="M10" s="5">
        <v>8032</v>
      </c>
      <c r="N10" s="5" t="s">
        <v>80</v>
      </c>
      <c r="O10" s="5" t="s">
        <v>32</v>
      </c>
      <c r="P10" s="5" t="s">
        <v>33</v>
      </c>
      <c r="Q10" s="5">
        <v>0</v>
      </c>
      <c r="R10" s="8">
        <v>44836</v>
      </c>
      <c r="S10" s="7">
        <v>44896</v>
      </c>
      <c r="T10" s="5" t="s">
        <v>34</v>
      </c>
      <c r="U10" s="5">
        <v>8032</v>
      </c>
      <c r="V10" s="5">
        <v>0</v>
      </c>
      <c r="W10" s="5">
        <v>0</v>
      </c>
      <c r="X10" s="5" t="s">
        <v>81</v>
      </c>
      <c r="Y10" s="5" t="s">
        <v>82</v>
      </c>
    </row>
    <row r="11" s="5" customFormat="1" spans="1:25">
      <c r="A11" s="5" t="s">
        <v>83</v>
      </c>
      <c r="B11" s="5" t="s">
        <v>26</v>
      </c>
      <c r="C11" s="5" t="s">
        <v>27</v>
      </c>
      <c r="D11" s="5" t="s">
        <v>84</v>
      </c>
      <c r="E11" s="5" t="s">
        <v>85</v>
      </c>
      <c r="F11" s="7">
        <v>44890</v>
      </c>
      <c r="G11" s="7">
        <v>44893</v>
      </c>
      <c r="H11" s="5">
        <v>1</v>
      </c>
      <c r="I11" s="5">
        <v>3</v>
      </c>
      <c r="J11" s="5">
        <v>3</v>
      </c>
      <c r="K11" s="5" t="s">
        <v>30</v>
      </c>
      <c r="L11" s="5">
        <v>2016</v>
      </c>
      <c r="M11" s="5">
        <v>2016</v>
      </c>
      <c r="N11" s="5" t="s">
        <v>86</v>
      </c>
      <c r="O11" s="5" t="s">
        <v>32</v>
      </c>
      <c r="P11" s="5" t="s">
        <v>33</v>
      </c>
      <c r="Q11" s="5">
        <v>0</v>
      </c>
      <c r="R11" s="8">
        <v>44839</v>
      </c>
      <c r="S11" s="7">
        <v>44896</v>
      </c>
      <c r="T11" s="5" t="s">
        <v>34</v>
      </c>
      <c r="U11" s="5">
        <v>2016</v>
      </c>
      <c r="V11" s="5">
        <v>0</v>
      </c>
      <c r="W11" s="5">
        <v>0</v>
      </c>
      <c r="X11" s="5" t="s">
        <v>87</v>
      </c>
      <c r="Y11" s="5" t="s">
        <v>88</v>
      </c>
    </row>
    <row r="12" s="5" customFormat="1" spans="1:25">
      <c r="A12" s="5" t="s">
        <v>89</v>
      </c>
      <c r="B12" s="5" t="s">
        <v>26</v>
      </c>
      <c r="C12" s="5" t="s">
        <v>27</v>
      </c>
      <c r="D12" s="5" t="s">
        <v>90</v>
      </c>
      <c r="E12" s="5" t="s">
        <v>91</v>
      </c>
      <c r="F12" s="7">
        <v>44890</v>
      </c>
      <c r="G12" s="7">
        <v>44893</v>
      </c>
      <c r="H12" s="5">
        <v>1</v>
      </c>
      <c r="I12" s="5">
        <v>3</v>
      </c>
      <c r="J12" s="5">
        <v>3</v>
      </c>
      <c r="K12" s="5" t="s">
        <v>30</v>
      </c>
      <c r="L12" s="5">
        <v>729</v>
      </c>
      <c r="M12" s="5">
        <v>729</v>
      </c>
      <c r="N12" s="5" t="s">
        <v>92</v>
      </c>
      <c r="O12" s="5" t="s">
        <v>32</v>
      </c>
      <c r="P12" s="5" t="s">
        <v>33</v>
      </c>
      <c r="Q12" s="5">
        <v>0</v>
      </c>
      <c r="R12" s="8">
        <v>44844</v>
      </c>
      <c r="S12" s="7">
        <v>44896</v>
      </c>
      <c r="T12" s="5" t="s">
        <v>34</v>
      </c>
      <c r="U12" s="5">
        <v>729</v>
      </c>
      <c r="V12" s="5">
        <v>0</v>
      </c>
      <c r="W12" s="5">
        <v>0</v>
      </c>
      <c r="X12" s="5" t="s">
        <v>93</v>
      </c>
      <c r="Y12" s="5" t="s">
        <v>94</v>
      </c>
    </row>
    <row r="13" s="5" customFormat="1" spans="1:25">
      <c r="A13" s="5" t="s">
        <v>95</v>
      </c>
      <c r="B13" s="5" t="s">
        <v>26</v>
      </c>
      <c r="C13" s="5" t="s">
        <v>27</v>
      </c>
      <c r="D13" s="5" t="s">
        <v>96</v>
      </c>
      <c r="E13" s="5" t="s">
        <v>97</v>
      </c>
      <c r="F13" s="7">
        <v>44891</v>
      </c>
      <c r="G13" s="7">
        <v>44893</v>
      </c>
      <c r="H13" s="5">
        <v>2</v>
      </c>
      <c r="I13" s="5">
        <v>2</v>
      </c>
      <c r="J13" s="5">
        <v>4</v>
      </c>
      <c r="K13" s="5" t="s">
        <v>30</v>
      </c>
      <c r="L13" s="5">
        <v>7600</v>
      </c>
      <c r="M13" s="5">
        <v>7600</v>
      </c>
      <c r="N13" s="5" t="s">
        <v>98</v>
      </c>
      <c r="O13" s="5" t="s">
        <v>32</v>
      </c>
      <c r="P13" s="5" t="s">
        <v>33</v>
      </c>
      <c r="Q13" s="5">
        <v>0</v>
      </c>
      <c r="R13" s="8">
        <v>44846</v>
      </c>
      <c r="S13" s="7">
        <v>44896</v>
      </c>
      <c r="T13" s="5" t="s">
        <v>34</v>
      </c>
      <c r="U13" s="5">
        <v>7600</v>
      </c>
      <c r="V13" s="5">
        <v>0</v>
      </c>
      <c r="W13" s="5">
        <v>0</v>
      </c>
      <c r="X13" s="5" t="s">
        <v>99</v>
      </c>
      <c r="Y13" s="5" t="s">
        <v>100</v>
      </c>
    </row>
    <row r="14" s="5" customFormat="1" spans="1:25">
      <c r="A14" s="5" t="s">
        <v>95</v>
      </c>
      <c r="B14" s="5" t="s">
        <v>26</v>
      </c>
      <c r="C14" s="5" t="s">
        <v>101</v>
      </c>
      <c r="D14" s="5" t="s">
        <v>96</v>
      </c>
      <c r="E14" s="5" t="s">
        <v>97</v>
      </c>
      <c r="F14" s="7">
        <v>44891</v>
      </c>
      <c r="G14" s="7">
        <v>44893</v>
      </c>
      <c r="H14" s="5">
        <v>2</v>
      </c>
      <c r="I14" s="5">
        <v>2</v>
      </c>
      <c r="J14" s="5">
        <v>4</v>
      </c>
      <c r="K14" s="5" t="s">
        <v>30</v>
      </c>
      <c r="L14" s="5">
        <v>-7600</v>
      </c>
      <c r="M14" s="5">
        <v>-7600</v>
      </c>
      <c r="N14" s="5" t="s">
        <v>98</v>
      </c>
      <c r="O14" s="5" t="s">
        <v>32</v>
      </c>
      <c r="P14" s="5" t="s">
        <v>33</v>
      </c>
      <c r="Q14" s="5">
        <v>0</v>
      </c>
      <c r="R14" s="8">
        <v>44846</v>
      </c>
      <c r="S14" s="7">
        <v>44896</v>
      </c>
      <c r="T14" s="5" t="s">
        <v>34</v>
      </c>
      <c r="U14" s="5">
        <v>-7600</v>
      </c>
      <c r="V14" s="5">
        <v>0</v>
      </c>
      <c r="W14" s="5">
        <v>0</v>
      </c>
      <c r="X14" s="5" t="s">
        <v>99</v>
      </c>
      <c r="Y14" s="5" t="s">
        <v>100</v>
      </c>
    </row>
    <row r="15" s="5" customFormat="1" spans="1:25">
      <c r="A15" s="5" t="s">
        <v>102</v>
      </c>
      <c r="B15" s="5" t="s">
        <v>26</v>
      </c>
      <c r="C15" s="5" t="s">
        <v>27</v>
      </c>
      <c r="D15" s="5" t="s">
        <v>103</v>
      </c>
      <c r="E15" s="5" t="s">
        <v>104</v>
      </c>
      <c r="F15" s="7">
        <v>44890</v>
      </c>
      <c r="G15" s="7">
        <v>44893</v>
      </c>
      <c r="H15" s="5">
        <v>1</v>
      </c>
      <c r="I15" s="5">
        <v>3</v>
      </c>
      <c r="J15" s="5">
        <v>3</v>
      </c>
      <c r="K15" s="5" t="s">
        <v>30</v>
      </c>
      <c r="L15" s="5">
        <v>1089</v>
      </c>
      <c r="M15" s="5">
        <v>1089</v>
      </c>
      <c r="N15" s="5" t="s">
        <v>105</v>
      </c>
      <c r="O15" s="5" t="s">
        <v>32</v>
      </c>
      <c r="P15" s="5" t="s">
        <v>33</v>
      </c>
      <c r="Q15" s="5">
        <v>0</v>
      </c>
      <c r="R15" s="8">
        <v>44850</v>
      </c>
      <c r="S15" s="7">
        <v>44896</v>
      </c>
      <c r="T15" s="5" t="s">
        <v>34</v>
      </c>
      <c r="U15" s="5">
        <v>1089</v>
      </c>
      <c r="V15" s="5">
        <v>0</v>
      </c>
      <c r="W15" s="5">
        <v>0</v>
      </c>
      <c r="X15" s="5" t="s">
        <v>106</v>
      </c>
      <c r="Y15" s="5" t="s">
        <v>107</v>
      </c>
    </row>
    <row r="16" s="5" customFormat="1" spans="1:25">
      <c r="A16" s="5" t="s">
        <v>108</v>
      </c>
      <c r="B16" s="5" t="s">
        <v>26</v>
      </c>
      <c r="C16" s="5" t="s">
        <v>27</v>
      </c>
      <c r="D16" s="5" t="s">
        <v>109</v>
      </c>
      <c r="E16" s="5" t="s">
        <v>110</v>
      </c>
      <c r="F16" s="7">
        <v>44889</v>
      </c>
      <c r="G16" s="7">
        <v>44893</v>
      </c>
      <c r="H16" s="5">
        <v>1</v>
      </c>
      <c r="I16" s="5">
        <v>4</v>
      </c>
      <c r="J16" s="5">
        <v>4</v>
      </c>
      <c r="K16" s="5" t="s">
        <v>30</v>
      </c>
      <c r="L16" s="5">
        <v>1408</v>
      </c>
      <c r="M16" s="5">
        <v>1408</v>
      </c>
      <c r="N16" s="5" t="s">
        <v>111</v>
      </c>
      <c r="O16" s="5" t="s">
        <v>32</v>
      </c>
      <c r="P16" s="5" t="s">
        <v>33</v>
      </c>
      <c r="Q16" s="5">
        <v>0</v>
      </c>
      <c r="R16" s="8">
        <v>44852</v>
      </c>
      <c r="S16" s="7">
        <v>44896</v>
      </c>
      <c r="T16" s="5" t="s">
        <v>34</v>
      </c>
      <c r="U16" s="5">
        <v>1408</v>
      </c>
      <c r="V16" s="5">
        <v>0</v>
      </c>
      <c r="W16" s="5">
        <v>0</v>
      </c>
      <c r="X16" s="5" t="s">
        <v>112</v>
      </c>
      <c r="Y16" s="5" t="s">
        <v>113</v>
      </c>
    </row>
    <row r="17" s="5" customFormat="1" spans="1:25">
      <c r="A17" s="5" t="s">
        <v>114</v>
      </c>
      <c r="B17" s="5" t="s">
        <v>26</v>
      </c>
      <c r="C17" s="5" t="s">
        <v>27</v>
      </c>
      <c r="D17" s="5" t="s">
        <v>109</v>
      </c>
      <c r="E17" s="5" t="s">
        <v>110</v>
      </c>
      <c r="F17" s="7">
        <v>44889</v>
      </c>
      <c r="G17" s="7">
        <v>44893</v>
      </c>
      <c r="H17" s="5">
        <v>1</v>
      </c>
      <c r="I17" s="5">
        <v>4</v>
      </c>
      <c r="J17" s="5">
        <v>4</v>
      </c>
      <c r="K17" s="5" t="s">
        <v>30</v>
      </c>
      <c r="L17" s="5">
        <v>1408</v>
      </c>
      <c r="M17" s="5">
        <v>1408</v>
      </c>
      <c r="N17" s="5" t="s">
        <v>115</v>
      </c>
      <c r="O17" s="5" t="s">
        <v>32</v>
      </c>
      <c r="P17" s="5" t="s">
        <v>33</v>
      </c>
      <c r="Q17" s="5">
        <v>0</v>
      </c>
      <c r="R17" s="8">
        <v>44852</v>
      </c>
      <c r="S17" s="7">
        <v>44896</v>
      </c>
      <c r="T17" s="5" t="s">
        <v>34</v>
      </c>
      <c r="U17" s="5">
        <v>1408</v>
      </c>
      <c r="V17" s="5">
        <v>0</v>
      </c>
      <c r="W17" s="5">
        <v>0</v>
      </c>
      <c r="X17" s="5" t="s">
        <v>116</v>
      </c>
      <c r="Y17" s="5" t="s">
        <v>117</v>
      </c>
    </row>
    <row r="18" s="5" customFormat="1" spans="1:25">
      <c r="A18" s="5" t="s">
        <v>118</v>
      </c>
      <c r="B18" s="5" t="s">
        <v>26</v>
      </c>
      <c r="C18" s="5" t="s">
        <v>27</v>
      </c>
      <c r="D18" s="5" t="s">
        <v>119</v>
      </c>
      <c r="E18" s="5" t="s">
        <v>120</v>
      </c>
      <c r="F18" s="7">
        <v>44885</v>
      </c>
      <c r="G18" s="7">
        <v>44893</v>
      </c>
      <c r="H18" s="5">
        <v>1</v>
      </c>
      <c r="I18" s="5">
        <v>8</v>
      </c>
      <c r="J18" s="5">
        <v>8</v>
      </c>
      <c r="K18" s="5" t="s">
        <v>30</v>
      </c>
      <c r="L18" s="5">
        <v>1320</v>
      </c>
      <c r="M18" s="5">
        <v>1320</v>
      </c>
      <c r="N18" s="5" t="s">
        <v>121</v>
      </c>
      <c r="O18" s="5" t="s">
        <v>32</v>
      </c>
      <c r="P18" s="5" t="s">
        <v>33</v>
      </c>
      <c r="Q18" s="5">
        <v>0</v>
      </c>
      <c r="R18" s="8">
        <v>44852</v>
      </c>
      <c r="S18" s="7">
        <v>44896</v>
      </c>
      <c r="T18" s="5" t="s">
        <v>34</v>
      </c>
      <c r="U18" s="5">
        <v>1320</v>
      </c>
      <c r="V18" s="5">
        <v>0</v>
      </c>
      <c r="W18" s="5">
        <v>0</v>
      </c>
      <c r="X18" s="5" t="s">
        <v>122</v>
      </c>
      <c r="Y18" s="5" t="s">
        <v>123</v>
      </c>
    </row>
    <row r="19" s="5" customFormat="1" spans="1:25">
      <c r="A19" s="5" t="s">
        <v>124</v>
      </c>
      <c r="B19" s="5" t="s">
        <v>26</v>
      </c>
      <c r="C19" s="5" t="s">
        <v>27</v>
      </c>
      <c r="D19" s="5" t="s">
        <v>125</v>
      </c>
      <c r="E19" s="5" t="s">
        <v>126</v>
      </c>
      <c r="F19" s="7">
        <v>44889</v>
      </c>
      <c r="G19" s="7">
        <v>44893</v>
      </c>
      <c r="H19" s="5">
        <v>1</v>
      </c>
      <c r="I19" s="5">
        <v>4</v>
      </c>
      <c r="J19" s="5">
        <v>4</v>
      </c>
      <c r="K19" s="5" t="s">
        <v>30</v>
      </c>
      <c r="L19" s="5">
        <v>1796</v>
      </c>
      <c r="M19" s="5">
        <v>1796</v>
      </c>
      <c r="N19" s="5" t="s">
        <v>127</v>
      </c>
      <c r="O19" s="5" t="s">
        <v>32</v>
      </c>
      <c r="P19" s="5" t="s">
        <v>33</v>
      </c>
      <c r="Q19" s="5">
        <v>0</v>
      </c>
      <c r="R19" s="8">
        <v>44853</v>
      </c>
      <c r="S19" s="7">
        <v>44896</v>
      </c>
      <c r="T19" s="5" t="s">
        <v>34</v>
      </c>
      <c r="U19" s="5">
        <v>1796</v>
      </c>
      <c r="V19" s="5">
        <v>0</v>
      </c>
      <c r="W19" s="5">
        <v>0</v>
      </c>
      <c r="X19" s="5" t="s">
        <v>128</v>
      </c>
      <c r="Y19" s="5" t="s">
        <v>129</v>
      </c>
    </row>
    <row r="20" s="5" customFormat="1" spans="1:25">
      <c r="A20" s="5" t="s">
        <v>130</v>
      </c>
      <c r="B20" s="5" t="s">
        <v>26</v>
      </c>
      <c r="C20" s="5" t="s">
        <v>27</v>
      </c>
      <c r="D20" s="5" t="s">
        <v>131</v>
      </c>
      <c r="E20" s="5" t="s">
        <v>132</v>
      </c>
      <c r="F20" s="7">
        <v>44891</v>
      </c>
      <c r="G20" s="7">
        <v>44893</v>
      </c>
      <c r="H20" s="5">
        <v>1</v>
      </c>
      <c r="I20" s="5">
        <v>2</v>
      </c>
      <c r="J20" s="5">
        <v>2</v>
      </c>
      <c r="K20" s="5" t="s">
        <v>30</v>
      </c>
      <c r="L20" s="5">
        <v>1490</v>
      </c>
      <c r="M20" s="5">
        <v>1490</v>
      </c>
      <c r="N20" s="5" t="s">
        <v>133</v>
      </c>
      <c r="O20" s="5" t="s">
        <v>32</v>
      </c>
      <c r="P20" s="5" t="s">
        <v>33</v>
      </c>
      <c r="Q20" s="5">
        <v>0</v>
      </c>
      <c r="R20" s="8">
        <v>44853</v>
      </c>
      <c r="S20" s="7">
        <v>44896</v>
      </c>
      <c r="T20" s="5" t="s">
        <v>34</v>
      </c>
      <c r="U20" s="5">
        <v>1490</v>
      </c>
      <c r="V20" s="5">
        <v>0</v>
      </c>
      <c r="W20" s="5">
        <v>0</v>
      </c>
      <c r="X20" s="5" t="s">
        <v>134</v>
      </c>
      <c r="Y20" s="5" t="s">
        <v>135</v>
      </c>
    </row>
    <row r="21" s="5" customFormat="1" spans="1:25">
      <c r="A21" s="5" t="s">
        <v>136</v>
      </c>
      <c r="B21" s="5" t="s">
        <v>26</v>
      </c>
      <c r="C21" s="5" t="s">
        <v>27</v>
      </c>
      <c r="D21" s="5" t="s">
        <v>137</v>
      </c>
      <c r="E21" s="5" t="s">
        <v>138</v>
      </c>
      <c r="F21" s="7">
        <v>44891</v>
      </c>
      <c r="G21" s="7">
        <v>44893</v>
      </c>
      <c r="H21" s="5">
        <v>1</v>
      </c>
      <c r="I21" s="5">
        <v>2</v>
      </c>
      <c r="J21" s="5">
        <v>2</v>
      </c>
      <c r="K21" s="5" t="s">
        <v>30</v>
      </c>
      <c r="L21" s="5">
        <v>1340</v>
      </c>
      <c r="M21" s="5">
        <v>1340</v>
      </c>
      <c r="N21" s="5" t="s">
        <v>139</v>
      </c>
      <c r="O21" s="5" t="s">
        <v>32</v>
      </c>
      <c r="P21" s="5" t="s">
        <v>33</v>
      </c>
      <c r="Q21" s="5">
        <v>0</v>
      </c>
      <c r="R21" s="8">
        <v>44854</v>
      </c>
      <c r="S21" s="7">
        <v>44896</v>
      </c>
      <c r="T21" s="5" t="s">
        <v>34</v>
      </c>
      <c r="U21" s="5">
        <v>1340</v>
      </c>
      <c r="V21" s="5">
        <v>0</v>
      </c>
      <c r="W21" s="5">
        <v>0</v>
      </c>
      <c r="X21" s="5" t="s">
        <v>140</v>
      </c>
      <c r="Y21" s="5" t="s">
        <v>141</v>
      </c>
    </row>
    <row r="22" s="5" customFormat="1" spans="1:25">
      <c r="A22" s="5" t="s">
        <v>142</v>
      </c>
      <c r="B22" s="5" t="s">
        <v>26</v>
      </c>
      <c r="C22" s="5" t="s">
        <v>27</v>
      </c>
      <c r="D22" s="5" t="s">
        <v>143</v>
      </c>
      <c r="E22" s="5" t="s">
        <v>144</v>
      </c>
      <c r="F22" s="7">
        <v>44888</v>
      </c>
      <c r="G22" s="7">
        <v>44893</v>
      </c>
      <c r="H22" s="5">
        <v>1</v>
      </c>
      <c r="I22" s="5">
        <v>5</v>
      </c>
      <c r="J22" s="5">
        <v>5</v>
      </c>
      <c r="K22" s="5" t="s">
        <v>30</v>
      </c>
      <c r="L22" s="5">
        <v>2650</v>
      </c>
      <c r="M22" s="5">
        <v>2650</v>
      </c>
      <c r="N22" s="5" t="s">
        <v>145</v>
      </c>
      <c r="O22" s="5" t="s">
        <v>32</v>
      </c>
      <c r="P22" s="5" t="s">
        <v>33</v>
      </c>
      <c r="Q22" s="5">
        <v>0</v>
      </c>
      <c r="R22" s="8">
        <v>44859</v>
      </c>
      <c r="S22" s="7">
        <v>44896</v>
      </c>
      <c r="T22" s="5" t="s">
        <v>34</v>
      </c>
      <c r="U22" s="5">
        <v>2650</v>
      </c>
      <c r="V22" s="5">
        <v>0</v>
      </c>
      <c r="W22" s="5">
        <v>0</v>
      </c>
      <c r="X22" s="5" t="s">
        <v>146</v>
      </c>
      <c r="Y22" s="5" t="s">
        <v>76</v>
      </c>
    </row>
    <row r="23" s="5" customFormat="1" spans="1:25">
      <c r="A23" s="5" t="s">
        <v>147</v>
      </c>
      <c r="B23" s="5" t="s">
        <v>26</v>
      </c>
      <c r="C23" s="5" t="s">
        <v>27</v>
      </c>
      <c r="D23" s="5" t="s">
        <v>148</v>
      </c>
      <c r="E23" s="5" t="s">
        <v>149</v>
      </c>
      <c r="F23" s="7">
        <v>44892</v>
      </c>
      <c r="G23" s="7">
        <v>44893</v>
      </c>
      <c r="H23" s="5">
        <v>1</v>
      </c>
      <c r="I23" s="5">
        <v>1</v>
      </c>
      <c r="J23" s="5">
        <v>1</v>
      </c>
      <c r="K23" s="5" t="s">
        <v>30</v>
      </c>
      <c r="L23" s="5">
        <v>584</v>
      </c>
      <c r="M23" s="5">
        <v>584</v>
      </c>
      <c r="N23" s="5" t="s">
        <v>150</v>
      </c>
      <c r="O23" s="5" t="s">
        <v>32</v>
      </c>
      <c r="P23" s="5" t="s">
        <v>33</v>
      </c>
      <c r="Q23" s="5">
        <v>0</v>
      </c>
      <c r="R23" s="8">
        <v>44859</v>
      </c>
      <c r="S23" s="7">
        <v>44896</v>
      </c>
      <c r="T23" s="5" t="s">
        <v>34</v>
      </c>
      <c r="U23" s="5">
        <v>584</v>
      </c>
      <c r="V23" s="5">
        <v>0</v>
      </c>
      <c r="W23" s="5">
        <v>0</v>
      </c>
      <c r="X23" s="5" t="s">
        <v>151</v>
      </c>
      <c r="Y23" s="5" t="s">
        <v>76</v>
      </c>
    </row>
    <row r="24" s="5" customFormat="1" spans="1:25">
      <c r="A24" s="5" t="s">
        <v>152</v>
      </c>
      <c r="B24" s="5" t="s">
        <v>26</v>
      </c>
      <c r="C24" s="5" t="s">
        <v>27</v>
      </c>
      <c r="D24" s="5" t="s">
        <v>153</v>
      </c>
      <c r="E24" s="5" t="s">
        <v>154</v>
      </c>
      <c r="F24" s="7">
        <v>44887</v>
      </c>
      <c r="G24" s="7">
        <v>44893</v>
      </c>
      <c r="H24" s="5">
        <v>1</v>
      </c>
      <c r="I24" s="5">
        <v>6</v>
      </c>
      <c r="J24" s="5">
        <v>6</v>
      </c>
      <c r="K24" s="5" t="s">
        <v>30</v>
      </c>
      <c r="L24" s="5">
        <v>1128</v>
      </c>
      <c r="M24" s="5">
        <v>1128</v>
      </c>
      <c r="N24" s="5" t="s">
        <v>155</v>
      </c>
      <c r="O24" s="5" t="s">
        <v>32</v>
      </c>
      <c r="P24" s="5" t="s">
        <v>33</v>
      </c>
      <c r="Q24" s="5">
        <v>0</v>
      </c>
      <c r="R24" s="8">
        <v>44859</v>
      </c>
      <c r="S24" s="7">
        <v>44896</v>
      </c>
      <c r="T24" s="5" t="s">
        <v>34</v>
      </c>
      <c r="U24" s="5">
        <v>1128</v>
      </c>
      <c r="V24" s="5">
        <v>0</v>
      </c>
      <c r="W24" s="5">
        <v>0</v>
      </c>
      <c r="X24" s="5" t="s">
        <v>156</v>
      </c>
      <c r="Y24" s="5" t="s">
        <v>157</v>
      </c>
    </row>
    <row r="25" s="5" customFormat="1" spans="1:25">
      <c r="A25" s="5" t="s">
        <v>158</v>
      </c>
      <c r="B25" s="5" t="s">
        <v>26</v>
      </c>
      <c r="C25" s="5" t="s">
        <v>27</v>
      </c>
      <c r="D25" s="5" t="s">
        <v>153</v>
      </c>
      <c r="E25" s="5" t="s">
        <v>154</v>
      </c>
      <c r="F25" s="7">
        <v>44887</v>
      </c>
      <c r="G25" s="7">
        <v>44893</v>
      </c>
      <c r="H25" s="5">
        <v>1</v>
      </c>
      <c r="I25" s="5">
        <v>6</v>
      </c>
      <c r="J25" s="5">
        <v>6</v>
      </c>
      <c r="K25" s="5" t="s">
        <v>30</v>
      </c>
      <c r="L25" s="5">
        <v>1128</v>
      </c>
      <c r="M25" s="5">
        <v>1128</v>
      </c>
      <c r="N25" s="5" t="s">
        <v>159</v>
      </c>
      <c r="O25" s="5" t="s">
        <v>32</v>
      </c>
      <c r="P25" s="5" t="s">
        <v>33</v>
      </c>
      <c r="Q25" s="5">
        <v>0</v>
      </c>
      <c r="R25" s="8">
        <v>44859</v>
      </c>
      <c r="S25" s="7">
        <v>44896</v>
      </c>
      <c r="T25" s="5" t="s">
        <v>34</v>
      </c>
      <c r="U25" s="5">
        <v>1128</v>
      </c>
      <c r="V25" s="5">
        <v>0</v>
      </c>
      <c r="W25" s="5">
        <v>0</v>
      </c>
      <c r="X25" s="5" t="s">
        <v>160</v>
      </c>
      <c r="Y25" s="5" t="s">
        <v>161</v>
      </c>
    </row>
    <row r="26" s="5" customFormat="1" spans="1:25">
      <c r="A26" s="5" t="s">
        <v>162</v>
      </c>
      <c r="B26" s="5" t="s">
        <v>26</v>
      </c>
      <c r="C26" s="5" t="s">
        <v>27</v>
      </c>
      <c r="D26" s="5" t="s">
        <v>153</v>
      </c>
      <c r="E26" s="5" t="s">
        <v>154</v>
      </c>
      <c r="F26" s="7">
        <v>44887</v>
      </c>
      <c r="G26" s="7">
        <v>44893</v>
      </c>
      <c r="H26" s="5">
        <v>2</v>
      </c>
      <c r="I26" s="5">
        <v>6</v>
      </c>
      <c r="J26" s="5">
        <v>12</v>
      </c>
      <c r="K26" s="5" t="s">
        <v>30</v>
      </c>
      <c r="L26" s="5">
        <v>2256</v>
      </c>
      <c r="M26" s="5">
        <v>2256</v>
      </c>
      <c r="N26" s="5" t="s">
        <v>163</v>
      </c>
      <c r="O26" s="5" t="s">
        <v>32</v>
      </c>
      <c r="P26" s="5" t="s">
        <v>33</v>
      </c>
      <c r="Q26" s="5">
        <v>0</v>
      </c>
      <c r="R26" s="8">
        <v>44859</v>
      </c>
      <c r="S26" s="7">
        <v>44896</v>
      </c>
      <c r="T26" s="5" t="s">
        <v>34</v>
      </c>
      <c r="U26" s="5">
        <v>2256</v>
      </c>
      <c r="V26" s="5">
        <v>0</v>
      </c>
      <c r="W26" s="5">
        <v>0</v>
      </c>
      <c r="X26" s="5" t="s">
        <v>164</v>
      </c>
      <c r="Y26" s="5" t="s">
        <v>165</v>
      </c>
    </row>
    <row r="27" s="5" customFormat="1" spans="1:26">
      <c r="A27" s="5" t="s">
        <v>166</v>
      </c>
      <c r="B27" s="5" t="s">
        <v>26</v>
      </c>
      <c r="C27" s="5" t="s">
        <v>27</v>
      </c>
      <c r="D27" s="5" t="s">
        <v>167</v>
      </c>
      <c r="E27" s="5" t="s">
        <v>168</v>
      </c>
      <c r="F27" s="7">
        <v>44890</v>
      </c>
      <c r="G27" s="7">
        <v>44893</v>
      </c>
      <c r="H27" s="5">
        <v>2</v>
      </c>
      <c r="I27" s="5">
        <v>3</v>
      </c>
      <c r="J27" s="5">
        <v>6</v>
      </c>
      <c r="K27" s="5" t="s">
        <v>30</v>
      </c>
      <c r="L27" s="5">
        <v>3032</v>
      </c>
      <c r="M27" s="5">
        <v>3032</v>
      </c>
      <c r="N27" s="5" t="s">
        <v>169</v>
      </c>
      <c r="O27" s="5" t="s">
        <v>32</v>
      </c>
      <c r="P27" s="5" t="s">
        <v>33</v>
      </c>
      <c r="Q27" s="5">
        <v>0</v>
      </c>
      <c r="R27" s="8">
        <v>44859</v>
      </c>
      <c r="S27" s="7">
        <v>44896</v>
      </c>
      <c r="T27" s="5" t="s">
        <v>34</v>
      </c>
      <c r="U27" s="5">
        <v>3032</v>
      </c>
      <c r="V27" s="5">
        <v>0</v>
      </c>
      <c r="W27" s="5">
        <v>0</v>
      </c>
      <c r="X27" s="5" t="s">
        <v>170</v>
      </c>
      <c r="Y27" s="5">
        <v>1158145</v>
      </c>
      <c r="Z27" s="5" t="s">
        <v>171</v>
      </c>
    </row>
    <row r="28" s="5" customFormat="1" spans="1:25">
      <c r="A28" s="5" t="s">
        <v>172</v>
      </c>
      <c r="B28" s="5" t="s">
        <v>26</v>
      </c>
      <c r="C28" s="5" t="s">
        <v>27</v>
      </c>
      <c r="D28" s="5" t="s">
        <v>173</v>
      </c>
      <c r="E28" s="5" t="s">
        <v>174</v>
      </c>
      <c r="F28" s="7">
        <v>44892</v>
      </c>
      <c r="G28" s="7">
        <v>44893</v>
      </c>
      <c r="H28" s="5">
        <v>1</v>
      </c>
      <c r="I28" s="5">
        <v>1</v>
      </c>
      <c r="J28" s="5">
        <v>1</v>
      </c>
      <c r="K28" s="5" t="s">
        <v>30</v>
      </c>
      <c r="L28" s="5">
        <v>534</v>
      </c>
      <c r="M28" s="5">
        <v>534</v>
      </c>
      <c r="N28" s="5" t="s">
        <v>175</v>
      </c>
      <c r="O28" s="5" t="s">
        <v>32</v>
      </c>
      <c r="P28" s="5" t="s">
        <v>33</v>
      </c>
      <c r="Q28" s="5">
        <v>0</v>
      </c>
      <c r="R28" s="8">
        <v>44861</v>
      </c>
      <c r="S28" s="7">
        <v>44896</v>
      </c>
      <c r="T28" s="5" t="s">
        <v>34</v>
      </c>
      <c r="U28" s="5">
        <v>534</v>
      </c>
      <c r="V28" s="5">
        <v>0</v>
      </c>
      <c r="W28" s="5">
        <v>0</v>
      </c>
      <c r="X28" s="5" t="s">
        <v>176</v>
      </c>
      <c r="Y28" s="5" t="s">
        <v>177</v>
      </c>
    </row>
    <row r="29" s="5" customFormat="1" spans="1:25">
      <c r="A29" s="5" t="s">
        <v>178</v>
      </c>
      <c r="B29" s="5" t="s">
        <v>26</v>
      </c>
      <c r="C29" s="5" t="s">
        <v>27</v>
      </c>
      <c r="D29" s="5" t="s">
        <v>179</v>
      </c>
      <c r="E29" s="5" t="s">
        <v>180</v>
      </c>
      <c r="F29" s="7">
        <v>44890</v>
      </c>
      <c r="G29" s="7">
        <v>44893</v>
      </c>
      <c r="H29" s="5">
        <v>1</v>
      </c>
      <c r="I29" s="5">
        <v>3</v>
      </c>
      <c r="J29" s="5">
        <v>3</v>
      </c>
      <c r="K29" s="5" t="s">
        <v>30</v>
      </c>
      <c r="L29" s="5">
        <v>1836</v>
      </c>
      <c r="M29" s="5">
        <v>1836</v>
      </c>
      <c r="N29" s="5" t="s">
        <v>181</v>
      </c>
      <c r="O29" s="5" t="s">
        <v>32</v>
      </c>
      <c r="P29" s="5" t="s">
        <v>33</v>
      </c>
      <c r="Q29" s="5">
        <v>0</v>
      </c>
      <c r="R29" s="8">
        <v>44864</v>
      </c>
      <c r="S29" s="7">
        <v>44896</v>
      </c>
      <c r="T29" s="5" t="s">
        <v>34</v>
      </c>
      <c r="U29" s="5">
        <v>1836</v>
      </c>
      <c r="V29" s="5">
        <v>0</v>
      </c>
      <c r="W29" s="5">
        <v>0</v>
      </c>
      <c r="X29" s="5" t="s">
        <v>182</v>
      </c>
      <c r="Y29" s="5" t="s">
        <v>183</v>
      </c>
    </row>
    <row r="30" s="5" customFormat="1" spans="1:25">
      <c r="A30" s="5" t="s">
        <v>184</v>
      </c>
      <c r="B30" s="5" t="s">
        <v>26</v>
      </c>
      <c r="C30" s="5" t="s">
        <v>27</v>
      </c>
      <c r="D30" s="5" t="s">
        <v>185</v>
      </c>
      <c r="E30" s="5" t="s">
        <v>186</v>
      </c>
      <c r="F30" s="7">
        <v>44892</v>
      </c>
      <c r="G30" s="7">
        <v>44893</v>
      </c>
      <c r="H30" s="5">
        <v>1</v>
      </c>
      <c r="I30" s="5">
        <v>1</v>
      </c>
      <c r="J30" s="5">
        <v>1</v>
      </c>
      <c r="K30" s="5" t="s">
        <v>30</v>
      </c>
      <c r="L30" s="5">
        <v>1423</v>
      </c>
      <c r="M30" s="5">
        <v>1423</v>
      </c>
      <c r="N30" s="5" t="s">
        <v>187</v>
      </c>
      <c r="O30" s="5" t="s">
        <v>32</v>
      </c>
      <c r="P30" s="5" t="s">
        <v>33</v>
      </c>
      <c r="Q30" s="5">
        <v>0</v>
      </c>
      <c r="R30" s="8">
        <v>44865</v>
      </c>
      <c r="S30" s="7">
        <v>44896</v>
      </c>
      <c r="T30" s="5" t="s">
        <v>34</v>
      </c>
      <c r="U30" s="5">
        <v>1423</v>
      </c>
      <c r="V30" s="5">
        <v>0</v>
      </c>
      <c r="W30" s="5">
        <v>0</v>
      </c>
      <c r="X30" s="5" t="s">
        <v>188</v>
      </c>
      <c r="Y30" s="5" t="s">
        <v>189</v>
      </c>
    </row>
    <row r="31" s="5" customFormat="1" spans="1:25">
      <c r="A31" s="5" t="s">
        <v>190</v>
      </c>
      <c r="B31" s="5" t="s">
        <v>26</v>
      </c>
      <c r="C31" s="5" t="s">
        <v>27</v>
      </c>
      <c r="D31" s="5" t="s">
        <v>191</v>
      </c>
      <c r="E31" s="5" t="s">
        <v>192</v>
      </c>
      <c r="F31" s="7">
        <v>44890</v>
      </c>
      <c r="G31" s="7">
        <v>44893</v>
      </c>
      <c r="H31" s="5">
        <v>1</v>
      </c>
      <c r="I31" s="5">
        <v>3</v>
      </c>
      <c r="J31" s="5">
        <v>3</v>
      </c>
      <c r="K31" s="5" t="s">
        <v>30</v>
      </c>
      <c r="L31" s="5">
        <v>2970</v>
      </c>
      <c r="M31" s="5">
        <v>2970</v>
      </c>
      <c r="N31" s="5" t="s">
        <v>193</v>
      </c>
      <c r="O31" s="5" t="s">
        <v>32</v>
      </c>
      <c r="P31" s="5" t="s">
        <v>33</v>
      </c>
      <c r="Q31" s="5">
        <v>0</v>
      </c>
      <c r="R31" s="8">
        <v>44865</v>
      </c>
      <c r="S31" s="7">
        <v>44896</v>
      </c>
      <c r="T31" s="5" t="s">
        <v>34</v>
      </c>
      <c r="U31" s="5">
        <v>2970</v>
      </c>
      <c r="V31" s="5">
        <v>0</v>
      </c>
      <c r="W31" s="5">
        <v>0</v>
      </c>
      <c r="X31" s="5" t="s">
        <v>194</v>
      </c>
      <c r="Y31" s="5" t="s">
        <v>195</v>
      </c>
    </row>
    <row r="32" s="5" customFormat="1" spans="1:25">
      <c r="A32" s="5" t="s">
        <v>196</v>
      </c>
      <c r="B32" s="5" t="s">
        <v>26</v>
      </c>
      <c r="C32" s="5" t="s">
        <v>27</v>
      </c>
      <c r="D32" s="5" t="s">
        <v>197</v>
      </c>
      <c r="E32" s="5" t="s">
        <v>198</v>
      </c>
      <c r="F32" s="7">
        <v>44891</v>
      </c>
      <c r="G32" s="7">
        <v>44893</v>
      </c>
      <c r="H32" s="5">
        <v>1</v>
      </c>
      <c r="I32" s="5">
        <v>2</v>
      </c>
      <c r="J32" s="5">
        <v>2</v>
      </c>
      <c r="K32" s="5" t="s">
        <v>30</v>
      </c>
      <c r="L32" s="5">
        <v>2847.84</v>
      </c>
      <c r="M32" s="5">
        <v>2847.84</v>
      </c>
      <c r="N32" s="5" t="s">
        <v>199</v>
      </c>
      <c r="O32" s="5" t="s">
        <v>32</v>
      </c>
      <c r="P32" s="5" t="s">
        <v>33</v>
      </c>
      <c r="Q32" s="5">
        <v>0</v>
      </c>
      <c r="R32" s="8">
        <v>44868</v>
      </c>
      <c r="S32" s="7">
        <v>44896</v>
      </c>
      <c r="T32" s="5" t="s">
        <v>34</v>
      </c>
      <c r="U32" s="5">
        <v>2847.84</v>
      </c>
      <c r="V32" s="5">
        <v>0</v>
      </c>
      <c r="W32" s="5">
        <v>0</v>
      </c>
      <c r="X32" s="5" t="s">
        <v>200</v>
      </c>
      <c r="Y32" s="5" t="s">
        <v>100</v>
      </c>
    </row>
    <row r="33" s="5" customFormat="1" spans="1:25">
      <c r="A33" s="5" t="s">
        <v>201</v>
      </c>
      <c r="B33" s="5" t="s">
        <v>26</v>
      </c>
      <c r="C33" s="5" t="s">
        <v>27</v>
      </c>
      <c r="D33" s="5" t="s">
        <v>202</v>
      </c>
      <c r="E33" s="5" t="s">
        <v>203</v>
      </c>
      <c r="F33" s="7">
        <v>44892</v>
      </c>
      <c r="G33" s="7">
        <v>44893</v>
      </c>
      <c r="H33" s="5">
        <v>1</v>
      </c>
      <c r="I33" s="5">
        <v>1</v>
      </c>
      <c r="J33" s="5">
        <v>1</v>
      </c>
      <c r="K33" s="5" t="s">
        <v>30</v>
      </c>
      <c r="L33" s="5">
        <v>880</v>
      </c>
      <c r="M33" s="5">
        <v>880</v>
      </c>
      <c r="N33" s="5" t="s">
        <v>204</v>
      </c>
      <c r="O33" s="5" t="s">
        <v>32</v>
      </c>
      <c r="P33" s="5" t="s">
        <v>33</v>
      </c>
      <c r="Q33" s="5">
        <v>0</v>
      </c>
      <c r="R33" s="8">
        <v>44869</v>
      </c>
      <c r="S33" s="7">
        <v>44896</v>
      </c>
      <c r="T33" s="5" t="s">
        <v>34</v>
      </c>
      <c r="U33" s="5">
        <v>880</v>
      </c>
      <c r="V33" s="5">
        <v>0</v>
      </c>
      <c r="W33" s="5">
        <v>0</v>
      </c>
      <c r="X33" s="5" t="s">
        <v>205</v>
      </c>
      <c r="Y33" s="5" t="s">
        <v>206</v>
      </c>
    </row>
    <row r="34" s="5" customFormat="1" spans="1:25">
      <c r="A34" s="5" t="s">
        <v>207</v>
      </c>
      <c r="B34" s="5" t="s">
        <v>26</v>
      </c>
      <c r="C34" s="5" t="s">
        <v>27</v>
      </c>
      <c r="D34" s="5" t="s">
        <v>109</v>
      </c>
      <c r="E34" s="5" t="s">
        <v>208</v>
      </c>
      <c r="F34" s="7">
        <v>44891</v>
      </c>
      <c r="G34" s="7">
        <v>44893</v>
      </c>
      <c r="H34" s="5">
        <v>1</v>
      </c>
      <c r="I34" s="5">
        <v>2</v>
      </c>
      <c r="J34" s="5">
        <v>2</v>
      </c>
      <c r="K34" s="5" t="s">
        <v>30</v>
      </c>
      <c r="L34" s="5">
        <v>894</v>
      </c>
      <c r="M34" s="5">
        <v>894</v>
      </c>
      <c r="N34" s="5" t="s">
        <v>209</v>
      </c>
      <c r="O34" s="5" t="s">
        <v>32</v>
      </c>
      <c r="P34" s="5" t="s">
        <v>33</v>
      </c>
      <c r="Q34" s="5">
        <v>0</v>
      </c>
      <c r="R34" s="8">
        <v>44870</v>
      </c>
      <c r="S34" s="7">
        <v>44896</v>
      </c>
      <c r="T34" s="5" t="s">
        <v>34</v>
      </c>
      <c r="U34" s="5">
        <v>894</v>
      </c>
      <c r="V34" s="5">
        <v>0</v>
      </c>
      <c r="W34" s="5">
        <v>0</v>
      </c>
      <c r="X34" s="5" t="s">
        <v>210</v>
      </c>
      <c r="Y34" s="5" t="s">
        <v>211</v>
      </c>
    </row>
    <row r="35" s="5" customFormat="1" spans="1:25">
      <c r="A35" s="5" t="s">
        <v>212</v>
      </c>
      <c r="B35" s="5" t="s">
        <v>26</v>
      </c>
      <c r="C35" s="5" t="s">
        <v>27</v>
      </c>
      <c r="D35" s="5" t="s">
        <v>213</v>
      </c>
      <c r="E35" s="5" t="s">
        <v>214</v>
      </c>
      <c r="F35" s="7">
        <v>44889</v>
      </c>
      <c r="G35" s="7">
        <v>44893</v>
      </c>
      <c r="H35" s="5">
        <v>1</v>
      </c>
      <c r="I35" s="5">
        <v>4</v>
      </c>
      <c r="J35" s="5">
        <v>4</v>
      </c>
      <c r="K35" s="5" t="s">
        <v>30</v>
      </c>
      <c r="L35" s="5">
        <v>2284</v>
      </c>
      <c r="M35" s="5">
        <v>2284</v>
      </c>
      <c r="N35" s="5" t="s">
        <v>215</v>
      </c>
      <c r="O35" s="5" t="s">
        <v>32</v>
      </c>
      <c r="P35" s="5" t="s">
        <v>33</v>
      </c>
      <c r="Q35" s="5">
        <v>0</v>
      </c>
      <c r="R35" s="8">
        <v>44872</v>
      </c>
      <c r="S35" s="7">
        <v>44896</v>
      </c>
      <c r="T35" s="5" t="s">
        <v>34</v>
      </c>
      <c r="U35" s="5">
        <v>2284</v>
      </c>
      <c r="V35" s="5">
        <v>0</v>
      </c>
      <c r="W35" s="5">
        <v>0</v>
      </c>
      <c r="X35" s="5" t="s">
        <v>216</v>
      </c>
      <c r="Y35" s="5" t="s">
        <v>217</v>
      </c>
    </row>
    <row r="36" s="5" customFormat="1" spans="1:25">
      <c r="A36" s="5" t="s">
        <v>218</v>
      </c>
      <c r="B36" s="5" t="s">
        <v>26</v>
      </c>
      <c r="C36" s="5" t="s">
        <v>27</v>
      </c>
      <c r="D36" s="5" t="s">
        <v>219</v>
      </c>
      <c r="E36" s="5" t="s">
        <v>220</v>
      </c>
      <c r="F36" s="7">
        <v>44892</v>
      </c>
      <c r="G36" s="7">
        <v>44893</v>
      </c>
      <c r="H36" s="5">
        <v>3</v>
      </c>
      <c r="I36" s="5">
        <v>1</v>
      </c>
      <c r="J36" s="5">
        <v>3</v>
      </c>
      <c r="K36" s="5" t="s">
        <v>30</v>
      </c>
      <c r="L36" s="5">
        <v>885</v>
      </c>
      <c r="M36" s="5">
        <v>885</v>
      </c>
      <c r="N36" s="5" t="s">
        <v>221</v>
      </c>
      <c r="O36" s="5" t="s">
        <v>32</v>
      </c>
      <c r="P36" s="5" t="s">
        <v>33</v>
      </c>
      <c r="Q36" s="5">
        <v>0</v>
      </c>
      <c r="R36" s="8">
        <v>44874</v>
      </c>
      <c r="S36" s="7">
        <v>44896</v>
      </c>
      <c r="T36" s="5" t="s">
        <v>34</v>
      </c>
      <c r="U36" s="5">
        <v>885</v>
      </c>
      <c r="V36" s="5">
        <v>0</v>
      </c>
      <c r="W36" s="5">
        <v>0</v>
      </c>
      <c r="X36" s="5" t="s">
        <v>222</v>
      </c>
      <c r="Y36" s="5" t="s">
        <v>54</v>
      </c>
    </row>
    <row r="37" s="5" customFormat="1" spans="1:25">
      <c r="A37" s="5" t="s">
        <v>223</v>
      </c>
      <c r="B37" s="5" t="s">
        <v>26</v>
      </c>
      <c r="C37" s="5" t="s">
        <v>27</v>
      </c>
      <c r="D37" s="5" t="s">
        <v>224</v>
      </c>
      <c r="E37" s="5" t="s">
        <v>225</v>
      </c>
      <c r="F37" s="7">
        <v>44889</v>
      </c>
      <c r="G37" s="7">
        <v>44893</v>
      </c>
      <c r="H37" s="5">
        <v>1</v>
      </c>
      <c r="I37" s="5">
        <v>4</v>
      </c>
      <c r="J37" s="5">
        <v>4</v>
      </c>
      <c r="K37" s="5" t="s">
        <v>30</v>
      </c>
      <c r="L37" s="5">
        <v>3376</v>
      </c>
      <c r="M37" s="5">
        <v>3376</v>
      </c>
      <c r="N37" s="5" t="s">
        <v>226</v>
      </c>
      <c r="O37" s="5" t="s">
        <v>32</v>
      </c>
      <c r="P37" s="5" t="s">
        <v>33</v>
      </c>
      <c r="Q37" s="5">
        <v>0</v>
      </c>
      <c r="R37" s="8">
        <v>44874</v>
      </c>
      <c r="S37" s="7">
        <v>44896</v>
      </c>
      <c r="T37" s="5" t="s">
        <v>34</v>
      </c>
      <c r="U37" s="5">
        <v>3376</v>
      </c>
      <c r="V37" s="5">
        <v>0</v>
      </c>
      <c r="W37" s="5">
        <v>0</v>
      </c>
      <c r="X37" s="5" t="s">
        <v>227</v>
      </c>
      <c r="Y37" s="5" t="s">
        <v>228</v>
      </c>
    </row>
    <row r="38" s="5" customFormat="1" spans="1:25">
      <c r="A38" s="5" t="s">
        <v>229</v>
      </c>
      <c r="B38" s="5" t="s">
        <v>26</v>
      </c>
      <c r="C38" s="5" t="s">
        <v>27</v>
      </c>
      <c r="D38" s="5" t="s">
        <v>230</v>
      </c>
      <c r="E38" s="5" t="s">
        <v>231</v>
      </c>
      <c r="F38" s="7">
        <v>44889</v>
      </c>
      <c r="G38" s="7">
        <v>44893</v>
      </c>
      <c r="H38" s="5">
        <v>1</v>
      </c>
      <c r="I38" s="5">
        <v>4</v>
      </c>
      <c r="J38" s="5">
        <v>4</v>
      </c>
      <c r="K38" s="5" t="s">
        <v>30</v>
      </c>
      <c r="L38" s="5">
        <v>4780</v>
      </c>
      <c r="M38" s="5">
        <v>4780</v>
      </c>
      <c r="N38" s="5" t="s">
        <v>232</v>
      </c>
      <c r="O38" s="5" t="s">
        <v>32</v>
      </c>
      <c r="P38" s="5" t="s">
        <v>33</v>
      </c>
      <c r="Q38" s="5">
        <v>0</v>
      </c>
      <c r="R38" s="8">
        <v>44876</v>
      </c>
      <c r="S38" s="7">
        <v>44896</v>
      </c>
      <c r="T38" s="5" t="s">
        <v>34</v>
      </c>
      <c r="U38" s="5">
        <v>4780</v>
      </c>
      <c r="V38" s="5">
        <v>0</v>
      </c>
      <c r="W38" s="5">
        <v>0</v>
      </c>
      <c r="X38" s="5" t="s">
        <v>233</v>
      </c>
      <c r="Y38" s="5" t="s">
        <v>234</v>
      </c>
    </row>
    <row r="39" s="5" customFormat="1" spans="1:25">
      <c r="A39" s="5" t="s">
        <v>235</v>
      </c>
      <c r="B39" s="5" t="s">
        <v>26</v>
      </c>
      <c r="C39" s="5" t="s">
        <v>27</v>
      </c>
      <c r="D39" s="5" t="s">
        <v>236</v>
      </c>
      <c r="E39" s="5" t="s">
        <v>237</v>
      </c>
      <c r="F39" s="7">
        <v>44890</v>
      </c>
      <c r="G39" s="7">
        <v>44893</v>
      </c>
      <c r="H39" s="5">
        <v>1</v>
      </c>
      <c r="I39" s="5">
        <v>3</v>
      </c>
      <c r="J39" s="5">
        <v>3</v>
      </c>
      <c r="K39" s="5" t="s">
        <v>30</v>
      </c>
      <c r="L39" s="5">
        <v>1839</v>
      </c>
      <c r="M39" s="5">
        <v>1839</v>
      </c>
      <c r="N39" s="5" t="s">
        <v>238</v>
      </c>
      <c r="O39" s="5" t="s">
        <v>32</v>
      </c>
      <c r="P39" s="5" t="s">
        <v>33</v>
      </c>
      <c r="Q39" s="5">
        <v>0</v>
      </c>
      <c r="R39" s="8">
        <v>44876</v>
      </c>
      <c r="S39" s="7">
        <v>44896</v>
      </c>
      <c r="T39" s="5" t="s">
        <v>34</v>
      </c>
      <c r="U39" s="5">
        <v>1839</v>
      </c>
      <c r="V39" s="5">
        <v>0</v>
      </c>
      <c r="W39" s="5">
        <v>0</v>
      </c>
      <c r="X39" s="5" t="s">
        <v>239</v>
      </c>
      <c r="Y39" s="5" t="s">
        <v>240</v>
      </c>
    </row>
    <row r="40" s="5" customFormat="1" spans="1:25">
      <c r="A40" s="5" t="s">
        <v>241</v>
      </c>
      <c r="B40" s="5" t="s">
        <v>26</v>
      </c>
      <c r="C40" s="5" t="s">
        <v>27</v>
      </c>
      <c r="D40" s="5" t="s">
        <v>153</v>
      </c>
      <c r="E40" s="5" t="s">
        <v>242</v>
      </c>
      <c r="F40" s="7">
        <v>44892</v>
      </c>
      <c r="G40" s="7">
        <v>44893</v>
      </c>
      <c r="H40" s="5">
        <v>1</v>
      </c>
      <c r="I40" s="5">
        <v>1</v>
      </c>
      <c r="J40" s="5">
        <v>1</v>
      </c>
      <c r="K40" s="5" t="s">
        <v>30</v>
      </c>
      <c r="L40" s="5">
        <v>300</v>
      </c>
      <c r="M40" s="5">
        <v>300</v>
      </c>
      <c r="N40" s="5" t="s">
        <v>243</v>
      </c>
      <c r="O40" s="5" t="s">
        <v>32</v>
      </c>
      <c r="P40" s="5" t="s">
        <v>33</v>
      </c>
      <c r="Q40" s="5">
        <v>0</v>
      </c>
      <c r="R40" s="8">
        <v>44876</v>
      </c>
      <c r="S40" s="7">
        <v>44896</v>
      </c>
      <c r="T40" s="5" t="s">
        <v>34</v>
      </c>
      <c r="U40" s="5">
        <v>300</v>
      </c>
      <c r="V40" s="5">
        <v>0</v>
      </c>
      <c r="W40" s="5">
        <v>0</v>
      </c>
      <c r="X40" s="5" t="s">
        <v>244</v>
      </c>
      <c r="Y40" s="5" t="s">
        <v>245</v>
      </c>
    </row>
    <row r="41" s="5" customFormat="1" spans="1:25">
      <c r="A41" s="5" t="s">
        <v>246</v>
      </c>
      <c r="B41" s="5" t="s">
        <v>26</v>
      </c>
      <c r="C41" s="5" t="s">
        <v>27</v>
      </c>
      <c r="D41" s="5" t="s">
        <v>247</v>
      </c>
      <c r="E41" s="5" t="s">
        <v>248</v>
      </c>
      <c r="F41" s="7">
        <v>44889</v>
      </c>
      <c r="G41" s="7">
        <v>44893</v>
      </c>
      <c r="H41" s="5">
        <v>1</v>
      </c>
      <c r="I41" s="5">
        <v>4</v>
      </c>
      <c r="J41" s="5">
        <v>4</v>
      </c>
      <c r="K41" s="5" t="s">
        <v>30</v>
      </c>
      <c r="L41" s="5">
        <v>1748</v>
      </c>
      <c r="M41" s="5">
        <v>1748</v>
      </c>
      <c r="N41" s="5" t="s">
        <v>249</v>
      </c>
      <c r="O41" s="5" t="s">
        <v>32</v>
      </c>
      <c r="P41" s="5" t="s">
        <v>33</v>
      </c>
      <c r="Q41" s="5">
        <v>0</v>
      </c>
      <c r="R41" s="8">
        <v>44877</v>
      </c>
      <c r="S41" s="7">
        <v>44896</v>
      </c>
      <c r="T41" s="5" t="s">
        <v>34</v>
      </c>
      <c r="U41" s="5">
        <v>1748</v>
      </c>
      <c r="V41" s="5">
        <v>0</v>
      </c>
      <c r="W41" s="5">
        <v>0</v>
      </c>
      <c r="X41" s="5" t="s">
        <v>250</v>
      </c>
      <c r="Y41" s="5" t="s">
        <v>100</v>
      </c>
    </row>
    <row r="42" s="5" customFormat="1" spans="1:25">
      <c r="A42" s="5" t="s">
        <v>246</v>
      </c>
      <c r="B42" s="5" t="s">
        <v>26</v>
      </c>
      <c r="C42" s="5" t="s">
        <v>101</v>
      </c>
      <c r="D42" s="5" t="s">
        <v>247</v>
      </c>
      <c r="E42" s="5" t="s">
        <v>248</v>
      </c>
      <c r="F42" s="7">
        <v>44889</v>
      </c>
      <c r="G42" s="7">
        <v>44893</v>
      </c>
      <c r="H42" s="5">
        <v>1</v>
      </c>
      <c r="I42" s="5">
        <v>4</v>
      </c>
      <c r="J42" s="5">
        <v>4</v>
      </c>
      <c r="K42" s="5" t="s">
        <v>30</v>
      </c>
      <c r="L42" s="5">
        <v>-1748</v>
      </c>
      <c r="M42" s="5">
        <v>-1748</v>
      </c>
      <c r="N42" s="5" t="s">
        <v>249</v>
      </c>
      <c r="O42" s="5" t="s">
        <v>32</v>
      </c>
      <c r="P42" s="5" t="s">
        <v>33</v>
      </c>
      <c r="Q42" s="5">
        <v>0</v>
      </c>
      <c r="R42" s="8">
        <v>44877</v>
      </c>
      <c r="S42" s="7">
        <v>44896</v>
      </c>
      <c r="T42" s="5" t="s">
        <v>34</v>
      </c>
      <c r="U42" s="5">
        <v>-1748</v>
      </c>
      <c r="V42" s="5">
        <v>0</v>
      </c>
      <c r="W42" s="5">
        <v>0</v>
      </c>
      <c r="X42" s="5" t="s">
        <v>250</v>
      </c>
      <c r="Y42" s="5" t="s">
        <v>100</v>
      </c>
    </row>
    <row r="43" s="5" customFormat="1" spans="1:25">
      <c r="A43" s="5" t="s">
        <v>251</v>
      </c>
      <c r="B43" s="5" t="s">
        <v>26</v>
      </c>
      <c r="C43" s="5" t="s">
        <v>27</v>
      </c>
      <c r="D43" s="5" t="s">
        <v>62</v>
      </c>
      <c r="E43" s="5" t="s">
        <v>252</v>
      </c>
      <c r="F43" s="7">
        <v>44891</v>
      </c>
      <c r="G43" s="7">
        <v>44893</v>
      </c>
      <c r="H43" s="5">
        <v>1</v>
      </c>
      <c r="I43" s="5">
        <v>2</v>
      </c>
      <c r="J43" s="5">
        <v>2</v>
      </c>
      <c r="K43" s="5" t="s">
        <v>30</v>
      </c>
      <c r="L43" s="5">
        <v>11499</v>
      </c>
      <c r="M43" s="5">
        <v>11499</v>
      </c>
      <c r="N43" s="5" t="s">
        <v>253</v>
      </c>
      <c r="O43" s="5" t="s">
        <v>32</v>
      </c>
      <c r="P43" s="5" t="s">
        <v>33</v>
      </c>
      <c r="Q43" s="5">
        <v>0</v>
      </c>
      <c r="R43" s="8">
        <v>44878</v>
      </c>
      <c r="S43" s="7">
        <v>44896</v>
      </c>
      <c r="T43" s="5" t="s">
        <v>34</v>
      </c>
      <c r="U43" s="5">
        <v>11499</v>
      </c>
      <c r="V43" s="5">
        <v>0</v>
      </c>
      <c r="W43" s="5">
        <v>0</v>
      </c>
      <c r="X43" s="5" t="s">
        <v>254</v>
      </c>
      <c r="Y43" s="5" t="s">
        <v>255</v>
      </c>
    </row>
    <row r="44" s="5" customFormat="1" spans="1:25">
      <c r="A44" s="5" t="s">
        <v>256</v>
      </c>
      <c r="B44" s="5" t="s">
        <v>26</v>
      </c>
      <c r="C44" s="5" t="s">
        <v>27</v>
      </c>
      <c r="D44" s="5" t="s">
        <v>148</v>
      </c>
      <c r="E44" s="5" t="s">
        <v>257</v>
      </c>
      <c r="F44" s="7">
        <v>44886</v>
      </c>
      <c r="G44" s="7">
        <v>44893</v>
      </c>
      <c r="H44" s="5">
        <v>2</v>
      </c>
      <c r="I44" s="5">
        <v>7</v>
      </c>
      <c r="J44" s="5">
        <v>14</v>
      </c>
      <c r="K44" s="5" t="s">
        <v>30</v>
      </c>
      <c r="L44" s="5">
        <v>13090</v>
      </c>
      <c r="M44" s="5">
        <v>13090</v>
      </c>
      <c r="N44" s="5" t="s">
        <v>258</v>
      </c>
      <c r="O44" s="5" t="s">
        <v>32</v>
      </c>
      <c r="P44" s="5" t="s">
        <v>33</v>
      </c>
      <c r="Q44" s="5">
        <v>0</v>
      </c>
      <c r="R44" s="8">
        <v>44878</v>
      </c>
      <c r="S44" s="7">
        <v>44896</v>
      </c>
      <c r="T44" s="5" t="s">
        <v>34</v>
      </c>
      <c r="U44" s="5">
        <v>13090</v>
      </c>
      <c r="V44" s="5">
        <v>0</v>
      </c>
      <c r="W44" s="5">
        <v>0</v>
      </c>
      <c r="X44" s="5" t="s">
        <v>259</v>
      </c>
      <c r="Y44" s="5" t="s">
        <v>76</v>
      </c>
    </row>
    <row r="45" s="5" customFormat="1" spans="1:25">
      <c r="A45" s="5" t="s">
        <v>260</v>
      </c>
      <c r="B45" s="5" t="s">
        <v>26</v>
      </c>
      <c r="C45" s="5" t="s">
        <v>27</v>
      </c>
      <c r="D45" s="5" t="s">
        <v>261</v>
      </c>
      <c r="E45" s="5" t="s">
        <v>262</v>
      </c>
      <c r="F45" s="7">
        <v>44890</v>
      </c>
      <c r="G45" s="7">
        <v>44893</v>
      </c>
      <c r="H45" s="5">
        <v>1</v>
      </c>
      <c r="I45" s="5">
        <v>3</v>
      </c>
      <c r="J45" s="5">
        <v>3</v>
      </c>
      <c r="K45" s="5" t="s">
        <v>30</v>
      </c>
      <c r="L45" s="5">
        <v>2550</v>
      </c>
      <c r="M45" s="5">
        <v>2550</v>
      </c>
      <c r="N45" s="5" t="s">
        <v>263</v>
      </c>
      <c r="O45" s="5" t="s">
        <v>32</v>
      </c>
      <c r="P45" s="5" t="s">
        <v>33</v>
      </c>
      <c r="Q45" s="5">
        <v>0</v>
      </c>
      <c r="R45" s="8">
        <v>44878</v>
      </c>
      <c r="S45" s="7">
        <v>44896</v>
      </c>
      <c r="T45" s="5" t="s">
        <v>34</v>
      </c>
      <c r="U45" s="5">
        <v>2550</v>
      </c>
      <c r="V45" s="5">
        <v>0</v>
      </c>
      <c r="W45" s="5">
        <v>0</v>
      </c>
      <c r="X45" s="5" t="s">
        <v>264</v>
      </c>
      <c r="Y45" s="5" t="s">
        <v>265</v>
      </c>
    </row>
    <row r="46" s="5" customFormat="1" spans="1:25">
      <c r="A46" s="5" t="s">
        <v>266</v>
      </c>
      <c r="B46" s="5" t="s">
        <v>26</v>
      </c>
      <c r="C46" s="5" t="s">
        <v>27</v>
      </c>
      <c r="D46" s="5" t="s">
        <v>267</v>
      </c>
      <c r="E46" s="5" t="s">
        <v>268</v>
      </c>
      <c r="F46" s="7">
        <v>44888</v>
      </c>
      <c r="G46" s="7">
        <v>44893</v>
      </c>
      <c r="H46" s="5">
        <v>1</v>
      </c>
      <c r="I46" s="5">
        <v>5</v>
      </c>
      <c r="J46" s="5">
        <v>5</v>
      </c>
      <c r="K46" s="5" t="s">
        <v>30</v>
      </c>
      <c r="L46" s="5">
        <v>2475</v>
      </c>
      <c r="M46" s="5">
        <v>2475</v>
      </c>
      <c r="N46" s="5" t="s">
        <v>269</v>
      </c>
      <c r="O46" s="5" t="s">
        <v>32</v>
      </c>
      <c r="P46" s="5" t="s">
        <v>33</v>
      </c>
      <c r="Q46" s="5">
        <v>0</v>
      </c>
      <c r="R46" s="8">
        <v>44878</v>
      </c>
      <c r="S46" s="7">
        <v>44896</v>
      </c>
      <c r="T46" s="5" t="s">
        <v>34</v>
      </c>
      <c r="U46" s="5">
        <v>2475</v>
      </c>
      <c r="V46" s="5">
        <v>0</v>
      </c>
      <c r="W46" s="5">
        <v>0</v>
      </c>
      <c r="X46" s="5" t="s">
        <v>270</v>
      </c>
      <c r="Y46" s="5" t="s">
        <v>271</v>
      </c>
    </row>
    <row r="47" s="5" customFormat="1" spans="1:25">
      <c r="A47" s="5" t="s">
        <v>272</v>
      </c>
      <c r="B47" s="5" t="s">
        <v>26</v>
      </c>
      <c r="C47" s="5" t="s">
        <v>27</v>
      </c>
      <c r="D47" s="5" t="s">
        <v>273</v>
      </c>
      <c r="E47" s="5" t="s">
        <v>274</v>
      </c>
      <c r="F47" s="7">
        <v>44891</v>
      </c>
      <c r="G47" s="7">
        <v>44893</v>
      </c>
      <c r="H47" s="5">
        <v>1</v>
      </c>
      <c r="I47" s="5">
        <v>2</v>
      </c>
      <c r="J47" s="5">
        <v>2</v>
      </c>
      <c r="K47" s="5" t="s">
        <v>30</v>
      </c>
      <c r="L47" s="5">
        <v>560</v>
      </c>
      <c r="M47" s="5">
        <v>560</v>
      </c>
      <c r="N47" s="5" t="s">
        <v>275</v>
      </c>
      <c r="O47" s="5" t="s">
        <v>32</v>
      </c>
      <c r="P47" s="5" t="s">
        <v>33</v>
      </c>
      <c r="Q47" s="5">
        <v>0</v>
      </c>
      <c r="R47" s="8">
        <v>44879</v>
      </c>
      <c r="S47" s="7">
        <v>44896</v>
      </c>
      <c r="T47" s="5" t="s">
        <v>34</v>
      </c>
      <c r="U47" s="5">
        <v>560</v>
      </c>
      <c r="V47" s="5">
        <v>0</v>
      </c>
      <c r="W47" s="5">
        <v>0</v>
      </c>
      <c r="X47" s="5" t="s">
        <v>276</v>
      </c>
      <c r="Y47" s="5" t="s">
        <v>277</v>
      </c>
    </row>
    <row r="48" s="5" customFormat="1" spans="1:25">
      <c r="A48" s="5" t="s">
        <v>278</v>
      </c>
      <c r="B48" s="5" t="s">
        <v>26</v>
      </c>
      <c r="C48" s="5" t="s">
        <v>27</v>
      </c>
      <c r="D48" s="5" t="s">
        <v>279</v>
      </c>
      <c r="E48" s="5" t="s">
        <v>280</v>
      </c>
      <c r="F48" s="7">
        <v>44892</v>
      </c>
      <c r="G48" s="7">
        <v>44893</v>
      </c>
      <c r="H48" s="5">
        <v>1</v>
      </c>
      <c r="I48" s="5">
        <v>1</v>
      </c>
      <c r="J48" s="5">
        <v>1</v>
      </c>
      <c r="K48" s="5" t="s">
        <v>30</v>
      </c>
      <c r="L48" s="5">
        <v>428</v>
      </c>
      <c r="M48" s="5">
        <v>428</v>
      </c>
      <c r="N48" s="5" t="s">
        <v>281</v>
      </c>
      <c r="O48" s="5" t="s">
        <v>32</v>
      </c>
      <c r="P48" s="5" t="s">
        <v>33</v>
      </c>
      <c r="Q48" s="5">
        <v>0</v>
      </c>
      <c r="R48" s="8">
        <v>44879</v>
      </c>
      <c r="S48" s="7">
        <v>44896</v>
      </c>
      <c r="T48" s="5" t="s">
        <v>34</v>
      </c>
      <c r="U48" s="5">
        <v>428</v>
      </c>
      <c r="V48" s="5">
        <v>0</v>
      </c>
      <c r="W48" s="5">
        <v>0</v>
      </c>
      <c r="X48" s="5" t="s">
        <v>282</v>
      </c>
      <c r="Y48" s="5" t="s">
        <v>283</v>
      </c>
    </row>
    <row r="49" s="5" customFormat="1" spans="1:25">
      <c r="A49" s="5" t="s">
        <v>284</v>
      </c>
      <c r="B49" s="5" t="s">
        <v>26</v>
      </c>
      <c r="C49" s="5" t="s">
        <v>27</v>
      </c>
      <c r="D49" s="5" t="s">
        <v>285</v>
      </c>
      <c r="E49" s="5" t="s">
        <v>286</v>
      </c>
      <c r="F49" s="7">
        <v>44891</v>
      </c>
      <c r="G49" s="7">
        <v>44893</v>
      </c>
      <c r="H49" s="5">
        <v>1</v>
      </c>
      <c r="I49" s="5">
        <v>2</v>
      </c>
      <c r="J49" s="5">
        <v>2</v>
      </c>
      <c r="K49" s="5" t="s">
        <v>30</v>
      </c>
      <c r="L49" s="5">
        <v>1096</v>
      </c>
      <c r="M49" s="5">
        <v>1096</v>
      </c>
      <c r="N49" s="5" t="s">
        <v>287</v>
      </c>
      <c r="O49" s="5" t="s">
        <v>32</v>
      </c>
      <c r="P49" s="5" t="s">
        <v>33</v>
      </c>
      <c r="Q49" s="5">
        <v>0</v>
      </c>
      <c r="R49" s="8">
        <v>44880</v>
      </c>
      <c r="S49" s="7">
        <v>44896</v>
      </c>
      <c r="T49" s="5" t="s">
        <v>34</v>
      </c>
      <c r="U49" s="5">
        <v>1096</v>
      </c>
      <c r="V49" s="5">
        <v>0</v>
      </c>
      <c r="W49" s="5">
        <v>0</v>
      </c>
      <c r="X49" s="5" t="s">
        <v>288</v>
      </c>
      <c r="Y49" s="5" t="s">
        <v>289</v>
      </c>
    </row>
    <row r="50" s="5" customFormat="1" spans="1:25">
      <c r="A50" s="5" t="s">
        <v>290</v>
      </c>
      <c r="B50" s="5" t="s">
        <v>26</v>
      </c>
      <c r="C50" s="5" t="s">
        <v>27</v>
      </c>
      <c r="D50" s="5" t="s">
        <v>291</v>
      </c>
      <c r="E50" s="5" t="s">
        <v>292</v>
      </c>
      <c r="F50" s="7">
        <v>44891</v>
      </c>
      <c r="G50" s="7">
        <v>44893</v>
      </c>
      <c r="H50" s="5">
        <v>1</v>
      </c>
      <c r="I50" s="5">
        <v>2</v>
      </c>
      <c r="J50" s="5">
        <v>2</v>
      </c>
      <c r="K50" s="5" t="s">
        <v>30</v>
      </c>
      <c r="L50" s="5">
        <v>5680</v>
      </c>
      <c r="M50" s="5">
        <v>5680</v>
      </c>
      <c r="N50" s="5" t="s">
        <v>293</v>
      </c>
      <c r="O50" s="5" t="s">
        <v>32</v>
      </c>
      <c r="P50" s="5" t="s">
        <v>33</v>
      </c>
      <c r="Q50" s="5">
        <v>0</v>
      </c>
      <c r="R50" s="8">
        <v>44881</v>
      </c>
      <c r="S50" s="7">
        <v>44896</v>
      </c>
      <c r="T50" s="5" t="s">
        <v>34</v>
      </c>
      <c r="U50" s="5">
        <v>5680</v>
      </c>
      <c r="V50" s="5">
        <v>0</v>
      </c>
      <c r="W50" s="5">
        <v>0</v>
      </c>
      <c r="X50" s="5" t="s">
        <v>294</v>
      </c>
      <c r="Y50" s="5" t="s">
        <v>295</v>
      </c>
    </row>
    <row r="51" s="5" customFormat="1" spans="1:26">
      <c r="A51" s="5" t="s">
        <v>296</v>
      </c>
      <c r="B51" s="5" t="s">
        <v>26</v>
      </c>
      <c r="C51" s="5" t="s">
        <v>27</v>
      </c>
      <c r="D51" s="5" t="s">
        <v>297</v>
      </c>
      <c r="E51" s="5" t="s">
        <v>298</v>
      </c>
      <c r="F51" s="7">
        <v>44892</v>
      </c>
      <c r="G51" s="7">
        <v>44893</v>
      </c>
      <c r="H51" s="5">
        <v>2</v>
      </c>
      <c r="I51" s="5">
        <v>1</v>
      </c>
      <c r="J51" s="5">
        <v>2</v>
      </c>
      <c r="K51" s="5" t="s">
        <v>30</v>
      </c>
      <c r="L51" s="5">
        <v>716</v>
      </c>
      <c r="M51" s="5">
        <v>716</v>
      </c>
      <c r="N51" s="5" t="s">
        <v>299</v>
      </c>
      <c r="O51" s="5" t="s">
        <v>32</v>
      </c>
      <c r="P51" s="5" t="s">
        <v>33</v>
      </c>
      <c r="Q51" s="5">
        <v>0</v>
      </c>
      <c r="R51" s="8">
        <v>44881</v>
      </c>
      <c r="S51" s="7">
        <v>44896</v>
      </c>
      <c r="T51" s="5" t="s">
        <v>34</v>
      </c>
      <c r="U51" s="5">
        <v>716</v>
      </c>
      <c r="V51" s="5">
        <v>0</v>
      </c>
      <c r="W51" s="5">
        <v>0</v>
      </c>
      <c r="X51" s="5" t="s">
        <v>300</v>
      </c>
      <c r="Y51" s="5">
        <v>8595935</v>
      </c>
      <c r="Z51" s="5" t="s">
        <v>301</v>
      </c>
    </row>
    <row r="52" s="5" customFormat="1" spans="1:25">
      <c r="A52" s="5" t="s">
        <v>302</v>
      </c>
      <c r="B52" s="5" t="s">
        <v>26</v>
      </c>
      <c r="C52" s="5" t="s">
        <v>27</v>
      </c>
      <c r="D52" s="5" t="s">
        <v>303</v>
      </c>
      <c r="E52" s="5" t="s">
        <v>304</v>
      </c>
      <c r="F52" s="7">
        <v>44892</v>
      </c>
      <c r="G52" s="7">
        <v>44893</v>
      </c>
      <c r="H52" s="5">
        <v>1</v>
      </c>
      <c r="I52" s="5">
        <v>1</v>
      </c>
      <c r="J52" s="5">
        <v>1</v>
      </c>
      <c r="K52" s="5" t="s">
        <v>30</v>
      </c>
      <c r="L52" s="5">
        <v>800</v>
      </c>
      <c r="M52" s="5">
        <v>800</v>
      </c>
      <c r="N52" s="5" t="s">
        <v>305</v>
      </c>
      <c r="O52" s="5" t="s">
        <v>32</v>
      </c>
      <c r="P52" s="5" t="s">
        <v>33</v>
      </c>
      <c r="Q52" s="5">
        <v>0</v>
      </c>
      <c r="R52" s="8">
        <v>44882</v>
      </c>
      <c r="S52" s="7">
        <v>44896</v>
      </c>
      <c r="T52" s="5" t="s">
        <v>34</v>
      </c>
      <c r="U52" s="5">
        <v>800</v>
      </c>
      <c r="V52" s="5">
        <v>0</v>
      </c>
      <c r="W52" s="5">
        <v>0</v>
      </c>
      <c r="X52" s="5" t="s">
        <v>306</v>
      </c>
      <c r="Y52" s="5" t="s">
        <v>307</v>
      </c>
    </row>
    <row r="53" s="5" customFormat="1" spans="1:25">
      <c r="A53" s="5" t="s">
        <v>308</v>
      </c>
      <c r="B53" s="5" t="s">
        <v>26</v>
      </c>
      <c r="C53" s="5" t="s">
        <v>27</v>
      </c>
      <c r="D53" s="5" t="s">
        <v>309</v>
      </c>
      <c r="E53" s="5" t="s">
        <v>310</v>
      </c>
      <c r="F53" s="7">
        <v>44892</v>
      </c>
      <c r="G53" s="7">
        <v>44893</v>
      </c>
      <c r="H53" s="5">
        <v>1</v>
      </c>
      <c r="I53" s="5">
        <v>1</v>
      </c>
      <c r="J53" s="5">
        <v>1</v>
      </c>
      <c r="K53" s="5" t="s">
        <v>30</v>
      </c>
      <c r="L53" s="5">
        <v>574</v>
      </c>
      <c r="M53" s="5">
        <v>574</v>
      </c>
      <c r="N53" s="5" t="s">
        <v>311</v>
      </c>
      <c r="O53" s="5" t="s">
        <v>32</v>
      </c>
      <c r="P53" s="5" t="s">
        <v>33</v>
      </c>
      <c r="Q53" s="5">
        <v>0</v>
      </c>
      <c r="R53" s="8">
        <v>44882</v>
      </c>
      <c r="S53" s="7">
        <v>44896</v>
      </c>
      <c r="T53" s="5" t="s">
        <v>34</v>
      </c>
      <c r="U53" s="5">
        <v>574</v>
      </c>
      <c r="V53" s="5">
        <v>0</v>
      </c>
      <c r="W53" s="5">
        <v>0</v>
      </c>
      <c r="X53" s="5" t="s">
        <v>312</v>
      </c>
      <c r="Y53" s="5" t="s">
        <v>313</v>
      </c>
    </row>
    <row r="54" s="5" customFormat="1" spans="1:25">
      <c r="A54" s="5" t="s">
        <v>314</v>
      </c>
      <c r="B54" s="5" t="s">
        <v>26</v>
      </c>
      <c r="C54" s="5" t="s">
        <v>27</v>
      </c>
      <c r="D54" s="5" t="s">
        <v>315</v>
      </c>
      <c r="E54" s="5" t="s">
        <v>316</v>
      </c>
      <c r="F54" s="7">
        <v>44892</v>
      </c>
      <c r="G54" s="7">
        <v>44893</v>
      </c>
      <c r="H54" s="5">
        <v>1</v>
      </c>
      <c r="I54" s="5">
        <v>1</v>
      </c>
      <c r="J54" s="5">
        <v>1</v>
      </c>
      <c r="K54" s="5" t="s">
        <v>30</v>
      </c>
      <c r="L54" s="5">
        <v>429</v>
      </c>
      <c r="M54" s="5">
        <v>429</v>
      </c>
      <c r="N54" s="5" t="s">
        <v>317</v>
      </c>
      <c r="O54" s="5" t="s">
        <v>32</v>
      </c>
      <c r="P54" s="5" t="s">
        <v>33</v>
      </c>
      <c r="Q54" s="5">
        <v>0</v>
      </c>
      <c r="R54" s="8">
        <v>44883</v>
      </c>
      <c r="S54" s="7">
        <v>44896</v>
      </c>
      <c r="T54" s="5" t="s">
        <v>34</v>
      </c>
      <c r="U54" s="5">
        <v>429</v>
      </c>
      <c r="V54" s="5">
        <v>0</v>
      </c>
      <c r="W54" s="5">
        <v>0</v>
      </c>
      <c r="X54" s="5" t="s">
        <v>318</v>
      </c>
      <c r="Y54" s="5" t="s">
        <v>319</v>
      </c>
    </row>
    <row r="55" s="5" customFormat="1" spans="1:26">
      <c r="A55" s="5" t="s">
        <v>320</v>
      </c>
      <c r="B55" s="5" t="s">
        <v>26</v>
      </c>
      <c r="C55" s="5" t="s">
        <v>27</v>
      </c>
      <c r="D55" s="5" t="s">
        <v>321</v>
      </c>
      <c r="E55" s="5" t="s">
        <v>322</v>
      </c>
      <c r="F55" s="7">
        <v>44890</v>
      </c>
      <c r="G55" s="7">
        <v>44893</v>
      </c>
      <c r="H55" s="5">
        <v>2</v>
      </c>
      <c r="I55" s="5">
        <v>3</v>
      </c>
      <c r="J55" s="5">
        <v>6</v>
      </c>
      <c r="K55" s="5" t="s">
        <v>30</v>
      </c>
      <c r="L55" s="5">
        <v>7620</v>
      </c>
      <c r="M55" s="5">
        <v>7620</v>
      </c>
      <c r="N55" s="5" t="s">
        <v>323</v>
      </c>
      <c r="O55" s="5" t="s">
        <v>32</v>
      </c>
      <c r="P55" s="5" t="s">
        <v>33</v>
      </c>
      <c r="Q55" s="5">
        <v>0</v>
      </c>
      <c r="R55" s="8">
        <v>44883</v>
      </c>
      <c r="S55" s="7">
        <v>44896</v>
      </c>
      <c r="T55" s="5" t="s">
        <v>34</v>
      </c>
      <c r="U55" s="5">
        <v>7620</v>
      </c>
      <c r="V55" s="5">
        <v>0</v>
      </c>
      <c r="W55" s="5">
        <v>0</v>
      </c>
      <c r="X55" s="5" t="s">
        <v>324</v>
      </c>
      <c r="Y55" s="5">
        <v>7973790</v>
      </c>
      <c r="Z55" s="5" t="s">
        <v>325</v>
      </c>
    </row>
    <row r="56" s="5" customFormat="1" spans="1:25">
      <c r="A56" s="5" t="s">
        <v>326</v>
      </c>
      <c r="B56" s="5" t="s">
        <v>26</v>
      </c>
      <c r="C56" s="5" t="s">
        <v>27</v>
      </c>
      <c r="D56" s="5" t="s">
        <v>327</v>
      </c>
      <c r="E56" s="5" t="s">
        <v>328</v>
      </c>
      <c r="F56" s="7">
        <v>44891</v>
      </c>
      <c r="G56" s="7">
        <v>44893</v>
      </c>
      <c r="H56" s="5">
        <v>1</v>
      </c>
      <c r="I56" s="5">
        <v>2</v>
      </c>
      <c r="J56" s="5">
        <v>2</v>
      </c>
      <c r="K56" s="5" t="s">
        <v>30</v>
      </c>
      <c r="L56" s="5">
        <v>814</v>
      </c>
      <c r="M56" s="5">
        <v>814</v>
      </c>
      <c r="N56" s="5" t="s">
        <v>329</v>
      </c>
      <c r="O56" s="5" t="s">
        <v>32</v>
      </c>
      <c r="P56" s="5" t="s">
        <v>33</v>
      </c>
      <c r="Q56" s="5">
        <v>0</v>
      </c>
      <c r="R56" s="8">
        <v>44883</v>
      </c>
      <c r="S56" s="7">
        <v>44896</v>
      </c>
      <c r="T56" s="5" t="s">
        <v>34</v>
      </c>
      <c r="U56" s="5">
        <v>814</v>
      </c>
      <c r="V56" s="5">
        <v>0</v>
      </c>
      <c r="W56" s="5">
        <v>0</v>
      </c>
      <c r="X56" s="5" t="s">
        <v>330</v>
      </c>
      <c r="Y56" s="5" t="s">
        <v>100</v>
      </c>
    </row>
    <row r="57" s="5" customFormat="1" spans="1:25">
      <c r="A57" s="5" t="s">
        <v>331</v>
      </c>
      <c r="B57" s="5" t="s">
        <v>26</v>
      </c>
      <c r="C57" s="5" t="s">
        <v>27</v>
      </c>
      <c r="D57" s="5" t="s">
        <v>332</v>
      </c>
      <c r="E57" s="5" t="s">
        <v>333</v>
      </c>
      <c r="F57" s="7">
        <v>44886</v>
      </c>
      <c r="G57" s="7">
        <v>44893</v>
      </c>
      <c r="H57" s="5">
        <v>1</v>
      </c>
      <c r="I57" s="5">
        <v>7</v>
      </c>
      <c r="J57" s="5">
        <v>7</v>
      </c>
      <c r="K57" s="5" t="s">
        <v>30</v>
      </c>
      <c r="L57" s="5">
        <v>2996</v>
      </c>
      <c r="M57" s="5">
        <v>2996</v>
      </c>
      <c r="N57" s="5" t="s">
        <v>334</v>
      </c>
      <c r="O57" s="5" t="s">
        <v>32</v>
      </c>
      <c r="P57" s="5" t="s">
        <v>33</v>
      </c>
      <c r="Q57" s="5">
        <v>0</v>
      </c>
      <c r="R57" s="8">
        <v>44884</v>
      </c>
      <c r="S57" s="7">
        <v>44896</v>
      </c>
      <c r="T57" s="5" t="s">
        <v>34</v>
      </c>
      <c r="U57" s="5">
        <v>2996</v>
      </c>
      <c r="V57" s="5">
        <v>0</v>
      </c>
      <c r="W57" s="5">
        <v>0</v>
      </c>
      <c r="X57" s="5" t="s">
        <v>335</v>
      </c>
      <c r="Y57" s="5" t="s">
        <v>336</v>
      </c>
    </row>
    <row r="58" s="5" customFormat="1" spans="1:25">
      <c r="A58" s="5" t="s">
        <v>337</v>
      </c>
      <c r="B58" s="5" t="s">
        <v>26</v>
      </c>
      <c r="C58" s="5" t="s">
        <v>27</v>
      </c>
      <c r="D58" s="5" t="s">
        <v>332</v>
      </c>
      <c r="E58" s="5" t="s">
        <v>338</v>
      </c>
      <c r="F58" s="7">
        <v>44886</v>
      </c>
      <c r="G58" s="7">
        <v>44893</v>
      </c>
      <c r="H58" s="5">
        <v>1</v>
      </c>
      <c r="I58" s="5">
        <v>7</v>
      </c>
      <c r="J58" s="5">
        <v>7</v>
      </c>
      <c r="K58" s="5" t="s">
        <v>30</v>
      </c>
      <c r="L58" s="5">
        <v>2702</v>
      </c>
      <c r="M58" s="5">
        <v>2702</v>
      </c>
      <c r="N58" s="5" t="s">
        <v>339</v>
      </c>
      <c r="O58" s="5" t="s">
        <v>32</v>
      </c>
      <c r="P58" s="5" t="s">
        <v>33</v>
      </c>
      <c r="Q58" s="5">
        <v>0</v>
      </c>
      <c r="R58" s="8">
        <v>44884</v>
      </c>
      <c r="S58" s="7">
        <v>44896</v>
      </c>
      <c r="T58" s="5" t="s">
        <v>34</v>
      </c>
      <c r="U58" s="5">
        <v>2702</v>
      </c>
      <c r="V58" s="5">
        <v>0</v>
      </c>
      <c r="W58" s="5">
        <v>0</v>
      </c>
      <c r="X58" s="5" t="s">
        <v>340</v>
      </c>
      <c r="Y58" s="5" t="s">
        <v>341</v>
      </c>
    </row>
    <row r="59" s="5" customFormat="1" spans="1:25">
      <c r="A59" s="5" t="s">
        <v>342</v>
      </c>
      <c r="B59" s="5" t="s">
        <v>26</v>
      </c>
      <c r="C59" s="5" t="s">
        <v>27</v>
      </c>
      <c r="D59" s="5" t="s">
        <v>343</v>
      </c>
      <c r="E59" s="5" t="s">
        <v>344</v>
      </c>
      <c r="F59" s="7">
        <v>44892</v>
      </c>
      <c r="G59" s="7">
        <v>44893</v>
      </c>
      <c r="H59" s="5">
        <v>1</v>
      </c>
      <c r="I59" s="5">
        <v>1</v>
      </c>
      <c r="J59" s="5">
        <v>1</v>
      </c>
      <c r="K59" s="5" t="s">
        <v>30</v>
      </c>
      <c r="L59" s="5">
        <v>880</v>
      </c>
      <c r="M59" s="5">
        <v>880</v>
      </c>
      <c r="N59" s="5" t="s">
        <v>345</v>
      </c>
      <c r="O59" s="5" t="s">
        <v>32</v>
      </c>
      <c r="P59" s="5" t="s">
        <v>33</v>
      </c>
      <c r="Q59" s="5">
        <v>0</v>
      </c>
      <c r="R59" s="8">
        <v>44884</v>
      </c>
      <c r="S59" s="7">
        <v>44896</v>
      </c>
      <c r="T59" s="5" t="s">
        <v>34</v>
      </c>
      <c r="U59" s="5">
        <v>880</v>
      </c>
      <c r="V59" s="5">
        <v>0</v>
      </c>
      <c r="W59" s="5">
        <v>0</v>
      </c>
      <c r="X59" s="5" t="s">
        <v>346</v>
      </c>
      <c r="Y59" s="5" t="s">
        <v>347</v>
      </c>
    </row>
    <row r="60" s="5" customFormat="1" spans="1:25">
      <c r="A60" s="5" t="s">
        <v>348</v>
      </c>
      <c r="B60" s="5" t="s">
        <v>26</v>
      </c>
      <c r="C60" s="5" t="s">
        <v>27</v>
      </c>
      <c r="D60" s="5" t="s">
        <v>349</v>
      </c>
      <c r="E60" s="5" t="s">
        <v>298</v>
      </c>
      <c r="F60" s="7">
        <v>44891</v>
      </c>
      <c r="G60" s="7">
        <v>44893</v>
      </c>
      <c r="H60" s="5">
        <v>1</v>
      </c>
      <c r="I60" s="5">
        <v>2</v>
      </c>
      <c r="J60" s="5">
        <v>2</v>
      </c>
      <c r="K60" s="5" t="s">
        <v>30</v>
      </c>
      <c r="L60" s="5">
        <v>475</v>
      </c>
      <c r="M60" s="5">
        <v>475</v>
      </c>
      <c r="N60" s="5" t="s">
        <v>350</v>
      </c>
      <c r="O60" s="5" t="s">
        <v>32</v>
      </c>
      <c r="P60" s="5" t="s">
        <v>33</v>
      </c>
      <c r="Q60" s="5">
        <v>0</v>
      </c>
      <c r="R60" s="8">
        <v>44884</v>
      </c>
      <c r="S60" s="7">
        <v>44896</v>
      </c>
      <c r="T60" s="5" t="s">
        <v>34</v>
      </c>
      <c r="U60" s="5">
        <v>475</v>
      </c>
      <c r="V60" s="5">
        <v>0</v>
      </c>
      <c r="W60" s="5">
        <v>0</v>
      </c>
      <c r="X60" s="5" t="s">
        <v>351</v>
      </c>
      <c r="Y60" s="5" t="s">
        <v>352</v>
      </c>
    </row>
    <row r="61" s="5" customFormat="1" spans="1:25">
      <c r="A61" s="5" t="s">
        <v>326</v>
      </c>
      <c r="B61" s="5" t="s">
        <v>26</v>
      </c>
      <c r="C61" s="5" t="s">
        <v>101</v>
      </c>
      <c r="D61" s="5" t="s">
        <v>327</v>
      </c>
      <c r="E61" s="5" t="s">
        <v>328</v>
      </c>
      <c r="F61" s="7">
        <v>44891</v>
      </c>
      <c r="G61" s="7">
        <v>44893</v>
      </c>
      <c r="H61" s="5">
        <v>1</v>
      </c>
      <c r="I61" s="5">
        <v>2</v>
      </c>
      <c r="J61" s="5">
        <v>2</v>
      </c>
      <c r="K61" s="5" t="s">
        <v>30</v>
      </c>
      <c r="L61" s="5">
        <v>-814</v>
      </c>
      <c r="M61" s="5">
        <v>-814</v>
      </c>
      <c r="N61" s="5" t="s">
        <v>329</v>
      </c>
      <c r="O61" s="5" t="s">
        <v>32</v>
      </c>
      <c r="P61" s="5" t="s">
        <v>33</v>
      </c>
      <c r="Q61" s="5">
        <v>0</v>
      </c>
      <c r="R61" s="8">
        <v>44883</v>
      </c>
      <c r="S61" s="7">
        <v>44896</v>
      </c>
      <c r="T61" s="5" t="s">
        <v>34</v>
      </c>
      <c r="U61" s="5">
        <v>-814</v>
      </c>
      <c r="V61" s="5">
        <v>0</v>
      </c>
      <c r="W61" s="5">
        <v>0</v>
      </c>
      <c r="X61" s="5" t="s">
        <v>330</v>
      </c>
      <c r="Y61" s="5" t="s">
        <v>100</v>
      </c>
    </row>
    <row r="62" s="5" customFormat="1" spans="1:25">
      <c r="A62" s="5" t="s">
        <v>353</v>
      </c>
      <c r="B62" s="5" t="s">
        <v>26</v>
      </c>
      <c r="C62" s="5" t="s">
        <v>27</v>
      </c>
      <c r="D62" s="5" t="s">
        <v>354</v>
      </c>
      <c r="E62" s="5" t="s">
        <v>355</v>
      </c>
      <c r="F62" s="7">
        <v>44892</v>
      </c>
      <c r="G62" s="7">
        <v>44893</v>
      </c>
      <c r="H62" s="5">
        <v>1</v>
      </c>
      <c r="I62" s="5">
        <v>1</v>
      </c>
      <c r="J62" s="5">
        <v>1</v>
      </c>
      <c r="K62" s="5" t="s">
        <v>30</v>
      </c>
      <c r="L62" s="5">
        <v>1285</v>
      </c>
      <c r="M62" s="5">
        <v>1285</v>
      </c>
      <c r="N62" s="5" t="s">
        <v>356</v>
      </c>
      <c r="O62" s="5" t="s">
        <v>32</v>
      </c>
      <c r="P62" s="5" t="s">
        <v>33</v>
      </c>
      <c r="Q62" s="5">
        <v>0</v>
      </c>
      <c r="R62" s="8">
        <v>44884</v>
      </c>
      <c r="S62" s="7">
        <v>44896</v>
      </c>
      <c r="T62" s="5" t="s">
        <v>34</v>
      </c>
      <c r="U62" s="5">
        <v>1285</v>
      </c>
      <c r="V62" s="5">
        <v>0</v>
      </c>
      <c r="W62" s="5">
        <v>0</v>
      </c>
      <c r="X62" s="5" t="s">
        <v>357</v>
      </c>
      <c r="Y62" s="5" t="s">
        <v>358</v>
      </c>
    </row>
    <row r="63" s="5" customFormat="1" spans="1:25">
      <c r="A63" s="5" t="s">
        <v>359</v>
      </c>
      <c r="B63" s="5" t="s">
        <v>26</v>
      </c>
      <c r="C63" s="5" t="s">
        <v>27</v>
      </c>
      <c r="D63" s="5" t="s">
        <v>360</v>
      </c>
      <c r="E63" s="5" t="s">
        <v>361</v>
      </c>
      <c r="F63" s="7">
        <v>44891</v>
      </c>
      <c r="G63" s="7">
        <v>44893</v>
      </c>
      <c r="H63" s="5">
        <v>1</v>
      </c>
      <c r="I63" s="5">
        <v>2</v>
      </c>
      <c r="J63" s="5">
        <v>2</v>
      </c>
      <c r="K63" s="5" t="s">
        <v>30</v>
      </c>
      <c r="L63" s="5">
        <v>2024</v>
      </c>
      <c r="M63" s="5">
        <v>2024</v>
      </c>
      <c r="N63" s="5" t="s">
        <v>362</v>
      </c>
      <c r="O63" s="5" t="s">
        <v>32</v>
      </c>
      <c r="P63" s="5" t="s">
        <v>33</v>
      </c>
      <c r="Q63" s="5">
        <v>0</v>
      </c>
      <c r="R63" s="8">
        <v>44884</v>
      </c>
      <c r="S63" s="7">
        <v>44896</v>
      </c>
      <c r="T63" s="5" t="s">
        <v>34</v>
      </c>
      <c r="U63" s="5">
        <v>2024</v>
      </c>
      <c r="V63" s="5">
        <v>0</v>
      </c>
      <c r="W63" s="5">
        <v>0</v>
      </c>
      <c r="X63" s="5" t="s">
        <v>363</v>
      </c>
      <c r="Y63" s="5" t="s">
        <v>100</v>
      </c>
    </row>
    <row r="64" s="5" customFormat="1" spans="1:25">
      <c r="A64" s="5" t="s">
        <v>359</v>
      </c>
      <c r="B64" s="5" t="s">
        <v>26</v>
      </c>
      <c r="C64" s="5" t="s">
        <v>101</v>
      </c>
      <c r="D64" s="5" t="s">
        <v>360</v>
      </c>
      <c r="E64" s="5" t="s">
        <v>361</v>
      </c>
      <c r="F64" s="7">
        <v>44891</v>
      </c>
      <c r="G64" s="7">
        <v>44893</v>
      </c>
      <c r="H64" s="5">
        <v>1</v>
      </c>
      <c r="I64" s="5">
        <v>2</v>
      </c>
      <c r="J64" s="5">
        <v>2</v>
      </c>
      <c r="K64" s="5" t="s">
        <v>30</v>
      </c>
      <c r="L64" s="5">
        <v>-2024</v>
      </c>
      <c r="M64" s="5">
        <v>-2024</v>
      </c>
      <c r="N64" s="5" t="s">
        <v>362</v>
      </c>
      <c r="O64" s="5" t="s">
        <v>32</v>
      </c>
      <c r="P64" s="5" t="s">
        <v>33</v>
      </c>
      <c r="Q64" s="5">
        <v>0</v>
      </c>
      <c r="R64" s="8">
        <v>44884</v>
      </c>
      <c r="S64" s="7">
        <v>44896</v>
      </c>
      <c r="T64" s="5" t="s">
        <v>34</v>
      </c>
      <c r="U64" s="5">
        <v>-2024</v>
      </c>
      <c r="V64" s="5">
        <v>0</v>
      </c>
      <c r="W64" s="5">
        <v>0</v>
      </c>
      <c r="X64" s="5" t="s">
        <v>363</v>
      </c>
      <c r="Y64" s="5" t="s">
        <v>100</v>
      </c>
    </row>
    <row r="65" s="5" customFormat="1" spans="1:25">
      <c r="A65" s="5" t="s">
        <v>364</v>
      </c>
      <c r="B65" s="5" t="s">
        <v>26</v>
      </c>
      <c r="C65" s="5" t="s">
        <v>27</v>
      </c>
      <c r="D65" s="5" t="s">
        <v>349</v>
      </c>
      <c r="E65" s="5" t="s">
        <v>298</v>
      </c>
      <c r="F65" s="7">
        <v>44891</v>
      </c>
      <c r="G65" s="7">
        <v>44893</v>
      </c>
      <c r="H65" s="5">
        <v>1</v>
      </c>
      <c r="I65" s="5">
        <v>2</v>
      </c>
      <c r="J65" s="5">
        <v>2</v>
      </c>
      <c r="K65" s="5" t="s">
        <v>30</v>
      </c>
      <c r="L65" s="5">
        <v>475</v>
      </c>
      <c r="M65" s="5">
        <v>475</v>
      </c>
      <c r="N65" s="5" t="s">
        <v>365</v>
      </c>
      <c r="O65" s="5" t="s">
        <v>32</v>
      </c>
      <c r="P65" s="5" t="s">
        <v>33</v>
      </c>
      <c r="Q65" s="5">
        <v>0</v>
      </c>
      <c r="R65" s="8">
        <v>44885</v>
      </c>
      <c r="S65" s="7">
        <v>44896</v>
      </c>
      <c r="T65" s="5" t="s">
        <v>34</v>
      </c>
      <c r="U65" s="5">
        <v>475</v>
      </c>
      <c r="V65" s="5">
        <v>0</v>
      </c>
      <c r="W65" s="5">
        <v>0</v>
      </c>
      <c r="X65" s="5" t="s">
        <v>366</v>
      </c>
      <c r="Y65" s="5" t="s">
        <v>367</v>
      </c>
    </row>
    <row r="66" s="5" customFormat="1" spans="1:25">
      <c r="A66" s="5" t="s">
        <v>368</v>
      </c>
      <c r="B66" s="5" t="s">
        <v>26</v>
      </c>
      <c r="C66" s="5" t="s">
        <v>27</v>
      </c>
      <c r="D66" s="5" t="s">
        <v>369</v>
      </c>
      <c r="E66" s="5" t="s">
        <v>370</v>
      </c>
      <c r="F66" s="7">
        <v>44886</v>
      </c>
      <c r="G66" s="7">
        <v>44893</v>
      </c>
      <c r="H66" s="5">
        <v>1</v>
      </c>
      <c r="I66" s="5">
        <v>7</v>
      </c>
      <c r="J66" s="5">
        <v>7</v>
      </c>
      <c r="K66" s="5" t="s">
        <v>30</v>
      </c>
      <c r="L66" s="5">
        <v>2660</v>
      </c>
      <c r="M66" s="5">
        <v>2660</v>
      </c>
      <c r="N66" s="5" t="s">
        <v>371</v>
      </c>
      <c r="O66" s="5" t="s">
        <v>32</v>
      </c>
      <c r="P66" s="5" t="s">
        <v>33</v>
      </c>
      <c r="Q66" s="5">
        <v>0</v>
      </c>
      <c r="R66" s="8">
        <v>44885</v>
      </c>
      <c r="S66" s="7">
        <v>44896</v>
      </c>
      <c r="T66" s="5" t="s">
        <v>34</v>
      </c>
      <c r="U66" s="5">
        <v>2660</v>
      </c>
      <c r="V66" s="5">
        <v>0</v>
      </c>
      <c r="W66" s="5">
        <v>0</v>
      </c>
      <c r="X66" s="5" t="s">
        <v>372</v>
      </c>
      <c r="Y66" s="5" t="s">
        <v>76</v>
      </c>
    </row>
    <row r="67" s="5" customFormat="1" spans="1:25">
      <c r="A67" s="5" t="s">
        <v>373</v>
      </c>
      <c r="B67" s="5" t="s">
        <v>26</v>
      </c>
      <c r="C67" s="5" t="s">
        <v>27</v>
      </c>
      <c r="D67" s="5" t="s">
        <v>374</v>
      </c>
      <c r="E67" s="5" t="s">
        <v>375</v>
      </c>
      <c r="F67" s="7">
        <v>44891</v>
      </c>
      <c r="G67" s="7">
        <v>44893</v>
      </c>
      <c r="H67" s="5">
        <v>1</v>
      </c>
      <c r="I67" s="5">
        <v>2</v>
      </c>
      <c r="J67" s="5">
        <v>2</v>
      </c>
      <c r="K67" s="5" t="s">
        <v>30</v>
      </c>
      <c r="L67" s="5">
        <v>1082</v>
      </c>
      <c r="M67" s="5">
        <v>1082</v>
      </c>
      <c r="N67" s="5" t="s">
        <v>376</v>
      </c>
      <c r="O67" s="5" t="s">
        <v>32</v>
      </c>
      <c r="P67" s="5" t="s">
        <v>33</v>
      </c>
      <c r="Q67" s="5">
        <v>0</v>
      </c>
      <c r="R67" s="8">
        <v>44886</v>
      </c>
      <c r="S67" s="7">
        <v>44896</v>
      </c>
      <c r="T67" s="5" t="s">
        <v>34</v>
      </c>
      <c r="U67" s="5">
        <v>1082</v>
      </c>
      <c r="V67" s="5">
        <v>0</v>
      </c>
      <c r="W67" s="5">
        <v>0</v>
      </c>
      <c r="X67" s="5" t="s">
        <v>377</v>
      </c>
      <c r="Y67" s="5" t="s">
        <v>378</v>
      </c>
    </row>
    <row r="68" s="5" customFormat="1" spans="1:25">
      <c r="A68" s="5" t="s">
        <v>379</v>
      </c>
      <c r="B68" s="5" t="s">
        <v>26</v>
      </c>
      <c r="C68" s="5" t="s">
        <v>27</v>
      </c>
      <c r="D68" s="5" t="s">
        <v>273</v>
      </c>
      <c r="E68" s="5" t="s">
        <v>380</v>
      </c>
      <c r="F68" s="7">
        <v>44892</v>
      </c>
      <c r="G68" s="7">
        <v>44893</v>
      </c>
      <c r="H68" s="5">
        <v>1</v>
      </c>
      <c r="I68" s="5">
        <v>1</v>
      </c>
      <c r="J68" s="5">
        <v>1</v>
      </c>
      <c r="K68" s="5" t="s">
        <v>30</v>
      </c>
      <c r="L68" s="5">
        <v>418</v>
      </c>
      <c r="M68" s="5">
        <v>418</v>
      </c>
      <c r="N68" s="5" t="s">
        <v>381</v>
      </c>
      <c r="O68" s="5" t="s">
        <v>32</v>
      </c>
      <c r="P68" s="5" t="s">
        <v>33</v>
      </c>
      <c r="Q68" s="5">
        <v>0</v>
      </c>
      <c r="R68" s="8">
        <v>44886</v>
      </c>
      <c r="S68" s="7">
        <v>44896</v>
      </c>
      <c r="T68" s="5" t="s">
        <v>34</v>
      </c>
      <c r="U68" s="5">
        <v>418</v>
      </c>
      <c r="V68" s="5">
        <v>0</v>
      </c>
      <c r="W68" s="5">
        <v>0</v>
      </c>
      <c r="X68" s="5" t="s">
        <v>382</v>
      </c>
      <c r="Y68" s="5" t="s">
        <v>383</v>
      </c>
    </row>
    <row r="69" s="5" customFormat="1" spans="1:25">
      <c r="A69" s="5" t="s">
        <v>384</v>
      </c>
      <c r="B69" s="5" t="s">
        <v>26</v>
      </c>
      <c r="C69" s="5" t="s">
        <v>27</v>
      </c>
      <c r="D69" s="5" t="s">
        <v>137</v>
      </c>
      <c r="E69" s="5" t="s">
        <v>138</v>
      </c>
      <c r="F69" s="7">
        <v>44890</v>
      </c>
      <c r="G69" s="7">
        <v>44893</v>
      </c>
      <c r="H69" s="5">
        <v>1</v>
      </c>
      <c r="I69" s="5">
        <v>3</v>
      </c>
      <c r="J69" s="5">
        <v>3</v>
      </c>
      <c r="K69" s="5" t="s">
        <v>30</v>
      </c>
      <c r="L69" s="5">
        <v>2111</v>
      </c>
      <c r="M69" s="5">
        <v>2111</v>
      </c>
      <c r="N69" s="5" t="s">
        <v>385</v>
      </c>
      <c r="O69" s="5" t="s">
        <v>32</v>
      </c>
      <c r="P69" s="5" t="s">
        <v>33</v>
      </c>
      <c r="Q69" s="5">
        <v>0</v>
      </c>
      <c r="R69" s="8">
        <v>44887</v>
      </c>
      <c r="S69" s="7">
        <v>44896</v>
      </c>
      <c r="T69" s="5" t="s">
        <v>34</v>
      </c>
      <c r="U69" s="5">
        <v>2111</v>
      </c>
      <c r="V69" s="5">
        <v>0</v>
      </c>
      <c r="W69" s="5">
        <v>0</v>
      </c>
      <c r="X69" s="5" t="s">
        <v>386</v>
      </c>
      <c r="Y69" s="5" t="s">
        <v>387</v>
      </c>
    </row>
    <row r="70" s="5" customFormat="1" spans="1:26">
      <c r="A70" s="5" t="s">
        <v>388</v>
      </c>
      <c r="B70" s="5" t="s">
        <v>26</v>
      </c>
      <c r="C70" s="5" t="s">
        <v>27</v>
      </c>
      <c r="D70" s="5" t="s">
        <v>349</v>
      </c>
      <c r="E70" s="5" t="s">
        <v>298</v>
      </c>
      <c r="F70" s="7">
        <v>44892</v>
      </c>
      <c r="G70" s="7">
        <v>44893</v>
      </c>
      <c r="H70" s="5">
        <v>2</v>
      </c>
      <c r="I70" s="5">
        <v>1</v>
      </c>
      <c r="J70" s="5">
        <v>2</v>
      </c>
      <c r="K70" s="5" t="s">
        <v>30</v>
      </c>
      <c r="L70" s="5">
        <v>474</v>
      </c>
      <c r="M70" s="5">
        <v>474</v>
      </c>
      <c r="N70" s="5" t="s">
        <v>389</v>
      </c>
      <c r="O70" s="5" t="s">
        <v>32</v>
      </c>
      <c r="P70" s="5" t="s">
        <v>33</v>
      </c>
      <c r="Q70" s="5">
        <v>0</v>
      </c>
      <c r="R70" s="8">
        <v>44887</v>
      </c>
      <c r="S70" s="7">
        <v>44896</v>
      </c>
      <c r="T70" s="5" t="s">
        <v>34</v>
      </c>
      <c r="U70" s="5">
        <v>474</v>
      </c>
      <c r="V70" s="5">
        <v>0</v>
      </c>
      <c r="W70" s="5">
        <v>0</v>
      </c>
      <c r="X70" s="5" t="s">
        <v>390</v>
      </c>
      <c r="Y70" s="5">
        <v>8571169</v>
      </c>
      <c r="Z70" s="5" t="s">
        <v>391</v>
      </c>
    </row>
    <row r="71" s="5" customFormat="1" spans="1:25">
      <c r="A71" s="5" t="s">
        <v>392</v>
      </c>
      <c r="B71" s="5" t="s">
        <v>26</v>
      </c>
      <c r="C71" s="5" t="s">
        <v>27</v>
      </c>
      <c r="D71" s="5" t="s">
        <v>393</v>
      </c>
      <c r="E71" s="5" t="s">
        <v>394</v>
      </c>
      <c r="F71" s="7">
        <v>44890</v>
      </c>
      <c r="G71" s="7">
        <v>44893</v>
      </c>
      <c r="H71" s="5">
        <v>1</v>
      </c>
      <c r="I71" s="5">
        <v>3</v>
      </c>
      <c r="J71" s="5">
        <v>3</v>
      </c>
      <c r="K71" s="5" t="s">
        <v>30</v>
      </c>
      <c r="L71" s="5">
        <v>3090</v>
      </c>
      <c r="M71" s="5">
        <v>3090</v>
      </c>
      <c r="N71" s="5" t="s">
        <v>395</v>
      </c>
      <c r="O71" s="5" t="s">
        <v>32</v>
      </c>
      <c r="P71" s="5" t="s">
        <v>33</v>
      </c>
      <c r="Q71" s="5">
        <v>0</v>
      </c>
      <c r="R71" s="8">
        <v>44887</v>
      </c>
      <c r="S71" s="7">
        <v>44896</v>
      </c>
      <c r="T71" s="5" t="s">
        <v>34</v>
      </c>
      <c r="U71" s="5">
        <v>3090</v>
      </c>
      <c r="V71" s="5">
        <v>0</v>
      </c>
      <c r="W71" s="5">
        <v>0</v>
      </c>
      <c r="X71" s="5" t="s">
        <v>396</v>
      </c>
      <c r="Y71" s="5" t="s">
        <v>397</v>
      </c>
    </row>
    <row r="72" s="5" customFormat="1" spans="1:25">
      <c r="A72" s="5" t="s">
        <v>398</v>
      </c>
      <c r="B72" s="5" t="s">
        <v>26</v>
      </c>
      <c r="C72" s="5" t="s">
        <v>27</v>
      </c>
      <c r="D72" s="5" t="s">
        <v>399</v>
      </c>
      <c r="E72" s="5" t="s">
        <v>400</v>
      </c>
      <c r="F72" s="7">
        <v>44892</v>
      </c>
      <c r="G72" s="7">
        <v>44893</v>
      </c>
      <c r="H72" s="5">
        <v>1</v>
      </c>
      <c r="I72" s="5">
        <v>1</v>
      </c>
      <c r="J72" s="5">
        <v>1</v>
      </c>
      <c r="K72" s="5" t="s">
        <v>30</v>
      </c>
      <c r="L72" s="5">
        <v>388</v>
      </c>
      <c r="M72" s="5">
        <v>388</v>
      </c>
      <c r="N72" s="5" t="s">
        <v>401</v>
      </c>
      <c r="O72" s="5" t="s">
        <v>32</v>
      </c>
      <c r="P72" s="5" t="s">
        <v>33</v>
      </c>
      <c r="Q72" s="5">
        <v>0</v>
      </c>
      <c r="R72" s="8">
        <v>44887</v>
      </c>
      <c r="S72" s="7">
        <v>44896</v>
      </c>
      <c r="T72" s="5" t="s">
        <v>34</v>
      </c>
      <c r="U72" s="5">
        <v>388</v>
      </c>
      <c r="V72" s="5">
        <v>0</v>
      </c>
      <c r="W72" s="5">
        <v>0</v>
      </c>
      <c r="X72" s="5" t="s">
        <v>402</v>
      </c>
      <c r="Y72" s="5" t="s">
        <v>403</v>
      </c>
    </row>
    <row r="73" s="5" customFormat="1" spans="1:25">
      <c r="A73" s="5" t="s">
        <v>404</v>
      </c>
      <c r="B73" s="5" t="s">
        <v>26</v>
      </c>
      <c r="C73" s="5" t="s">
        <v>27</v>
      </c>
      <c r="D73" s="5" t="s">
        <v>405</v>
      </c>
      <c r="E73" s="5" t="s">
        <v>406</v>
      </c>
      <c r="F73" s="7">
        <v>44892</v>
      </c>
      <c r="G73" s="7">
        <v>44893</v>
      </c>
      <c r="H73" s="5">
        <v>1</v>
      </c>
      <c r="I73" s="5">
        <v>1</v>
      </c>
      <c r="J73" s="5">
        <v>1</v>
      </c>
      <c r="K73" s="5" t="s">
        <v>30</v>
      </c>
      <c r="L73" s="5">
        <v>230</v>
      </c>
      <c r="M73" s="5">
        <v>230</v>
      </c>
      <c r="N73" s="5" t="s">
        <v>407</v>
      </c>
      <c r="O73" s="5" t="s">
        <v>32</v>
      </c>
      <c r="P73" s="5" t="s">
        <v>33</v>
      </c>
      <c r="Q73" s="5">
        <v>0</v>
      </c>
      <c r="R73" s="8">
        <v>44887</v>
      </c>
      <c r="S73" s="7">
        <v>44896</v>
      </c>
      <c r="T73" s="5" t="s">
        <v>34</v>
      </c>
      <c r="U73" s="5">
        <v>230</v>
      </c>
      <c r="V73" s="5">
        <v>0</v>
      </c>
      <c r="W73" s="5">
        <v>0</v>
      </c>
      <c r="X73" s="5" t="s">
        <v>408</v>
      </c>
      <c r="Y73" s="5" t="s">
        <v>76</v>
      </c>
    </row>
    <row r="74" s="5" customFormat="1" spans="1:25">
      <c r="A74" s="5" t="s">
        <v>409</v>
      </c>
      <c r="B74" s="5" t="s">
        <v>26</v>
      </c>
      <c r="C74" s="5" t="s">
        <v>27</v>
      </c>
      <c r="D74" s="5" t="s">
        <v>410</v>
      </c>
      <c r="E74" s="5" t="s">
        <v>110</v>
      </c>
      <c r="F74" s="7">
        <v>44889</v>
      </c>
      <c r="G74" s="7">
        <v>44893</v>
      </c>
      <c r="H74" s="5">
        <v>1</v>
      </c>
      <c r="I74" s="5">
        <v>4</v>
      </c>
      <c r="J74" s="5">
        <v>4</v>
      </c>
      <c r="K74" s="5" t="s">
        <v>30</v>
      </c>
      <c r="L74" s="5">
        <v>656</v>
      </c>
      <c r="M74" s="5">
        <v>656</v>
      </c>
      <c r="N74" s="5" t="s">
        <v>411</v>
      </c>
      <c r="O74" s="5" t="s">
        <v>32</v>
      </c>
      <c r="P74" s="5" t="s">
        <v>33</v>
      </c>
      <c r="Q74" s="5">
        <v>0</v>
      </c>
      <c r="R74" s="8">
        <v>44888</v>
      </c>
      <c r="S74" s="7">
        <v>44896</v>
      </c>
      <c r="T74" s="5" t="s">
        <v>34</v>
      </c>
      <c r="U74" s="5">
        <v>656</v>
      </c>
      <c r="V74" s="5">
        <v>0</v>
      </c>
      <c r="W74" s="5">
        <v>0</v>
      </c>
      <c r="X74" s="5" t="s">
        <v>412</v>
      </c>
      <c r="Y74" s="5" t="s">
        <v>76</v>
      </c>
    </row>
    <row r="75" s="5" customFormat="1" spans="1:25">
      <c r="A75" s="5" t="s">
        <v>413</v>
      </c>
      <c r="B75" s="5" t="s">
        <v>26</v>
      </c>
      <c r="C75" s="5" t="s">
        <v>27</v>
      </c>
      <c r="D75" s="5" t="s">
        <v>414</v>
      </c>
      <c r="E75" s="5" t="s">
        <v>415</v>
      </c>
      <c r="F75" s="7">
        <v>44892</v>
      </c>
      <c r="G75" s="7">
        <v>44893</v>
      </c>
      <c r="H75" s="5">
        <v>1</v>
      </c>
      <c r="I75" s="5">
        <v>1</v>
      </c>
      <c r="J75" s="5">
        <v>1</v>
      </c>
      <c r="K75" s="5" t="s">
        <v>30</v>
      </c>
      <c r="L75" s="5">
        <v>543</v>
      </c>
      <c r="M75" s="5">
        <v>543</v>
      </c>
      <c r="N75" s="5" t="s">
        <v>416</v>
      </c>
      <c r="O75" s="5" t="s">
        <v>32</v>
      </c>
      <c r="P75" s="5" t="s">
        <v>33</v>
      </c>
      <c r="Q75" s="5">
        <v>0</v>
      </c>
      <c r="R75" s="8">
        <v>44888</v>
      </c>
      <c r="S75" s="7">
        <v>44896</v>
      </c>
      <c r="T75" s="5" t="s">
        <v>34</v>
      </c>
      <c r="U75" s="5">
        <v>543</v>
      </c>
      <c r="V75" s="5">
        <v>0</v>
      </c>
      <c r="W75" s="5">
        <v>0</v>
      </c>
      <c r="X75" s="5" t="s">
        <v>417</v>
      </c>
      <c r="Y75" s="5" t="s">
        <v>418</v>
      </c>
    </row>
    <row r="76" s="5" customFormat="1" spans="1:25">
      <c r="A76" s="5" t="s">
        <v>419</v>
      </c>
      <c r="B76" s="5" t="s">
        <v>26</v>
      </c>
      <c r="C76" s="5" t="s">
        <v>27</v>
      </c>
      <c r="D76" s="5" t="s">
        <v>62</v>
      </c>
      <c r="E76" s="5" t="s">
        <v>420</v>
      </c>
      <c r="F76" s="7">
        <v>44889</v>
      </c>
      <c r="G76" s="7">
        <v>44893</v>
      </c>
      <c r="H76" s="5">
        <v>1</v>
      </c>
      <c r="I76" s="5">
        <v>4</v>
      </c>
      <c r="J76" s="5">
        <v>4</v>
      </c>
      <c r="K76" s="5" t="s">
        <v>30</v>
      </c>
      <c r="L76" s="5">
        <v>20234</v>
      </c>
      <c r="M76" s="5">
        <v>20234</v>
      </c>
      <c r="N76" s="5" t="s">
        <v>421</v>
      </c>
      <c r="O76" s="5" t="s">
        <v>32</v>
      </c>
      <c r="P76" s="5" t="s">
        <v>33</v>
      </c>
      <c r="Q76" s="5">
        <v>0</v>
      </c>
      <c r="R76" s="8">
        <v>44888</v>
      </c>
      <c r="S76" s="7">
        <v>44896</v>
      </c>
      <c r="T76" s="5" t="s">
        <v>34</v>
      </c>
      <c r="U76" s="5">
        <v>20234</v>
      </c>
      <c r="V76" s="5">
        <v>0</v>
      </c>
      <c r="W76" s="5">
        <v>0</v>
      </c>
      <c r="X76" s="5" t="s">
        <v>422</v>
      </c>
      <c r="Y76" s="5" t="s">
        <v>423</v>
      </c>
    </row>
    <row r="77" s="5" customFormat="1" spans="1:25">
      <c r="A77" s="5" t="s">
        <v>424</v>
      </c>
      <c r="B77" s="5" t="s">
        <v>26</v>
      </c>
      <c r="C77" s="5" t="s">
        <v>27</v>
      </c>
      <c r="D77" s="5" t="s">
        <v>410</v>
      </c>
      <c r="E77" s="5" t="s">
        <v>110</v>
      </c>
      <c r="F77" s="7">
        <v>44889</v>
      </c>
      <c r="G77" s="7">
        <v>44893</v>
      </c>
      <c r="H77" s="5">
        <v>1</v>
      </c>
      <c r="I77" s="5">
        <v>4</v>
      </c>
      <c r="J77" s="5">
        <v>4</v>
      </c>
      <c r="K77" s="5" t="s">
        <v>30</v>
      </c>
      <c r="L77" s="5">
        <v>656</v>
      </c>
      <c r="M77" s="5">
        <v>656</v>
      </c>
      <c r="N77" s="5" t="s">
        <v>425</v>
      </c>
      <c r="O77" s="5" t="s">
        <v>32</v>
      </c>
      <c r="P77" s="5" t="s">
        <v>33</v>
      </c>
      <c r="Q77" s="5">
        <v>0</v>
      </c>
      <c r="R77" s="8">
        <v>44888</v>
      </c>
      <c r="S77" s="7">
        <v>44896</v>
      </c>
      <c r="T77" s="5" t="s">
        <v>34</v>
      </c>
      <c r="U77" s="5">
        <v>656</v>
      </c>
      <c r="V77" s="5">
        <v>0</v>
      </c>
      <c r="W77" s="5">
        <v>0</v>
      </c>
      <c r="X77" s="5" t="s">
        <v>426</v>
      </c>
      <c r="Y77" s="5" t="s">
        <v>426</v>
      </c>
    </row>
    <row r="78" s="5" customFormat="1" spans="1:25">
      <c r="A78" s="5" t="s">
        <v>427</v>
      </c>
      <c r="B78" s="5" t="s">
        <v>26</v>
      </c>
      <c r="C78" s="5" t="s">
        <v>27</v>
      </c>
      <c r="D78" s="5" t="s">
        <v>428</v>
      </c>
      <c r="E78" s="5" t="s">
        <v>429</v>
      </c>
      <c r="F78" s="7">
        <v>44889</v>
      </c>
      <c r="G78" s="7">
        <v>44893</v>
      </c>
      <c r="H78" s="5">
        <v>1</v>
      </c>
      <c r="I78" s="5">
        <v>4</v>
      </c>
      <c r="J78" s="5">
        <v>4</v>
      </c>
      <c r="K78" s="5" t="s">
        <v>30</v>
      </c>
      <c r="L78" s="5">
        <v>848</v>
      </c>
      <c r="M78" s="5">
        <v>848</v>
      </c>
      <c r="N78" s="5" t="s">
        <v>430</v>
      </c>
      <c r="O78" s="5" t="s">
        <v>32</v>
      </c>
      <c r="P78" s="5" t="s">
        <v>33</v>
      </c>
      <c r="Q78" s="5">
        <v>0</v>
      </c>
      <c r="R78" s="8">
        <v>44888</v>
      </c>
      <c r="S78" s="7">
        <v>44896</v>
      </c>
      <c r="T78" s="5" t="s">
        <v>34</v>
      </c>
      <c r="U78" s="5">
        <v>848</v>
      </c>
      <c r="V78" s="5">
        <v>0</v>
      </c>
      <c r="W78" s="5">
        <v>0</v>
      </c>
      <c r="X78" s="5" t="s">
        <v>431</v>
      </c>
      <c r="Y78" s="5" t="s">
        <v>432</v>
      </c>
    </row>
    <row r="79" s="5" customFormat="1" spans="1:25">
      <c r="A79" s="5" t="s">
        <v>433</v>
      </c>
      <c r="B79" s="5" t="s">
        <v>26</v>
      </c>
      <c r="C79" s="5" t="s">
        <v>27</v>
      </c>
      <c r="D79" s="5" t="s">
        <v>434</v>
      </c>
      <c r="E79" s="5" t="s">
        <v>435</v>
      </c>
      <c r="F79" s="7">
        <v>44890</v>
      </c>
      <c r="G79" s="7">
        <v>44893</v>
      </c>
      <c r="H79" s="5">
        <v>1</v>
      </c>
      <c r="I79" s="5">
        <v>3</v>
      </c>
      <c r="J79" s="5">
        <v>3</v>
      </c>
      <c r="K79" s="5" t="s">
        <v>30</v>
      </c>
      <c r="L79" s="5">
        <v>1074</v>
      </c>
      <c r="M79" s="5">
        <v>1074</v>
      </c>
      <c r="N79" s="5" t="s">
        <v>436</v>
      </c>
      <c r="O79" s="5" t="s">
        <v>32</v>
      </c>
      <c r="P79" s="5" t="s">
        <v>33</v>
      </c>
      <c r="Q79" s="5">
        <v>0</v>
      </c>
      <c r="R79" s="8">
        <v>44888</v>
      </c>
      <c r="S79" s="7">
        <v>44896</v>
      </c>
      <c r="T79" s="5" t="s">
        <v>34</v>
      </c>
      <c r="U79" s="5">
        <v>1074</v>
      </c>
      <c r="V79" s="5">
        <v>0</v>
      </c>
      <c r="W79" s="5">
        <v>0</v>
      </c>
      <c r="X79" s="5" t="s">
        <v>437</v>
      </c>
      <c r="Y79" s="5" t="s">
        <v>438</v>
      </c>
    </row>
    <row r="80" s="5" customFormat="1" spans="1:25">
      <c r="A80" s="5" t="s">
        <v>439</v>
      </c>
      <c r="B80" s="5" t="s">
        <v>26</v>
      </c>
      <c r="C80" s="5" t="s">
        <v>27</v>
      </c>
      <c r="D80" s="5" t="s">
        <v>434</v>
      </c>
      <c r="E80" s="5" t="s">
        <v>435</v>
      </c>
      <c r="F80" s="7">
        <v>44890</v>
      </c>
      <c r="G80" s="7">
        <v>44893</v>
      </c>
      <c r="H80" s="5">
        <v>1</v>
      </c>
      <c r="I80" s="5">
        <v>3</v>
      </c>
      <c r="J80" s="5">
        <v>3</v>
      </c>
      <c r="K80" s="5" t="s">
        <v>30</v>
      </c>
      <c r="L80" s="5">
        <v>1074</v>
      </c>
      <c r="M80" s="5">
        <v>1074</v>
      </c>
      <c r="N80" s="5" t="s">
        <v>440</v>
      </c>
      <c r="O80" s="5" t="s">
        <v>32</v>
      </c>
      <c r="P80" s="5" t="s">
        <v>33</v>
      </c>
      <c r="Q80" s="5">
        <v>0</v>
      </c>
      <c r="R80" s="8">
        <v>44888</v>
      </c>
      <c r="S80" s="7">
        <v>44896</v>
      </c>
      <c r="T80" s="5" t="s">
        <v>34</v>
      </c>
      <c r="U80" s="5">
        <v>1074</v>
      </c>
      <c r="V80" s="5">
        <v>0</v>
      </c>
      <c r="W80" s="5">
        <v>0</v>
      </c>
      <c r="X80" s="5" t="s">
        <v>441</v>
      </c>
      <c r="Y80" s="5" t="s">
        <v>438</v>
      </c>
    </row>
    <row r="81" s="5" customFormat="1" spans="1:25">
      <c r="A81" s="5" t="s">
        <v>442</v>
      </c>
      <c r="B81" s="5" t="s">
        <v>26</v>
      </c>
      <c r="C81" s="5" t="s">
        <v>27</v>
      </c>
      <c r="D81" s="5" t="s">
        <v>443</v>
      </c>
      <c r="E81" s="5" t="s">
        <v>444</v>
      </c>
      <c r="F81" s="7">
        <v>44892</v>
      </c>
      <c r="G81" s="7">
        <v>44893</v>
      </c>
      <c r="H81" s="5">
        <v>1</v>
      </c>
      <c r="I81" s="5">
        <v>1</v>
      </c>
      <c r="J81" s="5">
        <v>1</v>
      </c>
      <c r="K81" s="5" t="s">
        <v>30</v>
      </c>
      <c r="L81" s="5">
        <v>1350</v>
      </c>
      <c r="M81" s="5">
        <v>1350</v>
      </c>
      <c r="N81" s="5" t="s">
        <v>445</v>
      </c>
      <c r="O81" s="5" t="s">
        <v>32</v>
      </c>
      <c r="P81" s="5" t="s">
        <v>33</v>
      </c>
      <c r="Q81" s="5">
        <v>0</v>
      </c>
      <c r="R81" s="8">
        <v>44889</v>
      </c>
      <c r="S81" s="7">
        <v>44896</v>
      </c>
      <c r="T81" s="5" t="s">
        <v>34</v>
      </c>
      <c r="U81" s="5">
        <v>1350</v>
      </c>
      <c r="V81" s="5">
        <v>0</v>
      </c>
      <c r="W81" s="5">
        <v>0</v>
      </c>
      <c r="X81" s="5" t="s">
        <v>446</v>
      </c>
      <c r="Y81" s="5" t="s">
        <v>446</v>
      </c>
    </row>
    <row r="82" s="5" customFormat="1" spans="1:25">
      <c r="A82" s="5" t="s">
        <v>447</v>
      </c>
      <c r="B82" s="5" t="s">
        <v>26</v>
      </c>
      <c r="C82" s="5" t="s">
        <v>27</v>
      </c>
      <c r="D82" s="5" t="s">
        <v>448</v>
      </c>
      <c r="E82" s="5" t="s">
        <v>449</v>
      </c>
      <c r="F82" s="7">
        <v>44891</v>
      </c>
      <c r="G82" s="7">
        <v>44893</v>
      </c>
      <c r="H82" s="5">
        <v>1</v>
      </c>
      <c r="I82" s="5">
        <v>2</v>
      </c>
      <c r="J82" s="5">
        <v>2</v>
      </c>
      <c r="K82" s="5" t="s">
        <v>30</v>
      </c>
      <c r="L82" s="5">
        <v>664</v>
      </c>
      <c r="M82" s="5">
        <v>664</v>
      </c>
      <c r="N82" s="5" t="s">
        <v>450</v>
      </c>
      <c r="O82" s="5" t="s">
        <v>32</v>
      </c>
      <c r="P82" s="5" t="s">
        <v>33</v>
      </c>
      <c r="Q82" s="5">
        <v>0</v>
      </c>
      <c r="R82" s="8">
        <v>44889</v>
      </c>
      <c r="S82" s="7">
        <v>44896</v>
      </c>
      <c r="T82" s="5" t="s">
        <v>34</v>
      </c>
      <c r="U82" s="5">
        <v>664</v>
      </c>
      <c r="V82" s="5">
        <v>0</v>
      </c>
      <c r="W82" s="5">
        <v>0</v>
      </c>
      <c r="X82" s="5" t="s">
        <v>451</v>
      </c>
      <c r="Y82" s="5" t="s">
        <v>452</v>
      </c>
    </row>
    <row r="83" s="5" customFormat="1" spans="1:25">
      <c r="A83" s="5" t="s">
        <v>453</v>
      </c>
      <c r="B83" s="5" t="s">
        <v>26</v>
      </c>
      <c r="C83" s="5" t="s">
        <v>27</v>
      </c>
      <c r="D83" s="5" t="s">
        <v>247</v>
      </c>
      <c r="E83" s="5" t="s">
        <v>454</v>
      </c>
      <c r="F83" s="7">
        <v>44889</v>
      </c>
      <c r="G83" s="7">
        <v>44893</v>
      </c>
      <c r="H83" s="5">
        <v>1</v>
      </c>
      <c r="I83" s="5">
        <v>4</v>
      </c>
      <c r="J83" s="5">
        <v>4</v>
      </c>
      <c r="K83" s="5" t="s">
        <v>30</v>
      </c>
      <c r="L83" s="5">
        <v>2462</v>
      </c>
      <c r="M83" s="5">
        <v>2462</v>
      </c>
      <c r="N83" s="5" t="s">
        <v>455</v>
      </c>
      <c r="O83" s="5" t="s">
        <v>32</v>
      </c>
      <c r="P83" s="5" t="s">
        <v>33</v>
      </c>
      <c r="Q83" s="5">
        <v>0</v>
      </c>
      <c r="R83" s="8">
        <v>44889</v>
      </c>
      <c r="S83" s="7">
        <v>44896</v>
      </c>
      <c r="T83" s="5" t="s">
        <v>34</v>
      </c>
      <c r="U83" s="5">
        <v>2462</v>
      </c>
      <c r="V83" s="5">
        <v>0</v>
      </c>
      <c r="W83" s="5">
        <v>0</v>
      </c>
      <c r="X83" s="5" t="s">
        <v>456</v>
      </c>
      <c r="Y83" s="5" t="s">
        <v>457</v>
      </c>
    </row>
    <row r="84" s="5" customFormat="1" spans="1:25">
      <c r="A84" s="5" t="s">
        <v>458</v>
      </c>
      <c r="B84" s="5" t="s">
        <v>26</v>
      </c>
      <c r="C84" s="5" t="s">
        <v>27</v>
      </c>
      <c r="D84" s="5" t="s">
        <v>459</v>
      </c>
      <c r="E84" s="5" t="s">
        <v>460</v>
      </c>
      <c r="F84" s="7">
        <v>44892</v>
      </c>
      <c r="G84" s="7">
        <v>44893</v>
      </c>
      <c r="H84" s="5">
        <v>1</v>
      </c>
      <c r="I84" s="5">
        <v>1</v>
      </c>
      <c r="J84" s="5">
        <v>1</v>
      </c>
      <c r="K84" s="5" t="s">
        <v>30</v>
      </c>
      <c r="L84" s="5">
        <v>996</v>
      </c>
      <c r="M84" s="5">
        <v>996</v>
      </c>
      <c r="N84" s="5" t="s">
        <v>461</v>
      </c>
      <c r="O84" s="5" t="s">
        <v>32</v>
      </c>
      <c r="P84" s="5" t="s">
        <v>33</v>
      </c>
      <c r="Q84" s="5">
        <v>0</v>
      </c>
      <c r="R84" s="8">
        <v>44889</v>
      </c>
      <c r="S84" s="7">
        <v>44896</v>
      </c>
      <c r="T84" s="5" t="s">
        <v>34</v>
      </c>
      <c r="U84" s="5">
        <v>996</v>
      </c>
      <c r="V84" s="5">
        <v>0</v>
      </c>
      <c r="W84" s="5">
        <v>0</v>
      </c>
      <c r="X84" s="5" t="s">
        <v>462</v>
      </c>
      <c r="Y84" s="5" t="s">
        <v>463</v>
      </c>
    </row>
    <row r="85" s="5" customFormat="1" spans="1:25">
      <c r="A85" s="5" t="s">
        <v>464</v>
      </c>
      <c r="B85" s="5" t="s">
        <v>26</v>
      </c>
      <c r="C85" s="5" t="s">
        <v>27</v>
      </c>
      <c r="D85" s="5" t="s">
        <v>173</v>
      </c>
      <c r="E85" s="5" t="s">
        <v>465</v>
      </c>
      <c r="F85" s="7">
        <v>44892</v>
      </c>
      <c r="G85" s="7">
        <v>44893</v>
      </c>
      <c r="H85" s="5">
        <v>1</v>
      </c>
      <c r="I85" s="5">
        <v>1</v>
      </c>
      <c r="J85" s="5">
        <v>1</v>
      </c>
      <c r="K85" s="5" t="s">
        <v>30</v>
      </c>
      <c r="L85" s="5">
        <v>620</v>
      </c>
      <c r="M85" s="5">
        <v>620</v>
      </c>
      <c r="N85" s="5" t="s">
        <v>466</v>
      </c>
      <c r="O85" s="5" t="s">
        <v>32</v>
      </c>
      <c r="P85" s="5" t="s">
        <v>33</v>
      </c>
      <c r="Q85" s="5">
        <v>0</v>
      </c>
      <c r="R85" s="8">
        <v>44889</v>
      </c>
      <c r="S85" s="7">
        <v>44896</v>
      </c>
      <c r="T85" s="5" t="s">
        <v>34</v>
      </c>
      <c r="U85" s="5">
        <v>620</v>
      </c>
      <c r="V85" s="5">
        <v>0</v>
      </c>
      <c r="W85" s="5">
        <v>0</v>
      </c>
      <c r="X85" s="5" t="s">
        <v>467</v>
      </c>
      <c r="Y85" s="5" t="s">
        <v>76</v>
      </c>
    </row>
    <row r="86" s="5" customFormat="1" spans="1:25">
      <c r="A86" s="5" t="s">
        <v>468</v>
      </c>
      <c r="B86" s="5" t="s">
        <v>26</v>
      </c>
      <c r="C86" s="5" t="s">
        <v>27</v>
      </c>
      <c r="D86" s="5" t="s">
        <v>469</v>
      </c>
      <c r="E86" s="5" t="s">
        <v>470</v>
      </c>
      <c r="F86" s="7">
        <v>44891</v>
      </c>
      <c r="G86" s="7">
        <v>44893</v>
      </c>
      <c r="H86" s="5">
        <v>1</v>
      </c>
      <c r="I86" s="5">
        <v>2</v>
      </c>
      <c r="J86" s="5">
        <v>2</v>
      </c>
      <c r="K86" s="5" t="s">
        <v>30</v>
      </c>
      <c r="L86" s="5">
        <v>943</v>
      </c>
      <c r="M86" s="5">
        <v>943</v>
      </c>
      <c r="N86" s="5" t="s">
        <v>471</v>
      </c>
      <c r="O86" s="5" t="s">
        <v>32</v>
      </c>
      <c r="P86" s="5" t="s">
        <v>33</v>
      </c>
      <c r="Q86" s="5">
        <v>0</v>
      </c>
      <c r="R86" s="8">
        <v>44889</v>
      </c>
      <c r="S86" s="7">
        <v>44896</v>
      </c>
      <c r="T86" s="5" t="s">
        <v>34</v>
      </c>
      <c r="U86" s="5">
        <v>943</v>
      </c>
      <c r="V86" s="5">
        <v>0</v>
      </c>
      <c r="W86" s="5">
        <v>0</v>
      </c>
      <c r="X86" s="5" t="s">
        <v>472</v>
      </c>
      <c r="Y86" s="5" t="s">
        <v>100</v>
      </c>
    </row>
    <row r="87" s="5" customFormat="1" spans="1:25">
      <c r="A87" s="5" t="s">
        <v>473</v>
      </c>
      <c r="B87" s="5" t="s">
        <v>26</v>
      </c>
      <c r="C87" s="5" t="s">
        <v>27</v>
      </c>
      <c r="D87" s="5" t="s">
        <v>62</v>
      </c>
      <c r="E87" s="5" t="s">
        <v>420</v>
      </c>
      <c r="F87" s="7">
        <v>44890</v>
      </c>
      <c r="G87" s="7">
        <v>44893</v>
      </c>
      <c r="H87" s="5">
        <v>1</v>
      </c>
      <c r="I87" s="5">
        <v>3</v>
      </c>
      <c r="J87" s="5">
        <v>3</v>
      </c>
      <c r="K87" s="5" t="s">
        <v>30</v>
      </c>
      <c r="L87" s="5">
        <v>15590</v>
      </c>
      <c r="M87" s="5">
        <v>15590</v>
      </c>
      <c r="N87" s="5" t="s">
        <v>474</v>
      </c>
      <c r="O87" s="5" t="s">
        <v>32</v>
      </c>
      <c r="P87" s="5" t="s">
        <v>33</v>
      </c>
      <c r="Q87" s="5">
        <v>0</v>
      </c>
      <c r="R87" s="8">
        <v>44889</v>
      </c>
      <c r="S87" s="7">
        <v>44896</v>
      </c>
      <c r="T87" s="5" t="s">
        <v>34</v>
      </c>
      <c r="U87" s="5">
        <v>15590</v>
      </c>
      <c r="V87" s="5">
        <v>0</v>
      </c>
      <c r="W87" s="5">
        <v>0</v>
      </c>
      <c r="X87" s="5" t="s">
        <v>475</v>
      </c>
      <c r="Y87" s="5" t="s">
        <v>476</v>
      </c>
    </row>
    <row r="88" s="5" customFormat="1" spans="1:25">
      <c r="A88" s="5" t="s">
        <v>477</v>
      </c>
      <c r="B88" s="5" t="s">
        <v>26</v>
      </c>
      <c r="C88" s="5" t="s">
        <v>27</v>
      </c>
      <c r="D88" s="5" t="s">
        <v>103</v>
      </c>
      <c r="E88" s="5" t="s">
        <v>478</v>
      </c>
      <c r="F88" s="7">
        <v>44891</v>
      </c>
      <c r="G88" s="7">
        <v>44893</v>
      </c>
      <c r="H88" s="5">
        <v>1</v>
      </c>
      <c r="I88" s="5">
        <v>2</v>
      </c>
      <c r="J88" s="5">
        <v>2</v>
      </c>
      <c r="K88" s="5" t="s">
        <v>30</v>
      </c>
      <c r="L88" s="5">
        <v>911</v>
      </c>
      <c r="M88" s="5">
        <v>911</v>
      </c>
      <c r="N88" s="5" t="s">
        <v>479</v>
      </c>
      <c r="O88" s="5" t="s">
        <v>32</v>
      </c>
      <c r="P88" s="5" t="s">
        <v>33</v>
      </c>
      <c r="Q88" s="5">
        <v>0</v>
      </c>
      <c r="R88" s="8">
        <v>44889</v>
      </c>
      <c r="S88" s="7">
        <v>44896</v>
      </c>
      <c r="T88" s="5" t="s">
        <v>34</v>
      </c>
      <c r="U88" s="5">
        <v>911</v>
      </c>
      <c r="V88" s="5">
        <v>0</v>
      </c>
      <c r="W88" s="5">
        <v>0</v>
      </c>
      <c r="X88" s="5" t="s">
        <v>480</v>
      </c>
      <c r="Y88" s="5" t="s">
        <v>481</v>
      </c>
    </row>
    <row r="89" s="5" customFormat="1" spans="1:25">
      <c r="A89" s="5" t="s">
        <v>482</v>
      </c>
      <c r="B89" s="5" t="s">
        <v>26</v>
      </c>
      <c r="C89" s="5" t="s">
        <v>27</v>
      </c>
      <c r="D89" s="5" t="s">
        <v>483</v>
      </c>
      <c r="E89" s="5" t="s">
        <v>484</v>
      </c>
      <c r="F89" s="7">
        <v>44892</v>
      </c>
      <c r="G89" s="7">
        <v>44893</v>
      </c>
      <c r="H89" s="5">
        <v>1</v>
      </c>
      <c r="I89" s="5">
        <v>1</v>
      </c>
      <c r="J89" s="5">
        <v>1</v>
      </c>
      <c r="K89" s="5" t="s">
        <v>30</v>
      </c>
      <c r="L89" s="5">
        <v>391</v>
      </c>
      <c r="M89" s="5">
        <v>391</v>
      </c>
      <c r="N89" s="5" t="s">
        <v>485</v>
      </c>
      <c r="O89" s="5" t="s">
        <v>32</v>
      </c>
      <c r="P89" s="5" t="s">
        <v>33</v>
      </c>
      <c r="Q89" s="5">
        <v>0</v>
      </c>
      <c r="R89" s="8">
        <v>44890</v>
      </c>
      <c r="S89" s="7">
        <v>44896</v>
      </c>
      <c r="T89" s="5" t="s">
        <v>34</v>
      </c>
      <c r="U89" s="5">
        <v>391</v>
      </c>
      <c r="V89" s="5">
        <v>0</v>
      </c>
      <c r="W89" s="5">
        <v>0</v>
      </c>
      <c r="X89" s="5" t="s">
        <v>486</v>
      </c>
      <c r="Y89" s="5" t="s">
        <v>100</v>
      </c>
    </row>
    <row r="90" s="5" customFormat="1" spans="1:25">
      <c r="A90" s="5" t="s">
        <v>487</v>
      </c>
      <c r="B90" s="5" t="s">
        <v>26</v>
      </c>
      <c r="C90" s="5" t="s">
        <v>27</v>
      </c>
      <c r="D90" s="5" t="s">
        <v>488</v>
      </c>
      <c r="E90" s="5" t="s">
        <v>489</v>
      </c>
      <c r="F90" s="7">
        <v>44890</v>
      </c>
      <c r="G90" s="7">
        <v>44893</v>
      </c>
      <c r="H90" s="5">
        <v>1</v>
      </c>
      <c r="I90" s="5">
        <v>3</v>
      </c>
      <c r="J90" s="5">
        <v>3</v>
      </c>
      <c r="K90" s="5" t="s">
        <v>30</v>
      </c>
      <c r="L90" s="5">
        <v>2340</v>
      </c>
      <c r="M90" s="5">
        <v>2340</v>
      </c>
      <c r="N90" s="5" t="s">
        <v>490</v>
      </c>
      <c r="O90" s="5" t="s">
        <v>32</v>
      </c>
      <c r="P90" s="5" t="s">
        <v>33</v>
      </c>
      <c r="Q90" s="5">
        <v>0</v>
      </c>
      <c r="R90" s="8">
        <v>44890</v>
      </c>
      <c r="S90" s="7">
        <v>44896</v>
      </c>
      <c r="T90" s="5" t="s">
        <v>34</v>
      </c>
      <c r="U90" s="5">
        <v>2340</v>
      </c>
      <c r="V90" s="5">
        <v>0</v>
      </c>
      <c r="W90" s="5">
        <v>0</v>
      </c>
      <c r="X90" s="5" t="s">
        <v>491</v>
      </c>
      <c r="Y90" s="5" t="s">
        <v>492</v>
      </c>
    </row>
    <row r="91" s="5" customFormat="1" spans="1:25">
      <c r="A91" s="5" t="s">
        <v>493</v>
      </c>
      <c r="B91" s="5" t="s">
        <v>26</v>
      </c>
      <c r="C91" s="5" t="s">
        <v>27</v>
      </c>
      <c r="D91" s="5" t="s">
        <v>494</v>
      </c>
      <c r="E91" s="5" t="s">
        <v>495</v>
      </c>
      <c r="F91" s="7">
        <v>44891</v>
      </c>
      <c r="G91" s="7">
        <v>44893</v>
      </c>
      <c r="H91" s="5">
        <v>1</v>
      </c>
      <c r="I91" s="5">
        <v>2</v>
      </c>
      <c r="J91" s="5">
        <v>2</v>
      </c>
      <c r="K91" s="5" t="s">
        <v>30</v>
      </c>
      <c r="L91" s="5">
        <v>1000</v>
      </c>
      <c r="M91" s="5">
        <v>1000</v>
      </c>
      <c r="N91" s="5" t="s">
        <v>496</v>
      </c>
      <c r="O91" s="5" t="s">
        <v>32</v>
      </c>
      <c r="P91" s="5" t="s">
        <v>33</v>
      </c>
      <c r="Q91" s="5">
        <v>0</v>
      </c>
      <c r="R91" s="8">
        <v>44890</v>
      </c>
      <c r="S91" s="7">
        <v>44896</v>
      </c>
      <c r="T91" s="5" t="s">
        <v>34</v>
      </c>
      <c r="U91" s="5">
        <v>1000</v>
      </c>
      <c r="V91" s="5">
        <v>0</v>
      </c>
      <c r="W91" s="5">
        <v>0</v>
      </c>
      <c r="X91" s="5" t="s">
        <v>497</v>
      </c>
      <c r="Y91" s="5" t="s">
        <v>498</v>
      </c>
    </row>
    <row r="92" s="5" customFormat="1" spans="1:25">
      <c r="A92" s="5" t="s">
        <v>499</v>
      </c>
      <c r="B92" s="5" t="s">
        <v>26</v>
      </c>
      <c r="C92" s="5" t="s">
        <v>27</v>
      </c>
      <c r="D92" s="5" t="s">
        <v>500</v>
      </c>
      <c r="E92" s="5" t="s">
        <v>501</v>
      </c>
      <c r="F92" s="7">
        <v>44890</v>
      </c>
      <c r="G92" s="7">
        <v>44893</v>
      </c>
      <c r="H92" s="5">
        <v>1</v>
      </c>
      <c r="I92" s="5">
        <v>3</v>
      </c>
      <c r="J92" s="5">
        <v>3</v>
      </c>
      <c r="K92" s="5" t="s">
        <v>30</v>
      </c>
      <c r="L92" s="5">
        <v>4800</v>
      </c>
      <c r="M92" s="5">
        <v>4800</v>
      </c>
      <c r="N92" s="5" t="s">
        <v>502</v>
      </c>
      <c r="O92" s="5" t="s">
        <v>32</v>
      </c>
      <c r="P92" s="5" t="s">
        <v>33</v>
      </c>
      <c r="Q92" s="5">
        <v>0</v>
      </c>
      <c r="R92" s="8">
        <v>44890</v>
      </c>
      <c r="S92" s="7">
        <v>44896</v>
      </c>
      <c r="T92" s="5" t="s">
        <v>34</v>
      </c>
      <c r="U92" s="5">
        <v>4800</v>
      </c>
      <c r="V92" s="5">
        <v>0</v>
      </c>
      <c r="W92" s="5">
        <v>0</v>
      </c>
      <c r="X92" s="5" t="s">
        <v>503</v>
      </c>
      <c r="Y92" s="5" t="s">
        <v>504</v>
      </c>
    </row>
    <row r="93" s="5" customFormat="1" spans="1:25">
      <c r="A93" s="5" t="s">
        <v>482</v>
      </c>
      <c r="B93" s="5" t="s">
        <v>26</v>
      </c>
      <c r="C93" s="5" t="s">
        <v>101</v>
      </c>
      <c r="D93" s="5" t="s">
        <v>483</v>
      </c>
      <c r="E93" s="5" t="s">
        <v>484</v>
      </c>
      <c r="F93" s="7">
        <v>44892</v>
      </c>
      <c r="G93" s="7">
        <v>44893</v>
      </c>
      <c r="H93" s="5">
        <v>1</v>
      </c>
      <c r="I93" s="5">
        <v>1</v>
      </c>
      <c r="J93" s="5">
        <v>1</v>
      </c>
      <c r="K93" s="5" t="s">
        <v>30</v>
      </c>
      <c r="L93" s="5">
        <v>-391</v>
      </c>
      <c r="M93" s="5">
        <v>-391</v>
      </c>
      <c r="N93" s="5" t="s">
        <v>485</v>
      </c>
      <c r="O93" s="5" t="s">
        <v>32</v>
      </c>
      <c r="P93" s="5" t="s">
        <v>33</v>
      </c>
      <c r="Q93" s="5">
        <v>0</v>
      </c>
      <c r="R93" s="8">
        <v>44890</v>
      </c>
      <c r="S93" s="7">
        <v>44896</v>
      </c>
      <c r="T93" s="5" t="s">
        <v>34</v>
      </c>
      <c r="U93" s="5">
        <v>-391</v>
      </c>
      <c r="V93" s="5">
        <v>0</v>
      </c>
      <c r="W93" s="5">
        <v>0</v>
      </c>
      <c r="X93" s="5" t="s">
        <v>486</v>
      </c>
      <c r="Y93" s="5" t="s">
        <v>100</v>
      </c>
    </row>
    <row r="94" s="5" customFormat="1" spans="1:25">
      <c r="A94" s="5" t="s">
        <v>505</v>
      </c>
      <c r="B94" s="5" t="s">
        <v>26</v>
      </c>
      <c r="C94" s="5" t="s">
        <v>27</v>
      </c>
      <c r="D94" s="5" t="s">
        <v>506</v>
      </c>
      <c r="E94" s="5" t="s">
        <v>507</v>
      </c>
      <c r="F94" s="7">
        <v>44890</v>
      </c>
      <c r="G94" s="7">
        <v>44893</v>
      </c>
      <c r="H94" s="5">
        <v>1</v>
      </c>
      <c r="I94" s="5">
        <v>3</v>
      </c>
      <c r="J94" s="5">
        <v>3</v>
      </c>
      <c r="K94" s="5" t="s">
        <v>30</v>
      </c>
      <c r="L94" s="5">
        <v>1620</v>
      </c>
      <c r="M94" s="5">
        <v>1620</v>
      </c>
      <c r="N94" s="5" t="s">
        <v>508</v>
      </c>
      <c r="O94" s="5" t="s">
        <v>32</v>
      </c>
      <c r="P94" s="5" t="s">
        <v>33</v>
      </c>
      <c r="Q94" s="5">
        <v>0</v>
      </c>
      <c r="R94" s="8">
        <v>44890</v>
      </c>
      <c r="S94" s="7">
        <v>44896</v>
      </c>
      <c r="T94" s="5" t="s">
        <v>34</v>
      </c>
      <c r="U94" s="5">
        <v>1620</v>
      </c>
      <c r="V94" s="5">
        <v>0</v>
      </c>
      <c r="W94" s="5">
        <v>0</v>
      </c>
      <c r="X94" s="5" t="s">
        <v>509</v>
      </c>
      <c r="Y94" s="5" t="s">
        <v>510</v>
      </c>
    </row>
    <row r="95" s="5" customFormat="1" spans="1:25">
      <c r="A95" s="5" t="s">
        <v>511</v>
      </c>
      <c r="B95" s="5" t="s">
        <v>26</v>
      </c>
      <c r="C95" s="5" t="s">
        <v>27</v>
      </c>
      <c r="D95" s="5" t="s">
        <v>512</v>
      </c>
      <c r="E95" s="5" t="s">
        <v>73</v>
      </c>
      <c r="F95" s="7">
        <v>44891</v>
      </c>
      <c r="G95" s="7">
        <v>44893</v>
      </c>
      <c r="H95" s="5">
        <v>1</v>
      </c>
      <c r="I95" s="5">
        <v>2</v>
      </c>
      <c r="J95" s="5">
        <v>2</v>
      </c>
      <c r="K95" s="5" t="s">
        <v>30</v>
      </c>
      <c r="L95" s="5">
        <v>1330</v>
      </c>
      <c r="M95" s="5">
        <v>1330</v>
      </c>
      <c r="N95" s="5" t="s">
        <v>513</v>
      </c>
      <c r="O95" s="5" t="s">
        <v>32</v>
      </c>
      <c r="P95" s="5" t="s">
        <v>33</v>
      </c>
      <c r="Q95" s="5">
        <v>0</v>
      </c>
      <c r="R95" s="8">
        <v>44890</v>
      </c>
      <c r="S95" s="7">
        <v>44896</v>
      </c>
      <c r="T95" s="5" t="s">
        <v>34</v>
      </c>
      <c r="U95" s="5">
        <v>1330</v>
      </c>
      <c r="V95" s="5">
        <v>0</v>
      </c>
      <c r="W95" s="5">
        <v>0</v>
      </c>
      <c r="X95" s="5" t="s">
        <v>514</v>
      </c>
      <c r="Y95" s="5" t="s">
        <v>515</v>
      </c>
    </row>
    <row r="96" s="5" customFormat="1" spans="1:26">
      <c r="A96" s="5" t="s">
        <v>516</v>
      </c>
      <c r="B96" s="5" t="s">
        <v>26</v>
      </c>
      <c r="C96" s="5" t="s">
        <v>27</v>
      </c>
      <c r="D96" s="5" t="s">
        <v>185</v>
      </c>
      <c r="E96" s="5" t="s">
        <v>517</v>
      </c>
      <c r="F96" s="7">
        <v>44892</v>
      </c>
      <c r="G96" s="7">
        <v>44893</v>
      </c>
      <c r="H96" s="5">
        <v>2</v>
      </c>
      <c r="I96" s="5">
        <v>1</v>
      </c>
      <c r="J96" s="5">
        <v>2</v>
      </c>
      <c r="K96" s="5" t="s">
        <v>30</v>
      </c>
      <c r="L96" s="5">
        <v>3160</v>
      </c>
      <c r="M96" s="5">
        <v>3160</v>
      </c>
      <c r="N96" s="5" t="s">
        <v>518</v>
      </c>
      <c r="O96" s="5" t="s">
        <v>32</v>
      </c>
      <c r="P96" s="5" t="s">
        <v>33</v>
      </c>
      <c r="Q96" s="5">
        <v>0</v>
      </c>
      <c r="R96" s="8">
        <v>44890</v>
      </c>
      <c r="S96" s="7">
        <v>44896</v>
      </c>
      <c r="T96" s="5" t="s">
        <v>34</v>
      </c>
      <c r="U96" s="5">
        <v>3160</v>
      </c>
      <c r="V96" s="5">
        <v>0</v>
      </c>
      <c r="W96" s="5">
        <v>0</v>
      </c>
      <c r="X96" s="5" t="s">
        <v>519</v>
      </c>
      <c r="Y96" s="5">
        <v>691224</v>
      </c>
      <c r="Z96" s="5" t="s">
        <v>520</v>
      </c>
    </row>
    <row r="97" s="5" customFormat="1" spans="1:25">
      <c r="A97" s="5" t="s">
        <v>521</v>
      </c>
      <c r="B97" s="5" t="s">
        <v>26</v>
      </c>
      <c r="C97" s="5" t="s">
        <v>27</v>
      </c>
      <c r="D97" s="5" t="s">
        <v>512</v>
      </c>
      <c r="E97" s="5" t="s">
        <v>522</v>
      </c>
      <c r="F97" s="7">
        <v>44891</v>
      </c>
      <c r="G97" s="7">
        <v>44893</v>
      </c>
      <c r="H97" s="5">
        <v>1</v>
      </c>
      <c r="I97" s="5">
        <v>2</v>
      </c>
      <c r="J97" s="5">
        <v>2</v>
      </c>
      <c r="K97" s="5" t="s">
        <v>30</v>
      </c>
      <c r="L97" s="5">
        <v>1747</v>
      </c>
      <c r="M97" s="5">
        <v>1747</v>
      </c>
      <c r="N97" s="5" t="s">
        <v>523</v>
      </c>
      <c r="O97" s="5" t="s">
        <v>32</v>
      </c>
      <c r="P97" s="5" t="s">
        <v>33</v>
      </c>
      <c r="Q97" s="5">
        <v>0</v>
      </c>
      <c r="R97" s="8">
        <v>44890</v>
      </c>
      <c r="S97" s="7">
        <v>44896</v>
      </c>
      <c r="T97" s="5" t="s">
        <v>34</v>
      </c>
      <c r="U97" s="5">
        <v>1747</v>
      </c>
      <c r="V97" s="5">
        <v>0</v>
      </c>
      <c r="W97" s="5">
        <v>0</v>
      </c>
      <c r="X97" s="5" t="s">
        <v>524</v>
      </c>
      <c r="Y97" s="5" t="s">
        <v>525</v>
      </c>
    </row>
    <row r="98" s="5" customFormat="1" spans="1:25">
      <c r="A98" s="5" t="s">
        <v>526</v>
      </c>
      <c r="B98" s="5" t="s">
        <v>26</v>
      </c>
      <c r="C98" s="5" t="s">
        <v>27</v>
      </c>
      <c r="D98" s="5" t="s">
        <v>527</v>
      </c>
      <c r="E98" s="5" t="s">
        <v>528</v>
      </c>
      <c r="F98" s="7">
        <v>44892</v>
      </c>
      <c r="G98" s="7">
        <v>44893</v>
      </c>
      <c r="H98" s="5">
        <v>1</v>
      </c>
      <c r="I98" s="5">
        <v>1</v>
      </c>
      <c r="J98" s="5">
        <v>1</v>
      </c>
      <c r="K98" s="5" t="s">
        <v>30</v>
      </c>
      <c r="L98" s="5">
        <v>284</v>
      </c>
      <c r="M98" s="5">
        <v>284</v>
      </c>
      <c r="N98" s="5" t="s">
        <v>529</v>
      </c>
      <c r="O98" s="5" t="s">
        <v>32</v>
      </c>
      <c r="P98" s="5" t="s">
        <v>33</v>
      </c>
      <c r="Q98" s="5">
        <v>0</v>
      </c>
      <c r="R98" s="8">
        <v>44890</v>
      </c>
      <c r="S98" s="7">
        <v>44896</v>
      </c>
      <c r="T98" s="5" t="s">
        <v>34</v>
      </c>
      <c r="U98" s="5">
        <v>284</v>
      </c>
      <c r="V98" s="5">
        <v>0</v>
      </c>
      <c r="W98" s="5">
        <v>0</v>
      </c>
      <c r="X98" s="5" t="s">
        <v>530</v>
      </c>
      <c r="Y98" s="5" t="s">
        <v>531</v>
      </c>
    </row>
    <row r="99" s="5" customFormat="1" spans="1:25">
      <c r="A99" s="5" t="s">
        <v>532</v>
      </c>
      <c r="B99" s="5" t="s">
        <v>26</v>
      </c>
      <c r="C99" s="5" t="s">
        <v>27</v>
      </c>
      <c r="D99" s="5" t="s">
        <v>533</v>
      </c>
      <c r="E99" s="5" t="s">
        <v>534</v>
      </c>
      <c r="F99" s="7">
        <v>44891</v>
      </c>
      <c r="G99" s="7">
        <v>44893</v>
      </c>
      <c r="H99" s="5">
        <v>1</v>
      </c>
      <c r="I99" s="5">
        <v>2</v>
      </c>
      <c r="J99" s="5">
        <v>2</v>
      </c>
      <c r="K99" s="5" t="s">
        <v>30</v>
      </c>
      <c r="L99" s="5">
        <v>3560</v>
      </c>
      <c r="M99" s="5">
        <v>3560</v>
      </c>
      <c r="N99" s="5" t="s">
        <v>535</v>
      </c>
      <c r="O99" s="5" t="s">
        <v>32</v>
      </c>
      <c r="P99" s="5" t="s">
        <v>33</v>
      </c>
      <c r="Q99" s="5">
        <v>0</v>
      </c>
      <c r="R99" s="8">
        <v>44890</v>
      </c>
      <c r="S99" s="7">
        <v>44896</v>
      </c>
      <c r="T99" s="5" t="s">
        <v>34</v>
      </c>
      <c r="U99" s="5">
        <v>3560</v>
      </c>
      <c r="V99" s="5">
        <v>0</v>
      </c>
      <c r="W99" s="5">
        <v>0</v>
      </c>
      <c r="X99" s="5" t="s">
        <v>536</v>
      </c>
      <c r="Y99" s="5" t="s">
        <v>537</v>
      </c>
    </row>
    <row r="100" s="5" customFormat="1" spans="1:25">
      <c r="A100" s="5" t="s">
        <v>538</v>
      </c>
      <c r="B100" s="5" t="s">
        <v>26</v>
      </c>
      <c r="C100" s="5" t="s">
        <v>27</v>
      </c>
      <c r="D100" s="5" t="s">
        <v>62</v>
      </c>
      <c r="E100" s="5" t="s">
        <v>420</v>
      </c>
      <c r="F100" s="7">
        <v>44891</v>
      </c>
      <c r="G100" s="7">
        <v>44893</v>
      </c>
      <c r="H100" s="5">
        <v>1</v>
      </c>
      <c r="I100" s="5">
        <v>2</v>
      </c>
      <c r="J100" s="5">
        <v>2</v>
      </c>
      <c r="K100" s="5" t="s">
        <v>30</v>
      </c>
      <c r="L100" s="5">
        <v>10301</v>
      </c>
      <c r="M100" s="5">
        <v>10301</v>
      </c>
      <c r="N100" s="5" t="s">
        <v>539</v>
      </c>
      <c r="O100" s="5" t="s">
        <v>32</v>
      </c>
      <c r="P100" s="5" t="s">
        <v>33</v>
      </c>
      <c r="Q100" s="5">
        <v>0</v>
      </c>
      <c r="R100" s="8">
        <v>44890</v>
      </c>
      <c r="S100" s="7">
        <v>44896</v>
      </c>
      <c r="T100" s="5" t="s">
        <v>34</v>
      </c>
      <c r="U100" s="5">
        <v>10301</v>
      </c>
      <c r="V100" s="5">
        <v>0</v>
      </c>
      <c r="W100" s="5">
        <v>0</v>
      </c>
      <c r="X100" s="5" t="s">
        <v>540</v>
      </c>
      <c r="Y100" s="5" t="s">
        <v>541</v>
      </c>
    </row>
    <row r="101" s="5" customFormat="1" spans="1:25">
      <c r="A101" s="5" t="s">
        <v>542</v>
      </c>
      <c r="B101" s="5" t="s">
        <v>26</v>
      </c>
      <c r="C101" s="5" t="s">
        <v>27</v>
      </c>
      <c r="D101" s="5" t="s">
        <v>543</v>
      </c>
      <c r="E101" s="5" t="s">
        <v>544</v>
      </c>
      <c r="F101" s="7">
        <v>44892</v>
      </c>
      <c r="G101" s="7">
        <v>44893</v>
      </c>
      <c r="H101" s="5">
        <v>1</v>
      </c>
      <c r="I101" s="5">
        <v>1</v>
      </c>
      <c r="J101" s="5">
        <v>1</v>
      </c>
      <c r="K101" s="5" t="s">
        <v>30</v>
      </c>
      <c r="L101" s="5">
        <v>300</v>
      </c>
      <c r="M101" s="5">
        <v>300</v>
      </c>
      <c r="N101" s="5" t="s">
        <v>545</v>
      </c>
      <c r="O101" s="5" t="s">
        <v>32</v>
      </c>
      <c r="P101" s="5" t="s">
        <v>33</v>
      </c>
      <c r="Q101" s="5">
        <v>0</v>
      </c>
      <c r="R101" s="8">
        <v>44890</v>
      </c>
      <c r="S101" s="7">
        <v>44896</v>
      </c>
      <c r="T101" s="5" t="s">
        <v>34</v>
      </c>
      <c r="U101" s="5">
        <v>300</v>
      </c>
      <c r="V101" s="5">
        <v>0</v>
      </c>
      <c r="W101" s="5">
        <v>0</v>
      </c>
      <c r="X101" s="5" t="s">
        <v>546</v>
      </c>
      <c r="Y101" s="5" t="s">
        <v>547</v>
      </c>
    </row>
    <row r="102" s="5" customFormat="1" spans="1:25">
      <c r="A102" s="5" t="s">
        <v>548</v>
      </c>
      <c r="B102" s="5" t="s">
        <v>26</v>
      </c>
      <c r="C102" s="5" t="s">
        <v>27</v>
      </c>
      <c r="D102" s="5" t="s">
        <v>434</v>
      </c>
      <c r="E102" s="5" t="s">
        <v>549</v>
      </c>
      <c r="F102" s="7">
        <v>44891</v>
      </c>
      <c r="G102" s="7">
        <v>44893</v>
      </c>
      <c r="H102" s="5">
        <v>1</v>
      </c>
      <c r="I102" s="5">
        <v>2</v>
      </c>
      <c r="J102" s="5">
        <v>2</v>
      </c>
      <c r="K102" s="5" t="s">
        <v>30</v>
      </c>
      <c r="L102" s="5">
        <v>810</v>
      </c>
      <c r="M102" s="5">
        <v>810</v>
      </c>
      <c r="N102" s="5" t="s">
        <v>550</v>
      </c>
      <c r="O102" s="5" t="s">
        <v>32</v>
      </c>
      <c r="P102" s="5" t="s">
        <v>33</v>
      </c>
      <c r="Q102" s="5">
        <v>0</v>
      </c>
      <c r="R102" s="8">
        <v>44890</v>
      </c>
      <c r="S102" s="7">
        <v>44896</v>
      </c>
      <c r="T102" s="5" t="s">
        <v>34</v>
      </c>
      <c r="U102" s="5">
        <v>810</v>
      </c>
      <c r="V102" s="5">
        <v>0</v>
      </c>
      <c r="W102" s="5">
        <v>0</v>
      </c>
      <c r="X102" s="5" t="s">
        <v>551</v>
      </c>
      <c r="Y102" s="5" t="s">
        <v>552</v>
      </c>
    </row>
    <row r="103" s="5" customFormat="1" spans="1:25">
      <c r="A103" s="5" t="s">
        <v>553</v>
      </c>
      <c r="B103" s="5" t="s">
        <v>26</v>
      </c>
      <c r="C103" s="5" t="s">
        <v>27</v>
      </c>
      <c r="D103" s="5" t="s">
        <v>554</v>
      </c>
      <c r="E103" s="5" t="s">
        <v>555</v>
      </c>
      <c r="F103" s="7">
        <v>44891</v>
      </c>
      <c r="G103" s="7">
        <v>44893</v>
      </c>
      <c r="H103" s="5">
        <v>1</v>
      </c>
      <c r="I103" s="5">
        <v>2</v>
      </c>
      <c r="J103" s="5">
        <v>2</v>
      </c>
      <c r="K103" s="5" t="s">
        <v>30</v>
      </c>
      <c r="L103" s="5">
        <v>694</v>
      </c>
      <c r="M103" s="5">
        <v>694</v>
      </c>
      <c r="N103" s="5" t="s">
        <v>556</v>
      </c>
      <c r="O103" s="5" t="s">
        <v>32</v>
      </c>
      <c r="P103" s="5" t="s">
        <v>33</v>
      </c>
      <c r="Q103" s="5">
        <v>0</v>
      </c>
      <c r="R103" s="8">
        <v>44890</v>
      </c>
      <c r="S103" s="7">
        <v>44896</v>
      </c>
      <c r="T103" s="5" t="s">
        <v>34</v>
      </c>
      <c r="U103" s="5">
        <v>694</v>
      </c>
      <c r="V103" s="5">
        <v>0</v>
      </c>
      <c r="W103" s="5">
        <v>0</v>
      </c>
      <c r="X103" s="5" t="s">
        <v>557</v>
      </c>
      <c r="Y103" s="5" t="s">
        <v>558</v>
      </c>
    </row>
    <row r="104" s="5" customFormat="1" spans="1:25">
      <c r="A104" s="5" t="s">
        <v>559</v>
      </c>
      <c r="B104" s="5" t="s">
        <v>26</v>
      </c>
      <c r="C104" s="5" t="s">
        <v>27</v>
      </c>
      <c r="D104" s="5" t="s">
        <v>185</v>
      </c>
      <c r="E104" s="5" t="s">
        <v>517</v>
      </c>
      <c r="F104" s="7">
        <v>44892</v>
      </c>
      <c r="G104" s="7">
        <v>44893</v>
      </c>
      <c r="H104" s="5">
        <v>1</v>
      </c>
      <c r="I104" s="5">
        <v>1</v>
      </c>
      <c r="J104" s="5">
        <v>1</v>
      </c>
      <c r="K104" s="5" t="s">
        <v>30</v>
      </c>
      <c r="L104" s="5">
        <v>1600</v>
      </c>
      <c r="M104" s="5">
        <v>1600</v>
      </c>
      <c r="N104" s="5" t="s">
        <v>560</v>
      </c>
      <c r="O104" s="5" t="s">
        <v>32</v>
      </c>
      <c r="P104" s="5" t="s">
        <v>33</v>
      </c>
      <c r="Q104" s="5">
        <v>0</v>
      </c>
      <c r="R104" s="8">
        <v>44890</v>
      </c>
      <c r="S104" s="7">
        <v>44896</v>
      </c>
      <c r="T104" s="5" t="s">
        <v>34</v>
      </c>
      <c r="U104" s="5">
        <v>1600</v>
      </c>
      <c r="V104" s="5">
        <v>0</v>
      </c>
      <c r="W104" s="5">
        <v>0</v>
      </c>
      <c r="X104" s="5" t="s">
        <v>561</v>
      </c>
      <c r="Y104" s="5" t="s">
        <v>562</v>
      </c>
    </row>
    <row r="105" s="5" customFormat="1" spans="1:25">
      <c r="A105" s="5" t="s">
        <v>563</v>
      </c>
      <c r="B105" s="5" t="s">
        <v>26</v>
      </c>
      <c r="C105" s="5" t="s">
        <v>27</v>
      </c>
      <c r="D105" s="5" t="s">
        <v>564</v>
      </c>
      <c r="E105" s="5" t="s">
        <v>565</v>
      </c>
      <c r="F105" s="7">
        <v>44892</v>
      </c>
      <c r="G105" s="7">
        <v>44893</v>
      </c>
      <c r="H105" s="5">
        <v>1</v>
      </c>
      <c r="I105" s="5">
        <v>1</v>
      </c>
      <c r="J105" s="5">
        <v>1</v>
      </c>
      <c r="K105" s="5" t="s">
        <v>30</v>
      </c>
      <c r="L105" s="5">
        <v>364</v>
      </c>
      <c r="M105" s="5">
        <v>364</v>
      </c>
      <c r="N105" s="5" t="s">
        <v>566</v>
      </c>
      <c r="O105" s="5" t="s">
        <v>32</v>
      </c>
      <c r="P105" s="5" t="s">
        <v>33</v>
      </c>
      <c r="Q105" s="5">
        <v>0</v>
      </c>
      <c r="R105" s="8">
        <v>44890</v>
      </c>
      <c r="S105" s="7">
        <v>44896</v>
      </c>
      <c r="T105" s="5" t="s">
        <v>34</v>
      </c>
      <c r="U105" s="5">
        <v>364</v>
      </c>
      <c r="V105" s="5">
        <v>0</v>
      </c>
      <c r="W105" s="5">
        <v>0</v>
      </c>
      <c r="X105" s="5" t="s">
        <v>567</v>
      </c>
      <c r="Y105" s="5" t="s">
        <v>568</v>
      </c>
    </row>
    <row r="106" s="5" customFormat="1" spans="1:25">
      <c r="A106" s="5" t="s">
        <v>569</v>
      </c>
      <c r="B106" s="5" t="s">
        <v>26</v>
      </c>
      <c r="C106" s="5" t="s">
        <v>27</v>
      </c>
      <c r="D106" s="5" t="s">
        <v>349</v>
      </c>
      <c r="E106" s="5" t="s">
        <v>298</v>
      </c>
      <c r="F106" s="7">
        <v>44891</v>
      </c>
      <c r="G106" s="7">
        <v>44893</v>
      </c>
      <c r="H106" s="5">
        <v>1</v>
      </c>
      <c r="I106" s="5">
        <v>2</v>
      </c>
      <c r="J106" s="5">
        <v>2</v>
      </c>
      <c r="K106" s="5" t="s">
        <v>30</v>
      </c>
      <c r="L106" s="5">
        <v>496</v>
      </c>
      <c r="M106" s="5">
        <v>496</v>
      </c>
      <c r="N106" s="5" t="s">
        <v>570</v>
      </c>
      <c r="O106" s="5" t="s">
        <v>32</v>
      </c>
      <c r="P106" s="5" t="s">
        <v>33</v>
      </c>
      <c r="Q106" s="5">
        <v>0</v>
      </c>
      <c r="R106" s="8">
        <v>44890</v>
      </c>
      <c r="S106" s="7">
        <v>44896</v>
      </c>
      <c r="T106" s="5" t="s">
        <v>34</v>
      </c>
      <c r="U106" s="5">
        <v>496</v>
      </c>
      <c r="V106" s="5">
        <v>0</v>
      </c>
      <c r="W106" s="5">
        <v>0</v>
      </c>
      <c r="X106" s="5" t="s">
        <v>571</v>
      </c>
      <c r="Y106" s="5" t="s">
        <v>572</v>
      </c>
    </row>
    <row r="107" s="5" customFormat="1" spans="1:25">
      <c r="A107" s="5" t="s">
        <v>573</v>
      </c>
      <c r="B107" s="5" t="s">
        <v>26</v>
      </c>
      <c r="C107" s="5" t="s">
        <v>27</v>
      </c>
      <c r="D107" s="5" t="s">
        <v>574</v>
      </c>
      <c r="E107" s="5" t="s">
        <v>575</v>
      </c>
      <c r="F107" s="7">
        <v>44891</v>
      </c>
      <c r="G107" s="7">
        <v>44893</v>
      </c>
      <c r="H107" s="5">
        <v>1</v>
      </c>
      <c r="I107" s="5">
        <v>2</v>
      </c>
      <c r="J107" s="5">
        <v>2</v>
      </c>
      <c r="K107" s="5" t="s">
        <v>30</v>
      </c>
      <c r="L107" s="5">
        <v>920</v>
      </c>
      <c r="M107" s="5">
        <v>920</v>
      </c>
      <c r="N107" s="5" t="s">
        <v>576</v>
      </c>
      <c r="O107" s="5" t="s">
        <v>32</v>
      </c>
      <c r="P107" s="5" t="s">
        <v>33</v>
      </c>
      <c r="Q107" s="5">
        <v>0</v>
      </c>
      <c r="R107" s="8">
        <v>44890</v>
      </c>
      <c r="S107" s="7">
        <v>44896</v>
      </c>
      <c r="T107" s="5" t="s">
        <v>34</v>
      </c>
      <c r="U107" s="5">
        <v>920</v>
      </c>
      <c r="V107" s="5">
        <v>0</v>
      </c>
      <c r="W107" s="5">
        <v>0</v>
      </c>
      <c r="X107" s="5" t="s">
        <v>577</v>
      </c>
      <c r="Y107" s="5" t="s">
        <v>578</v>
      </c>
    </row>
    <row r="108" s="5" customFormat="1" spans="1:25">
      <c r="A108" s="5" t="s">
        <v>579</v>
      </c>
      <c r="B108" s="5" t="s">
        <v>26</v>
      </c>
      <c r="C108" s="5" t="s">
        <v>27</v>
      </c>
      <c r="D108" s="5" t="s">
        <v>512</v>
      </c>
      <c r="E108" s="5" t="s">
        <v>73</v>
      </c>
      <c r="F108" s="7">
        <v>44891</v>
      </c>
      <c r="G108" s="7">
        <v>44893</v>
      </c>
      <c r="H108" s="5">
        <v>1</v>
      </c>
      <c r="I108" s="5">
        <v>2</v>
      </c>
      <c r="J108" s="5">
        <v>2</v>
      </c>
      <c r="K108" s="5" t="s">
        <v>30</v>
      </c>
      <c r="L108" s="5">
        <v>1442</v>
      </c>
      <c r="M108" s="5">
        <v>1442</v>
      </c>
      <c r="N108" s="5" t="s">
        <v>580</v>
      </c>
      <c r="O108" s="5" t="s">
        <v>32</v>
      </c>
      <c r="P108" s="5" t="s">
        <v>33</v>
      </c>
      <c r="Q108" s="5">
        <v>0</v>
      </c>
      <c r="R108" s="8">
        <v>44890</v>
      </c>
      <c r="S108" s="7">
        <v>44896</v>
      </c>
      <c r="T108" s="5" t="s">
        <v>34</v>
      </c>
      <c r="U108" s="5">
        <v>1442</v>
      </c>
      <c r="V108" s="5">
        <v>0</v>
      </c>
      <c r="W108" s="5">
        <v>0</v>
      </c>
      <c r="X108" s="5" t="s">
        <v>581</v>
      </c>
      <c r="Y108" s="5" t="s">
        <v>582</v>
      </c>
    </row>
    <row r="109" s="5" customFormat="1" spans="1:25">
      <c r="A109" s="5" t="s">
        <v>583</v>
      </c>
      <c r="B109" s="5" t="s">
        <v>26</v>
      </c>
      <c r="C109" s="5" t="s">
        <v>27</v>
      </c>
      <c r="D109" s="5" t="s">
        <v>584</v>
      </c>
      <c r="E109" s="5" t="s">
        <v>585</v>
      </c>
      <c r="F109" s="7">
        <v>44891</v>
      </c>
      <c r="G109" s="7">
        <v>44893</v>
      </c>
      <c r="H109" s="5">
        <v>1</v>
      </c>
      <c r="I109" s="5">
        <v>2</v>
      </c>
      <c r="J109" s="5">
        <v>2</v>
      </c>
      <c r="K109" s="5" t="s">
        <v>30</v>
      </c>
      <c r="L109" s="5">
        <v>616</v>
      </c>
      <c r="M109" s="5">
        <v>616</v>
      </c>
      <c r="N109" s="5" t="s">
        <v>586</v>
      </c>
      <c r="O109" s="5" t="s">
        <v>32</v>
      </c>
      <c r="P109" s="5" t="s">
        <v>33</v>
      </c>
      <c r="Q109" s="5">
        <v>0</v>
      </c>
      <c r="R109" s="8">
        <v>44890</v>
      </c>
      <c r="S109" s="7">
        <v>44896</v>
      </c>
      <c r="T109" s="5" t="s">
        <v>34</v>
      </c>
      <c r="U109" s="5">
        <v>616</v>
      </c>
      <c r="V109" s="5">
        <v>0</v>
      </c>
      <c r="W109" s="5">
        <v>0</v>
      </c>
      <c r="X109" s="5" t="s">
        <v>587</v>
      </c>
      <c r="Y109" s="5" t="s">
        <v>588</v>
      </c>
    </row>
    <row r="110" s="5" customFormat="1" spans="1:25">
      <c r="A110" s="5" t="s">
        <v>589</v>
      </c>
      <c r="B110" s="5" t="s">
        <v>26</v>
      </c>
      <c r="C110" s="5" t="s">
        <v>27</v>
      </c>
      <c r="D110" s="5" t="s">
        <v>428</v>
      </c>
      <c r="E110" s="5" t="s">
        <v>590</v>
      </c>
      <c r="F110" s="7">
        <v>44891</v>
      </c>
      <c r="G110" s="7">
        <v>44893</v>
      </c>
      <c r="H110" s="5">
        <v>2</v>
      </c>
      <c r="I110" s="5">
        <v>2</v>
      </c>
      <c r="J110" s="5">
        <v>4</v>
      </c>
      <c r="K110" s="5" t="s">
        <v>30</v>
      </c>
      <c r="L110" s="5">
        <v>772</v>
      </c>
      <c r="M110" s="5">
        <v>772</v>
      </c>
      <c r="N110" s="5" t="s">
        <v>591</v>
      </c>
      <c r="O110" s="5" t="s">
        <v>32</v>
      </c>
      <c r="P110" s="5" t="s">
        <v>33</v>
      </c>
      <c r="Q110" s="5">
        <v>0</v>
      </c>
      <c r="R110" s="8">
        <v>44891</v>
      </c>
      <c r="S110" s="7">
        <v>44896</v>
      </c>
      <c r="T110" s="5" t="s">
        <v>34</v>
      </c>
      <c r="U110" s="5">
        <v>772</v>
      </c>
      <c r="V110" s="5">
        <v>0</v>
      </c>
      <c r="W110" s="5">
        <v>0</v>
      </c>
      <c r="X110" s="5" t="s">
        <v>592</v>
      </c>
      <c r="Y110" s="5" t="s">
        <v>100</v>
      </c>
    </row>
    <row r="111" s="5" customFormat="1" spans="1:25">
      <c r="A111" s="5" t="s">
        <v>589</v>
      </c>
      <c r="B111" s="5" t="s">
        <v>26</v>
      </c>
      <c r="C111" s="5" t="s">
        <v>101</v>
      </c>
      <c r="D111" s="5" t="s">
        <v>428</v>
      </c>
      <c r="E111" s="5" t="s">
        <v>590</v>
      </c>
      <c r="F111" s="7">
        <v>44891</v>
      </c>
      <c r="G111" s="7">
        <v>44893</v>
      </c>
      <c r="H111" s="5">
        <v>2</v>
      </c>
      <c r="I111" s="5">
        <v>2</v>
      </c>
      <c r="J111" s="5">
        <v>4</v>
      </c>
      <c r="K111" s="5" t="s">
        <v>30</v>
      </c>
      <c r="L111" s="5">
        <v>-772</v>
      </c>
      <c r="M111" s="5">
        <v>-772</v>
      </c>
      <c r="N111" s="5" t="s">
        <v>591</v>
      </c>
      <c r="O111" s="5" t="s">
        <v>32</v>
      </c>
      <c r="P111" s="5" t="s">
        <v>33</v>
      </c>
      <c r="Q111" s="5">
        <v>0</v>
      </c>
      <c r="R111" s="8">
        <v>44891</v>
      </c>
      <c r="S111" s="7">
        <v>44896</v>
      </c>
      <c r="T111" s="5" t="s">
        <v>34</v>
      </c>
      <c r="U111" s="5">
        <v>-772</v>
      </c>
      <c r="V111" s="5">
        <v>0</v>
      </c>
      <c r="W111" s="5">
        <v>0</v>
      </c>
      <c r="X111" s="5" t="s">
        <v>592</v>
      </c>
      <c r="Y111" s="5" t="s">
        <v>100</v>
      </c>
    </row>
    <row r="112" s="5" customFormat="1" spans="1:25">
      <c r="A112" s="5" t="s">
        <v>593</v>
      </c>
      <c r="B112" s="5" t="s">
        <v>26</v>
      </c>
      <c r="C112" s="5" t="s">
        <v>27</v>
      </c>
      <c r="D112" s="5" t="s">
        <v>434</v>
      </c>
      <c r="E112" s="5" t="s">
        <v>594</v>
      </c>
      <c r="F112" s="7">
        <v>44891</v>
      </c>
      <c r="G112" s="7">
        <v>44893</v>
      </c>
      <c r="H112" s="5">
        <v>1</v>
      </c>
      <c r="I112" s="5">
        <v>2</v>
      </c>
      <c r="J112" s="5">
        <v>2</v>
      </c>
      <c r="K112" s="5" t="s">
        <v>30</v>
      </c>
      <c r="L112" s="5">
        <v>676</v>
      </c>
      <c r="M112" s="5">
        <v>676</v>
      </c>
      <c r="N112" s="5" t="s">
        <v>595</v>
      </c>
      <c r="O112" s="5" t="s">
        <v>32</v>
      </c>
      <c r="P112" s="5" t="s">
        <v>33</v>
      </c>
      <c r="Q112" s="5">
        <v>0</v>
      </c>
      <c r="R112" s="8">
        <v>44891</v>
      </c>
      <c r="S112" s="7">
        <v>44896</v>
      </c>
      <c r="T112" s="5" t="s">
        <v>34</v>
      </c>
      <c r="U112" s="5">
        <v>676</v>
      </c>
      <c r="V112" s="5">
        <v>0</v>
      </c>
      <c r="W112" s="5">
        <v>0</v>
      </c>
      <c r="X112" s="5" t="s">
        <v>596</v>
      </c>
      <c r="Y112" s="5" t="s">
        <v>597</v>
      </c>
    </row>
    <row r="113" s="5" customFormat="1" spans="1:25">
      <c r="A113" s="5" t="s">
        <v>598</v>
      </c>
      <c r="B113" s="5" t="s">
        <v>26</v>
      </c>
      <c r="C113" s="5" t="s">
        <v>27</v>
      </c>
      <c r="D113" s="5" t="s">
        <v>428</v>
      </c>
      <c r="E113" s="5" t="s">
        <v>590</v>
      </c>
      <c r="F113" s="7">
        <v>44891</v>
      </c>
      <c r="G113" s="7">
        <v>44893</v>
      </c>
      <c r="H113" s="5">
        <v>1</v>
      </c>
      <c r="I113" s="5">
        <v>2</v>
      </c>
      <c r="J113" s="5">
        <v>2</v>
      </c>
      <c r="K113" s="5" t="s">
        <v>30</v>
      </c>
      <c r="L113" s="5">
        <v>386</v>
      </c>
      <c r="M113" s="5">
        <v>386</v>
      </c>
      <c r="N113" s="5" t="s">
        <v>599</v>
      </c>
      <c r="O113" s="5" t="s">
        <v>32</v>
      </c>
      <c r="P113" s="5" t="s">
        <v>33</v>
      </c>
      <c r="Q113" s="5">
        <v>0</v>
      </c>
      <c r="R113" s="8">
        <v>44891</v>
      </c>
      <c r="S113" s="7">
        <v>44896</v>
      </c>
      <c r="T113" s="5" t="s">
        <v>34</v>
      </c>
      <c r="U113" s="5">
        <v>386</v>
      </c>
      <c r="V113" s="5">
        <v>0</v>
      </c>
      <c r="W113" s="5">
        <v>0</v>
      </c>
      <c r="X113" s="5" t="s">
        <v>600</v>
      </c>
      <c r="Y113" s="5" t="s">
        <v>601</v>
      </c>
    </row>
    <row r="114" s="5" customFormat="1" spans="1:25">
      <c r="A114" s="5" t="s">
        <v>602</v>
      </c>
      <c r="B114" s="5" t="s">
        <v>26</v>
      </c>
      <c r="C114" s="5" t="s">
        <v>27</v>
      </c>
      <c r="D114" s="5" t="s">
        <v>554</v>
      </c>
      <c r="E114" s="5" t="s">
        <v>555</v>
      </c>
      <c r="F114" s="7">
        <v>44891</v>
      </c>
      <c r="G114" s="7">
        <v>44893</v>
      </c>
      <c r="H114" s="5">
        <v>1</v>
      </c>
      <c r="I114" s="5">
        <v>2</v>
      </c>
      <c r="J114" s="5">
        <v>2</v>
      </c>
      <c r="K114" s="5" t="s">
        <v>30</v>
      </c>
      <c r="L114" s="5">
        <v>745</v>
      </c>
      <c r="M114" s="5">
        <v>745</v>
      </c>
      <c r="N114" s="5" t="s">
        <v>603</v>
      </c>
      <c r="O114" s="5" t="s">
        <v>32</v>
      </c>
      <c r="P114" s="5" t="s">
        <v>33</v>
      </c>
      <c r="Q114" s="5">
        <v>0</v>
      </c>
      <c r="R114" s="8">
        <v>44891</v>
      </c>
      <c r="S114" s="7">
        <v>44896</v>
      </c>
      <c r="T114" s="5" t="s">
        <v>34</v>
      </c>
      <c r="U114" s="5">
        <v>745</v>
      </c>
      <c r="V114" s="5">
        <v>0</v>
      </c>
      <c r="W114" s="5">
        <v>0</v>
      </c>
      <c r="X114" s="5" t="s">
        <v>604</v>
      </c>
      <c r="Y114" s="5" t="s">
        <v>605</v>
      </c>
    </row>
    <row r="115" s="5" customFormat="1" spans="1:26">
      <c r="A115" s="5" t="s">
        <v>606</v>
      </c>
      <c r="B115" s="5" t="s">
        <v>26</v>
      </c>
      <c r="C115" s="5" t="s">
        <v>27</v>
      </c>
      <c r="D115" s="5" t="s">
        <v>428</v>
      </c>
      <c r="E115" s="5" t="s">
        <v>590</v>
      </c>
      <c r="F115" s="7">
        <v>44891</v>
      </c>
      <c r="G115" s="7">
        <v>44893</v>
      </c>
      <c r="H115" s="5">
        <v>2</v>
      </c>
      <c r="I115" s="5">
        <v>2</v>
      </c>
      <c r="J115" s="5">
        <v>4</v>
      </c>
      <c r="K115" s="5" t="s">
        <v>30</v>
      </c>
      <c r="L115" s="5">
        <v>772</v>
      </c>
      <c r="M115" s="5">
        <v>772</v>
      </c>
      <c r="N115" s="5" t="s">
        <v>591</v>
      </c>
      <c r="O115" s="5" t="s">
        <v>32</v>
      </c>
      <c r="P115" s="5" t="s">
        <v>33</v>
      </c>
      <c r="Q115" s="5">
        <v>0</v>
      </c>
      <c r="R115" s="8">
        <v>44891</v>
      </c>
      <c r="S115" s="7">
        <v>44896</v>
      </c>
      <c r="T115" s="5" t="s">
        <v>34</v>
      </c>
      <c r="U115" s="5">
        <v>772</v>
      </c>
      <c r="V115" s="5">
        <v>0</v>
      </c>
      <c r="W115" s="5">
        <v>0</v>
      </c>
      <c r="X115" s="5" t="s">
        <v>607</v>
      </c>
      <c r="Y115" s="5">
        <v>225525</v>
      </c>
      <c r="Z115" s="5" t="s">
        <v>608</v>
      </c>
    </row>
    <row r="116" s="5" customFormat="1" spans="1:25">
      <c r="A116" s="5" t="s">
        <v>609</v>
      </c>
      <c r="B116" s="5" t="s">
        <v>26</v>
      </c>
      <c r="C116" s="5" t="s">
        <v>27</v>
      </c>
      <c r="D116" s="5" t="s">
        <v>610</v>
      </c>
      <c r="E116" s="5" t="s">
        <v>611</v>
      </c>
      <c r="F116" s="7">
        <v>44891</v>
      </c>
      <c r="G116" s="7">
        <v>44893</v>
      </c>
      <c r="H116" s="5">
        <v>1</v>
      </c>
      <c r="I116" s="5">
        <v>2</v>
      </c>
      <c r="J116" s="5">
        <v>2</v>
      </c>
      <c r="K116" s="5" t="s">
        <v>30</v>
      </c>
      <c r="L116" s="5">
        <v>744</v>
      </c>
      <c r="M116" s="5">
        <v>744</v>
      </c>
      <c r="N116" s="5" t="s">
        <v>612</v>
      </c>
      <c r="O116" s="5" t="s">
        <v>32</v>
      </c>
      <c r="P116" s="5" t="s">
        <v>33</v>
      </c>
      <c r="Q116" s="5">
        <v>0</v>
      </c>
      <c r="R116" s="8">
        <v>44891</v>
      </c>
      <c r="S116" s="7">
        <v>44896</v>
      </c>
      <c r="T116" s="5" t="s">
        <v>34</v>
      </c>
      <c r="U116" s="5">
        <v>744</v>
      </c>
      <c r="V116" s="5">
        <v>0</v>
      </c>
      <c r="W116" s="5">
        <v>0</v>
      </c>
      <c r="X116" s="5" t="s">
        <v>613</v>
      </c>
      <c r="Y116" s="5" t="s">
        <v>614</v>
      </c>
    </row>
    <row r="117" s="5" customFormat="1" spans="1:25">
      <c r="A117" s="5" t="s">
        <v>615</v>
      </c>
      <c r="B117" s="5" t="s">
        <v>26</v>
      </c>
      <c r="C117" s="5" t="s">
        <v>27</v>
      </c>
      <c r="D117" s="5" t="s">
        <v>616</v>
      </c>
      <c r="E117" s="5" t="s">
        <v>617</v>
      </c>
      <c r="F117" s="7">
        <v>44891</v>
      </c>
      <c r="G117" s="7">
        <v>44893</v>
      </c>
      <c r="H117" s="5">
        <v>1</v>
      </c>
      <c r="I117" s="5">
        <v>2</v>
      </c>
      <c r="J117" s="5">
        <v>2</v>
      </c>
      <c r="K117" s="5" t="s">
        <v>30</v>
      </c>
      <c r="L117" s="5">
        <v>1148</v>
      </c>
      <c r="M117" s="5">
        <v>1148</v>
      </c>
      <c r="N117" s="5" t="s">
        <v>618</v>
      </c>
      <c r="O117" s="5" t="s">
        <v>32</v>
      </c>
      <c r="P117" s="5" t="s">
        <v>33</v>
      </c>
      <c r="Q117" s="5">
        <v>0</v>
      </c>
      <c r="R117" s="8">
        <v>44891</v>
      </c>
      <c r="S117" s="7">
        <v>44896</v>
      </c>
      <c r="T117" s="5" t="s">
        <v>34</v>
      </c>
      <c r="U117" s="5">
        <v>1148</v>
      </c>
      <c r="V117" s="5">
        <v>0</v>
      </c>
      <c r="W117" s="5">
        <v>0</v>
      </c>
      <c r="X117" s="5" t="s">
        <v>619</v>
      </c>
      <c r="Y117" s="5" t="s">
        <v>620</v>
      </c>
    </row>
    <row r="118" s="5" customFormat="1" spans="1:25">
      <c r="A118" s="5" t="s">
        <v>621</v>
      </c>
      <c r="B118" s="5" t="s">
        <v>26</v>
      </c>
      <c r="C118" s="5" t="s">
        <v>27</v>
      </c>
      <c r="D118" s="5" t="s">
        <v>459</v>
      </c>
      <c r="E118" s="5" t="s">
        <v>460</v>
      </c>
      <c r="F118" s="7">
        <v>44892</v>
      </c>
      <c r="G118" s="7">
        <v>44893</v>
      </c>
      <c r="H118" s="5">
        <v>1</v>
      </c>
      <c r="I118" s="5">
        <v>1</v>
      </c>
      <c r="J118" s="5">
        <v>1</v>
      </c>
      <c r="K118" s="5" t="s">
        <v>30</v>
      </c>
      <c r="L118" s="5">
        <v>996</v>
      </c>
      <c r="M118" s="5">
        <v>996</v>
      </c>
      <c r="N118" s="5" t="s">
        <v>622</v>
      </c>
      <c r="O118" s="5" t="s">
        <v>32</v>
      </c>
      <c r="P118" s="5" t="s">
        <v>33</v>
      </c>
      <c r="Q118" s="5">
        <v>0</v>
      </c>
      <c r="R118" s="8">
        <v>44891</v>
      </c>
      <c r="S118" s="7">
        <v>44896</v>
      </c>
      <c r="T118" s="5" t="s">
        <v>34</v>
      </c>
      <c r="U118" s="5">
        <v>996</v>
      </c>
      <c r="V118" s="5">
        <v>0</v>
      </c>
      <c r="W118" s="5">
        <v>0</v>
      </c>
      <c r="X118" s="5" t="s">
        <v>623</v>
      </c>
      <c r="Y118" s="5" t="s">
        <v>624</v>
      </c>
    </row>
    <row r="119" s="5" customFormat="1" spans="1:25">
      <c r="A119" s="5" t="s">
        <v>625</v>
      </c>
      <c r="B119" s="5" t="s">
        <v>26</v>
      </c>
      <c r="C119" s="5" t="s">
        <v>27</v>
      </c>
      <c r="D119" s="5" t="s">
        <v>610</v>
      </c>
      <c r="E119" s="5" t="s">
        <v>611</v>
      </c>
      <c r="F119" s="7">
        <v>44891</v>
      </c>
      <c r="G119" s="7">
        <v>44893</v>
      </c>
      <c r="H119" s="5">
        <v>2</v>
      </c>
      <c r="I119" s="5">
        <v>2</v>
      </c>
      <c r="J119" s="5">
        <v>4</v>
      </c>
      <c r="K119" s="5" t="s">
        <v>30</v>
      </c>
      <c r="L119" s="5">
        <v>1532</v>
      </c>
      <c r="M119" s="5">
        <v>1532</v>
      </c>
      <c r="N119" s="5" t="s">
        <v>626</v>
      </c>
      <c r="O119" s="5" t="s">
        <v>32</v>
      </c>
      <c r="P119" s="5" t="s">
        <v>33</v>
      </c>
      <c r="Q119" s="5">
        <v>0</v>
      </c>
      <c r="R119" s="8">
        <v>44891</v>
      </c>
      <c r="S119" s="7">
        <v>44896</v>
      </c>
      <c r="T119" s="5" t="s">
        <v>34</v>
      </c>
      <c r="U119" s="5">
        <v>1532</v>
      </c>
      <c r="V119" s="5">
        <v>0</v>
      </c>
      <c r="W119" s="5">
        <v>0</v>
      </c>
      <c r="X119" s="5" t="s">
        <v>627</v>
      </c>
      <c r="Y119" s="5" t="s">
        <v>628</v>
      </c>
    </row>
    <row r="120" s="5" customFormat="1" spans="1:26">
      <c r="A120" s="5" t="s">
        <v>629</v>
      </c>
      <c r="B120" s="5" t="s">
        <v>26</v>
      </c>
      <c r="C120" s="5" t="s">
        <v>27</v>
      </c>
      <c r="D120" s="5" t="s">
        <v>630</v>
      </c>
      <c r="E120" s="5" t="s">
        <v>631</v>
      </c>
      <c r="F120" s="7">
        <v>44892</v>
      </c>
      <c r="G120" s="7">
        <v>44893</v>
      </c>
      <c r="H120" s="5">
        <v>2</v>
      </c>
      <c r="I120" s="5">
        <v>1</v>
      </c>
      <c r="J120" s="5">
        <v>2</v>
      </c>
      <c r="K120" s="5" t="s">
        <v>30</v>
      </c>
      <c r="L120" s="5">
        <v>692</v>
      </c>
      <c r="M120" s="5">
        <v>692</v>
      </c>
      <c r="N120" s="5" t="s">
        <v>632</v>
      </c>
      <c r="O120" s="5" t="s">
        <v>32</v>
      </c>
      <c r="P120" s="5" t="s">
        <v>33</v>
      </c>
      <c r="Q120" s="5">
        <v>0</v>
      </c>
      <c r="R120" s="8">
        <v>44891</v>
      </c>
      <c r="S120" s="7">
        <v>44896</v>
      </c>
      <c r="T120" s="5" t="s">
        <v>34</v>
      </c>
      <c r="U120" s="5">
        <v>692</v>
      </c>
      <c r="V120" s="5">
        <v>0</v>
      </c>
      <c r="W120" s="5">
        <v>0</v>
      </c>
      <c r="X120" s="5" t="s">
        <v>633</v>
      </c>
      <c r="Y120" s="5">
        <v>596458</v>
      </c>
      <c r="Z120" s="5" t="s">
        <v>634</v>
      </c>
    </row>
    <row r="121" s="5" customFormat="1" spans="1:25">
      <c r="A121" s="5" t="s">
        <v>635</v>
      </c>
      <c r="B121" s="5" t="s">
        <v>26</v>
      </c>
      <c r="C121" s="5" t="s">
        <v>27</v>
      </c>
      <c r="D121" s="5" t="s">
        <v>533</v>
      </c>
      <c r="E121" s="5" t="s">
        <v>73</v>
      </c>
      <c r="F121" s="7">
        <v>44891</v>
      </c>
      <c r="G121" s="7">
        <v>44893</v>
      </c>
      <c r="H121" s="5">
        <v>1</v>
      </c>
      <c r="I121" s="5">
        <v>2</v>
      </c>
      <c r="J121" s="5">
        <v>2</v>
      </c>
      <c r="K121" s="5" t="s">
        <v>30</v>
      </c>
      <c r="L121" s="5">
        <v>1990</v>
      </c>
      <c r="M121" s="5">
        <v>1990</v>
      </c>
      <c r="N121" s="5" t="s">
        <v>636</v>
      </c>
      <c r="O121" s="5" t="s">
        <v>32</v>
      </c>
      <c r="P121" s="5" t="s">
        <v>33</v>
      </c>
      <c r="Q121" s="5">
        <v>0</v>
      </c>
      <c r="R121" s="8">
        <v>44891</v>
      </c>
      <c r="S121" s="7">
        <v>44896</v>
      </c>
      <c r="T121" s="5" t="s">
        <v>34</v>
      </c>
      <c r="U121" s="5">
        <v>1990</v>
      </c>
      <c r="V121" s="5">
        <v>0</v>
      </c>
      <c r="W121" s="5">
        <v>0</v>
      </c>
      <c r="X121" s="5" t="s">
        <v>637</v>
      </c>
      <c r="Y121" s="5" t="s">
        <v>638</v>
      </c>
    </row>
    <row r="122" s="5" customFormat="1" spans="1:25">
      <c r="A122" s="5" t="s">
        <v>639</v>
      </c>
      <c r="B122" s="5" t="s">
        <v>26</v>
      </c>
      <c r="C122" s="5" t="s">
        <v>27</v>
      </c>
      <c r="D122" s="5" t="s">
        <v>640</v>
      </c>
      <c r="E122" s="5" t="s">
        <v>590</v>
      </c>
      <c r="F122" s="7">
        <v>44892</v>
      </c>
      <c r="G122" s="7">
        <v>44893</v>
      </c>
      <c r="H122" s="5">
        <v>1</v>
      </c>
      <c r="I122" s="5">
        <v>1</v>
      </c>
      <c r="J122" s="5">
        <v>1</v>
      </c>
      <c r="K122" s="5" t="s">
        <v>30</v>
      </c>
      <c r="L122" s="5">
        <v>342</v>
      </c>
      <c r="M122" s="5">
        <v>342</v>
      </c>
      <c r="N122" s="5" t="s">
        <v>641</v>
      </c>
      <c r="O122" s="5" t="s">
        <v>32</v>
      </c>
      <c r="P122" s="5" t="s">
        <v>33</v>
      </c>
      <c r="Q122" s="5">
        <v>0</v>
      </c>
      <c r="R122" s="8">
        <v>44891</v>
      </c>
      <c r="S122" s="7">
        <v>44896</v>
      </c>
      <c r="T122" s="5" t="s">
        <v>34</v>
      </c>
      <c r="U122" s="5">
        <v>342</v>
      </c>
      <c r="V122" s="5">
        <v>0</v>
      </c>
      <c r="W122" s="5">
        <v>0</v>
      </c>
      <c r="X122" s="5" t="s">
        <v>642</v>
      </c>
      <c r="Y122" s="5" t="s">
        <v>643</v>
      </c>
    </row>
    <row r="123" s="5" customFormat="1" spans="1:25">
      <c r="A123" s="5" t="s">
        <v>644</v>
      </c>
      <c r="B123" s="5" t="s">
        <v>26</v>
      </c>
      <c r="C123" s="5" t="s">
        <v>27</v>
      </c>
      <c r="D123" s="5" t="s">
        <v>645</v>
      </c>
      <c r="E123" s="5" t="s">
        <v>646</v>
      </c>
      <c r="F123" s="7">
        <v>44892</v>
      </c>
      <c r="G123" s="7">
        <v>44893</v>
      </c>
      <c r="H123" s="5">
        <v>1</v>
      </c>
      <c r="I123" s="5">
        <v>1</v>
      </c>
      <c r="J123" s="5">
        <v>1</v>
      </c>
      <c r="K123" s="5" t="s">
        <v>30</v>
      </c>
      <c r="L123" s="5">
        <v>418</v>
      </c>
      <c r="M123" s="5">
        <v>418</v>
      </c>
      <c r="N123" s="5" t="s">
        <v>647</v>
      </c>
      <c r="O123" s="5" t="s">
        <v>32</v>
      </c>
      <c r="P123" s="5" t="s">
        <v>33</v>
      </c>
      <c r="Q123" s="5">
        <v>0</v>
      </c>
      <c r="R123" s="8">
        <v>44891</v>
      </c>
      <c r="S123" s="7">
        <v>44896</v>
      </c>
      <c r="T123" s="5" t="s">
        <v>34</v>
      </c>
      <c r="U123" s="5">
        <v>418</v>
      </c>
      <c r="V123" s="5">
        <v>0</v>
      </c>
      <c r="W123" s="5">
        <v>0</v>
      </c>
      <c r="X123" s="5" t="s">
        <v>648</v>
      </c>
      <c r="Y123" s="5" t="s">
        <v>649</v>
      </c>
    </row>
    <row r="124" s="5" customFormat="1" spans="1:25">
      <c r="A124" s="5" t="s">
        <v>650</v>
      </c>
      <c r="B124" s="5" t="s">
        <v>26</v>
      </c>
      <c r="C124" s="5" t="s">
        <v>27</v>
      </c>
      <c r="D124" s="5" t="s">
        <v>651</v>
      </c>
      <c r="E124" s="5" t="s">
        <v>652</v>
      </c>
      <c r="F124" s="7">
        <v>44892</v>
      </c>
      <c r="G124" s="7">
        <v>44893</v>
      </c>
      <c r="H124" s="5">
        <v>1</v>
      </c>
      <c r="I124" s="5">
        <v>1</v>
      </c>
      <c r="J124" s="5">
        <v>1</v>
      </c>
      <c r="K124" s="5" t="s">
        <v>30</v>
      </c>
      <c r="L124" s="5">
        <v>607</v>
      </c>
      <c r="M124" s="5">
        <v>607</v>
      </c>
      <c r="N124" s="5" t="s">
        <v>653</v>
      </c>
      <c r="O124" s="5" t="s">
        <v>32</v>
      </c>
      <c r="P124" s="5" t="s">
        <v>33</v>
      </c>
      <c r="Q124" s="5">
        <v>0</v>
      </c>
      <c r="R124" s="8">
        <v>44891</v>
      </c>
      <c r="S124" s="7">
        <v>44896</v>
      </c>
      <c r="T124" s="5" t="s">
        <v>34</v>
      </c>
      <c r="U124" s="5">
        <v>607</v>
      </c>
      <c r="V124" s="5">
        <v>0</v>
      </c>
      <c r="W124" s="5">
        <v>0</v>
      </c>
      <c r="X124" s="5" t="s">
        <v>654</v>
      </c>
      <c r="Y124" s="5" t="s">
        <v>655</v>
      </c>
    </row>
    <row r="125" s="5" customFormat="1" spans="1:25">
      <c r="A125" s="5" t="s">
        <v>656</v>
      </c>
      <c r="B125" s="5" t="s">
        <v>26</v>
      </c>
      <c r="C125" s="5" t="s">
        <v>27</v>
      </c>
      <c r="D125" s="5" t="s">
        <v>527</v>
      </c>
      <c r="E125" s="5" t="s">
        <v>657</v>
      </c>
      <c r="F125" s="7">
        <v>44892</v>
      </c>
      <c r="G125" s="7">
        <v>44893</v>
      </c>
      <c r="H125" s="5">
        <v>1</v>
      </c>
      <c r="I125" s="5">
        <v>1</v>
      </c>
      <c r="J125" s="5">
        <v>1</v>
      </c>
      <c r="K125" s="5" t="s">
        <v>30</v>
      </c>
      <c r="L125" s="5">
        <v>305</v>
      </c>
      <c r="M125" s="5">
        <v>305</v>
      </c>
      <c r="N125" s="5" t="s">
        <v>658</v>
      </c>
      <c r="O125" s="5" t="s">
        <v>32</v>
      </c>
      <c r="P125" s="5" t="s">
        <v>33</v>
      </c>
      <c r="Q125" s="5">
        <v>0</v>
      </c>
      <c r="R125" s="8">
        <v>44891</v>
      </c>
      <c r="S125" s="7">
        <v>44896</v>
      </c>
      <c r="T125" s="5" t="s">
        <v>34</v>
      </c>
      <c r="U125" s="5">
        <v>305</v>
      </c>
      <c r="V125" s="5">
        <v>0</v>
      </c>
      <c r="W125" s="5">
        <v>0</v>
      </c>
      <c r="X125" s="5" t="s">
        <v>659</v>
      </c>
      <c r="Y125" s="5" t="s">
        <v>660</v>
      </c>
    </row>
    <row r="126" s="5" customFormat="1" spans="1:25">
      <c r="A126" s="5" t="s">
        <v>661</v>
      </c>
      <c r="B126" s="5" t="s">
        <v>26</v>
      </c>
      <c r="C126" s="5" t="s">
        <v>27</v>
      </c>
      <c r="D126" s="5" t="s">
        <v>410</v>
      </c>
      <c r="E126" s="5" t="s">
        <v>110</v>
      </c>
      <c r="F126" s="7">
        <v>44892</v>
      </c>
      <c r="G126" s="7">
        <v>44893</v>
      </c>
      <c r="H126" s="5">
        <v>1</v>
      </c>
      <c r="I126" s="5">
        <v>1</v>
      </c>
      <c r="J126" s="5">
        <v>1</v>
      </c>
      <c r="K126" s="5" t="s">
        <v>30</v>
      </c>
      <c r="L126" s="5">
        <v>164</v>
      </c>
      <c r="M126" s="5">
        <v>164</v>
      </c>
      <c r="N126" s="5" t="s">
        <v>662</v>
      </c>
      <c r="O126" s="5" t="s">
        <v>32</v>
      </c>
      <c r="P126" s="5" t="s">
        <v>33</v>
      </c>
      <c r="Q126" s="5">
        <v>0</v>
      </c>
      <c r="R126" s="8">
        <v>44891</v>
      </c>
      <c r="S126" s="7">
        <v>44896</v>
      </c>
      <c r="T126" s="5" t="s">
        <v>34</v>
      </c>
      <c r="U126" s="5">
        <v>164</v>
      </c>
      <c r="V126" s="5">
        <v>0</v>
      </c>
      <c r="W126" s="5">
        <v>0</v>
      </c>
      <c r="X126" s="5" t="s">
        <v>663</v>
      </c>
      <c r="Y126" s="5" t="s">
        <v>663</v>
      </c>
    </row>
    <row r="127" s="5" customFormat="1" spans="1:25">
      <c r="A127" s="5" t="s">
        <v>664</v>
      </c>
      <c r="B127" s="5" t="s">
        <v>26</v>
      </c>
      <c r="C127" s="5" t="s">
        <v>27</v>
      </c>
      <c r="D127" s="5" t="s">
        <v>527</v>
      </c>
      <c r="E127" s="5" t="s">
        <v>528</v>
      </c>
      <c r="F127" s="7">
        <v>44892</v>
      </c>
      <c r="G127" s="7">
        <v>44893</v>
      </c>
      <c r="H127" s="5">
        <v>1</v>
      </c>
      <c r="I127" s="5">
        <v>1</v>
      </c>
      <c r="J127" s="5">
        <v>1</v>
      </c>
      <c r="K127" s="5" t="s">
        <v>30</v>
      </c>
      <c r="L127" s="5">
        <v>284</v>
      </c>
      <c r="M127" s="5">
        <v>284</v>
      </c>
      <c r="N127" s="5" t="s">
        <v>665</v>
      </c>
      <c r="O127" s="5" t="s">
        <v>32</v>
      </c>
      <c r="P127" s="5" t="s">
        <v>33</v>
      </c>
      <c r="Q127" s="5">
        <v>0</v>
      </c>
      <c r="R127" s="8">
        <v>44891</v>
      </c>
      <c r="S127" s="7">
        <v>44896</v>
      </c>
      <c r="T127" s="5" t="s">
        <v>34</v>
      </c>
      <c r="U127" s="5">
        <v>284</v>
      </c>
      <c r="V127" s="5">
        <v>0</v>
      </c>
      <c r="W127" s="5">
        <v>0</v>
      </c>
      <c r="X127" s="5" t="s">
        <v>666</v>
      </c>
      <c r="Y127" s="5" t="s">
        <v>667</v>
      </c>
    </row>
    <row r="128" s="5" customFormat="1" spans="1:25">
      <c r="A128" s="5" t="s">
        <v>668</v>
      </c>
      <c r="B128" s="5" t="s">
        <v>26</v>
      </c>
      <c r="C128" s="5" t="s">
        <v>27</v>
      </c>
      <c r="D128" s="5" t="s">
        <v>610</v>
      </c>
      <c r="E128" s="5" t="s">
        <v>611</v>
      </c>
      <c r="F128" s="7">
        <v>44892</v>
      </c>
      <c r="G128" s="7">
        <v>44893</v>
      </c>
      <c r="H128" s="5">
        <v>1</v>
      </c>
      <c r="I128" s="5">
        <v>1</v>
      </c>
      <c r="J128" s="5">
        <v>1</v>
      </c>
      <c r="K128" s="5" t="s">
        <v>30</v>
      </c>
      <c r="L128" s="5">
        <v>348</v>
      </c>
      <c r="M128" s="5">
        <v>348</v>
      </c>
      <c r="N128" s="5" t="s">
        <v>669</v>
      </c>
      <c r="O128" s="5" t="s">
        <v>32</v>
      </c>
      <c r="P128" s="5" t="s">
        <v>33</v>
      </c>
      <c r="Q128" s="5">
        <v>0</v>
      </c>
      <c r="R128" s="8">
        <v>44891</v>
      </c>
      <c r="S128" s="7">
        <v>44896</v>
      </c>
      <c r="T128" s="5" t="s">
        <v>34</v>
      </c>
      <c r="U128" s="5">
        <v>348</v>
      </c>
      <c r="V128" s="5">
        <v>0</v>
      </c>
      <c r="W128" s="5">
        <v>0</v>
      </c>
      <c r="X128" s="5" t="s">
        <v>670</v>
      </c>
      <c r="Y128" s="5" t="s">
        <v>671</v>
      </c>
    </row>
    <row r="129" s="5" customFormat="1" spans="1:25">
      <c r="A129" s="5" t="s">
        <v>672</v>
      </c>
      <c r="B129" s="5" t="s">
        <v>26</v>
      </c>
      <c r="C129" s="5" t="s">
        <v>27</v>
      </c>
      <c r="D129" s="5" t="s">
        <v>673</v>
      </c>
      <c r="E129" s="5" t="s">
        <v>415</v>
      </c>
      <c r="F129" s="7">
        <v>44892</v>
      </c>
      <c r="G129" s="7">
        <v>44893</v>
      </c>
      <c r="H129" s="5">
        <v>1</v>
      </c>
      <c r="I129" s="5">
        <v>1</v>
      </c>
      <c r="J129" s="5">
        <v>1</v>
      </c>
      <c r="K129" s="5" t="s">
        <v>30</v>
      </c>
      <c r="L129" s="5">
        <v>324</v>
      </c>
      <c r="M129" s="5">
        <v>324</v>
      </c>
      <c r="N129" s="5" t="s">
        <v>674</v>
      </c>
      <c r="O129" s="5" t="s">
        <v>32</v>
      </c>
      <c r="P129" s="5" t="s">
        <v>33</v>
      </c>
      <c r="Q129" s="5">
        <v>0</v>
      </c>
      <c r="R129" s="8">
        <v>44891</v>
      </c>
      <c r="S129" s="7">
        <v>44896</v>
      </c>
      <c r="T129" s="5" t="s">
        <v>34</v>
      </c>
      <c r="U129" s="5">
        <v>324</v>
      </c>
      <c r="V129" s="5">
        <v>0</v>
      </c>
      <c r="W129" s="5">
        <v>0</v>
      </c>
      <c r="X129" s="5" t="s">
        <v>675</v>
      </c>
      <c r="Y129" s="5" t="s">
        <v>100</v>
      </c>
    </row>
    <row r="130" s="5" customFormat="1" spans="1:25">
      <c r="A130" s="5" t="s">
        <v>676</v>
      </c>
      <c r="B130" s="5" t="s">
        <v>26</v>
      </c>
      <c r="C130" s="5" t="s">
        <v>27</v>
      </c>
      <c r="D130" s="5" t="s">
        <v>677</v>
      </c>
      <c r="E130" s="5" t="s">
        <v>678</v>
      </c>
      <c r="F130" s="7">
        <v>44892</v>
      </c>
      <c r="G130" s="7">
        <v>44893</v>
      </c>
      <c r="H130" s="5">
        <v>1</v>
      </c>
      <c r="I130" s="5">
        <v>1</v>
      </c>
      <c r="J130" s="5">
        <v>1</v>
      </c>
      <c r="K130" s="5" t="s">
        <v>30</v>
      </c>
      <c r="L130" s="5">
        <v>415</v>
      </c>
      <c r="M130" s="5">
        <v>415</v>
      </c>
      <c r="N130" s="5" t="s">
        <v>679</v>
      </c>
      <c r="O130" s="5" t="s">
        <v>32</v>
      </c>
      <c r="P130" s="5" t="s">
        <v>33</v>
      </c>
      <c r="Q130" s="5">
        <v>0</v>
      </c>
      <c r="R130" s="8">
        <v>44891</v>
      </c>
      <c r="S130" s="7">
        <v>44896</v>
      </c>
      <c r="T130" s="5" t="s">
        <v>34</v>
      </c>
      <c r="U130" s="5">
        <v>415</v>
      </c>
      <c r="V130" s="5">
        <v>0</v>
      </c>
      <c r="W130" s="5">
        <v>0</v>
      </c>
      <c r="X130" s="5" t="s">
        <v>680</v>
      </c>
      <c r="Y130" s="5" t="s">
        <v>681</v>
      </c>
    </row>
    <row r="131" s="5" customFormat="1" spans="1:25">
      <c r="A131" s="5" t="s">
        <v>682</v>
      </c>
      <c r="B131" s="5" t="s">
        <v>26</v>
      </c>
      <c r="C131" s="5" t="s">
        <v>27</v>
      </c>
      <c r="D131" s="5" t="s">
        <v>610</v>
      </c>
      <c r="E131" s="5" t="s">
        <v>611</v>
      </c>
      <c r="F131" s="7">
        <v>44892</v>
      </c>
      <c r="G131" s="7">
        <v>44893</v>
      </c>
      <c r="H131" s="5">
        <v>1</v>
      </c>
      <c r="I131" s="5">
        <v>1</v>
      </c>
      <c r="J131" s="5">
        <v>1</v>
      </c>
      <c r="K131" s="5" t="s">
        <v>30</v>
      </c>
      <c r="L131" s="5">
        <v>348</v>
      </c>
      <c r="M131" s="5">
        <v>348</v>
      </c>
      <c r="N131" s="5" t="s">
        <v>683</v>
      </c>
      <c r="O131" s="5" t="s">
        <v>32</v>
      </c>
      <c r="P131" s="5" t="s">
        <v>33</v>
      </c>
      <c r="Q131" s="5">
        <v>0</v>
      </c>
      <c r="R131" s="8">
        <v>44891</v>
      </c>
      <c r="S131" s="7">
        <v>44896</v>
      </c>
      <c r="T131" s="5" t="s">
        <v>34</v>
      </c>
      <c r="U131" s="5">
        <v>348</v>
      </c>
      <c r="V131" s="5">
        <v>0</v>
      </c>
      <c r="W131" s="5">
        <v>0</v>
      </c>
      <c r="X131" s="5" t="s">
        <v>684</v>
      </c>
      <c r="Y131" s="5" t="s">
        <v>685</v>
      </c>
    </row>
    <row r="132" s="5" customFormat="1" spans="1:25">
      <c r="A132" s="5" t="s">
        <v>686</v>
      </c>
      <c r="B132" s="5" t="s">
        <v>26</v>
      </c>
      <c r="C132" s="5" t="s">
        <v>27</v>
      </c>
      <c r="D132" s="5" t="s">
        <v>610</v>
      </c>
      <c r="E132" s="5" t="s">
        <v>611</v>
      </c>
      <c r="F132" s="7">
        <v>44892</v>
      </c>
      <c r="G132" s="7">
        <v>44893</v>
      </c>
      <c r="H132" s="5">
        <v>1</v>
      </c>
      <c r="I132" s="5">
        <v>1</v>
      </c>
      <c r="J132" s="5">
        <v>1</v>
      </c>
      <c r="K132" s="5" t="s">
        <v>30</v>
      </c>
      <c r="L132" s="5">
        <v>348</v>
      </c>
      <c r="M132" s="5">
        <v>348</v>
      </c>
      <c r="N132" s="5" t="s">
        <v>687</v>
      </c>
      <c r="O132" s="5" t="s">
        <v>32</v>
      </c>
      <c r="P132" s="5" t="s">
        <v>33</v>
      </c>
      <c r="Q132" s="5">
        <v>0</v>
      </c>
      <c r="R132" s="8">
        <v>44892</v>
      </c>
      <c r="S132" s="7">
        <v>44896</v>
      </c>
      <c r="T132" s="5" t="s">
        <v>34</v>
      </c>
      <c r="U132" s="5">
        <v>348</v>
      </c>
      <c r="V132" s="5">
        <v>0</v>
      </c>
      <c r="W132" s="5">
        <v>0</v>
      </c>
      <c r="X132" s="5" t="s">
        <v>688</v>
      </c>
      <c r="Y132" s="5" t="s">
        <v>689</v>
      </c>
    </row>
    <row r="133" s="5" customFormat="1" spans="1:25">
      <c r="A133" s="5" t="s">
        <v>690</v>
      </c>
      <c r="B133" s="5" t="s">
        <v>26</v>
      </c>
      <c r="C133" s="5" t="s">
        <v>27</v>
      </c>
      <c r="D133" s="5" t="s">
        <v>691</v>
      </c>
      <c r="E133" s="5" t="s">
        <v>692</v>
      </c>
      <c r="F133" s="7">
        <v>44892</v>
      </c>
      <c r="G133" s="7">
        <v>44893</v>
      </c>
      <c r="H133" s="5">
        <v>1</v>
      </c>
      <c r="I133" s="5">
        <v>1</v>
      </c>
      <c r="J133" s="5">
        <v>1</v>
      </c>
      <c r="K133" s="5" t="s">
        <v>30</v>
      </c>
      <c r="L133" s="5">
        <v>1205</v>
      </c>
      <c r="M133" s="5">
        <v>1205</v>
      </c>
      <c r="N133" s="5" t="s">
        <v>693</v>
      </c>
      <c r="O133" s="5" t="s">
        <v>32</v>
      </c>
      <c r="P133" s="5" t="s">
        <v>33</v>
      </c>
      <c r="Q133" s="5">
        <v>0</v>
      </c>
      <c r="R133" s="8">
        <v>44892</v>
      </c>
      <c r="S133" s="7">
        <v>44896</v>
      </c>
      <c r="T133" s="5" t="s">
        <v>34</v>
      </c>
      <c r="U133" s="5">
        <v>1205</v>
      </c>
      <c r="V133" s="5">
        <v>0</v>
      </c>
      <c r="W133" s="5">
        <v>0</v>
      </c>
      <c r="X133" s="5" t="s">
        <v>694</v>
      </c>
      <c r="Y133" s="5" t="s">
        <v>695</v>
      </c>
    </row>
    <row r="134" s="5" customFormat="1" spans="1:25">
      <c r="A134" s="5" t="s">
        <v>696</v>
      </c>
      <c r="B134" s="5" t="s">
        <v>26</v>
      </c>
      <c r="C134" s="5" t="s">
        <v>27</v>
      </c>
      <c r="D134" s="5" t="s">
        <v>584</v>
      </c>
      <c r="E134" s="5" t="s">
        <v>585</v>
      </c>
      <c r="F134" s="7">
        <v>44892</v>
      </c>
      <c r="G134" s="7">
        <v>44893</v>
      </c>
      <c r="H134" s="5">
        <v>1</v>
      </c>
      <c r="I134" s="5">
        <v>1</v>
      </c>
      <c r="J134" s="5">
        <v>1</v>
      </c>
      <c r="K134" s="5" t="s">
        <v>30</v>
      </c>
      <c r="L134" s="5">
        <v>308</v>
      </c>
      <c r="M134" s="5">
        <v>308</v>
      </c>
      <c r="N134" s="5" t="s">
        <v>697</v>
      </c>
      <c r="O134" s="5" t="s">
        <v>32</v>
      </c>
      <c r="P134" s="5" t="s">
        <v>33</v>
      </c>
      <c r="Q134" s="5">
        <v>0</v>
      </c>
      <c r="R134" s="8">
        <v>44892</v>
      </c>
      <c r="S134" s="7">
        <v>44896</v>
      </c>
      <c r="T134" s="5" t="s">
        <v>34</v>
      </c>
      <c r="U134" s="5">
        <v>308</v>
      </c>
      <c r="V134" s="5">
        <v>0</v>
      </c>
      <c r="W134" s="5">
        <v>0</v>
      </c>
      <c r="X134" s="5" t="s">
        <v>698</v>
      </c>
      <c r="Y134" s="5" t="s">
        <v>699</v>
      </c>
    </row>
    <row r="135" s="5" customFormat="1" spans="1:25">
      <c r="A135" s="5" t="s">
        <v>700</v>
      </c>
      <c r="B135" s="5" t="s">
        <v>26</v>
      </c>
      <c r="C135" s="5" t="s">
        <v>27</v>
      </c>
      <c r="D135" s="5" t="s">
        <v>610</v>
      </c>
      <c r="E135" s="5" t="s">
        <v>701</v>
      </c>
      <c r="F135" s="7">
        <v>44892</v>
      </c>
      <c r="G135" s="7">
        <v>44893</v>
      </c>
      <c r="H135" s="5">
        <v>1</v>
      </c>
      <c r="I135" s="5">
        <v>1</v>
      </c>
      <c r="J135" s="5">
        <v>1</v>
      </c>
      <c r="K135" s="5" t="s">
        <v>30</v>
      </c>
      <c r="L135" s="5">
        <v>348</v>
      </c>
      <c r="M135" s="5">
        <v>348</v>
      </c>
      <c r="N135" s="5" t="s">
        <v>702</v>
      </c>
      <c r="O135" s="5" t="s">
        <v>32</v>
      </c>
      <c r="P135" s="5" t="s">
        <v>33</v>
      </c>
      <c r="Q135" s="5">
        <v>0</v>
      </c>
      <c r="R135" s="8">
        <v>44892</v>
      </c>
      <c r="S135" s="7">
        <v>44896</v>
      </c>
      <c r="T135" s="5" t="s">
        <v>34</v>
      </c>
      <c r="U135" s="5">
        <v>348</v>
      </c>
      <c r="V135" s="5">
        <v>0</v>
      </c>
      <c r="W135" s="5">
        <v>0</v>
      </c>
      <c r="X135" s="5" t="s">
        <v>703</v>
      </c>
      <c r="Y135" s="5" t="s">
        <v>704</v>
      </c>
    </row>
    <row r="136" s="5" customFormat="1" spans="1:25">
      <c r="A136" s="5" t="s">
        <v>705</v>
      </c>
      <c r="B136" s="5" t="s">
        <v>26</v>
      </c>
      <c r="C136" s="5" t="s">
        <v>27</v>
      </c>
      <c r="D136" s="5" t="s">
        <v>706</v>
      </c>
      <c r="E136" s="5" t="s">
        <v>707</v>
      </c>
      <c r="F136" s="7">
        <v>44892</v>
      </c>
      <c r="G136" s="7">
        <v>44893</v>
      </c>
      <c r="H136" s="5">
        <v>1</v>
      </c>
      <c r="I136" s="5">
        <v>1</v>
      </c>
      <c r="J136" s="5">
        <v>1</v>
      </c>
      <c r="K136" s="5" t="s">
        <v>30</v>
      </c>
      <c r="L136" s="5">
        <v>1030</v>
      </c>
      <c r="M136" s="5">
        <v>1030</v>
      </c>
      <c r="N136" s="5" t="s">
        <v>708</v>
      </c>
      <c r="O136" s="5" t="s">
        <v>32</v>
      </c>
      <c r="P136" s="5" t="s">
        <v>33</v>
      </c>
      <c r="Q136" s="5">
        <v>0</v>
      </c>
      <c r="R136" s="8">
        <v>44892</v>
      </c>
      <c r="S136" s="7">
        <v>44896</v>
      </c>
      <c r="T136" s="5" t="s">
        <v>34</v>
      </c>
      <c r="U136" s="5">
        <v>1030</v>
      </c>
      <c r="V136" s="5">
        <v>0</v>
      </c>
      <c r="W136" s="5">
        <v>0</v>
      </c>
      <c r="X136" s="5" t="s">
        <v>709</v>
      </c>
      <c r="Y136" s="5" t="s">
        <v>710</v>
      </c>
    </row>
    <row r="137" s="5" customFormat="1" spans="1:25">
      <c r="A137" s="5" t="s">
        <v>711</v>
      </c>
      <c r="B137" s="5" t="s">
        <v>26</v>
      </c>
      <c r="C137" s="5" t="s">
        <v>27</v>
      </c>
      <c r="D137" s="5" t="s">
        <v>706</v>
      </c>
      <c r="E137" s="5" t="s">
        <v>707</v>
      </c>
      <c r="F137" s="7">
        <v>44892</v>
      </c>
      <c r="G137" s="7">
        <v>44893</v>
      </c>
      <c r="H137" s="5">
        <v>1</v>
      </c>
      <c r="I137" s="5">
        <v>1</v>
      </c>
      <c r="J137" s="5">
        <v>1</v>
      </c>
      <c r="K137" s="5" t="s">
        <v>30</v>
      </c>
      <c r="L137" s="5">
        <v>999</v>
      </c>
      <c r="M137" s="5">
        <v>999</v>
      </c>
      <c r="N137" s="5" t="s">
        <v>712</v>
      </c>
      <c r="O137" s="5" t="s">
        <v>32</v>
      </c>
      <c r="P137" s="5" t="s">
        <v>33</v>
      </c>
      <c r="Q137" s="5">
        <v>0</v>
      </c>
      <c r="R137" s="8">
        <v>44891</v>
      </c>
      <c r="S137" s="7">
        <v>44896</v>
      </c>
      <c r="T137" s="5" t="s">
        <v>34</v>
      </c>
      <c r="U137" s="5">
        <v>999</v>
      </c>
      <c r="V137" s="5">
        <v>0</v>
      </c>
      <c r="W137" s="5">
        <v>0</v>
      </c>
      <c r="X137" s="5" t="s">
        <v>713</v>
      </c>
      <c r="Y137" s="5" t="s">
        <v>177</v>
      </c>
    </row>
    <row r="138" s="5" customFormat="1" spans="1:25">
      <c r="A138" s="5" t="s">
        <v>714</v>
      </c>
      <c r="B138" s="5" t="s">
        <v>26</v>
      </c>
      <c r="C138" s="5" t="s">
        <v>27</v>
      </c>
      <c r="D138" s="5" t="s">
        <v>610</v>
      </c>
      <c r="E138" s="5" t="s">
        <v>611</v>
      </c>
      <c r="F138" s="7">
        <v>44892</v>
      </c>
      <c r="G138" s="7">
        <v>44893</v>
      </c>
      <c r="H138" s="5">
        <v>1</v>
      </c>
      <c r="I138" s="5">
        <v>1</v>
      </c>
      <c r="J138" s="5">
        <v>1</v>
      </c>
      <c r="K138" s="5" t="s">
        <v>30</v>
      </c>
      <c r="L138" s="5">
        <v>348</v>
      </c>
      <c r="M138" s="5">
        <v>348</v>
      </c>
      <c r="N138" s="5" t="s">
        <v>715</v>
      </c>
      <c r="O138" s="5" t="s">
        <v>32</v>
      </c>
      <c r="P138" s="5" t="s">
        <v>33</v>
      </c>
      <c r="Q138" s="5">
        <v>0</v>
      </c>
      <c r="R138" s="8">
        <v>44892</v>
      </c>
      <c r="S138" s="7">
        <v>44896</v>
      </c>
      <c r="T138" s="5" t="s">
        <v>34</v>
      </c>
      <c r="U138" s="5">
        <v>348</v>
      </c>
      <c r="V138" s="5">
        <v>0</v>
      </c>
      <c r="W138" s="5">
        <v>0</v>
      </c>
      <c r="X138" s="5" t="s">
        <v>716</v>
      </c>
      <c r="Y138" s="5" t="s">
        <v>717</v>
      </c>
    </row>
    <row r="139" s="5" customFormat="1" spans="1:25">
      <c r="A139" s="5" t="s">
        <v>718</v>
      </c>
      <c r="B139" s="5" t="s">
        <v>26</v>
      </c>
      <c r="C139" s="5" t="s">
        <v>27</v>
      </c>
      <c r="D139" s="5" t="s">
        <v>153</v>
      </c>
      <c r="E139" s="5" t="s">
        <v>719</v>
      </c>
      <c r="F139" s="7">
        <v>44892</v>
      </c>
      <c r="G139" s="7">
        <v>44893</v>
      </c>
      <c r="H139" s="5">
        <v>1</v>
      </c>
      <c r="I139" s="5">
        <v>1</v>
      </c>
      <c r="J139" s="5">
        <v>1</v>
      </c>
      <c r="K139" s="5" t="s">
        <v>30</v>
      </c>
      <c r="L139" s="5">
        <v>180</v>
      </c>
      <c r="M139" s="5">
        <v>180</v>
      </c>
      <c r="N139" s="5" t="s">
        <v>720</v>
      </c>
      <c r="O139" s="5" t="s">
        <v>32</v>
      </c>
      <c r="P139" s="5" t="s">
        <v>33</v>
      </c>
      <c r="Q139" s="5">
        <v>0</v>
      </c>
      <c r="R139" s="8">
        <v>44892</v>
      </c>
      <c r="S139" s="7">
        <v>44896</v>
      </c>
      <c r="T139" s="5" t="s">
        <v>34</v>
      </c>
      <c r="U139" s="5">
        <v>180</v>
      </c>
      <c r="V139" s="5">
        <v>0</v>
      </c>
      <c r="W139" s="5">
        <v>0</v>
      </c>
      <c r="X139" s="5" t="s">
        <v>721</v>
      </c>
      <c r="Y139" s="5" t="s">
        <v>722</v>
      </c>
    </row>
    <row r="140" s="5" customFormat="1" spans="1:25">
      <c r="A140" s="5" t="s">
        <v>723</v>
      </c>
      <c r="B140" s="5" t="s">
        <v>26</v>
      </c>
      <c r="C140" s="5" t="s">
        <v>27</v>
      </c>
      <c r="D140" s="5" t="s">
        <v>414</v>
      </c>
      <c r="E140" s="5" t="s">
        <v>724</v>
      </c>
      <c r="F140" s="7">
        <v>44892</v>
      </c>
      <c r="G140" s="7">
        <v>44893</v>
      </c>
      <c r="H140" s="5">
        <v>1</v>
      </c>
      <c r="I140" s="5">
        <v>1</v>
      </c>
      <c r="J140" s="5">
        <v>1</v>
      </c>
      <c r="K140" s="5" t="s">
        <v>30</v>
      </c>
      <c r="L140" s="5">
        <v>543</v>
      </c>
      <c r="M140" s="5">
        <v>543</v>
      </c>
      <c r="N140" s="5" t="s">
        <v>725</v>
      </c>
      <c r="O140" s="5" t="s">
        <v>32</v>
      </c>
      <c r="P140" s="5" t="s">
        <v>33</v>
      </c>
      <c r="Q140" s="5">
        <v>0</v>
      </c>
      <c r="R140" s="8">
        <v>44892</v>
      </c>
      <c r="S140" s="7">
        <v>44896</v>
      </c>
      <c r="T140" s="5" t="s">
        <v>34</v>
      </c>
      <c r="U140" s="5">
        <v>543</v>
      </c>
      <c r="V140" s="5">
        <v>0</v>
      </c>
      <c r="W140" s="5">
        <v>0</v>
      </c>
      <c r="X140" s="5" t="s">
        <v>726</v>
      </c>
      <c r="Y140" s="5" t="s">
        <v>727</v>
      </c>
    </row>
    <row r="141" s="5" customFormat="1" spans="1:25">
      <c r="A141" s="5" t="s">
        <v>728</v>
      </c>
      <c r="B141" s="5" t="s">
        <v>26</v>
      </c>
      <c r="C141" s="5" t="s">
        <v>27</v>
      </c>
      <c r="D141" s="5" t="s">
        <v>410</v>
      </c>
      <c r="E141" s="5" t="s">
        <v>110</v>
      </c>
      <c r="F141" s="7">
        <v>44892</v>
      </c>
      <c r="G141" s="7">
        <v>44893</v>
      </c>
      <c r="H141" s="5">
        <v>1</v>
      </c>
      <c r="I141" s="5">
        <v>1</v>
      </c>
      <c r="J141" s="5">
        <v>1</v>
      </c>
      <c r="K141" s="5" t="s">
        <v>30</v>
      </c>
      <c r="L141" s="5">
        <v>164</v>
      </c>
      <c r="M141" s="5">
        <v>164</v>
      </c>
      <c r="N141" s="5" t="s">
        <v>729</v>
      </c>
      <c r="O141" s="5" t="s">
        <v>32</v>
      </c>
      <c r="P141" s="5" t="s">
        <v>33</v>
      </c>
      <c r="Q141" s="5">
        <v>0</v>
      </c>
      <c r="R141" s="8">
        <v>44892</v>
      </c>
      <c r="S141" s="7">
        <v>44896</v>
      </c>
      <c r="T141" s="5" t="s">
        <v>34</v>
      </c>
      <c r="U141" s="5">
        <v>164</v>
      </c>
      <c r="V141" s="5">
        <v>0</v>
      </c>
      <c r="W141" s="5">
        <v>0</v>
      </c>
      <c r="X141" s="5" t="s">
        <v>730</v>
      </c>
      <c r="Y141" s="5" t="s">
        <v>100</v>
      </c>
    </row>
    <row r="142" s="5" customFormat="1" spans="1:25">
      <c r="A142" s="5" t="s">
        <v>731</v>
      </c>
      <c r="B142" s="5" t="s">
        <v>26</v>
      </c>
      <c r="C142" s="5" t="s">
        <v>27</v>
      </c>
      <c r="D142" s="5" t="s">
        <v>732</v>
      </c>
      <c r="E142" s="5" t="s">
        <v>733</v>
      </c>
      <c r="F142" s="7">
        <v>44892</v>
      </c>
      <c r="G142" s="7">
        <v>44893</v>
      </c>
      <c r="H142" s="5">
        <v>1</v>
      </c>
      <c r="I142" s="5">
        <v>1</v>
      </c>
      <c r="J142" s="5">
        <v>1</v>
      </c>
      <c r="K142" s="5" t="s">
        <v>30</v>
      </c>
      <c r="L142" s="5">
        <v>288</v>
      </c>
      <c r="M142" s="5">
        <v>288</v>
      </c>
      <c r="N142" s="5" t="s">
        <v>734</v>
      </c>
      <c r="O142" s="5" t="s">
        <v>32</v>
      </c>
      <c r="P142" s="5" t="s">
        <v>33</v>
      </c>
      <c r="Q142" s="5">
        <v>0</v>
      </c>
      <c r="R142" s="8">
        <v>44892</v>
      </c>
      <c r="S142" s="7">
        <v>44896</v>
      </c>
      <c r="T142" s="5" t="s">
        <v>34</v>
      </c>
      <c r="U142" s="5">
        <v>288</v>
      </c>
      <c r="V142" s="5">
        <v>0</v>
      </c>
      <c r="W142" s="5">
        <v>0</v>
      </c>
      <c r="X142" s="5" t="s">
        <v>735</v>
      </c>
      <c r="Y142" s="5" t="s">
        <v>736</v>
      </c>
    </row>
    <row r="143" s="5" customFormat="1" spans="1:25">
      <c r="A143" s="5" t="s">
        <v>737</v>
      </c>
      <c r="B143" s="5" t="s">
        <v>26</v>
      </c>
      <c r="C143" s="5" t="s">
        <v>27</v>
      </c>
      <c r="D143" s="5" t="s">
        <v>738</v>
      </c>
      <c r="E143" s="5" t="s">
        <v>739</v>
      </c>
      <c r="F143" s="7">
        <v>44892</v>
      </c>
      <c r="G143" s="7">
        <v>44893</v>
      </c>
      <c r="H143" s="5">
        <v>2</v>
      </c>
      <c r="I143" s="5">
        <v>1</v>
      </c>
      <c r="J143" s="5">
        <v>2</v>
      </c>
      <c r="K143" s="5" t="s">
        <v>30</v>
      </c>
      <c r="L143" s="5">
        <v>856</v>
      </c>
      <c r="M143" s="5">
        <v>856</v>
      </c>
      <c r="N143" s="5" t="s">
        <v>740</v>
      </c>
      <c r="O143" s="5" t="s">
        <v>32</v>
      </c>
      <c r="P143" s="5" t="s">
        <v>33</v>
      </c>
      <c r="Q143" s="5">
        <v>0</v>
      </c>
      <c r="R143" s="8">
        <v>44892</v>
      </c>
      <c r="S143" s="7">
        <v>44896</v>
      </c>
      <c r="T143" s="5" t="s">
        <v>34</v>
      </c>
      <c r="U143" s="5">
        <v>856</v>
      </c>
      <c r="V143" s="5">
        <v>0</v>
      </c>
      <c r="W143" s="5">
        <v>0</v>
      </c>
      <c r="X143" s="5" t="s">
        <v>741</v>
      </c>
      <c r="Y143" s="5" t="s">
        <v>177</v>
      </c>
    </row>
    <row r="144" s="5" customFormat="1" spans="1:25">
      <c r="A144" s="5" t="s">
        <v>742</v>
      </c>
      <c r="B144" s="5" t="s">
        <v>26</v>
      </c>
      <c r="C144" s="5" t="s">
        <v>27</v>
      </c>
      <c r="D144" s="5" t="s">
        <v>610</v>
      </c>
      <c r="E144" s="5" t="s">
        <v>701</v>
      </c>
      <c r="F144" s="7">
        <v>44892</v>
      </c>
      <c r="G144" s="7">
        <v>44893</v>
      </c>
      <c r="H144" s="5">
        <v>1</v>
      </c>
      <c r="I144" s="5">
        <v>1</v>
      </c>
      <c r="J144" s="5">
        <v>1</v>
      </c>
      <c r="K144" s="5" t="s">
        <v>30</v>
      </c>
      <c r="L144" s="5">
        <v>395</v>
      </c>
      <c r="M144" s="5">
        <v>395</v>
      </c>
      <c r="N144" s="5" t="s">
        <v>743</v>
      </c>
      <c r="O144" s="5" t="s">
        <v>32</v>
      </c>
      <c r="P144" s="5" t="s">
        <v>33</v>
      </c>
      <c r="Q144" s="5">
        <v>0</v>
      </c>
      <c r="R144" s="8">
        <v>44892</v>
      </c>
      <c r="S144" s="7">
        <v>44896</v>
      </c>
      <c r="T144" s="5" t="s">
        <v>34</v>
      </c>
      <c r="U144" s="5">
        <v>395</v>
      </c>
      <c r="V144" s="5">
        <v>0</v>
      </c>
      <c r="W144" s="5">
        <v>0</v>
      </c>
      <c r="X144" s="5" t="s">
        <v>744</v>
      </c>
      <c r="Y144" s="5" t="s">
        <v>745</v>
      </c>
    </row>
    <row r="145" s="5" customFormat="1" spans="1:25">
      <c r="A145" s="5" t="s">
        <v>746</v>
      </c>
      <c r="B145" s="5" t="s">
        <v>26</v>
      </c>
      <c r="C145" s="5" t="s">
        <v>27</v>
      </c>
      <c r="D145" s="5" t="s">
        <v>410</v>
      </c>
      <c r="E145" s="5" t="s">
        <v>110</v>
      </c>
      <c r="F145" s="7">
        <v>44892</v>
      </c>
      <c r="G145" s="7">
        <v>44893</v>
      </c>
      <c r="H145" s="5">
        <v>1</v>
      </c>
      <c r="I145" s="5">
        <v>1</v>
      </c>
      <c r="J145" s="5">
        <v>1</v>
      </c>
      <c r="K145" s="5" t="s">
        <v>30</v>
      </c>
      <c r="L145" s="5">
        <v>164</v>
      </c>
      <c r="M145" s="5">
        <v>164</v>
      </c>
      <c r="N145" s="5" t="s">
        <v>747</v>
      </c>
      <c r="O145" s="5" t="s">
        <v>32</v>
      </c>
      <c r="P145" s="5" t="s">
        <v>33</v>
      </c>
      <c r="Q145" s="5">
        <v>0</v>
      </c>
      <c r="R145" s="8">
        <v>44892</v>
      </c>
      <c r="S145" s="7">
        <v>44896</v>
      </c>
      <c r="T145" s="5" t="s">
        <v>34</v>
      </c>
      <c r="U145" s="5">
        <v>164</v>
      </c>
      <c r="V145" s="5">
        <v>0</v>
      </c>
      <c r="W145" s="5">
        <v>0</v>
      </c>
      <c r="X145" s="5" t="s">
        <v>748</v>
      </c>
      <c r="Y145" s="5" t="s">
        <v>749</v>
      </c>
    </row>
    <row r="146" s="5" customFormat="1" spans="1:25">
      <c r="A146" s="5" t="s">
        <v>672</v>
      </c>
      <c r="B146" s="5" t="s">
        <v>26</v>
      </c>
      <c r="C146" s="5" t="s">
        <v>101</v>
      </c>
      <c r="D146" s="5" t="s">
        <v>673</v>
      </c>
      <c r="E146" s="5" t="s">
        <v>415</v>
      </c>
      <c r="F146" s="7">
        <v>44892</v>
      </c>
      <c r="G146" s="7">
        <v>44893</v>
      </c>
      <c r="H146" s="5">
        <v>1</v>
      </c>
      <c r="I146" s="5">
        <v>1</v>
      </c>
      <c r="J146" s="5">
        <v>1</v>
      </c>
      <c r="K146" s="5" t="s">
        <v>30</v>
      </c>
      <c r="L146" s="5">
        <v>-324</v>
      </c>
      <c r="M146" s="5">
        <v>-324</v>
      </c>
      <c r="N146" s="5" t="s">
        <v>674</v>
      </c>
      <c r="O146" s="5" t="s">
        <v>32</v>
      </c>
      <c r="P146" s="5" t="s">
        <v>33</v>
      </c>
      <c r="Q146" s="5">
        <v>0</v>
      </c>
      <c r="R146" s="8">
        <v>44891</v>
      </c>
      <c r="S146" s="7">
        <v>44896</v>
      </c>
      <c r="T146" s="5" t="s">
        <v>34</v>
      </c>
      <c r="U146" s="5">
        <v>-324</v>
      </c>
      <c r="V146" s="5">
        <v>0</v>
      </c>
      <c r="W146" s="5">
        <v>0</v>
      </c>
      <c r="X146" s="5" t="s">
        <v>675</v>
      </c>
      <c r="Y146" s="5" t="s">
        <v>100</v>
      </c>
    </row>
    <row r="147" s="5" customFormat="1" spans="1:25">
      <c r="A147" s="5" t="s">
        <v>750</v>
      </c>
      <c r="B147" s="5" t="s">
        <v>26</v>
      </c>
      <c r="C147" s="5" t="s">
        <v>27</v>
      </c>
      <c r="D147" s="5" t="s">
        <v>751</v>
      </c>
      <c r="E147" s="5" t="s">
        <v>110</v>
      </c>
      <c r="F147" s="7">
        <v>44892</v>
      </c>
      <c r="G147" s="7">
        <v>44893</v>
      </c>
      <c r="H147" s="5">
        <v>2</v>
      </c>
      <c r="I147" s="5">
        <v>1</v>
      </c>
      <c r="J147" s="5">
        <v>2</v>
      </c>
      <c r="K147" s="5" t="s">
        <v>30</v>
      </c>
      <c r="L147" s="5">
        <v>386</v>
      </c>
      <c r="M147" s="5">
        <v>386</v>
      </c>
      <c r="N147" s="5" t="s">
        <v>752</v>
      </c>
      <c r="O147" s="5" t="s">
        <v>32</v>
      </c>
      <c r="P147" s="5" t="s">
        <v>33</v>
      </c>
      <c r="Q147" s="5">
        <v>0</v>
      </c>
      <c r="R147" s="8">
        <v>44892</v>
      </c>
      <c r="S147" s="7">
        <v>44896</v>
      </c>
      <c r="T147" s="5" t="s">
        <v>34</v>
      </c>
      <c r="U147" s="5">
        <v>386</v>
      </c>
      <c r="V147" s="5">
        <v>0</v>
      </c>
      <c r="W147" s="5">
        <v>0</v>
      </c>
      <c r="X147" s="5" t="s">
        <v>753</v>
      </c>
      <c r="Y147" s="5" t="s">
        <v>754</v>
      </c>
    </row>
    <row r="148" s="5" customFormat="1" spans="1:25">
      <c r="A148" s="5" t="s">
        <v>755</v>
      </c>
      <c r="B148" s="5" t="s">
        <v>26</v>
      </c>
      <c r="C148" s="5" t="s">
        <v>27</v>
      </c>
      <c r="D148" s="5" t="s">
        <v>410</v>
      </c>
      <c r="E148" s="5" t="s">
        <v>110</v>
      </c>
      <c r="F148" s="7">
        <v>44892</v>
      </c>
      <c r="G148" s="7">
        <v>44893</v>
      </c>
      <c r="H148" s="5">
        <v>1</v>
      </c>
      <c r="I148" s="5">
        <v>1</v>
      </c>
      <c r="J148" s="5">
        <v>1</v>
      </c>
      <c r="K148" s="5" t="s">
        <v>30</v>
      </c>
      <c r="L148" s="5">
        <v>164</v>
      </c>
      <c r="M148" s="5">
        <v>164</v>
      </c>
      <c r="N148" s="5" t="s">
        <v>756</v>
      </c>
      <c r="O148" s="5" t="s">
        <v>32</v>
      </c>
      <c r="P148" s="5" t="s">
        <v>33</v>
      </c>
      <c r="Q148" s="5">
        <v>0</v>
      </c>
      <c r="R148" s="8">
        <v>44892</v>
      </c>
      <c r="S148" s="7">
        <v>44896</v>
      </c>
      <c r="T148" s="5" t="s">
        <v>34</v>
      </c>
      <c r="U148" s="5">
        <v>164</v>
      </c>
      <c r="V148" s="5">
        <v>0</v>
      </c>
      <c r="W148" s="5">
        <v>0</v>
      </c>
      <c r="X148" s="5" t="s">
        <v>757</v>
      </c>
      <c r="Y148" s="5" t="s">
        <v>758</v>
      </c>
    </row>
    <row r="149" s="5" customFormat="1" spans="1:25">
      <c r="A149" s="5" t="s">
        <v>759</v>
      </c>
      <c r="B149" s="5" t="s">
        <v>26</v>
      </c>
      <c r="C149" s="5" t="s">
        <v>27</v>
      </c>
      <c r="D149" s="5" t="s">
        <v>267</v>
      </c>
      <c r="E149" s="5" t="s">
        <v>110</v>
      </c>
      <c r="F149" s="7">
        <v>44892</v>
      </c>
      <c r="G149" s="7">
        <v>44893</v>
      </c>
      <c r="H149" s="5">
        <v>1</v>
      </c>
      <c r="I149" s="5">
        <v>1</v>
      </c>
      <c r="J149" s="5">
        <v>1</v>
      </c>
      <c r="K149" s="5" t="s">
        <v>30</v>
      </c>
      <c r="L149" s="5">
        <v>411</v>
      </c>
      <c r="M149" s="5">
        <v>411</v>
      </c>
      <c r="N149" s="5" t="s">
        <v>760</v>
      </c>
      <c r="O149" s="5" t="s">
        <v>32</v>
      </c>
      <c r="P149" s="5" t="s">
        <v>33</v>
      </c>
      <c r="Q149" s="5">
        <v>0</v>
      </c>
      <c r="R149" s="8">
        <v>44892</v>
      </c>
      <c r="S149" s="7">
        <v>44896</v>
      </c>
      <c r="T149" s="5" t="s">
        <v>34</v>
      </c>
      <c r="U149" s="5">
        <v>411</v>
      </c>
      <c r="V149" s="5">
        <v>0</v>
      </c>
      <c r="W149" s="5">
        <v>0</v>
      </c>
      <c r="X149" s="5" t="s">
        <v>761</v>
      </c>
      <c r="Y149" s="5" t="s">
        <v>762</v>
      </c>
    </row>
    <row r="150" s="5" customFormat="1" spans="1:25">
      <c r="A150" s="5" t="s">
        <v>728</v>
      </c>
      <c r="B150" s="5" t="s">
        <v>26</v>
      </c>
      <c r="C150" s="5" t="s">
        <v>101</v>
      </c>
      <c r="D150" s="5" t="s">
        <v>410</v>
      </c>
      <c r="E150" s="5" t="s">
        <v>110</v>
      </c>
      <c r="F150" s="7">
        <v>44892</v>
      </c>
      <c r="G150" s="7">
        <v>44893</v>
      </c>
      <c r="H150" s="5">
        <v>1</v>
      </c>
      <c r="I150" s="5">
        <v>1</v>
      </c>
      <c r="J150" s="5">
        <v>1</v>
      </c>
      <c r="K150" s="5" t="s">
        <v>30</v>
      </c>
      <c r="L150" s="5">
        <v>-164</v>
      </c>
      <c r="M150" s="5">
        <v>-164</v>
      </c>
      <c r="N150" s="5" t="s">
        <v>729</v>
      </c>
      <c r="O150" s="5" t="s">
        <v>32</v>
      </c>
      <c r="P150" s="5" t="s">
        <v>33</v>
      </c>
      <c r="Q150" s="5">
        <v>0</v>
      </c>
      <c r="R150" s="8">
        <v>44892</v>
      </c>
      <c r="S150" s="7">
        <v>44896</v>
      </c>
      <c r="T150" s="5" t="s">
        <v>34</v>
      </c>
      <c r="U150" s="5">
        <v>-164</v>
      </c>
      <c r="V150" s="5">
        <v>0</v>
      </c>
      <c r="W150" s="5">
        <v>0</v>
      </c>
      <c r="X150" s="5" t="s">
        <v>730</v>
      </c>
      <c r="Y150" s="5" t="s">
        <v>100</v>
      </c>
    </row>
    <row r="151" s="5" customFormat="1" spans="1:25">
      <c r="A151" s="5" t="s">
        <v>763</v>
      </c>
      <c r="B151" s="5" t="s">
        <v>26</v>
      </c>
      <c r="C151" s="5" t="s">
        <v>27</v>
      </c>
      <c r="D151" s="5" t="s">
        <v>732</v>
      </c>
      <c r="E151" s="5" t="s">
        <v>733</v>
      </c>
      <c r="F151" s="7">
        <v>44892</v>
      </c>
      <c r="G151" s="7">
        <v>44893</v>
      </c>
      <c r="H151" s="5">
        <v>1</v>
      </c>
      <c r="I151" s="5">
        <v>1</v>
      </c>
      <c r="J151" s="5">
        <v>1</v>
      </c>
      <c r="K151" s="5" t="s">
        <v>30</v>
      </c>
      <c r="L151" s="5">
        <v>288</v>
      </c>
      <c r="M151" s="5">
        <v>288</v>
      </c>
      <c r="N151" s="5" t="s">
        <v>764</v>
      </c>
      <c r="O151" s="5" t="s">
        <v>32</v>
      </c>
      <c r="P151" s="5" t="s">
        <v>33</v>
      </c>
      <c r="Q151" s="5">
        <v>0</v>
      </c>
      <c r="R151" s="8">
        <v>44892</v>
      </c>
      <c r="S151" s="7">
        <v>44896</v>
      </c>
      <c r="T151" s="5" t="s">
        <v>34</v>
      </c>
      <c r="U151" s="5">
        <v>288</v>
      </c>
      <c r="V151" s="5">
        <v>0</v>
      </c>
      <c r="W151" s="5">
        <v>0</v>
      </c>
      <c r="X151" s="5" t="s">
        <v>765</v>
      </c>
      <c r="Y151" s="5" t="s">
        <v>766</v>
      </c>
    </row>
    <row r="152" s="5" customFormat="1" spans="1:25">
      <c r="A152" s="5" t="s">
        <v>767</v>
      </c>
      <c r="B152" s="5" t="s">
        <v>26</v>
      </c>
      <c r="C152" s="5" t="s">
        <v>27</v>
      </c>
      <c r="D152" s="5" t="s">
        <v>768</v>
      </c>
      <c r="E152" s="5" t="s">
        <v>769</v>
      </c>
      <c r="F152" s="7">
        <v>44892</v>
      </c>
      <c r="G152" s="7">
        <v>44893</v>
      </c>
      <c r="H152" s="5">
        <v>1</v>
      </c>
      <c r="I152" s="5">
        <v>1</v>
      </c>
      <c r="J152" s="5">
        <v>1</v>
      </c>
      <c r="K152" s="5" t="s">
        <v>30</v>
      </c>
      <c r="L152" s="5">
        <v>184.52</v>
      </c>
      <c r="M152" s="5">
        <v>184.52</v>
      </c>
      <c r="N152" s="5" t="s">
        <v>770</v>
      </c>
      <c r="O152" s="5" t="s">
        <v>32</v>
      </c>
      <c r="P152" s="5" t="s">
        <v>33</v>
      </c>
      <c r="Q152" s="5">
        <v>0</v>
      </c>
      <c r="R152" s="8">
        <v>44892</v>
      </c>
      <c r="S152" s="7">
        <v>44896</v>
      </c>
      <c r="T152" s="5" t="s">
        <v>34</v>
      </c>
      <c r="U152" s="5">
        <v>184.52</v>
      </c>
      <c r="V152" s="5">
        <v>0</v>
      </c>
      <c r="W152" s="5">
        <v>0</v>
      </c>
      <c r="X152" s="5" t="s">
        <v>771</v>
      </c>
      <c r="Y152" s="5" t="s">
        <v>100</v>
      </c>
    </row>
    <row r="153" s="5" customFormat="1" spans="1:25">
      <c r="A153" s="5" t="s">
        <v>772</v>
      </c>
      <c r="B153" s="5" t="s">
        <v>26</v>
      </c>
      <c r="C153" s="5" t="s">
        <v>773</v>
      </c>
      <c r="D153" s="5" t="s">
        <v>774</v>
      </c>
      <c r="E153" s="5" t="s">
        <v>775</v>
      </c>
      <c r="F153" s="7">
        <v>44883</v>
      </c>
      <c r="G153" s="7">
        <v>44887</v>
      </c>
      <c r="H153" s="5">
        <v>1</v>
      </c>
      <c r="I153" s="5">
        <v>4</v>
      </c>
      <c r="J153" s="5">
        <v>4</v>
      </c>
      <c r="K153" s="5" t="s">
        <v>30</v>
      </c>
      <c r="L153" s="5">
        <v>30.63</v>
      </c>
      <c r="M153" s="5">
        <v>30.63</v>
      </c>
      <c r="N153" s="5" t="s">
        <v>776</v>
      </c>
      <c r="O153" s="5" t="s">
        <v>32</v>
      </c>
      <c r="P153" s="5" t="s">
        <v>33</v>
      </c>
      <c r="Q153" s="5">
        <v>0</v>
      </c>
      <c r="R153" s="8">
        <v>44873.8120601852</v>
      </c>
      <c r="S153" s="7">
        <v>44896</v>
      </c>
      <c r="T153" s="5" t="s">
        <v>34</v>
      </c>
      <c r="U153" s="5">
        <v>30.63</v>
      </c>
      <c r="V153" s="5">
        <v>0</v>
      </c>
      <c r="W153" s="5">
        <v>0</v>
      </c>
      <c r="X153" s="5" t="s">
        <v>777</v>
      </c>
      <c r="Y153" s="5" t="s">
        <v>778</v>
      </c>
    </row>
    <row r="154" s="5" customFormat="1" spans="1:25">
      <c r="A154" s="5" t="s">
        <v>779</v>
      </c>
      <c r="B154" s="5" t="s">
        <v>26</v>
      </c>
      <c r="C154" s="5" t="s">
        <v>780</v>
      </c>
      <c r="D154" s="5" t="s">
        <v>645</v>
      </c>
      <c r="E154" s="5" t="s">
        <v>781</v>
      </c>
      <c r="F154" s="7">
        <v>44885</v>
      </c>
      <c r="G154" s="7">
        <v>44891</v>
      </c>
      <c r="H154" s="5">
        <v>1</v>
      </c>
      <c r="I154" s="5">
        <v>6</v>
      </c>
      <c r="J154" s="5">
        <v>6</v>
      </c>
      <c r="K154" s="5" t="s">
        <v>30</v>
      </c>
      <c r="L154" s="5">
        <v>-2990</v>
      </c>
      <c r="M154" s="5">
        <v>-2990</v>
      </c>
      <c r="N154" s="5" t="s">
        <v>782</v>
      </c>
      <c r="O154" s="5" t="s">
        <v>32</v>
      </c>
      <c r="P154" s="5" t="s">
        <v>33</v>
      </c>
      <c r="Q154" s="5">
        <v>0</v>
      </c>
      <c r="R154" s="8">
        <v>44880.4478703704</v>
      </c>
      <c r="S154" s="7">
        <v>44896</v>
      </c>
      <c r="T154" s="5" t="s">
        <v>34</v>
      </c>
      <c r="U154" s="5">
        <v>-2990</v>
      </c>
      <c r="V154" s="5">
        <v>0</v>
      </c>
      <c r="W154" s="5">
        <v>0</v>
      </c>
      <c r="X154" s="5" t="s">
        <v>783</v>
      </c>
      <c r="Y154" s="5" t="s">
        <v>784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56"/>
  <sheetViews>
    <sheetView tabSelected="1" workbookViewId="0">
      <selection activeCell="A152" sqref="A152:D156"/>
    </sheetView>
  </sheetViews>
  <sheetFormatPr defaultColWidth="9" defaultRowHeight="13.5"/>
  <cols>
    <col min="1" max="1" width="12.625" style="5"/>
    <col min="2" max="3" width="11.5" style="5"/>
    <col min="4" max="4" width="10.375" style="5"/>
    <col min="5" max="16357" width="9" style="5"/>
  </cols>
  <sheetData>
    <row r="1" s="5" customFormat="1" spans="1:8">
      <c r="A1" s="5" t="s">
        <v>0</v>
      </c>
      <c r="B1" s="5" t="s">
        <v>5</v>
      </c>
      <c r="C1" s="5" t="s">
        <v>6</v>
      </c>
      <c r="D1" s="5" t="s">
        <v>12</v>
      </c>
      <c r="H1" s="5" t="s">
        <v>785</v>
      </c>
    </row>
    <row r="2" s="5" customFormat="1" hidden="1" spans="1:9">
      <c r="A2" s="6">
        <v>18517127681</v>
      </c>
      <c r="B2" s="7">
        <v>44891</v>
      </c>
      <c r="C2" s="7">
        <v>44893</v>
      </c>
      <c r="D2" s="5">
        <v>878</v>
      </c>
      <c r="E2" s="5" t="str">
        <f>VLOOKUP(A2,HOP!A:L,12,0)</f>
        <v>878.00</v>
      </c>
      <c r="F2" s="5" t="str">
        <f>VLOOKUP(A2,HOP!A:C,3,0)</f>
        <v>2633513</v>
      </c>
      <c r="G2" s="5">
        <f>D2-E2</f>
        <v>0</v>
      </c>
      <c r="H2" s="5" t="str">
        <f>$H$1&amp;F2</f>
        <v>，2633513</v>
      </c>
      <c r="I2" s="5" t="str">
        <f>VLOOKUP(A2,HOP!A:U,21,0)</f>
        <v>直采</v>
      </c>
    </row>
    <row r="3" s="5" customFormat="1" hidden="1" spans="1:9">
      <c r="A3" s="6">
        <v>18916848663</v>
      </c>
      <c r="B3" s="7">
        <v>44892</v>
      </c>
      <c r="C3" s="7">
        <v>44893</v>
      </c>
      <c r="D3" s="5">
        <v>726</v>
      </c>
      <c r="E3" s="5" t="str">
        <f>VLOOKUP(A3,HOP!A:L,12,0)</f>
        <v>726.00</v>
      </c>
      <c r="F3" s="5" t="str">
        <f>VLOOKUP(A3,HOP!A:C,3,0)</f>
        <v>2677295</v>
      </c>
      <c r="G3" s="5">
        <f t="shared" ref="G3:G34" si="0">D3-E3</f>
        <v>0</v>
      </c>
      <c r="H3" s="5" t="str">
        <f t="shared" ref="H3:H34" si="1">$H$1&amp;F3</f>
        <v>，2677295</v>
      </c>
      <c r="I3" s="5" t="str">
        <f>VLOOKUP(A3,HOP!A:U,21,0)</f>
        <v>直采</v>
      </c>
    </row>
    <row r="4" s="5" customFormat="1" hidden="1" spans="1:9">
      <c r="A4" s="6">
        <v>21045999434</v>
      </c>
      <c r="B4" s="7">
        <v>44892</v>
      </c>
      <c r="C4" s="7">
        <v>44893</v>
      </c>
      <c r="D4" s="5">
        <v>435</v>
      </c>
      <c r="E4" s="5" t="str">
        <f>VLOOKUP(A4,HOP!A:L,12,0)</f>
        <v>435.00</v>
      </c>
      <c r="F4" s="5" t="str">
        <f>VLOOKUP(A4,HOP!A:C,3,0)</f>
        <v>2697890</v>
      </c>
      <c r="G4" s="5">
        <f t="shared" si="0"/>
        <v>0</v>
      </c>
      <c r="H4" s="5" t="str">
        <f t="shared" si="1"/>
        <v>，2697890</v>
      </c>
      <c r="I4" s="5" t="str">
        <f>VLOOKUP(A4,HOP!A:U,21,0)</f>
        <v>直采</v>
      </c>
    </row>
    <row r="5" s="5" customFormat="1" hidden="1" spans="1:9">
      <c r="A5" s="6">
        <v>21134314953</v>
      </c>
      <c r="B5" s="7">
        <v>44891</v>
      </c>
      <c r="C5" s="7">
        <v>44893</v>
      </c>
      <c r="D5" s="5">
        <v>1108</v>
      </c>
      <c r="E5" s="5" t="str">
        <f>VLOOKUP(A5,HOP!A:L,12,0)</f>
        <v>1108.00</v>
      </c>
      <c r="F5" s="5" t="str">
        <f>VLOOKUP(A5,HOP!A:C,3,0)</f>
        <v>2705790</v>
      </c>
      <c r="G5" s="5">
        <f t="shared" si="0"/>
        <v>0</v>
      </c>
      <c r="H5" s="5" t="str">
        <f t="shared" si="1"/>
        <v>，2705790</v>
      </c>
      <c r="I5" s="5" t="str">
        <f>VLOOKUP(A5,HOP!A:U,21,0)</f>
        <v>直采</v>
      </c>
    </row>
    <row r="6" s="5" customFormat="1" hidden="1" spans="1:9">
      <c r="A6" s="6">
        <v>21194180627</v>
      </c>
      <c r="B6" s="7">
        <v>44891</v>
      </c>
      <c r="C6" s="7">
        <v>44893</v>
      </c>
      <c r="D6" s="5">
        <v>868</v>
      </c>
      <c r="E6" s="5" t="str">
        <f>VLOOKUP(A6,HOP!A:L,12,0)</f>
        <v>868.00</v>
      </c>
      <c r="F6" s="5" t="str">
        <f>VLOOKUP(A6,HOP!A:C,3,0)</f>
        <v>2710325</v>
      </c>
      <c r="G6" s="5">
        <f t="shared" si="0"/>
        <v>0</v>
      </c>
      <c r="H6" s="5" t="str">
        <f t="shared" si="1"/>
        <v>，2710325</v>
      </c>
      <c r="I6" s="5" t="str">
        <f>VLOOKUP(A6,HOP!A:U,21,0)</f>
        <v>直采</v>
      </c>
    </row>
    <row r="7" s="5" customFormat="1" hidden="1" spans="1:9">
      <c r="A7" s="6">
        <v>21238392348</v>
      </c>
      <c r="B7" s="7">
        <v>44889</v>
      </c>
      <c r="C7" s="7">
        <v>44893</v>
      </c>
      <c r="D7" s="5">
        <v>21130</v>
      </c>
      <c r="E7" s="5" t="str">
        <f>VLOOKUP(A7,HOP!A:L,12,0)</f>
        <v>21130.00</v>
      </c>
      <c r="F7" s="5" t="str">
        <f>VLOOKUP(A7,HOP!A:C,3,0)</f>
        <v>2716195</v>
      </c>
      <c r="G7" s="5">
        <f t="shared" si="0"/>
        <v>0</v>
      </c>
      <c r="H7" s="5" t="str">
        <f t="shared" si="1"/>
        <v>，2716195</v>
      </c>
      <c r="I7" s="5" t="str">
        <f>VLOOKUP(A7,HOP!A:U,21,0)</f>
        <v>直采</v>
      </c>
    </row>
    <row r="8" s="5" customFormat="1" hidden="1" spans="1:9">
      <c r="A8" s="6">
        <v>21238338985</v>
      </c>
      <c r="B8" s="7">
        <v>44889</v>
      </c>
      <c r="C8" s="7">
        <v>44893</v>
      </c>
      <c r="D8" s="5">
        <v>19650</v>
      </c>
      <c r="E8" s="5" t="str">
        <f>VLOOKUP(A8,HOP!A:L,12,0)</f>
        <v>19650.00</v>
      </c>
      <c r="F8" s="5" t="str">
        <f>VLOOKUP(A8,HOP!A:C,3,0)</f>
        <v>2716194</v>
      </c>
      <c r="G8" s="5">
        <f t="shared" si="0"/>
        <v>0</v>
      </c>
      <c r="H8" s="5" t="str">
        <f t="shared" si="1"/>
        <v>，2716194</v>
      </c>
      <c r="I8" s="5" t="str">
        <f>VLOOKUP(A8,HOP!A:U,21,0)</f>
        <v>直采</v>
      </c>
    </row>
    <row r="9" s="5" customFormat="1" hidden="1" spans="1:9">
      <c r="A9" s="6">
        <v>21313143299</v>
      </c>
      <c r="B9" s="7">
        <v>44891</v>
      </c>
      <c r="C9" s="7">
        <v>44893</v>
      </c>
      <c r="D9" s="5">
        <v>3708</v>
      </c>
      <c r="E9" s="5" t="str">
        <f>VLOOKUP(A9,HOP!A:L,12,0)</f>
        <v>3708.00</v>
      </c>
      <c r="F9" s="5" t="str">
        <f>VLOOKUP(A9,HOP!A:C,3,0)</f>
        <v>2721621</v>
      </c>
      <c r="G9" s="5">
        <f t="shared" si="0"/>
        <v>0</v>
      </c>
      <c r="H9" s="5" t="str">
        <f t="shared" si="1"/>
        <v>，2721621</v>
      </c>
      <c r="I9" s="5" t="str">
        <f>VLOOKUP(A9,HOP!A:U,21,0)</f>
        <v>直采</v>
      </c>
    </row>
    <row r="10" s="5" customFormat="1" hidden="1" spans="1:9">
      <c r="A10" s="6">
        <v>21313168180</v>
      </c>
      <c r="B10" s="7">
        <v>44889</v>
      </c>
      <c r="C10" s="7">
        <v>44893</v>
      </c>
      <c r="D10" s="5">
        <v>8032</v>
      </c>
      <c r="E10" s="5" t="str">
        <f>VLOOKUP(A10,HOP!A:L,12,0)</f>
        <v>8032.00</v>
      </c>
      <c r="F10" s="5" t="str">
        <f>VLOOKUP(A10,HOP!A:C,3,0)</f>
        <v>2721623</v>
      </c>
      <c r="G10" s="5">
        <f t="shared" si="0"/>
        <v>0</v>
      </c>
      <c r="H10" s="5" t="str">
        <f t="shared" si="1"/>
        <v>，2721623</v>
      </c>
      <c r="I10" s="5" t="str">
        <f>VLOOKUP(A10,HOP!A:U,21,0)</f>
        <v>直采</v>
      </c>
    </row>
    <row r="11" s="5" customFormat="1" hidden="1" spans="1:9">
      <c r="A11" s="6">
        <v>21345467137</v>
      </c>
      <c r="B11" s="7">
        <v>44890</v>
      </c>
      <c r="C11" s="7">
        <v>44893</v>
      </c>
      <c r="D11" s="5">
        <v>2016</v>
      </c>
      <c r="E11" s="5" t="str">
        <f>VLOOKUP(A11,HOP!A:L,12,0)</f>
        <v>2016.00</v>
      </c>
      <c r="F11" s="5" t="str">
        <f>VLOOKUP(A11,HOP!A:C,3,0)</f>
        <v>2726157</v>
      </c>
      <c r="G11" s="5">
        <f t="shared" si="0"/>
        <v>0</v>
      </c>
      <c r="H11" s="5" t="str">
        <f t="shared" si="1"/>
        <v>，2726157</v>
      </c>
      <c r="I11" s="5" t="str">
        <f>VLOOKUP(A11,HOP!A:U,21,0)</f>
        <v>直采</v>
      </c>
    </row>
    <row r="12" s="5" customFormat="1" hidden="1" spans="1:9">
      <c r="A12" s="6">
        <v>21377331282</v>
      </c>
      <c r="B12" s="7">
        <v>44890</v>
      </c>
      <c r="C12" s="7">
        <v>44893</v>
      </c>
      <c r="D12" s="5">
        <v>729</v>
      </c>
      <c r="E12" s="5" t="str">
        <f>VLOOKUP(A12,HOP!A:L,12,0)</f>
        <v>729.00</v>
      </c>
      <c r="F12" s="5" t="str">
        <f>VLOOKUP(A12,HOP!A:C,3,0)</f>
        <v>2733423</v>
      </c>
      <c r="G12" s="5">
        <f t="shared" si="0"/>
        <v>0</v>
      </c>
      <c r="H12" s="5" t="str">
        <f t="shared" si="1"/>
        <v>，2733423</v>
      </c>
      <c r="I12" s="5" t="str">
        <f>VLOOKUP(A12,HOP!A:U,21,0)</f>
        <v>直采</v>
      </c>
    </row>
    <row r="13" s="5" customFormat="1" hidden="1" spans="1:9">
      <c r="A13" s="6">
        <v>21433509372</v>
      </c>
      <c r="B13" s="7">
        <v>44891</v>
      </c>
      <c r="C13" s="7">
        <v>44893</v>
      </c>
      <c r="D13" s="5">
        <v>0</v>
      </c>
      <c r="E13" s="5" t="e">
        <f>VLOOKUP(A13,HOP!A:L,12,0)</f>
        <v>#N/A</v>
      </c>
      <c r="F13" s="5" t="e">
        <f>VLOOKUP(A13,HOP!A:C,3,0)</f>
        <v>#N/A</v>
      </c>
      <c r="G13" s="5" t="e">
        <f t="shared" si="0"/>
        <v>#N/A</v>
      </c>
      <c r="H13" s="5" t="e">
        <f t="shared" si="1"/>
        <v>#N/A</v>
      </c>
      <c r="I13" s="5" t="e">
        <f>VLOOKUP(A13,HOP!A:U,21,0)</f>
        <v>#N/A</v>
      </c>
    </row>
    <row r="14" s="5" customFormat="1" hidden="1" spans="1:9">
      <c r="A14" s="6">
        <v>21468741931</v>
      </c>
      <c r="B14" s="7">
        <v>44890</v>
      </c>
      <c r="C14" s="7">
        <v>44893</v>
      </c>
      <c r="D14" s="5">
        <v>1089</v>
      </c>
      <c r="E14" s="5" t="str">
        <f>VLOOKUP(A14,HOP!A:L,12,0)</f>
        <v>1089.00</v>
      </c>
      <c r="F14" s="5" t="str">
        <f>VLOOKUP(A14,HOP!A:C,3,0)</f>
        <v>2743355</v>
      </c>
      <c r="G14" s="5">
        <f t="shared" si="0"/>
        <v>0</v>
      </c>
      <c r="H14" s="5" t="str">
        <f t="shared" si="1"/>
        <v>，2743355</v>
      </c>
      <c r="I14" s="5" t="str">
        <f>VLOOKUP(A14,HOP!A:U,21,0)</f>
        <v>直采</v>
      </c>
    </row>
    <row r="15" s="5" customFormat="1" hidden="1" spans="1:9">
      <c r="A15" s="6">
        <v>21481950075</v>
      </c>
      <c r="B15" s="7">
        <v>44889</v>
      </c>
      <c r="C15" s="7">
        <v>44893</v>
      </c>
      <c r="D15" s="5">
        <v>1408</v>
      </c>
      <c r="E15" s="5" t="str">
        <f>VLOOKUP(A15,HOP!A:L,12,0)</f>
        <v>1408.00</v>
      </c>
      <c r="F15" s="5" t="str">
        <f>VLOOKUP(A15,HOP!A:C,3,0)</f>
        <v>2746558</v>
      </c>
      <c r="G15" s="5">
        <f t="shared" si="0"/>
        <v>0</v>
      </c>
      <c r="H15" s="5" t="str">
        <f t="shared" si="1"/>
        <v>，2746558</v>
      </c>
      <c r="I15" s="5" t="str">
        <f>VLOOKUP(A15,HOP!A:U,21,0)</f>
        <v>直采</v>
      </c>
    </row>
    <row r="16" s="5" customFormat="1" hidden="1" spans="1:9">
      <c r="A16" s="6">
        <v>21481970424</v>
      </c>
      <c r="B16" s="7">
        <v>44889</v>
      </c>
      <c r="C16" s="7">
        <v>44893</v>
      </c>
      <c r="D16" s="5">
        <v>1408</v>
      </c>
      <c r="E16" s="5" t="str">
        <f>VLOOKUP(A16,HOP!A:L,12,0)</f>
        <v>1408.00</v>
      </c>
      <c r="F16" s="5" t="str">
        <f>VLOOKUP(A16,HOP!A:C,3,0)</f>
        <v>2746568</v>
      </c>
      <c r="G16" s="5">
        <f t="shared" si="0"/>
        <v>0</v>
      </c>
      <c r="H16" s="5" t="str">
        <f t="shared" si="1"/>
        <v>，2746568</v>
      </c>
      <c r="I16" s="5" t="str">
        <f>VLOOKUP(A16,HOP!A:U,21,0)</f>
        <v>直采</v>
      </c>
    </row>
    <row r="17" s="5" customFormat="1" hidden="1" spans="1:9">
      <c r="A17" s="6">
        <v>21484106068</v>
      </c>
      <c r="B17" s="7">
        <v>44885</v>
      </c>
      <c r="C17" s="7">
        <v>44893</v>
      </c>
      <c r="D17" s="5">
        <v>1320</v>
      </c>
      <c r="E17" s="5" t="str">
        <f>VLOOKUP(A17,HOP!A:L,12,0)</f>
        <v>1320.00</v>
      </c>
      <c r="F17" s="5" t="str">
        <f>VLOOKUP(A17,HOP!A:C,3,0)</f>
        <v>2747015</v>
      </c>
      <c r="G17" s="5">
        <f t="shared" si="0"/>
        <v>0</v>
      </c>
      <c r="H17" s="5" t="str">
        <f t="shared" si="1"/>
        <v>，2747015</v>
      </c>
      <c r="I17" s="5" t="str">
        <f>VLOOKUP(A17,HOP!A:U,21,0)</f>
        <v>直采</v>
      </c>
    </row>
    <row r="18" s="5" customFormat="1" hidden="1" spans="1:9">
      <c r="A18" s="6">
        <v>21488007567</v>
      </c>
      <c r="B18" s="7">
        <v>44889</v>
      </c>
      <c r="C18" s="7">
        <v>44893</v>
      </c>
      <c r="D18" s="5">
        <v>1796</v>
      </c>
      <c r="E18" s="5" t="str">
        <f>VLOOKUP(A18,HOP!A:L,12,0)</f>
        <v>1796.00</v>
      </c>
      <c r="F18" s="5" t="str">
        <f>VLOOKUP(A18,HOP!A:C,3,0)</f>
        <v>2747981</v>
      </c>
      <c r="G18" s="5">
        <f t="shared" si="0"/>
        <v>0</v>
      </c>
      <c r="H18" s="5" t="str">
        <f t="shared" si="1"/>
        <v>，2747981</v>
      </c>
      <c r="I18" s="5" t="str">
        <f>VLOOKUP(A18,HOP!A:U,21,0)</f>
        <v>直采</v>
      </c>
    </row>
    <row r="19" s="5" customFormat="1" hidden="1" spans="1:9">
      <c r="A19" s="6">
        <v>21491885062</v>
      </c>
      <c r="B19" s="7">
        <v>44891</v>
      </c>
      <c r="C19" s="7">
        <v>44893</v>
      </c>
      <c r="D19" s="5">
        <v>1490</v>
      </c>
      <c r="E19" s="5" t="str">
        <f>VLOOKUP(A19,HOP!A:L,12,0)</f>
        <v>1490.00</v>
      </c>
      <c r="F19" s="5" t="str">
        <f>VLOOKUP(A19,HOP!A:C,3,0)</f>
        <v>2748819</v>
      </c>
      <c r="G19" s="5">
        <f t="shared" si="0"/>
        <v>0</v>
      </c>
      <c r="H19" s="5" t="str">
        <f t="shared" si="1"/>
        <v>，2748819</v>
      </c>
      <c r="I19" s="5" t="str">
        <f>VLOOKUP(A19,HOP!A:U,21,0)</f>
        <v>直采</v>
      </c>
    </row>
    <row r="20" s="5" customFormat="1" hidden="1" spans="1:9">
      <c r="A20" s="6">
        <v>21497175760</v>
      </c>
      <c r="B20" s="7">
        <v>44891</v>
      </c>
      <c r="C20" s="7">
        <v>44893</v>
      </c>
      <c r="D20" s="5">
        <v>1340</v>
      </c>
      <c r="E20" s="5" t="str">
        <f>VLOOKUP(A20,HOP!A:L,12,0)</f>
        <v>1340.00</v>
      </c>
      <c r="F20" s="5" t="str">
        <f>VLOOKUP(A20,HOP!A:C,3,0)</f>
        <v>2750113</v>
      </c>
      <c r="G20" s="5">
        <f t="shared" si="0"/>
        <v>0</v>
      </c>
      <c r="H20" s="5" t="str">
        <f t="shared" si="1"/>
        <v>，2750113</v>
      </c>
      <c r="I20" s="5" t="str">
        <f>VLOOKUP(A20,HOP!A:U,21,0)</f>
        <v>直采</v>
      </c>
    </row>
    <row r="21" s="5" customFormat="1" hidden="1" spans="1:9">
      <c r="A21" s="6">
        <v>21577934821</v>
      </c>
      <c r="B21" s="7">
        <v>44888</v>
      </c>
      <c r="C21" s="7">
        <v>44893</v>
      </c>
      <c r="D21" s="5">
        <v>2650</v>
      </c>
      <c r="E21" s="5" t="str">
        <f>VLOOKUP(A21,HOP!A:L,12,0)</f>
        <v>2650.00</v>
      </c>
      <c r="F21" s="5" t="str">
        <f>VLOOKUP(A21,HOP!A:C,3,0)</f>
        <v>2759105</v>
      </c>
      <c r="G21" s="5">
        <f t="shared" si="0"/>
        <v>0</v>
      </c>
      <c r="H21" s="5" t="str">
        <f t="shared" si="1"/>
        <v>，2759105</v>
      </c>
      <c r="I21" s="5" t="str">
        <f>VLOOKUP(A21,HOP!A:U,21,0)</f>
        <v>直采</v>
      </c>
    </row>
    <row r="22" s="5" customFormat="1" hidden="1" spans="1:9">
      <c r="A22" s="6">
        <v>21578911062</v>
      </c>
      <c r="B22" s="7">
        <v>44892</v>
      </c>
      <c r="C22" s="7">
        <v>44893</v>
      </c>
      <c r="D22" s="5">
        <v>584</v>
      </c>
      <c r="E22" s="5" t="str">
        <f>VLOOKUP(A22,HOP!A:L,12,0)</f>
        <v>584.00</v>
      </c>
      <c r="F22" s="5" t="str">
        <f>VLOOKUP(A22,HOP!A:C,3,0)</f>
        <v>2759325</v>
      </c>
      <c r="G22" s="5">
        <f t="shared" si="0"/>
        <v>0</v>
      </c>
      <c r="H22" s="5" t="str">
        <f t="shared" si="1"/>
        <v>，2759325</v>
      </c>
      <c r="I22" s="5" t="str">
        <f>VLOOKUP(A22,HOP!A:U,21,0)</f>
        <v>直采</v>
      </c>
    </row>
    <row r="23" s="5" customFormat="1" hidden="1" spans="1:9">
      <c r="A23" s="6">
        <v>21579121510</v>
      </c>
      <c r="B23" s="7">
        <v>44887</v>
      </c>
      <c r="C23" s="7">
        <v>44893</v>
      </c>
      <c r="D23" s="5">
        <v>1128</v>
      </c>
      <c r="E23" s="5" t="str">
        <f>VLOOKUP(A23,HOP!A:L,12,0)</f>
        <v>1128.00</v>
      </c>
      <c r="F23" s="5" t="str">
        <f>VLOOKUP(A23,HOP!A:C,3,0)</f>
        <v>2759369</v>
      </c>
      <c r="G23" s="5">
        <f t="shared" si="0"/>
        <v>0</v>
      </c>
      <c r="H23" s="5" t="str">
        <f t="shared" si="1"/>
        <v>，2759369</v>
      </c>
      <c r="I23" s="5" t="str">
        <f>VLOOKUP(A23,HOP!A:U,21,0)</f>
        <v>直采</v>
      </c>
    </row>
    <row r="24" s="5" customFormat="1" hidden="1" spans="1:9">
      <c r="A24" s="6">
        <v>21579148376</v>
      </c>
      <c r="B24" s="7">
        <v>44887</v>
      </c>
      <c r="C24" s="7">
        <v>44893</v>
      </c>
      <c r="D24" s="5">
        <v>1128</v>
      </c>
      <c r="E24" s="5" t="str">
        <f>VLOOKUP(A24,HOP!A:L,12,0)</f>
        <v>1128.00</v>
      </c>
      <c r="F24" s="5" t="str">
        <f>VLOOKUP(A24,HOP!A:C,3,0)</f>
        <v>2759378</v>
      </c>
      <c r="G24" s="5">
        <f t="shared" si="0"/>
        <v>0</v>
      </c>
      <c r="H24" s="5" t="str">
        <f t="shared" si="1"/>
        <v>，2759378</v>
      </c>
      <c r="I24" s="5" t="str">
        <f>VLOOKUP(A24,HOP!A:U,21,0)</f>
        <v>直采</v>
      </c>
    </row>
    <row r="25" s="5" customFormat="1" hidden="1" spans="1:9">
      <c r="A25" s="6">
        <v>21579434336</v>
      </c>
      <c r="B25" s="7">
        <v>44887</v>
      </c>
      <c r="C25" s="7">
        <v>44893</v>
      </c>
      <c r="D25" s="5">
        <v>2256</v>
      </c>
      <c r="E25" s="5" t="str">
        <f>VLOOKUP(A25,HOP!A:L,12,0)</f>
        <v>2256.00</v>
      </c>
      <c r="F25" s="5" t="str">
        <f>VLOOKUP(A25,HOP!A:C,3,0)</f>
        <v>2759449</v>
      </c>
      <c r="G25" s="5">
        <f t="shared" si="0"/>
        <v>0</v>
      </c>
      <c r="H25" s="5" t="str">
        <f t="shared" si="1"/>
        <v>，2759449</v>
      </c>
      <c r="I25" s="5" t="str">
        <f>VLOOKUP(A25,HOP!A:U,21,0)</f>
        <v>直采</v>
      </c>
    </row>
    <row r="26" s="5" customFormat="1" hidden="1" spans="1:9">
      <c r="A26" s="6">
        <v>21579887168</v>
      </c>
      <c r="B26" s="7">
        <v>44890</v>
      </c>
      <c r="C26" s="7">
        <v>44893</v>
      </c>
      <c r="D26" s="5">
        <v>3032</v>
      </c>
      <c r="E26" s="5" t="str">
        <f>VLOOKUP(A26,HOP!A:L,12,0)</f>
        <v>3032.00</v>
      </c>
      <c r="F26" s="5" t="str">
        <f>VLOOKUP(A26,HOP!A:C,3,0)</f>
        <v>2759571</v>
      </c>
      <c r="G26" s="5">
        <f t="shared" si="0"/>
        <v>0</v>
      </c>
      <c r="H26" s="5" t="str">
        <f t="shared" si="1"/>
        <v>，2759571</v>
      </c>
      <c r="I26" s="5" t="str">
        <f>VLOOKUP(A26,HOP!A:U,21,0)</f>
        <v>直采</v>
      </c>
    </row>
    <row r="27" s="5" customFormat="1" hidden="1" spans="1:9">
      <c r="A27" s="6">
        <v>21591460508</v>
      </c>
      <c r="B27" s="7">
        <v>44892</v>
      </c>
      <c r="C27" s="7">
        <v>44893</v>
      </c>
      <c r="D27" s="5">
        <v>534</v>
      </c>
      <c r="E27" s="5" t="str">
        <f>VLOOKUP(A27,HOP!A:L,12,0)</f>
        <v>534.00</v>
      </c>
      <c r="F27" s="5" t="str">
        <f>VLOOKUP(A27,HOP!A:C,3,0)</f>
        <v>2761628</v>
      </c>
      <c r="G27" s="5">
        <f t="shared" si="0"/>
        <v>0</v>
      </c>
      <c r="H27" s="5" t="str">
        <f t="shared" si="1"/>
        <v>，2761628</v>
      </c>
      <c r="I27" s="5" t="str">
        <f>VLOOKUP(A27,HOP!A:U,21,0)</f>
        <v>直采</v>
      </c>
    </row>
    <row r="28" s="5" customFormat="1" hidden="1" spans="1:9">
      <c r="A28" s="6">
        <v>21624389549</v>
      </c>
      <c r="B28" s="7">
        <v>44890</v>
      </c>
      <c r="C28" s="7">
        <v>44893</v>
      </c>
      <c r="D28" s="5">
        <v>1836</v>
      </c>
      <c r="E28" s="5" t="str">
        <f>VLOOKUP(A28,HOP!A:L,12,0)</f>
        <v>1836.00</v>
      </c>
      <c r="F28" s="5" t="str">
        <f>VLOOKUP(A28,HOP!A:C,3,0)</f>
        <v>2767233</v>
      </c>
      <c r="G28" s="5">
        <f t="shared" si="0"/>
        <v>0</v>
      </c>
      <c r="H28" s="5" t="str">
        <f t="shared" si="1"/>
        <v>，2767233</v>
      </c>
      <c r="I28" s="5" t="str">
        <f>VLOOKUP(A28,HOP!A:U,21,0)</f>
        <v>直采</v>
      </c>
    </row>
    <row r="29" s="5" customFormat="1" hidden="1" spans="1:9">
      <c r="A29" s="6">
        <v>21632109476</v>
      </c>
      <c r="B29" s="7">
        <v>44892</v>
      </c>
      <c r="C29" s="7">
        <v>44893</v>
      </c>
      <c r="D29" s="5">
        <v>1423</v>
      </c>
      <c r="E29" s="5" t="str">
        <f>VLOOKUP(A29,HOP!A:L,12,0)</f>
        <v>1423.00</v>
      </c>
      <c r="F29" s="5" t="str">
        <f>VLOOKUP(A29,HOP!A:C,3,0)</f>
        <v>2767826</v>
      </c>
      <c r="G29" s="5">
        <f t="shared" si="0"/>
        <v>0</v>
      </c>
      <c r="H29" s="5" t="str">
        <f t="shared" si="1"/>
        <v>，2767826</v>
      </c>
      <c r="I29" s="5" t="str">
        <f>VLOOKUP(A29,HOP!A:U,21,0)</f>
        <v>直采</v>
      </c>
    </row>
    <row r="30" s="5" customFormat="1" hidden="1" spans="1:9">
      <c r="A30" s="6">
        <v>21636442728</v>
      </c>
      <c r="B30" s="7">
        <v>44890</v>
      </c>
      <c r="C30" s="7">
        <v>44893</v>
      </c>
      <c r="D30" s="5">
        <v>2970</v>
      </c>
      <c r="E30" s="5" t="str">
        <f>VLOOKUP(A30,HOP!A:L,12,0)</f>
        <v>2970.00</v>
      </c>
      <c r="F30" s="5" t="str">
        <f>VLOOKUP(A30,HOP!A:C,3,0)</f>
        <v>2768735</v>
      </c>
      <c r="G30" s="5">
        <f t="shared" si="0"/>
        <v>0</v>
      </c>
      <c r="H30" s="5" t="str">
        <f t="shared" si="1"/>
        <v>，2768735</v>
      </c>
      <c r="I30" s="5" t="str">
        <f>VLOOKUP(A30,HOP!A:U,21,0)</f>
        <v>直采</v>
      </c>
    </row>
    <row r="31" s="5" customFormat="1" hidden="1" spans="1:9">
      <c r="A31" s="6">
        <v>21700071747</v>
      </c>
      <c r="B31" s="7">
        <v>44891</v>
      </c>
      <c r="C31" s="7">
        <v>44893</v>
      </c>
      <c r="D31" s="5">
        <v>2847.84</v>
      </c>
      <c r="E31" s="5" t="str">
        <f>VLOOKUP(A31,HOP!A:L,12,0)</f>
        <v>2847.84</v>
      </c>
      <c r="F31" s="5" t="str">
        <f>VLOOKUP(A31,HOP!A:C,3,0)</f>
        <v>2773639</v>
      </c>
      <c r="G31" s="5">
        <f t="shared" si="0"/>
        <v>0</v>
      </c>
      <c r="H31" s="5" t="str">
        <f t="shared" si="1"/>
        <v>，2773639</v>
      </c>
      <c r="I31" s="5" t="str">
        <f>VLOOKUP(A31,HOP!A:U,21,0)</f>
        <v>直连</v>
      </c>
    </row>
    <row r="32" s="5" customFormat="1" hidden="1" spans="1:9">
      <c r="A32" s="6">
        <v>21706147077</v>
      </c>
      <c r="B32" s="7">
        <v>44892</v>
      </c>
      <c r="C32" s="7">
        <v>44893</v>
      </c>
      <c r="D32" s="5">
        <v>880</v>
      </c>
      <c r="E32" s="5" t="str">
        <f>VLOOKUP(A32,HOP!A:L,12,0)</f>
        <v>880.00</v>
      </c>
      <c r="F32" s="5" t="str">
        <f>VLOOKUP(A32,HOP!A:C,3,0)</f>
        <v>2774788</v>
      </c>
      <c r="G32" s="5">
        <f t="shared" si="0"/>
        <v>0</v>
      </c>
      <c r="H32" s="5" t="str">
        <f t="shared" si="1"/>
        <v>，2774788</v>
      </c>
      <c r="I32" s="5" t="str">
        <f>VLOOKUP(A32,HOP!A:U,21,0)</f>
        <v>直采</v>
      </c>
    </row>
    <row r="33" s="5" customFormat="1" hidden="1" spans="1:9">
      <c r="A33" s="6">
        <v>21722942257</v>
      </c>
      <c r="B33" s="7">
        <v>44891</v>
      </c>
      <c r="C33" s="7">
        <v>44893</v>
      </c>
      <c r="D33" s="5">
        <v>894</v>
      </c>
      <c r="E33" s="5" t="str">
        <f>VLOOKUP(A33,HOP!A:L,12,0)</f>
        <v>894.00</v>
      </c>
      <c r="F33" s="5" t="str">
        <f>VLOOKUP(A33,HOP!A:C,3,0)</f>
        <v>2777829</v>
      </c>
      <c r="G33" s="5">
        <f t="shared" si="0"/>
        <v>0</v>
      </c>
      <c r="H33" s="5" t="str">
        <f t="shared" si="1"/>
        <v>，2777829</v>
      </c>
      <c r="I33" s="5" t="str">
        <f>VLOOKUP(A33,HOP!A:U,21,0)</f>
        <v>直采</v>
      </c>
    </row>
    <row r="34" s="5" customFormat="1" hidden="1" spans="1:9">
      <c r="A34" s="6">
        <v>21737406009</v>
      </c>
      <c r="B34" s="7">
        <v>44889</v>
      </c>
      <c r="C34" s="7">
        <v>44893</v>
      </c>
      <c r="D34" s="5">
        <v>2284</v>
      </c>
      <c r="E34" s="5" t="str">
        <f>VLOOKUP(A34,HOP!A:L,12,0)</f>
        <v>2284.00</v>
      </c>
      <c r="F34" s="5" t="str">
        <f>VLOOKUP(A34,HOP!A:C,3,0)</f>
        <v>2780853</v>
      </c>
      <c r="G34" s="5">
        <f t="shared" si="0"/>
        <v>0</v>
      </c>
      <c r="H34" s="5" t="str">
        <f t="shared" si="1"/>
        <v>，2780853</v>
      </c>
      <c r="I34" s="5" t="str">
        <f>VLOOKUP(A34,HOP!A:U,21,0)</f>
        <v>直采</v>
      </c>
    </row>
    <row r="35" s="5" customFormat="1" hidden="1" spans="1:9">
      <c r="A35" s="6">
        <v>21752301230</v>
      </c>
      <c r="B35" s="7">
        <v>44892</v>
      </c>
      <c r="C35" s="7">
        <v>44893</v>
      </c>
      <c r="D35" s="5">
        <v>885</v>
      </c>
      <c r="E35" s="5" t="str">
        <f>VLOOKUP(A35,HOP!A:L,12,0)</f>
        <v>885.00</v>
      </c>
      <c r="F35" s="5" t="str">
        <f>VLOOKUP(A35,HOP!A:C,3,0)</f>
        <v>2785066</v>
      </c>
      <c r="G35" s="5">
        <f t="shared" ref="G35:G66" si="2">D35-E35</f>
        <v>0</v>
      </c>
      <c r="H35" s="5" t="str">
        <f t="shared" ref="H35:H66" si="3">$H$1&amp;F35</f>
        <v>，2785066</v>
      </c>
      <c r="I35" s="5" t="str">
        <f>VLOOKUP(A35,HOP!A:U,21,0)</f>
        <v>直采</v>
      </c>
    </row>
    <row r="36" s="5" customFormat="1" hidden="1" spans="1:9">
      <c r="A36" s="6">
        <v>21753400685</v>
      </c>
      <c r="B36" s="7">
        <v>44889</v>
      </c>
      <c r="C36" s="7">
        <v>44893</v>
      </c>
      <c r="D36" s="5">
        <v>3376</v>
      </c>
      <c r="E36" s="5" t="str">
        <f>VLOOKUP(A36,HOP!A:L,12,0)</f>
        <v>3376.00</v>
      </c>
      <c r="F36" s="5" t="str">
        <f>VLOOKUP(A36,HOP!A:C,3,0)</f>
        <v>2785479</v>
      </c>
      <c r="G36" s="5">
        <f t="shared" si="2"/>
        <v>0</v>
      </c>
      <c r="H36" s="5" t="str">
        <f t="shared" si="3"/>
        <v>，2785479</v>
      </c>
      <c r="I36" s="5" t="str">
        <f>VLOOKUP(A36,HOP!A:U,21,0)</f>
        <v>直采</v>
      </c>
    </row>
    <row r="37" s="5" customFormat="1" hidden="1" spans="1:9">
      <c r="A37" s="6">
        <v>21772688604</v>
      </c>
      <c r="B37" s="7">
        <v>44889</v>
      </c>
      <c r="C37" s="7">
        <v>44893</v>
      </c>
      <c r="D37" s="5">
        <v>4780</v>
      </c>
      <c r="E37" s="5" t="str">
        <f>VLOOKUP(A37,HOP!A:L,12,0)</f>
        <v>4780.00</v>
      </c>
      <c r="F37" s="5" t="str">
        <f>VLOOKUP(A37,HOP!A:C,3,0)</f>
        <v>2789771</v>
      </c>
      <c r="G37" s="5">
        <f t="shared" si="2"/>
        <v>0</v>
      </c>
      <c r="H37" s="5" t="str">
        <f t="shared" si="3"/>
        <v>，2789771</v>
      </c>
      <c r="I37" s="5" t="str">
        <f>VLOOKUP(A37,HOP!A:U,21,0)</f>
        <v>直采</v>
      </c>
    </row>
    <row r="38" s="5" customFormat="1" hidden="1" spans="1:9">
      <c r="A38" s="6">
        <v>21777185001</v>
      </c>
      <c r="B38" s="7">
        <v>44890</v>
      </c>
      <c r="C38" s="7">
        <v>44893</v>
      </c>
      <c r="D38" s="5">
        <v>1839</v>
      </c>
      <c r="E38" s="5" t="str">
        <f>VLOOKUP(A38,HOP!A:L,12,0)</f>
        <v>1839.00</v>
      </c>
      <c r="F38" s="5" t="str">
        <f>VLOOKUP(A38,HOP!A:C,3,0)</f>
        <v>2791478</v>
      </c>
      <c r="G38" s="5">
        <f t="shared" si="2"/>
        <v>0</v>
      </c>
      <c r="H38" s="5" t="str">
        <f t="shared" si="3"/>
        <v>，2791478</v>
      </c>
      <c r="I38" s="5" t="str">
        <f>VLOOKUP(A38,HOP!A:U,21,0)</f>
        <v>直采</v>
      </c>
    </row>
    <row r="39" s="5" customFormat="1" hidden="1" spans="1:9">
      <c r="A39" s="6">
        <v>21779044028</v>
      </c>
      <c r="B39" s="7">
        <v>44892</v>
      </c>
      <c r="C39" s="7">
        <v>44893</v>
      </c>
      <c r="D39" s="5">
        <v>300</v>
      </c>
      <c r="E39" s="5" t="str">
        <f>VLOOKUP(A39,HOP!A:L,12,0)</f>
        <v>300.00</v>
      </c>
      <c r="F39" s="5" t="str">
        <f>VLOOKUP(A39,HOP!A:C,3,0)</f>
        <v>2792132</v>
      </c>
      <c r="G39" s="5">
        <f t="shared" si="2"/>
        <v>0</v>
      </c>
      <c r="H39" s="5" t="str">
        <f t="shared" si="3"/>
        <v>，2792132</v>
      </c>
      <c r="I39" s="5" t="str">
        <f>VLOOKUP(A39,HOP!A:U,21,0)</f>
        <v>直采</v>
      </c>
    </row>
    <row r="40" s="5" customFormat="1" hidden="1" spans="1:9">
      <c r="A40" s="6">
        <v>21779568444</v>
      </c>
      <c r="B40" s="7">
        <v>44889</v>
      </c>
      <c r="C40" s="7">
        <v>44893</v>
      </c>
      <c r="D40" s="5">
        <v>0</v>
      </c>
      <c r="E40" s="5" t="e">
        <f>VLOOKUP(A40,HOP!A:L,12,0)</f>
        <v>#N/A</v>
      </c>
      <c r="F40" s="5" t="e">
        <f>VLOOKUP(A40,HOP!A:C,3,0)</f>
        <v>#N/A</v>
      </c>
      <c r="G40" s="5" t="e">
        <f t="shared" si="2"/>
        <v>#N/A</v>
      </c>
      <c r="H40" s="5" t="e">
        <f t="shared" si="3"/>
        <v>#N/A</v>
      </c>
      <c r="I40" s="5" t="e">
        <f>VLOOKUP(A40,HOP!A:U,21,0)</f>
        <v>#N/A</v>
      </c>
    </row>
    <row r="41" s="5" customFormat="1" hidden="1" spans="1:9">
      <c r="A41" s="6">
        <v>21786109025</v>
      </c>
      <c r="B41" s="7">
        <v>44891</v>
      </c>
      <c r="C41" s="7">
        <v>44893</v>
      </c>
      <c r="D41" s="5">
        <v>11499</v>
      </c>
      <c r="E41" s="5" t="str">
        <f>VLOOKUP(A41,HOP!A:L,12,0)</f>
        <v>11499.00</v>
      </c>
      <c r="F41" s="5" t="str">
        <f>VLOOKUP(A41,HOP!A:C,3,0)</f>
        <v>2794564</v>
      </c>
      <c r="G41" s="5">
        <f t="shared" si="2"/>
        <v>0</v>
      </c>
      <c r="H41" s="5" t="str">
        <f t="shared" si="3"/>
        <v>，2794564</v>
      </c>
      <c r="I41" s="5" t="str">
        <f>VLOOKUP(A41,HOP!A:U,21,0)</f>
        <v>直采</v>
      </c>
    </row>
    <row r="42" s="5" customFormat="1" hidden="1" spans="1:9">
      <c r="A42" s="6">
        <v>21787287924</v>
      </c>
      <c r="B42" s="7">
        <v>44886</v>
      </c>
      <c r="C42" s="7">
        <v>44893</v>
      </c>
      <c r="D42" s="5">
        <v>13090</v>
      </c>
      <c r="E42" s="5" t="str">
        <f>VLOOKUP(A42,HOP!A:L,12,0)</f>
        <v>13090.00</v>
      </c>
      <c r="F42" s="5" t="str">
        <f>VLOOKUP(A42,HOP!A:C,3,0)</f>
        <v>2794893</v>
      </c>
      <c r="G42" s="5">
        <f t="shared" si="2"/>
        <v>0</v>
      </c>
      <c r="H42" s="5" t="str">
        <f t="shared" si="3"/>
        <v>，2794893</v>
      </c>
      <c r="I42" s="5" t="str">
        <f>VLOOKUP(A42,HOP!A:U,21,0)</f>
        <v>直采</v>
      </c>
    </row>
    <row r="43" s="5" customFormat="1" hidden="1" spans="1:9">
      <c r="A43" s="6">
        <v>21789122272</v>
      </c>
      <c r="B43" s="7">
        <v>44890</v>
      </c>
      <c r="C43" s="7">
        <v>44893</v>
      </c>
      <c r="D43" s="5">
        <v>2550</v>
      </c>
      <c r="E43" s="5" t="str">
        <f>VLOOKUP(A43,HOP!A:L,12,0)</f>
        <v>2550.00</v>
      </c>
      <c r="F43" s="5" t="str">
        <f>VLOOKUP(A43,HOP!A:C,3,0)</f>
        <v>2795753</v>
      </c>
      <c r="G43" s="5">
        <f t="shared" si="2"/>
        <v>0</v>
      </c>
      <c r="H43" s="5" t="str">
        <f t="shared" si="3"/>
        <v>，2795753</v>
      </c>
      <c r="I43" s="5" t="str">
        <f>VLOOKUP(A43,HOP!A:U,21,0)</f>
        <v>直采</v>
      </c>
    </row>
    <row r="44" s="5" customFormat="1" hidden="1" spans="1:9">
      <c r="A44" s="6">
        <v>21789175287</v>
      </c>
      <c r="B44" s="7">
        <v>44888</v>
      </c>
      <c r="C44" s="7">
        <v>44893</v>
      </c>
      <c r="D44" s="5">
        <v>2475</v>
      </c>
      <c r="E44" s="5" t="str">
        <f>VLOOKUP(A44,HOP!A:L,12,0)</f>
        <v>2475.00</v>
      </c>
      <c r="F44" s="5" t="str">
        <f>VLOOKUP(A44,HOP!A:C,3,0)</f>
        <v>2795787</v>
      </c>
      <c r="G44" s="5">
        <f t="shared" si="2"/>
        <v>0</v>
      </c>
      <c r="H44" s="5" t="str">
        <f t="shared" si="3"/>
        <v>，2795787</v>
      </c>
      <c r="I44" s="5" t="str">
        <f>VLOOKUP(A44,HOP!A:U,21,0)</f>
        <v>直采</v>
      </c>
    </row>
    <row r="45" s="5" customFormat="1" hidden="1" spans="1:9">
      <c r="A45" s="6">
        <v>21794950803</v>
      </c>
      <c r="B45" s="7">
        <v>44891</v>
      </c>
      <c r="C45" s="7">
        <v>44893</v>
      </c>
      <c r="D45" s="5">
        <v>560</v>
      </c>
      <c r="E45" s="5" t="str">
        <f>VLOOKUP(A45,HOP!A:L,12,0)</f>
        <v>560.00</v>
      </c>
      <c r="F45" s="5" t="str">
        <f>VLOOKUP(A45,HOP!A:C,3,0)</f>
        <v>2797880</v>
      </c>
      <c r="G45" s="5">
        <f t="shared" si="2"/>
        <v>0</v>
      </c>
      <c r="H45" s="5" t="str">
        <f t="shared" si="3"/>
        <v>，2797880</v>
      </c>
      <c r="I45" s="5" t="str">
        <f>VLOOKUP(A45,HOP!A:U,21,0)</f>
        <v>直采</v>
      </c>
    </row>
    <row r="46" s="5" customFormat="1" hidden="1" spans="1:9">
      <c r="A46" s="6">
        <v>21796603877</v>
      </c>
      <c r="B46" s="7">
        <v>44892</v>
      </c>
      <c r="C46" s="7">
        <v>44893</v>
      </c>
      <c r="D46" s="5">
        <v>428</v>
      </c>
      <c r="E46" s="5" t="str">
        <f>VLOOKUP(A46,HOP!A:L,12,0)</f>
        <v>428.00</v>
      </c>
      <c r="F46" s="5" t="str">
        <f>VLOOKUP(A46,HOP!A:C,3,0)</f>
        <v>2798572</v>
      </c>
      <c r="G46" s="5">
        <f t="shared" si="2"/>
        <v>0</v>
      </c>
      <c r="H46" s="5" t="str">
        <f t="shared" si="3"/>
        <v>，2798572</v>
      </c>
      <c r="I46" s="5" t="str">
        <f>VLOOKUP(A46,HOP!A:U,21,0)</f>
        <v>直采</v>
      </c>
    </row>
    <row r="47" s="5" customFormat="1" hidden="1" spans="1:9">
      <c r="A47" s="6">
        <v>21797144932</v>
      </c>
      <c r="B47" s="7">
        <v>44891</v>
      </c>
      <c r="C47" s="7">
        <v>44893</v>
      </c>
      <c r="D47" s="5">
        <v>1096</v>
      </c>
      <c r="E47" s="5" t="str">
        <f>VLOOKUP(A47,HOP!A:L,12,0)</f>
        <v>1096.00</v>
      </c>
      <c r="F47" s="5" t="str">
        <f>VLOOKUP(A47,HOP!A:C,3,0)</f>
        <v>2798929</v>
      </c>
      <c r="G47" s="5">
        <f t="shared" si="2"/>
        <v>0</v>
      </c>
      <c r="H47" s="5" t="str">
        <f t="shared" si="3"/>
        <v>，2798929</v>
      </c>
      <c r="I47" s="5" t="str">
        <f>VLOOKUP(A47,HOP!A:U,21,0)</f>
        <v>直采</v>
      </c>
    </row>
    <row r="48" s="5" customFormat="1" hidden="1" spans="1:9">
      <c r="A48" s="6">
        <v>21803945345</v>
      </c>
      <c r="B48" s="7">
        <v>44891</v>
      </c>
      <c r="C48" s="7">
        <v>44893</v>
      </c>
      <c r="D48" s="5">
        <v>5680</v>
      </c>
      <c r="E48" s="5" t="str">
        <f>VLOOKUP(A48,HOP!A:L,12,0)</f>
        <v>5680.00</v>
      </c>
      <c r="F48" s="5" t="str">
        <f>VLOOKUP(A48,HOP!A:C,3,0)</f>
        <v>2801032</v>
      </c>
      <c r="G48" s="5">
        <f t="shared" si="2"/>
        <v>0</v>
      </c>
      <c r="H48" s="5" t="str">
        <f t="shared" si="3"/>
        <v>，2801032</v>
      </c>
      <c r="I48" s="5" t="str">
        <f>VLOOKUP(A48,HOP!A:U,21,0)</f>
        <v>直采</v>
      </c>
    </row>
    <row r="49" s="5" customFormat="1" hidden="1" spans="1:9">
      <c r="A49" s="6">
        <v>21807028542</v>
      </c>
      <c r="B49" s="7">
        <v>44892</v>
      </c>
      <c r="C49" s="7">
        <v>44893</v>
      </c>
      <c r="D49" s="5">
        <v>716</v>
      </c>
      <c r="E49" s="5" t="str">
        <f>VLOOKUP(A49,HOP!A:L,12,0)</f>
        <v>716.00</v>
      </c>
      <c r="F49" s="5" t="str">
        <f>VLOOKUP(A49,HOP!A:C,3,0)</f>
        <v>2801963</v>
      </c>
      <c r="G49" s="5">
        <f t="shared" si="2"/>
        <v>0</v>
      </c>
      <c r="H49" s="5" t="str">
        <f t="shared" si="3"/>
        <v>，2801963</v>
      </c>
      <c r="I49" s="5" t="str">
        <f>VLOOKUP(A49,HOP!A:U,21,0)</f>
        <v>直采</v>
      </c>
    </row>
    <row r="50" s="5" customFormat="1" hidden="1" spans="1:9">
      <c r="A50" s="6">
        <v>21818592321</v>
      </c>
      <c r="B50" s="7">
        <v>44892</v>
      </c>
      <c r="C50" s="7">
        <v>44893</v>
      </c>
      <c r="D50" s="5">
        <v>800</v>
      </c>
      <c r="E50" s="5" t="str">
        <f>VLOOKUP(A50,HOP!A:L,12,0)</f>
        <v>800.00</v>
      </c>
      <c r="F50" s="5" t="str">
        <f>VLOOKUP(A50,HOP!A:C,3,0)</f>
        <v>2805327</v>
      </c>
      <c r="G50" s="5">
        <f t="shared" si="2"/>
        <v>0</v>
      </c>
      <c r="H50" s="5" t="str">
        <f t="shared" si="3"/>
        <v>，2805327</v>
      </c>
      <c r="I50" s="5" t="str">
        <f>VLOOKUP(A50,HOP!A:U,21,0)</f>
        <v>直采</v>
      </c>
    </row>
    <row r="51" s="5" customFormat="1" hidden="1" spans="1:9">
      <c r="A51" s="6">
        <v>21819021296</v>
      </c>
      <c r="B51" s="7">
        <v>44892</v>
      </c>
      <c r="C51" s="7">
        <v>44893</v>
      </c>
      <c r="D51" s="5">
        <v>574</v>
      </c>
      <c r="E51" s="5" t="str">
        <f>VLOOKUP(A51,HOP!A:L,12,0)</f>
        <v>574.00</v>
      </c>
      <c r="F51" s="5" t="str">
        <f>VLOOKUP(A51,HOP!A:C,3,0)</f>
        <v>2805455</v>
      </c>
      <c r="G51" s="5">
        <f t="shared" si="2"/>
        <v>0</v>
      </c>
      <c r="H51" s="5" t="str">
        <f t="shared" si="3"/>
        <v>，2805455</v>
      </c>
      <c r="I51" s="5" t="str">
        <f>VLOOKUP(A51,HOP!A:U,21,0)</f>
        <v>直采</v>
      </c>
    </row>
    <row r="52" s="5" customFormat="1" hidden="1" spans="1:9">
      <c r="A52" s="6">
        <v>21821195529</v>
      </c>
      <c r="B52" s="7">
        <v>44892</v>
      </c>
      <c r="C52" s="7">
        <v>44893</v>
      </c>
      <c r="D52" s="5">
        <v>429</v>
      </c>
      <c r="E52" s="5" t="str">
        <f>VLOOKUP(A52,HOP!A:L,12,0)</f>
        <v>429.00</v>
      </c>
      <c r="F52" s="5" t="str">
        <f>VLOOKUP(A52,HOP!A:C,3,0)</f>
        <v>2806337</v>
      </c>
      <c r="G52" s="5">
        <f t="shared" si="2"/>
        <v>0</v>
      </c>
      <c r="H52" s="5" t="str">
        <f t="shared" si="3"/>
        <v>，2806337</v>
      </c>
      <c r="I52" s="5" t="str">
        <f>VLOOKUP(A52,HOP!A:U,21,0)</f>
        <v>直采</v>
      </c>
    </row>
    <row r="53" s="5" customFormat="1" hidden="1" spans="1:9">
      <c r="A53" s="6">
        <v>21822022556</v>
      </c>
      <c r="B53" s="7">
        <v>44890</v>
      </c>
      <c r="C53" s="7">
        <v>44893</v>
      </c>
      <c r="D53" s="5">
        <v>7620</v>
      </c>
      <c r="E53" s="5" t="str">
        <f>VLOOKUP(A53,HOP!A:L,12,0)</f>
        <v>7620.00</v>
      </c>
      <c r="F53" s="5" t="str">
        <f>VLOOKUP(A53,HOP!A:C,3,0)</f>
        <v>2806745</v>
      </c>
      <c r="G53" s="5">
        <f t="shared" si="2"/>
        <v>0</v>
      </c>
      <c r="H53" s="5" t="str">
        <f t="shared" si="3"/>
        <v>，2806745</v>
      </c>
      <c r="I53" s="5" t="str">
        <f>VLOOKUP(A53,HOP!A:U,21,0)</f>
        <v>直采</v>
      </c>
    </row>
    <row r="54" s="5" customFormat="1" hidden="1" spans="1:9">
      <c r="A54" s="6">
        <v>21822754601</v>
      </c>
      <c r="B54" s="7">
        <v>44891</v>
      </c>
      <c r="C54" s="7">
        <v>44893</v>
      </c>
      <c r="D54" s="5">
        <v>0</v>
      </c>
      <c r="E54" s="5" t="e">
        <f>VLOOKUP(A54,HOP!A:L,12,0)</f>
        <v>#N/A</v>
      </c>
      <c r="F54" s="5" t="e">
        <f>VLOOKUP(A54,HOP!A:C,3,0)</f>
        <v>#N/A</v>
      </c>
      <c r="G54" s="5" t="e">
        <f t="shared" si="2"/>
        <v>#N/A</v>
      </c>
      <c r="H54" s="5" t="e">
        <f t="shared" si="3"/>
        <v>#N/A</v>
      </c>
      <c r="I54" s="5" t="e">
        <f>VLOOKUP(A54,HOP!A:U,21,0)</f>
        <v>#N/A</v>
      </c>
    </row>
    <row r="55" s="5" customFormat="1" hidden="1" spans="1:9">
      <c r="A55" s="6">
        <v>21823886584</v>
      </c>
      <c r="B55" s="7">
        <v>44886</v>
      </c>
      <c r="C55" s="7">
        <v>44893</v>
      </c>
      <c r="D55" s="5">
        <v>2996</v>
      </c>
      <c r="E55" s="5" t="str">
        <f>VLOOKUP(A55,HOP!A:L,12,0)</f>
        <v>2996.00</v>
      </c>
      <c r="F55" s="5" t="str">
        <f>VLOOKUP(A55,HOP!A:C,3,0)</f>
        <v>2807993</v>
      </c>
      <c r="G55" s="5">
        <f t="shared" si="2"/>
        <v>0</v>
      </c>
      <c r="H55" s="5" t="str">
        <f t="shared" si="3"/>
        <v>，2807993</v>
      </c>
      <c r="I55" s="5" t="str">
        <f>VLOOKUP(A55,HOP!A:U,21,0)</f>
        <v>直采</v>
      </c>
    </row>
    <row r="56" s="5" customFormat="1" hidden="1" spans="1:9">
      <c r="A56" s="6">
        <v>21823896320</v>
      </c>
      <c r="B56" s="7">
        <v>44886</v>
      </c>
      <c r="C56" s="7">
        <v>44893</v>
      </c>
      <c r="D56" s="5">
        <v>2702</v>
      </c>
      <c r="E56" s="5" t="str">
        <f>VLOOKUP(A56,HOP!A:L,12,0)</f>
        <v>2702.00</v>
      </c>
      <c r="F56" s="5" t="str">
        <f>VLOOKUP(A56,HOP!A:C,3,0)</f>
        <v>2808012</v>
      </c>
      <c r="G56" s="5">
        <f t="shared" si="2"/>
        <v>0</v>
      </c>
      <c r="H56" s="5" t="str">
        <f t="shared" si="3"/>
        <v>，2808012</v>
      </c>
      <c r="I56" s="5" t="str">
        <f>VLOOKUP(A56,HOP!A:U,21,0)</f>
        <v>直采</v>
      </c>
    </row>
    <row r="57" s="5" customFormat="1" hidden="1" spans="1:9">
      <c r="A57" s="6">
        <v>21823919937</v>
      </c>
      <c r="B57" s="7">
        <v>44892</v>
      </c>
      <c r="C57" s="7">
        <v>44893</v>
      </c>
      <c r="D57" s="5">
        <v>880</v>
      </c>
      <c r="E57" s="5" t="str">
        <f>VLOOKUP(A57,HOP!A:L,12,0)</f>
        <v>880.00</v>
      </c>
      <c r="F57" s="5" t="str">
        <f>VLOOKUP(A57,HOP!A:C,3,0)</f>
        <v>2808050</v>
      </c>
      <c r="G57" s="5">
        <f t="shared" si="2"/>
        <v>0</v>
      </c>
      <c r="H57" s="5" t="str">
        <f t="shared" si="3"/>
        <v>，2808050</v>
      </c>
      <c r="I57" s="5" t="str">
        <f>VLOOKUP(A57,HOP!A:U,21,0)</f>
        <v>直采</v>
      </c>
    </row>
    <row r="58" s="5" customFormat="1" hidden="1" spans="1:9">
      <c r="A58" s="6">
        <v>21824074440</v>
      </c>
      <c r="B58" s="7">
        <v>44891</v>
      </c>
      <c r="C58" s="7">
        <v>44893</v>
      </c>
      <c r="D58" s="5">
        <v>475</v>
      </c>
      <c r="E58" s="5" t="str">
        <f>VLOOKUP(A58,HOP!A:L,12,0)</f>
        <v>475.00</v>
      </c>
      <c r="F58" s="5" t="str">
        <f>VLOOKUP(A58,HOP!A:C,3,0)</f>
        <v>2808303</v>
      </c>
      <c r="G58" s="5">
        <f t="shared" si="2"/>
        <v>0</v>
      </c>
      <c r="H58" s="5" t="str">
        <f t="shared" si="3"/>
        <v>，2808303</v>
      </c>
      <c r="I58" s="5" t="str">
        <f>VLOOKUP(A58,HOP!A:U,21,0)</f>
        <v>直采</v>
      </c>
    </row>
    <row r="59" s="5" customFormat="1" hidden="1" spans="1:9">
      <c r="A59" s="6">
        <v>21825535471</v>
      </c>
      <c r="B59" s="7">
        <v>44892</v>
      </c>
      <c r="C59" s="7">
        <v>44893</v>
      </c>
      <c r="D59" s="5">
        <v>1285</v>
      </c>
      <c r="E59" s="5" t="str">
        <f>VLOOKUP(A59,HOP!A:L,12,0)</f>
        <v>1285.00</v>
      </c>
      <c r="F59" s="5" t="str">
        <f>VLOOKUP(A59,HOP!A:C,3,0)</f>
        <v>2809742</v>
      </c>
      <c r="G59" s="5">
        <f t="shared" si="2"/>
        <v>0</v>
      </c>
      <c r="H59" s="5" t="str">
        <f t="shared" si="3"/>
        <v>，2809742</v>
      </c>
      <c r="I59" s="5" t="str">
        <f>VLOOKUP(A59,HOP!A:U,21,0)</f>
        <v>直采</v>
      </c>
    </row>
    <row r="60" s="5" customFormat="1" hidden="1" spans="1:9">
      <c r="A60" s="6">
        <v>21825608922</v>
      </c>
      <c r="B60" s="7">
        <v>44891</v>
      </c>
      <c r="C60" s="7">
        <v>44893</v>
      </c>
      <c r="D60" s="5">
        <v>0</v>
      </c>
      <c r="E60" s="5" t="e">
        <f>VLOOKUP(A60,HOP!A:L,12,0)</f>
        <v>#N/A</v>
      </c>
      <c r="F60" s="5" t="e">
        <f>VLOOKUP(A60,HOP!A:C,3,0)</f>
        <v>#N/A</v>
      </c>
      <c r="G60" s="5" t="e">
        <f t="shared" si="2"/>
        <v>#N/A</v>
      </c>
      <c r="H60" s="5" t="e">
        <f t="shared" si="3"/>
        <v>#N/A</v>
      </c>
      <c r="I60" s="5" t="e">
        <f>VLOOKUP(A60,HOP!A:U,21,0)</f>
        <v>#N/A</v>
      </c>
    </row>
    <row r="61" s="5" customFormat="1" hidden="1" spans="1:9">
      <c r="A61" s="6">
        <v>21825998169</v>
      </c>
      <c r="B61" s="7">
        <v>44891</v>
      </c>
      <c r="C61" s="7">
        <v>44893</v>
      </c>
      <c r="D61" s="5">
        <v>475</v>
      </c>
      <c r="E61" s="5" t="str">
        <f>VLOOKUP(A61,HOP!A:L,12,0)</f>
        <v>475.00</v>
      </c>
      <c r="F61" s="5" t="str">
        <f>VLOOKUP(A61,HOP!A:C,3,0)</f>
        <v>2810268</v>
      </c>
      <c r="G61" s="5">
        <f t="shared" si="2"/>
        <v>0</v>
      </c>
      <c r="H61" s="5" t="str">
        <f t="shared" si="3"/>
        <v>，2810268</v>
      </c>
      <c r="I61" s="5" t="str">
        <f>VLOOKUP(A61,HOP!A:U,21,0)</f>
        <v>直采</v>
      </c>
    </row>
    <row r="62" s="5" customFormat="1" hidden="1" spans="1:9">
      <c r="A62" s="6">
        <v>21827240041</v>
      </c>
      <c r="B62" s="7">
        <v>44886</v>
      </c>
      <c r="C62" s="7">
        <v>44893</v>
      </c>
      <c r="D62" s="5">
        <v>2660</v>
      </c>
      <c r="E62" s="5" t="str">
        <f>VLOOKUP(A62,HOP!A:L,12,0)</f>
        <v>2660.00</v>
      </c>
      <c r="F62" s="5" t="str">
        <f>VLOOKUP(A62,HOP!A:C,3,0)</f>
        <v>2812141</v>
      </c>
      <c r="G62" s="5">
        <f t="shared" si="2"/>
        <v>0</v>
      </c>
      <c r="H62" s="5" t="str">
        <f t="shared" si="3"/>
        <v>，2812141</v>
      </c>
      <c r="I62" s="5" t="str">
        <f>VLOOKUP(A62,HOP!A:U,21,0)</f>
        <v>直采</v>
      </c>
    </row>
    <row r="63" s="5" customFormat="1" hidden="1" spans="1:9">
      <c r="A63" s="6">
        <v>21827647241</v>
      </c>
      <c r="B63" s="7">
        <v>44891</v>
      </c>
      <c r="C63" s="7">
        <v>44893</v>
      </c>
      <c r="D63" s="5">
        <v>1082</v>
      </c>
      <c r="E63" s="5" t="str">
        <f>VLOOKUP(A63,HOP!A:L,12,0)</f>
        <v>1082.00</v>
      </c>
      <c r="F63" s="5" t="str">
        <f>VLOOKUP(A63,HOP!A:C,3,0)</f>
        <v>2812736</v>
      </c>
      <c r="G63" s="5">
        <f t="shared" si="2"/>
        <v>0</v>
      </c>
      <c r="H63" s="5" t="str">
        <f t="shared" si="3"/>
        <v>，2812736</v>
      </c>
      <c r="I63" s="5" t="str">
        <f>VLOOKUP(A63,HOP!A:U,21,0)</f>
        <v>直采</v>
      </c>
    </row>
    <row r="64" s="5" customFormat="1" hidden="1" spans="1:9">
      <c r="A64" s="6">
        <v>21827992397</v>
      </c>
      <c r="B64" s="7">
        <v>44892</v>
      </c>
      <c r="C64" s="7">
        <v>44893</v>
      </c>
      <c r="D64" s="5">
        <v>418</v>
      </c>
      <c r="E64" s="5" t="str">
        <f>VLOOKUP(A64,HOP!A:L,12,0)</f>
        <v>418.00</v>
      </c>
      <c r="F64" s="5" t="str">
        <f>VLOOKUP(A64,HOP!A:C,3,0)</f>
        <v>2813313</v>
      </c>
      <c r="G64" s="5">
        <f t="shared" si="2"/>
        <v>0</v>
      </c>
      <c r="H64" s="5" t="str">
        <f t="shared" si="3"/>
        <v>，2813313</v>
      </c>
      <c r="I64" s="5" t="str">
        <f>VLOOKUP(A64,HOP!A:U,21,0)</f>
        <v>直采</v>
      </c>
    </row>
    <row r="65" s="5" customFormat="1" hidden="1" spans="1:9">
      <c r="A65" s="6">
        <v>21829154341</v>
      </c>
      <c r="B65" s="7">
        <v>44890</v>
      </c>
      <c r="C65" s="7">
        <v>44893</v>
      </c>
      <c r="D65" s="5">
        <v>2111</v>
      </c>
      <c r="E65" s="5" t="str">
        <f>VLOOKUP(A65,HOP!A:L,12,0)</f>
        <v>2111.00</v>
      </c>
      <c r="F65" s="5" t="str">
        <f>VLOOKUP(A65,HOP!A:C,3,0)</f>
        <v>2814848</v>
      </c>
      <c r="G65" s="5">
        <f t="shared" si="2"/>
        <v>0</v>
      </c>
      <c r="H65" s="5" t="str">
        <f t="shared" si="3"/>
        <v>，2814848</v>
      </c>
      <c r="I65" s="5" t="str">
        <f>VLOOKUP(A65,HOP!A:U,21,0)</f>
        <v>直采</v>
      </c>
    </row>
    <row r="66" s="5" customFormat="1" hidden="1" spans="1:9">
      <c r="A66" s="6">
        <v>21829209797</v>
      </c>
      <c r="B66" s="7">
        <v>44892</v>
      </c>
      <c r="C66" s="7">
        <v>44893</v>
      </c>
      <c r="D66" s="5">
        <v>474</v>
      </c>
      <c r="E66" s="5" t="str">
        <f>VLOOKUP(A66,HOP!A:L,12,0)</f>
        <v>474.00</v>
      </c>
      <c r="F66" s="5" t="str">
        <f>VLOOKUP(A66,HOP!A:C,3,0)</f>
        <v>2814919</v>
      </c>
      <c r="G66" s="5">
        <f t="shared" si="2"/>
        <v>0</v>
      </c>
      <c r="H66" s="5" t="str">
        <f t="shared" si="3"/>
        <v>，2814919</v>
      </c>
      <c r="I66" s="5" t="str">
        <f>VLOOKUP(A66,HOP!A:U,21,0)</f>
        <v>直采</v>
      </c>
    </row>
    <row r="67" s="5" customFormat="1" hidden="1" spans="1:9">
      <c r="A67" s="6">
        <v>21829824830</v>
      </c>
      <c r="B67" s="7">
        <v>44890</v>
      </c>
      <c r="C67" s="7">
        <v>44893</v>
      </c>
      <c r="D67" s="5">
        <v>3090</v>
      </c>
      <c r="E67" s="5" t="str">
        <f>VLOOKUP(A67,HOP!A:L,12,0)</f>
        <v>3090.00</v>
      </c>
      <c r="F67" s="5" t="str">
        <f>VLOOKUP(A67,HOP!A:C,3,0)</f>
        <v>2815721</v>
      </c>
      <c r="G67" s="5">
        <f t="shared" ref="G67:G98" si="4">D67-E67</f>
        <v>0</v>
      </c>
      <c r="H67" s="5" t="str">
        <f t="shared" ref="H67:H98" si="5">$H$1&amp;F67</f>
        <v>，2815721</v>
      </c>
      <c r="I67" s="5" t="str">
        <f>VLOOKUP(A67,HOP!A:U,21,0)</f>
        <v>直采</v>
      </c>
    </row>
    <row r="68" s="5" customFormat="1" hidden="1" spans="1:9">
      <c r="A68" s="6">
        <v>21829998517</v>
      </c>
      <c r="B68" s="7">
        <v>44892</v>
      </c>
      <c r="C68" s="7">
        <v>44893</v>
      </c>
      <c r="D68" s="5">
        <v>388</v>
      </c>
      <c r="E68" s="5" t="str">
        <f>VLOOKUP(A68,HOP!A:L,12,0)</f>
        <v>388.00</v>
      </c>
      <c r="F68" s="5" t="str">
        <f>VLOOKUP(A68,HOP!A:C,3,0)</f>
        <v>2815908</v>
      </c>
      <c r="G68" s="5">
        <f t="shared" si="4"/>
        <v>0</v>
      </c>
      <c r="H68" s="5" t="str">
        <f t="shared" si="5"/>
        <v>，2815908</v>
      </c>
      <c r="I68" s="5" t="str">
        <f>VLOOKUP(A68,HOP!A:U,21,0)</f>
        <v>直采</v>
      </c>
    </row>
    <row r="69" s="5" customFormat="1" hidden="1" spans="1:9">
      <c r="A69" s="6">
        <v>21830488008</v>
      </c>
      <c r="B69" s="7">
        <v>44892</v>
      </c>
      <c r="C69" s="7">
        <v>44893</v>
      </c>
      <c r="D69" s="5">
        <v>230</v>
      </c>
      <c r="E69" s="5" t="str">
        <f>VLOOKUP(A69,HOP!A:L,12,0)</f>
        <v>230.00</v>
      </c>
      <c r="F69" s="5" t="str">
        <f>VLOOKUP(A69,HOP!A:C,3,0)</f>
        <v>2816656</v>
      </c>
      <c r="G69" s="5">
        <f t="shared" si="4"/>
        <v>0</v>
      </c>
      <c r="H69" s="5" t="str">
        <f t="shared" si="5"/>
        <v>，2816656</v>
      </c>
      <c r="I69" s="5" t="str">
        <f>VLOOKUP(A69,HOP!A:U,21,0)</f>
        <v>直采</v>
      </c>
    </row>
    <row r="70" s="5" customFormat="1" hidden="1" spans="1:9">
      <c r="A70" s="6">
        <v>21831156780</v>
      </c>
      <c r="B70" s="7">
        <v>44889</v>
      </c>
      <c r="C70" s="7">
        <v>44893</v>
      </c>
      <c r="D70" s="5">
        <v>656</v>
      </c>
      <c r="E70" s="5" t="str">
        <f>VLOOKUP(A70,HOP!A:L,12,0)</f>
        <v>656.00</v>
      </c>
      <c r="F70" s="5" t="str">
        <f>VLOOKUP(A70,HOP!A:C,3,0)</f>
        <v>2817577</v>
      </c>
      <c r="G70" s="5">
        <f t="shared" si="4"/>
        <v>0</v>
      </c>
      <c r="H70" s="5" t="str">
        <f t="shared" si="5"/>
        <v>，2817577</v>
      </c>
      <c r="I70" s="5" t="str">
        <f>VLOOKUP(A70,HOP!A:U,21,0)</f>
        <v>直采</v>
      </c>
    </row>
    <row r="71" s="5" customFormat="1" hidden="1" spans="1:9">
      <c r="A71" s="6">
        <v>21831196575</v>
      </c>
      <c r="B71" s="7">
        <v>44892</v>
      </c>
      <c r="C71" s="7">
        <v>44893</v>
      </c>
      <c r="D71" s="5">
        <v>543</v>
      </c>
      <c r="E71" s="5" t="str">
        <f>VLOOKUP(A71,HOP!A:L,12,0)</f>
        <v>543.00</v>
      </c>
      <c r="F71" s="5" t="str">
        <f>VLOOKUP(A71,HOP!A:C,3,0)</f>
        <v>2817618</v>
      </c>
      <c r="G71" s="5">
        <f t="shared" si="4"/>
        <v>0</v>
      </c>
      <c r="H71" s="5" t="str">
        <f t="shared" si="5"/>
        <v>，2817618</v>
      </c>
      <c r="I71" s="5" t="str">
        <f>VLOOKUP(A71,HOP!A:U,21,0)</f>
        <v>直采</v>
      </c>
    </row>
    <row r="72" s="5" customFormat="1" hidden="1" spans="1:9">
      <c r="A72" s="6">
        <v>21831305873</v>
      </c>
      <c r="B72" s="7">
        <v>44889</v>
      </c>
      <c r="C72" s="7">
        <v>44893</v>
      </c>
      <c r="D72" s="5">
        <v>20234</v>
      </c>
      <c r="E72" s="5" t="str">
        <f>VLOOKUP(A72,HOP!A:L,12,0)</f>
        <v>20234.00</v>
      </c>
      <c r="F72" s="5" t="str">
        <f>VLOOKUP(A72,HOP!A:C,3,0)</f>
        <v>2817715</v>
      </c>
      <c r="G72" s="5">
        <f t="shared" si="4"/>
        <v>0</v>
      </c>
      <c r="H72" s="5" t="str">
        <f t="shared" si="5"/>
        <v>，2817715</v>
      </c>
      <c r="I72" s="5" t="str">
        <f>VLOOKUP(A72,HOP!A:U,21,0)</f>
        <v>直采</v>
      </c>
    </row>
    <row r="73" s="5" customFormat="1" hidden="1" spans="1:9">
      <c r="A73" s="6">
        <v>21831503622</v>
      </c>
      <c r="B73" s="7">
        <v>44889</v>
      </c>
      <c r="C73" s="7">
        <v>44893</v>
      </c>
      <c r="D73" s="5">
        <v>656</v>
      </c>
      <c r="E73" s="5" t="str">
        <f>VLOOKUP(A73,HOP!A:L,12,0)</f>
        <v>656.00</v>
      </c>
      <c r="F73" s="5" t="str">
        <f>VLOOKUP(A73,HOP!A:C,3,0)</f>
        <v>2817936</v>
      </c>
      <c r="G73" s="5">
        <f t="shared" si="4"/>
        <v>0</v>
      </c>
      <c r="H73" s="5" t="str">
        <f t="shared" si="5"/>
        <v>，2817936</v>
      </c>
      <c r="I73" s="5" t="str">
        <f>VLOOKUP(A73,HOP!A:U,21,0)</f>
        <v>直采</v>
      </c>
    </row>
    <row r="74" s="5" customFormat="1" hidden="1" spans="1:9">
      <c r="A74" s="6">
        <v>21831728039</v>
      </c>
      <c r="B74" s="7">
        <v>44889</v>
      </c>
      <c r="C74" s="7">
        <v>44893</v>
      </c>
      <c r="D74" s="5">
        <v>848</v>
      </c>
      <c r="E74" s="5" t="str">
        <f>VLOOKUP(A74,HOP!A:L,12,0)</f>
        <v>848.00</v>
      </c>
      <c r="F74" s="5" t="str">
        <f>VLOOKUP(A74,HOP!A:C,3,0)</f>
        <v>2818223</v>
      </c>
      <c r="G74" s="5">
        <f t="shared" si="4"/>
        <v>0</v>
      </c>
      <c r="H74" s="5" t="str">
        <f t="shared" si="5"/>
        <v>，2818223</v>
      </c>
      <c r="I74" s="5" t="str">
        <f>VLOOKUP(A74,HOP!A:U,21,0)</f>
        <v>直采</v>
      </c>
    </row>
    <row r="75" s="5" customFormat="1" hidden="1" spans="1:9">
      <c r="A75" s="6">
        <v>21831780504</v>
      </c>
      <c r="B75" s="7">
        <v>44890</v>
      </c>
      <c r="C75" s="7">
        <v>44893</v>
      </c>
      <c r="D75" s="5">
        <v>1074</v>
      </c>
      <c r="E75" s="5" t="str">
        <f>VLOOKUP(A75,HOP!A:L,12,0)</f>
        <v>1074.00</v>
      </c>
      <c r="F75" s="5" t="str">
        <f>VLOOKUP(A75,HOP!A:C,3,0)</f>
        <v>2818302</v>
      </c>
      <c r="G75" s="5">
        <f t="shared" si="4"/>
        <v>0</v>
      </c>
      <c r="H75" s="5" t="str">
        <f t="shared" si="5"/>
        <v>，2818302</v>
      </c>
      <c r="I75" s="5" t="str">
        <f>VLOOKUP(A75,HOP!A:U,21,0)</f>
        <v>直采</v>
      </c>
    </row>
    <row r="76" s="5" customFormat="1" hidden="1" spans="1:9">
      <c r="A76" s="6">
        <v>21831780922</v>
      </c>
      <c r="B76" s="7">
        <v>44890</v>
      </c>
      <c r="C76" s="7">
        <v>44893</v>
      </c>
      <c r="D76" s="5">
        <v>1074</v>
      </c>
      <c r="E76" s="5" t="str">
        <f>VLOOKUP(A76,HOP!A:L,12,0)</f>
        <v>1074.00</v>
      </c>
      <c r="F76" s="5" t="str">
        <f>VLOOKUP(A76,HOP!A:C,3,0)</f>
        <v>2818304</v>
      </c>
      <c r="G76" s="5">
        <f t="shared" si="4"/>
        <v>0</v>
      </c>
      <c r="H76" s="5" t="str">
        <f t="shared" si="5"/>
        <v>，2818304</v>
      </c>
      <c r="I76" s="5" t="str">
        <f>VLOOKUP(A76,HOP!A:U,21,0)</f>
        <v>直采</v>
      </c>
    </row>
    <row r="77" s="5" customFormat="1" hidden="1" spans="1:9">
      <c r="A77" s="6">
        <v>21832421920</v>
      </c>
      <c r="B77" s="7">
        <v>44892</v>
      </c>
      <c r="C77" s="7">
        <v>44893</v>
      </c>
      <c r="D77" s="5">
        <v>1350</v>
      </c>
      <c r="E77" s="5" t="str">
        <f>VLOOKUP(A77,HOP!A:L,12,0)</f>
        <v>1350.00</v>
      </c>
      <c r="F77" s="5" t="str">
        <f>VLOOKUP(A77,HOP!A:C,3,0)</f>
        <v>2819298</v>
      </c>
      <c r="G77" s="5">
        <f t="shared" si="4"/>
        <v>0</v>
      </c>
      <c r="H77" s="5" t="str">
        <f t="shared" si="5"/>
        <v>，2819298</v>
      </c>
      <c r="I77" s="5" t="str">
        <f>VLOOKUP(A77,HOP!A:U,21,0)</f>
        <v>直采</v>
      </c>
    </row>
    <row r="78" s="5" customFormat="1" hidden="1" spans="1:9">
      <c r="A78" s="6">
        <v>21832473868</v>
      </c>
      <c r="B78" s="7">
        <v>44891</v>
      </c>
      <c r="C78" s="7">
        <v>44893</v>
      </c>
      <c r="D78" s="5">
        <v>664</v>
      </c>
      <c r="E78" s="5" t="str">
        <f>VLOOKUP(A78,HOP!A:L,12,0)</f>
        <v>664.00</v>
      </c>
      <c r="F78" s="5" t="str">
        <f>VLOOKUP(A78,HOP!A:C,3,0)</f>
        <v>2819399</v>
      </c>
      <c r="G78" s="5">
        <f t="shared" si="4"/>
        <v>0</v>
      </c>
      <c r="H78" s="5" t="str">
        <f t="shared" si="5"/>
        <v>，2819399</v>
      </c>
      <c r="I78" s="5" t="str">
        <f>VLOOKUP(A78,HOP!A:U,21,0)</f>
        <v>直采</v>
      </c>
    </row>
    <row r="79" s="5" customFormat="1" hidden="1" spans="1:9">
      <c r="A79" s="6">
        <v>21833097601</v>
      </c>
      <c r="B79" s="7">
        <v>44889</v>
      </c>
      <c r="C79" s="7">
        <v>44893</v>
      </c>
      <c r="D79" s="5">
        <v>2462</v>
      </c>
      <c r="E79" s="5" t="str">
        <f>VLOOKUP(A79,HOP!A:L,12,0)</f>
        <v>2462.00</v>
      </c>
      <c r="F79" s="5" t="str">
        <f>VLOOKUP(A79,HOP!A:C,3,0)</f>
        <v>2819620</v>
      </c>
      <c r="G79" s="5">
        <f t="shared" si="4"/>
        <v>0</v>
      </c>
      <c r="H79" s="5" t="str">
        <f t="shared" si="5"/>
        <v>，2819620</v>
      </c>
      <c r="I79" s="5" t="str">
        <f>VLOOKUP(A79,HOP!A:U,21,0)</f>
        <v>直采</v>
      </c>
    </row>
    <row r="80" s="5" customFormat="1" hidden="1" spans="1:9">
      <c r="A80" s="6">
        <v>21838074369</v>
      </c>
      <c r="B80" s="7">
        <v>44892</v>
      </c>
      <c r="C80" s="7">
        <v>44893</v>
      </c>
      <c r="D80" s="5">
        <v>996</v>
      </c>
      <c r="E80" s="5" t="str">
        <f>VLOOKUP(A80,HOP!A:L,12,0)</f>
        <v>996.00</v>
      </c>
      <c r="F80" s="5" t="str">
        <f>VLOOKUP(A80,HOP!A:C,3,0)</f>
        <v>2821509</v>
      </c>
      <c r="G80" s="5">
        <f t="shared" si="4"/>
        <v>0</v>
      </c>
      <c r="H80" s="5" t="str">
        <f t="shared" si="5"/>
        <v>，2821509</v>
      </c>
      <c r="I80" s="5" t="str">
        <f>VLOOKUP(A80,HOP!A:U,21,0)</f>
        <v>直采</v>
      </c>
    </row>
    <row r="81" s="5" customFormat="1" hidden="1" spans="1:9">
      <c r="A81" s="6">
        <v>21838135944</v>
      </c>
      <c r="B81" s="7">
        <v>44892</v>
      </c>
      <c r="C81" s="7">
        <v>44893</v>
      </c>
      <c r="D81" s="5">
        <v>620</v>
      </c>
      <c r="E81" s="5" t="str">
        <f>VLOOKUP(A81,HOP!A:L,12,0)</f>
        <v>620.00</v>
      </c>
      <c r="F81" s="5" t="str">
        <f>VLOOKUP(A81,HOP!A:C,3,0)</f>
        <v>2821538</v>
      </c>
      <c r="G81" s="5">
        <f t="shared" si="4"/>
        <v>0</v>
      </c>
      <c r="H81" s="5" t="str">
        <f t="shared" si="5"/>
        <v>，2821538</v>
      </c>
      <c r="I81" s="5" t="str">
        <f>VLOOKUP(A81,HOP!A:U,21,0)</f>
        <v>直采</v>
      </c>
    </row>
    <row r="82" s="5" customFormat="1" hidden="1" spans="1:9">
      <c r="A82" s="6">
        <v>21838285229</v>
      </c>
      <c r="B82" s="7">
        <v>44891</v>
      </c>
      <c r="C82" s="7">
        <v>44893</v>
      </c>
      <c r="D82" s="5">
        <v>943</v>
      </c>
      <c r="E82" s="5" t="str">
        <f>VLOOKUP(A82,HOP!A:L,12,0)</f>
        <v>943.00</v>
      </c>
      <c r="F82" s="5" t="str">
        <f>VLOOKUP(A82,HOP!A:C,3,0)</f>
        <v>2821656</v>
      </c>
      <c r="G82" s="5">
        <f t="shared" si="4"/>
        <v>0</v>
      </c>
      <c r="H82" s="5" t="str">
        <f t="shared" si="5"/>
        <v>，2821656</v>
      </c>
      <c r="I82" s="5" t="str">
        <f>VLOOKUP(A82,HOP!A:U,21,0)</f>
        <v>直采</v>
      </c>
    </row>
    <row r="83" s="5" customFormat="1" hidden="1" spans="1:9">
      <c r="A83" s="6">
        <v>21838309131</v>
      </c>
      <c r="B83" s="7">
        <v>44890</v>
      </c>
      <c r="C83" s="7">
        <v>44893</v>
      </c>
      <c r="D83" s="5">
        <v>15590</v>
      </c>
      <c r="E83" s="5" t="str">
        <f>VLOOKUP(A83,HOP!A:L,12,0)</f>
        <v>15590.00</v>
      </c>
      <c r="F83" s="5" t="str">
        <f>VLOOKUP(A83,HOP!A:C,3,0)</f>
        <v>2821664</v>
      </c>
      <c r="G83" s="5">
        <f t="shared" si="4"/>
        <v>0</v>
      </c>
      <c r="H83" s="5" t="str">
        <f t="shared" si="5"/>
        <v>，2821664</v>
      </c>
      <c r="I83" s="5" t="str">
        <f>VLOOKUP(A83,HOP!A:U,21,0)</f>
        <v>直采</v>
      </c>
    </row>
    <row r="84" s="5" customFormat="1" hidden="1" spans="1:9">
      <c r="A84" s="6">
        <v>21838472613</v>
      </c>
      <c r="B84" s="7">
        <v>44891</v>
      </c>
      <c r="C84" s="7">
        <v>44893</v>
      </c>
      <c r="D84" s="5">
        <v>911</v>
      </c>
      <c r="E84" s="5" t="str">
        <f>VLOOKUP(A84,HOP!A:L,12,0)</f>
        <v>911.00</v>
      </c>
      <c r="F84" s="5" t="str">
        <f>VLOOKUP(A84,HOP!A:C,3,0)</f>
        <v>2821738</v>
      </c>
      <c r="G84" s="5">
        <f t="shared" si="4"/>
        <v>0</v>
      </c>
      <c r="H84" s="5" t="str">
        <f t="shared" si="5"/>
        <v>，2821738</v>
      </c>
      <c r="I84" s="5" t="str">
        <f>VLOOKUP(A84,HOP!A:U,21,0)</f>
        <v>直采</v>
      </c>
    </row>
    <row r="85" s="5" customFormat="1" hidden="1" spans="1:9">
      <c r="A85" s="6">
        <v>21838548337</v>
      </c>
      <c r="B85" s="7">
        <v>44892</v>
      </c>
      <c r="C85" s="7">
        <v>44893</v>
      </c>
      <c r="D85" s="5">
        <v>0</v>
      </c>
      <c r="E85" s="5" t="str">
        <f>VLOOKUP(A85,HOP!A:L,12,0)</f>
        <v>0.00</v>
      </c>
      <c r="F85" s="5" t="str">
        <f>VLOOKUP(A85,HOP!A:C,3,0)</f>
        <v>2821783</v>
      </c>
      <c r="G85" s="5">
        <f t="shared" si="4"/>
        <v>0</v>
      </c>
      <c r="H85" s="5" t="str">
        <f t="shared" si="5"/>
        <v>，2821783</v>
      </c>
      <c r="I85" s="5" t="str">
        <f>VLOOKUP(A85,HOP!A:U,21,0)</f>
        <v>直采</v>
      </c>
    </row>
    <row r="86" s="5" customFormat="1" hidden="1" spans="1:9">
      <c r="A86" s="6">
        <v>21838831036</v>
      </c>
      <c r="B86" s="7">
        <v>44890</v>
      </c>
      <c r="C86" s="7">
        <v>44893</v>
      </c>
      <c r="D86" s="5">
        <v>2340</v>
      </c>
      <c r="E86" s="5" t="str">
        <f>VLOOKUP(A86,HOP!A:L,12,0)</f>
        <v>2340.00</v>
      </c>
      <c r="F86" s="5" t="str">
        <f>VLOOKUP(A86,HOP!A:C,3,0)</f>
        <v>2821970</v>
      </c>
      <c r="G86" s="5">
        <f t="shared" si="4"/>
        <v>0</v>
      </c>
      <c r="H86" s="5" t="str">
        <f t="shared" si="5"/>
        <v>，2821970</v>
      </c>
      <c r="I86" s="5" t="str">
        <f>VLOOKUP(A86,HOP!A:U,21,0)</f>
        <v>直采</v>
      </c>
    </row>
    <row r="87" s="5" customFormat="1" hidden="1" spans="1:9">
      <c r="A87" s="6">
        <v>21838910994</v>
      </c>
      <c r="B87" s="7">
        <v>44891</v>
      </c>
      <c r="C87" s="7">
        <v>44893</v>
      </c>
      <c r="D87" s="5">
        <v>1000</v>
      </c>
      <c r="E87" s="5" t="str">
        <f>VLOOKUP(A87,HOP!A:L,12,0)</f>
        <v>1000.00</v>
      </c>
      <c r="F87" s="5" t="str">
        <f>VLOOKUP(A87,HOP!A:C,3,0)</f>
        <v>2822133</v>
      </c>
      <c r="G87" s="5">
        <f t="shared" si="4"/>
        <v>0</v>
      </c>
      <c r="H87" s="5" t="str">
        <f t="shared" si="5"/>
        <v>，2822133</v>
      </c>
      <c r="I87" s="5" t="str">
        <f>VLOOKUP(A87,HOP!A:U,21,0)</f>
        <v>直采</v>
      </c>
    </row>
    <row r="88" s="5" customFormat="1" hidden="1" spans="1:9">
      <c r="A88" s="6">
        <v>21839005348</v>
      </c>
      <c r="B88" s="7">
        <v>44890</v>
      </c>
      <c r="C88" s="7">
        <v>44893</v>
      </c>
      <c r="D88" s="5">
        <v>4800</v>
      </c>
      <c r="E88" s="5" t="str">
        <f>VLOOKUP(A88,HOP!A:L,12,0)</f>
        <v>4800.00</v>
      </c>
      <c r="F88" s="5" t="str">
        <f>VLOOKUP(A88,HOP!A:C,3,0)</f>
        <v>2822230</v>
      </c>
      <c r="G88" s="5">
        <f t="shared" si="4"/>
        <v>0</v>
      </c>
      <c r="H88" s="5" t="str">
        <f t="shared" si="5"/>
        <v>，2822230</v>
      </c>
      <c r="I88" s="5" t="str">
        <f>VLOOKUP(A88,HOP!A:U,21,0)</f>
        <v>直采</v>
      </c>
    </row>
    <row r="89" s="5" customFormat="1" hidden="1" spans="1:9">
      <c r="A89" s="6">
        <v>21839832876</v>
      </c>
      <c r="B89" s="7">
        <v>44890</v>
      </c>
      <c r="C89" s="7">
        <v>44893</v>
      </c>
      <c r="D89" s="5">
        <v>1620</v>
      </c>
      <c r="E89" s="5" t="str">
        <f>VLOOKUP(A89,HOP!A:L,12,0)</f>
        <v>1620.00</v>
      </c>
      <c r="F89" s="5" t="str">
        <f>VLOOKUP(A89,HOP!A:C,3,0)</f>
        <v>2822935</v>
      </c>
      <c r="G89" s="5">
        <f t="shared" si="4"/>
        <v>0</v>
      </c>
      <c r="H89" s="5" t="str">
        <f t="shared" si="5"/>
        <v>，2822935</v>
      </c>
      <c r="I89" s="5" t="str">
        <f>VLOOKUP(A89,HOP!A:U,21,0)</f>
        <v>直采</v>
      </c>
    </row>
    <row r="90" s="5" customFormat="1" hidden="1" spans="1:9">
      <c r="A90" s="6">
        <v>21839935591</v>
      </c>
      <c r="B90" s="7">
        <v>44891</v>
      </c>
      <c r="C90" s="7">
        <v>44893</v>
      </c>
      <c r="D90" s="5">
        <v>1330</v>
      </c>
      <c r="E90" s="5" t="str">
        <f>VLOOKUP(A90,HOP!A:L,12,0)</f>
        <v>1330.00</v>
      </c>
      <c r="F90" s="5" t="str">
        <f>VLOOKUP(A90,HOP!A:C,3,0)</f>
        <v>2823029</v>
      </c>
      <c r="G90" s="5">
        <f t="shared" si="4"/>
        <v>0</v>
      </c>
      <c r="H90" s="5" t="str">
        <f t="shared" si="5"/>
        <v>，2823029</v>
      </c>
      <c r="I90" s="5" t="str">
        <f>VLOOKUP(A90,HOP!A:U,21,0)</f>
        <v>直采</v>
      </c>
    </row>
    <row r="91" s="5" customFormat="1" hidden="1" spans="1:9">
      <c r="A91" s="6">
        <v>21840021591</v>
      </c>
      <c r="B91" s="7">
        <v>44892</v>
      </c>
      <c r="C91" s="7">
        <v>44893</v>
      </c>
      <c r="D91" s="5">
        <v>3160</v>
      </c>
      <c r="E91" s="5" t="str">
        <f>VLOOKUP(A91,HOP!A:L,12,0)</f>
        <v>3160.00</v>
      </c>
      <c r="F91" s="5" t="str">
        <f>VLOOKUP(A91,HOP!A:C,3,0)</f>
        <v>2823100</v>
      </c>
      <c r="G91" s="5">
        <f t="shared" si="4"/>
        <v>0</v>
      </c>
      <c r="H91" s="5" t="str">
        <f t="shared" si="5"/>
        <v>，2823100</v>
      </c>
      <c r="I91" s="5" t="str">
        <f>VLOOKUP(A91,HOP!A:U,21,0)</f>
        <v>直采</v>
      </c>
    </row>
    <row r="92" s="5" customFormat="1" hidden="1" spans="1:9">
      <c r="A92" s="6">
        <v>21840491368</v>
      </c>
      <c r="B92" s="7">
        <v>44891</v>
      </c>
      <c r="C92" s="7">
        <v>44893</v>
      </c>
      <c r="D92" s="5">
        <v>1747</v>
      </c>
      <c r="E92" s="5" t="str">
        <f>VLOOKUP(A92,HOP!A:L,12,0)</f>
        <v>1747.00</v>
      </c>
      <c r="F92" s="5" t="str">
        <f>VLOOKUP(A92,HOP!A:C,3,0)</f>
        <v>2823515</v>
      </c>
      <c r="G92" s="5">
        <f t="shared" si="4"/>
        <v>0</v>
      </c>
      <c r="H92" s="5" t="str">
        <f t="shared" si="5"/>
        <v>，2823515</v>
      </c>
      <c r="I92" s="5" t="str">
        <f>VLOOKUP(A92,HOP!A:U,21,0)</f>
        <v>直采</v>
      </c>
    </row>
    <row r="93" s="5" customFormat="1" hidden="1" spans="1:9">
      <c r="A93" s="6">
        <v>21840601310</v>
      </c>
      <c r="B93" s="7">
        <v>44892</v>
      </c>
      <c r="C93" s="7">
        <v>44893</v>
      </c>
      <c r="D93" s="5">
        <v>284</v>
      </c>
      <c r="E93" s="5" t="str">
        <f>VLOOKUP(A93,HOP!A:L,12,0)</f>
        <v>284.00</v>
      </c>
      <c r="F93" s="5" t="str">
        <f>VLOOKUP(A93,HOP!A:C,3,0)</f>
        <v>2823598</v>
      </c>
      <c r="G93" s="5">
        <f t="shared" si="4"/>
        <v>0</v>
      </c>
      <c r="H93" s="5" t="str">
        <f t="shared" si="5"/>
        <v>，2823598</v>
      </c>
      <c r="I93" s="5" t="str">
        <f>VLOOKUP(A93,HOP!A:U,21,0)</f>
        <v>直采</v>
      </c>
    </row>
    <row r="94" s="5" customFormat="1" hidden="1" spans="1:9">
      <c r="A94" s="6">
        <v>21840822111</v>
      </c>
      <c r="B94" s="7">
        <v>44891</v>
      </c>
      <c r="C94" s="7">
        <v>44893</v>
      </c>
      <c r="D94" s="5">
        <v>3560</v>
      </c>
      <c r="E94" s="5" t="str">
        <f>VLOOKUP(A94,HOP!A:L,12,0)</f>
        <v>3560.00</v>
      </c>
      <c r="F94" s="5" t="str">
        <f>VLOOKUP(A94,HOP!A:C,3,0)</f>
        <v>2823844</v>
      </c>
      <c r="G94" s="5">
        <f t="shared" si="4"/>
        <v>0</v>
      </c>
      <c r="H94" s="5" t="str">
        <f t="shared" si="5"/>
        <v>，2823844</v>
      </c>
      <c r="I94" s="5" t="str">
        <f>VLOOKUP(A94,HOP!A:U,21,0)</f>
        <v>直采</v>
      </c>
    </row>
    <row r="95" s="5" customFormat="1" hidden="1" spans="1:9">
      <c r="A95" s="6">
        <v>21840902141</v>
      </c>
      <c r="B95" s="7">
        <v>44891</v>
      </c>
      <c r="C95" s="7">
        <v>44893</v>
      </c>
      <c r="D95" s="5">
        <v>10301</v>
      </c>
      <c r="E95" s="5" t="str">
        <f>VLOOKUP(A95,HOP!A:L,12,0)</f>
        <v>10301.00</v>
      </c>
      <c r="F95" s="5" t="str">
        <f>VLOOKUP(A95,HOP!A:C,3,0)</f>
        <v>2823988</v>
      </c>
      <c r="G95" s="5">
        <f t="shared" si="4"/>
        <v>0</v>
      </c>
      <c r="H95" s="5" t="str">
        <f t="shared" si="5"/>
        <v>，2823988</v>
      </c>
      <c r="I95" s="5" t="str">
        <f>VLOOKUP(A95,HOP!A:U,21,0)</f>
        <v>直采</v>
      </c>
    </row>
    <row r="96" s="5" customFormat="1" hidden="1" spans="1:9">
      <c r="A96" s="6">
        <v>21840918977</v>
      </c>
      <c r="B96" s="7">
        <v>44892</v>
      </c>
      <c r="C96" s="7">
        <v>44893</v>
      </c>
      <c r="D96" s="5">
        <v>300</v>
      </c>
      <c r="E96" s="5" t="str">
        <f>VLOOKUP(A96,HOP!A:L,12,0)</f>
        <v>300.00</v>
      </c>
      <c r="F96" s="5" t="str">
        <f>VLOOKUP(A96,HOP!A:C,3,0)</f>
        <v>2824025</v>
      </c>
      <c r="G96" s="5">
        <f t="shared" si="4"/>
        <v>0</v>
      </c>
      <c r="H96" s="5" t="str">
        <f t="shared" si="5"/>
        <v>，2824025</v>
      </c>
      <c r="I96" s="5" t="str">
        <f>VLOOKUP(A96,HOP!A:U,21,0)</f>
        <v>直采</v>
      </c>
    </row>
    <row r="97" s="5" customFormat="1" hidden="1" spans="1:9">
      <c r="A97" s="6">
        <v>21841068069</v>
      </c>
      <c r="B97" s="7">
        <v>44891</v>
      </c>
      <c r="C97" s="7">
        <v>44893</v>
      </c>
      <c r="D97" s="5">
        <v>810</v>
      </c>
      <c r="E97" s="5" t="str">
        <f>VLOOKUP(A97,HOP!A:L,12,0)</f>
        <v>810.00</v>
      </c>
      <c r="F97" s="5" t="str">
        <f>VLOOKUP(A97,HOP!A:C,3,0)</f>
        <v>2824197</v>
      </c>
      <c r="G97" s="5">
        <f t="shared" si="4"/>
        <v>0</v>
      </c>
      <c r="H97" s="5" t="str">
        <f t="shared" si="5"/>
        <v>，2824197</v>
      </c>
      <c r="I97" s="5" t="str">
        <f>VLOOKUP(A97,HOP!A:U,21,0)</f>
        <v>直采</v>
      </c>
    </row>
    <row r="98" s="5" customFormat="1" hidden="1" spans="1:9">
      <c r="A98" s="6">
        <v>21841081190</v>
      </c>
      <c r="B98" s="7">
        <v>44891</v>
      </c>
      <c r="C98" s="7">
        <v>44893</v>
      </c>
      <c r="D98" s="5">
        <v>694</v>
      </c>
      <c r="E98" s="5" t="str">
        <f>VLOOKUP(A98,HOP!A:L,12,0)</f>
        <v>694.00</v>
      </c>
      <c r="F98" s="5" t="str">
        <f>VLOOKUP(A98,HOP!A:C,3,0)</f>
        <v>2824227</v>
      </c>
      <c r="G98" s="5">
        <f t="shared" si="4"/>
        <v>0</v>
      </c>
      <c r="H98" s="5" t="str">
        <f t="shared" si="5"/>
        <v>，2824227</v>
      </c>
      <c r="I98" s="5" t="str">
        <f>VLOOKUP(A98,HOP!A:U,21,0)</f>
        <v>直采</v>
      </c>
    </row>
    <row r="99" s="5" customFormat="1" hidden="1" spans="1:9">
      <c r="A99" s="6">
        <v>21841087808</v>
      </c>
      <c r="B99" s="7">
        <v>44892</v>
      </c>
      <c r="C99" s="7">
        <v>44893</v>
      </c>
      <c r="D99" s="5">
        <v>1600</v>
      </c>
      <c r="E99" s="5" t="str">
        <f>VLOOKUP(A99,HOP!A:L,12,0)</f>
        <v>1600.00</v>
      </c>
      <c r="F99" s="5" t="str">
        <f>VLOOKUP(A99,HOP!A:C,3,0)</f>
        <v>2824247</v>
      </c>
      <c r="G99" s="5">
        <f t="shared" ref="G99:G130" si="6">D99-E99</f>
        <v>0</v>
      </c>
      <c r="H99" s="5" t="str">
        <f t="shared" ref="H99:H130" si="7">$H$1&amp;F99</f>
        <v>，2824247</v>
      </c>
      <c r="I99" s="5" t="str">
        <f>VLOOKUP(A99,HOP!A:U,21,0)</f>
        <v>直采</v>
      </c>
    </row>
    <row r="100" s="5" customFormat="1" hidden="1" spans="1:9">
      <c r="A100" s="6">
        <v>21841105045</v>
      </c>
      <c r="B100" s="7">
        <v>44892</v>
      </c>
      <c r="C100" s="7">
        <v>44893</v>
      </c>
      <c r="D100" s="5">
        <v>364</v>
      </c>
      <c r="E100" s="5" t="str">
        <f>VLOOKUP(A100,HOP!A:L,12,0)</f>
        <v>364.00</v>
      </c>
      <c r="F100" s="5" t="str">
        <f>VLOOKUP(A100,HOP!A:C,3,0)</f>
        <v>2824286</v>
      </c>
      <c r="G100" s="5">
        <f t="shared" si="6"/>
        <v>0</v>
      </c>
      <c r="H100" s="5" t="str">
        <f t="shared" si="7"/>
        <v>，2824286</v>
      </c>
      <c r="I100" s="5" t="str">
        <f>VLOOKUP(A100,HOP!A:U,21,0)</f>
        <v>直采</v>
      </c>
    </row>
    <row r="101" s="5" customFormat="1" hidden="1" spans="1:9">
      <c r="A101" s="6">
        <v>21841156516</v>
      </c>
      <c r="B101" s="7">
        <v>44891</v>
      </c>
      <c r="C101" s="7">
        <v>44893</v>
      </c>
      <c r="D101" s="5">
        <v>496</v>
      </c>
      <c r="E101" s="5" t="str">
        <f>VLOOKUP(A101,HOP!A:L,12,0)</f>
        <v>496.00</v>
      </c>
      <c r="F101" s="5" t="str">
        <f>VLOOKUP(A101,HOP!A:C,3,0)</f>
        <v>2824395</v>
      </c>
      <c r="G101" s="5">
        <f t="shared" si="6"/>
        <v>0</v>
      </c>
      <c r="H101" s="5" t="str">
        <f t="shared" si="7"/>
        <v>，2824395</v>
      </c>
      <c r="I101" s="5" t="str">
        <f>VLOOKUP(A101,HOP!A:U,21,0)</f>
        <v>直采</v>
      </c>
    </row>
    <row r="102" s="5" customFormat="1" hidden="1" spans="1:9">
      <c r="A102" s="6">
        <v>21841175550</v>
      </c>
      <c r="B102" s="7">
        <v>44891</v>
      </c>
      <c r="C102" s="7">
        <v>44893</v>
      </c>
      <c r="D102" s="5">
        <v>920</v>
      </c>
      <c r="E102" s="5" t="str">
        <f>VLOOKUP(A102,HOP!A:L,12,0)</f>
        <v>920.00</v>
      </c>
      <c r="F102" s="5" t="str">
        <f>VLOOKUP(A102,HOP!A:C,3,0)</f>
        <v>2824415</v>
      </c>
      <c r="G102" s="5">
        <f t="shared" si="6"/>
        <v>0</v>
      </c>
      <c r="H102" s="5" t="str">
        <f t="shared" si="7"/>
        <v>，2824415</v>
      </c>
      <c r="I102" s="5" t="str">
        <f>VLOOKUP(A102,HOP!A:U,21,0)</f>
        <v>直采</v>
      </c>
    </row>
    <row r="103" s="5" customFormat="1" hidden="1" spans="1:9">
      <c r="A103" s="6">
        <v>21841180522</v>
      </c>
      <c r="B103" s="7">
        <v>44891</v>
      </c>
      <c r="C103" s="7">
        <v>44893</v>
      </c>
      <c r="D103" s="5">
        <v>1442</v>
      </c>
      <c r="E103" s="5" t="str">
        <f>VLOOKUP(A103,HOP!A:L,12,0)</f>
        <v>1442.00</v>
      </c>
      <c r="F103" s="5" t="str">
        <f>VLOOKUP(A103,HOP!A:C,3,0)</f>
        <v>2824419</v>
      </c>
      <c r="G103" s="5">
        <f t="shared" si="6"/>
        <v>0</v>
      </c>
      <c r="H103" s="5" t="str">
        <f t="shared" si="7"/>
        <v>，2824419</v>
      </c>
      <c r="I103" s="5" t="str">
        <f>VLOOKUP(A103,HOP!A:U,21,0)</f>
        <v>直采</v>
      </c>
    </row>
    <row r="104" s="5" customFormat="1" hidden="1" spans="1:9">
      <c r="A104" s="6">
        <v>21841197174</v>
      </c>
      <c r="B104" s="7">
        <v>44891</v>
      </c>
      <c r="C104" s="7">
        <v>44893</v>
      </c>
      <c r="D104" s="5">
        <v>616</v>
      </c>
      <c r="E104" s="5" t="str">
        <f>VLOOKUP(A104,HOP!A:L,12,0)</f>
        <v>616.00</v>
      </c>
      <c r="F104" s="5" t="str">
        <f>VLOOKUP(A104,HOP!A:C,3,0)</f>
        <v>2824440</v>
      </c>
      <c r="G104" s="5">
        <f t="shared" si="6"/>
        <v>0</v>
      </c>
      <c r="H104" s="5" t="str">
        <f t="shared" si="7"/>
        <v>，2824440</v>
      </c>
      <c r="I104" s="5" t="str">
        <f>VLOOKUP(A104,HOP!A:U,21,0)</f>
        <v>直采</v>
      </c>
    </row>
    <row r="105" s="5" customFormat="1" hidden="1" spans="1:9">
      <c r="A105" s="6">
        <v>21841261363</v>
      </c>
      <c r="B105" s="7">
        <v>44891</v>
      </c>
      <c r="C105" s="7">
        <v>44893</v>
      </c>
      <c r="D105" s="5">
        <v>0</v>
      </c>
      <c r="E105" s="5" t="e">
        <f>VLOOKUP(A105,HOP!A:L,12,0)</f>
        <v>#N/A</v>
      </c>
      <c r="F105" s="5" t="e">
        <f>VLOOKUP(A105,HOP!A:C,3,0)</f>
        <v>#N/A</v>
      </c>
      <c r="G105" s="5" t="e">
        <f t="shared" si="6"/>
        <v>#N/A</v>
      </c>
      <c r="H105" s="5" t="e">
        <f t="shared" si="7"/>
        <v>#N/A</v>
      </c>
      <c r="I105" s="5" t="e">
        <f>VLOOKUP(A105,HOP!A:U,21,0)</f>
        <v>#N/A</v>
      </c>
    </row>
    <row r="106" s="5" customFormat="1" hidden="1" spans="1:9">
      <c r="A106" s="6">
        <v>21841340446</v>
      </c>
      <c r="B106" s="7">
        <v>44891</v>
      </c>
      <c r="C106" s="7">
        <v>44893</v>
      </c>
      <c r="D106" s="5">
        <v>676</v>
      </c>
      <c r="E106" s="5" t="str">
        <f>VLOOKUP(A106,HOP!A:L,12,0)</f>
        <v>676.00</v>
      </c>
      <c r="F106" s="5" t="str">
        <f>VLOOKUP(A106,HOP!A:C,3,0)</f>
        <v>2824678</v>
      </c>
      <c r="G106" s="5">
        <f t="shared" si="6"/>
        <v>0</v>
      </c>
      <c r="H106" s="5" t="str">
        <f t="shared" si="7"/>
        <v>，2824678</v>
      </c>
      <c r="I106" s="5" t="str">
        <f>VLOOKUP(A106,HOP!A:U,21,0)</f>
        <v>直采</v>
      </c>
    </row>
    <row r="107" s="5" customFormat="1" hidden="1" spans="1:9">
      <c r="A107" s="6">
        <v>21841399006</v>
      </c>
      <c r="B107" s="7">
        <v>44891</v>
      </c>
      <c r="C107" s="7">
        <v>44893</v>
      </c>
      <c r="D107" s="5">
        <v>386</v>
      </c>
      <c r="E107" s="5" t="str">
        <f>VLOOKUP(A107,HOP!A:L,12,0)</f>
        <v>386.00</v>
      </c>
      <c r="F107" s="5" t="str">
        <f>VLOOKUP(A107,HOP!A:C,3,0)</f>
        <v>2824785</v>
      </c>
      <c r="G107" s="5">
        <f t="shared" si="6"/>
        <v>0</v>
      </c>
      <c r="H107" s="5" t="str">
        <f t="shared" si="7"/>
        <v>，2824785</v>
      </c>
      <c r="I107" s="5" t="str">
        <f>VLOOKUP(A107,HOP!A:U,21,0)</f>
        <v>直采</v>
      </c>
    </row>
    <row r="108" s="5" customFormat="1" hidden="1" spans="1:9">
      <c r="A108" s="6">
        <v>21841400046</v>
      </c>
      <c r="B108" s="7">
        <v>44891</v>
      </c>
      <c r="C108" s="7">
        <v>44893</v>
      </c>
      <c r="D108" s="5">
        <v>745</v>
      </c>
      <c r="E108" s="5" t="str">
        <f>VLOOKUP(A108,HOP!A:L,12,0)</f>
        <v>745.00</v>
      </c>
      <c r="F108" s="5" t="str">
        <f>VLOOKUP(A108,HOP!A:C,3,0)</f>
        <v>2824790</v>
      </c>
      <c r="G108" s="5">
        <f t="shared" si="6"/>
        <v>0</v>
      </c>
      <c r="H108" s="5" t="str">
        <f t="shared" si="7"/>
        <v>，2824790</v>
      </c>
      <c r="I108" s="5" t="str">
        <f>VLOOKUP(A108,HOP!A:U,21,0)</f>
        <v>直采</v>
      </c>
    </row>
    <row r="109" s="5" customFormat="1" hidden="1" spans="1:9">
      <c r="A109" s="6">
        <v>21841407294</v>
      </c>
      <c r="B109" s="7">
        <v>44891</v>
      </c>
      <c r="C109" s="7">
        <v>44893</v>
      </c>
      <c r="D109" s="5">
        <v>772</v>
      </c>
      <c r="E109" s="5" t="str">
        <f>VLOOKUP(A109,HOP!A:L,12,0)</f>
        <v>772.00</v>
      </c>
      <c r="F109" s="5" t="str">
        <f>VLOOKUP(A109,HOP!A:C,3,0)</f>
        <v>2824825</v>
      </c>
      <c r="G109" s="5">
        <f t="shared" si="6"/>
        <v>0</v>
      </c>
      <c r="H109" s="5" t="str">
        <f t="shared" si="7"/>
        <v>，2824825</v>
      </c>
      <c r="I109" s="5" t="str">
        <f>VLOOKUP(A109,HOP!A:U,21,0)</f>
        <v>直采</v>
      </c>
    </row>
    <row r="110" s="5" customFormat="1" hidden="1" spans="1:9">
      <c r="A110" s="6">
        <v>21841590526</v>
      </c>
      <c r="B110" s="7">
        <v>44891</v>
      </c>
      <c r="C110" s="7">
        <v>44893</v>
      </c>
      <c r="D110" s="5">
        <v>744</v>
      </c>
      <c r="E110" s="5" t="str">
        <f>VLOOKUP(A110,HOP!A:L,12,0)</f>
        <v>744.00</v>
      </c>
      <c r="F110" s="5" t="str">
        <f>VLOOKUP(A110,HOP!A:C,3,0)</f>
        <v>2825085</v>
      </c>
      <c r="G110" s="5">
        <f t="shared" si="6"/>
        <v>0</v>
      </c>
      <c r="H110" s="5" t="str">
        <f t="shared" si="7"/>
        <v>，2825085</v>
      </c>
      <c r="I110" s="5" t="str">
        <f>VLOOKUP(A110,HOP!A:U,21,0)</f>
        <v>直采</v>
      </c>
    </row>
    <row r="111" s="5" customFormat="1" hidden="1" spans="1:9">
      <c r="A111" s="6">
        <v>21841607365</v>
      </c>
      <c r="B111" s="7">
        <v>44891</v>
      </c>
      <c r="C111" s="7">
        <v>44893</v>
      </c>
      <c r="D111" s="5">
        <v>1148</v>
      </c>
      <c r="E111" s="5" t="str">
        <f>VLOOKUP(A111,HOP!A:L,12,0)</f>
        <v>1148.00</v>
      </c>
      <c r="F111" s="5" t="str">
        <f>VLOOKUP(A111,HOP!A:C,3,0)</f>
        <v>2825120</v>
      </c>
      <c r="G111" s="5">
        <f t="shared" si="6"/>
        <v>0</v>
      </c>
      <c r="H111" s="5" t="str">
        <f t="shared" si="7"/>
        <v>，2825120</v>
      </c>
      <c r="I111" s="5" t="str">
        <f>VLOOKUP(A111,HOP!A:U,21,0)</f>
        <v>直采</v>
      </c>
    </row>
    <row r="112" s="5" customFormat="1" hidden="1" spans="1:9">
      <c r="A112" s="6">
        <v>21841625411</v>
      </c>
      <c r="B112" s="7">
        <v>44892</v>
      </c>
      <c r="C112" s="7">
        <v>44893</v>
      </c>
      <c r="D112" s="5">
        <v>996</v>
      </c>
      <c r="E112" s="5" t="str">
        <f>VLOOKUP(A112,HOP!A:L,12,0)</f>
        <v>996.00</v>
      </c>
      <c r="F112" s="5" t="str">
        <f>VLOOKUP(A112,HOP!A:C,3,0)</f>
        <v>2825153</v>
      </c>
      <c r="G112" s="5">
        <f t="shared" si="6"/>
        <v>0</v>
      </c>
      <c r="H112" s="5" t="str">
        <f t="shared" si="7"/>
        <v>，2825153</v>
      </c>
      <c r="I112" s="5" t="str">
        <f>VLOOKUP(A112,HOP!A:U,21,0)</f>
        <v>直采</v>
      </c>
    </row>
    <row r="113" s="5" customFormat="1" hidden="1" spans="1:9">
      <c r="A113" s="6">
        <v>21841594472</v>
      </c>
      <c r="B113" s="7">
        <v>44891</v>
      </c>
      <c r="C113" s="7">
        <v>44893</v>
      </c>
      <c r="D113" s="5">
        <v>1532</v>
      </c>
      <c r="E113" s="5" t="str">
        <f>VLOOKUP(A113,HOP!A:L,12,0)</f>
        <v>1532.00</v>
      </c>
      <c r="F113" s="5" t="str">
        <f>VLOOKUP(A113,HOP!A:C,3,0)</f>
        <v>2825092</v>
      </c>
      <c r="G113" s="5">
        <f t="shared" si="6"/>
        <v>0</v>
      </c>
      <c r="H113" s="5" t="str">
        <f t="shared" si="7"/>
        <v>，2825092</v>
      </c>
      <c r="I113" s="5" t="str">
        <f>VLOOKUP(A113,HOP!A:U,21,0)</f>
        <v>直采</v>
      </c>
    </row>
    <row r="114" s="5" customFormat="1" hidden="1" spans="1:9">
      <c r="A114" s="6">
        <v>21841920396</v>
      </c>
      <c r="B114" s="7">
        <v>44892</v>
      </c>
      <c r="C114" s="7">
        <v>44893</v>
      </c>
      <c r="D114" s="5">
        <v>692</v>
      </c>
      <c r="E114" s="5" t="str">
        <f>VLOOKUP(A114,HOP!A:L,12,0)</f>
        <v>692.00</v>
      </c>
      <c r="F114" s="5" t="str">
        <f>VLOOKUP(A114,HOP!A:C,3,0)</f>
        <v>2825622</v>
      </c>
      <c r="G114" s="5">
        <f t="shared" si="6"/>
        <v>0</v>
      </c>
      <c r="H114" s="5" t="str">
        <f t="shared" si="7"/>
        <v>，2825622</v>
      </c>
      <c r="I114" s="5" t="str">
        <f>VLOOKUP(A114,HOP!A:U,21,0)</f>
        <v>直采</v>
      </c>
    </row>
    <row r="115" s="5" customFormat="1" hidden="1" spans="1:9">
      <c r="A115" s="6">
        <v>21841973190</v>
      </c>
      <c r="B115" s="7">
        <v>44891</v>
      </c>
      <c r="C115" s="7">
        <v>44893</v>
      </c>
      <c r="D115" s="5">
        <v>1990</v>
      </c>
      <c r="E115" s="5" t="str">
        <f>VLOOKUP(A115,HOP!A:L,12,0)</f>
        <v>1990.00</v>
      </c>
      <c r="F115" s="5" t="str">
        <f>VLOOKUP(A115,HOP!A:C,3,0)</f>
        <v>2825685</v>
      </c>
      <c r="G115" s="5">
        <f t="shared" si="6"/>
        <v>0</v>
      </c>
      <c r="H115" s="5" t="str">
        <f t="shared" si="7"/>
        <v>，2825685</v>
      </c>
      <c r="I115" s="5" t="str">
        <f>VLOOKUP(A115,HOP!A:U,21,0)</f>
        <v>直采</v>
      </c>
    </row>
    <row r="116" s="5" customFormat="1" hidden="1" spans="1:9">
      <c r="A116" s="6">
        <v>21842018083</v>
      </c>
      <c r="B116" s="7">
        <v>44892</v>
      </c>
      <c r="C116" s="7">
        <v>44893</v>
      </c>
      <c r="D116" s="5">
        <v>342</v>
      </c>
      <c r="E116" s="5" t="str">
        <f>VLOOKUP(A116,HOP!A:L,12,0)</f>
        <v>342.00</v>
      </c>
      <c r="F116" s="5" t="str">
        <f>VLOOKUP(A116,HOP!A:C,3,0)</f>
        <v>2825731</v>
      </c>
      <c r="G116" s="5">
        <f t="shared" si="6"/>
        <v>0</v>
      </c>
      <c r="H116" s="5" t="str">
        <f t="shared" si="7"/>
        <v>，2825731</v>
      </c>
      <c r="I116" s="5" t="str">
        <f>VLOOKUP(A116,HOP!A:U,21,0)</f>
        <v>直采</v>
      </c>
    </row>
    <row r="117" s="5" customFormat="1" hidden="1" spans="1:9">
      <c r="A117" s="6">
        <v>21842131353</v>
      </c>
      <c r="B117" s="7">
        <v>44892</v>
      </c>
      <c r="C117" s="7">
        <v>44893</v>
      </c>
      <c r="D117" s="5">
        <v>418</v>
      </c>
      <c r="E117" s="5" t="str">
        <f>VLOOKUP(A117,HOP!A:L,12,0)</f>
        <v>418.00</v>
      </c>
      <c r="F117" s="5" t="str">
        <f>VLOOKUP(A117,HOP!A:C,3,0)</f>
        <v>2825839</v>
      </c>
      <c r="G117" s="5">
        <f t="shared" si="6"/>
        <v>0</v>
      </c>
      <c r="H117" s="5" t="str">
        <f t="shared" si="7"/>
        <v>，2825839</v>
      </c>
      <c r="I117" s="5" t="str">
        <f>VLOOKUP(A117,HOP!A:U,21,0)</f>
        <v>直采</v>
      </c>
    </row>
    <row r="118" s="5" customFormat="1" hidden="1" spans="1:9">
      <c r="A118" s="6">
        <v>21842136924</v>
      </c>
      <c r="B118" s="7">
        <v>44892</v>
      </c>
      <c r="C118" s="7">
        <v>44893</v>
      </c>
      <c r="D118" s="5">
        <v>607</v>
      </c>
      <c r="E118" s="5" t="str">
        <f>VLOOKUP(A118,HOP!A:L,12,0)</f>
        <v>607.00</v>
      </c>
      <c r="F118" s="5" t="str">
        <f>VLOOKUP(A118,HOP!A:C,3,0)</f>
        <v>2825854</v>
      </c>
      <c r="G118" s="5">
        <f t="shared" si="6"/>
        <v>0</v>
      </c>
      <c r="H118" s="5" t="str">
        <f t="shared" si="7"/>
        <v>，2825854</v>
      </c>
      <c r="I118" s="5" t="str">
        <f>VLOOKUP(A118,HOP!A:U,21,0)</f>
        <v>直采</v>
      </c>
    </row>
    <row r="119" s="5" customFormat="1" hidden="1" spans="1:9">
      <c r="A119" s="6">
        <v>21842371546</v>
      </c>
      <c r="B119" s="7">
        <v>44892</v>
      </c>
      <c r="C119" s="7">
        <v>44893</v>
      </c>
      <c r="D119" s="5">
        <v>305</v>
      </c>
      <c r="E119" s="5" t="str">
        <f>VLOOKUP(A119,HOP!A:L,12,0)</f>
        <v>305.00</v>
      </c>
      <c r="F119" s="5" t="str">
        <f>VLOOKUP(A119,HOP!A:C,3,0)</f>
        <v>2826169</v>
      </c>
      <c r="G119" s="5">
        <f t="shared" si="6"/>
        <v>0</v>
      </c>
      <c r="H119" s="5" t="str">
        <f t="shared" si="7"/>
        <v>，2826169</v>
      </c>
      <c r="I119" s="5" t="str">
        <f>VLOOKUP(A119,HOP!A:U,21,0)</f>
        <v>直采</v>
      </c>
    </row>
    <row r="120" s="5" customFormat="1" hidden="1" spans="1:9">
      <c r="A120" s="6">
        <v>21842380128</v>
      </c>
      <c r="B120" s="7">
        <v>44892</v>
      </c>
      <c r="C120" s="7">
        <v>44893</v>
      </c>
      <c r="D120" s="5">
        <v>164</v>
      </c>
      <c r="E120" s="5" t="str">
        <f>VLOOKUP(A120,HOP!A:L,12,0)</f>
        <v>164.00</v>
      </c>
      <c r="F120" s="5" t="str">
        <f>VLOOKUP(A120,HOP!A:C,3,0)</f>
        <v>2826177</v>
      </c>
      <c r="G120" s="5">
        <f t="shared" si="6"/>
        <v>0</v>
      </c>
      <c r="H120" s="5" t="str">
        <f t="shared" si="7"/>
        <v>，2826177</v>
      </c>
      <c r="I120" s="5" t="str">
        <f>VLOOKUP(A120,HOP!A:U,21,0)</f>
        <v>直采</v>
      </c>
    </row>
    <row r="121" s="5" customFormat="1" hidden="1" spans="1:9">
      <c r="A121" s="6">
        <v>21842386524</v>
      </c>
      <c r="B121" s="7">
        <v>44892</v>
      </c>
      <c r="C121" s="7">
        <v>44893</v>
      </c>
      <c r="D121" s="5">
        <v>284</v>
      </c>
      <c r="E121" s="5" t="str">
        <f>VLOOKUP(A121,HOP!A:L,12,0)</f>
        <v>284.00</v>
      </c>
      <c r="F121" s="5" t="str">
        <f>VLOOKUP(A121,HOP!A:C,3,0)</f>
        <v>2826187</v>
      </c>
      <c r="G121" s="5">
        <f t="shared" si="6"/>
        <v>0</v>
      </c>
      <c r="H121" s="5" t="str">
        <f t="shared" si="7"/>
        <v>，2826187</v>
      </c>
      <c r="I121" s="5" t="str">
        <f>VLOOKUP(A121,HOP!A:U,21,0)</f>
        <v>直采</v>
      </c>
    </row>
    <row r="122" s="5" customFormat="1" hidden="1" spans="1:9">
      <c r="A122" s="6">
        <v>21842435414</v>
      </c>
      <c r="B122" s="7">
        <v>44892</v>
      </c>
      <c r="C122" s="7">
        <v>44893</v>
      </c>
      <c r="D122" s="5">
        <v>348</v>
      </c>
      <c r="E122" s="5" t="str">
        <f>VLOOKUP(A122,HOP!A:L,12,0)</f>
        <v>348.00</v>
      </c>
      <c r="F122" s="5" t="str">
        <f>VLOOKUP(A122,HOP!A:C,3,0)</f>
        <v>2826240</v>
      </c>
      <c r="G122" s="5">
        <f t="shared" si="6"/>
        <v>0</v>
      </c>
      <c r="H122" s="5" t="str">
        <f t="shared" si="7"/>
        <v>，2826240</v>
      </c>
      <c r="I122" s="5" t="str">
        <f>VLOOKUP(A122,HOP!A:U,21,0)</f>
        <v>直采</v>
      </c>
    </row>
    <row r="123" s="5" customFormat="1" hidden="1" spans="1:9">
      <c r="A123" s="6">
        <v>21842453962</v>
      </c>
      <c r="B123" s="7">
        <v>44892</v>
      </c>
      <c r="C123" s="7">
        <v>44893</v>
      </c>
      <c r="D123" s="5">
        <v>0</v>
      </c>
      <c r="E123" s="5" t="e">
        <f>VLOOKUP(A123,HOP!A:L,12,0)</f>
        <v>#N/A</v>
      </c>
      <c r="F123" s="5" t="e">
        <f>VLOOKUP(A123,HOP!A:C,3,0)</f>
        <v>#N/A</v>
      </c>
      <c r="G123" s="5" t="e">
        <f t="shared" si="6"/>
        <v>#N/A</v>
      </c>
      <c r="H123" s="5" t="e">
        <f t="shared" si="7"/>
        <v>#N/A</v>
      </c>
      <c r="I123" s="5" t="e">
        <f>VLOOKUP(A123,HOP!A:U,21,0)</f>
        <v>#N/A</v>
      </c>
    </row>
    <row r="124" s="5" customFormat="1" hidden="1" spans="1:9">
      <c r="A124" s="6">
        <v>21842456533</v>
      </c>
      <c r="B124" s="7">
        <v>44892</v>
      </c>
      <c r="C124" s="7">
        <v>44893</v>
      </c>
      <c r="D124" s="5">
        <v>415</v>
      </c>
      <c r="E124" s="5" t="str">
        <f>VLOOKUP(A124,HOP!A:L,12,0)</f>
        <v>415.00</v>
      </c>
      <c r="F124" s="5" t="str">
        <f>VLOOKUP(A124,HOP!A:C,3,0)</f>
        <v>2826288</v>
      </c>
      <c r="G124" s="5">
        <f t="shared" si="6"/>
        <v>0</v>
      </c>
      <c r="H124" s="5" t="str">
        <f t="shared" si="7"/>
        <v>，2826288</v>
      </c>
      <c r="I124" s="5" t="str">
        <f>VLOOKUP(A124,HOP!A:U,21,0)</f>
        <v>直采</v>
      </c>
    </row>
    <row r="125" s="5" customFormat="1" hidden="1" spans="1:9">
      <c r="A125" s="6">
        <v>21842647387</v>
      </c>
      <c r="B125" s="7">
        <v>44892</v>
      </c>
      <c r="C125" s="7">
        <v>44893</v>
      </c>
      <c r="D125" s="5">
        <v>348</v>
      </c>
      <c r="E125" s="5" t="str">
        <f>VLOOKUP(A125,HOP!A:L,12,0)</f>
        <v>348.00</v>
      </c>
      <c r="F125" s="5" t="str">
        <f>VLOOKUP(A125,HOP!A:C,3,0)</f>
        <v>2826601</v>
      </c>
      <c r="G125" s="5">
        <f t="shared" si="6"/>
        <v>0</v>
      </c>
      <c r="H125" s="5" t="str">
        <f t="shared" si="7"/>
        <v>，2826601</v>
      </c>
      <c r="I125" s="5" t="str">
        <f>VLOOKUP(A125,HOP!A:U,21,0)</f>
        <v>直采</v>
      </c>
    </row>
    <row r="126" s="5" customFormat="1" hidden="1" spans="1:9">
      <c r="A126" s="6">
        <v>21842848994</v>
      </c>
      <c r="B126" s="7">
        <v>44892</v>
      </c>
      <c r="C126" s="7">
        <v>44893</v>
      </c>
      <c r="D126" s="5">
        <v>348</v>
      </c>
      <c r="E126" s="5" t="str">
        <f>VLOOKUP(A126,HOP!A:L,12,0)</f>
        <v>348.00</v>
      </c>
      <c r="F126" s="5" t="str">
        <f>VLOOKUP(A126,HOP!A:C,3,0)</f>
        <v>2826884</v>
      </c>
      <c r="G126" s="5">
        <f t="shared" si="6"/>
        <v>0</v>
      </c>
      <c r="H126" s="5" t="str">
        <f t="shared" si="7"/>
        <v>，2826884</v>
      </c>
      <c r="I126" s="5" t="str">
        <f>VLOOKUP(A126,HOP!A:U,21,0)</f>
        <v>直采</v>
      </c>
    </row>
    <row r="127" s="5" customFormat="1" hidden="1" spans="1:9">
      <c r="A127" s="6">
        <v>999221842850384</v>
      </c>
      <c r="B127" s="7">
        <v>44892</v>
      </c>
      <c r="C127" s="7">
        <v>44893</v>
      </c>
      <c r="D127" s="5">
        <v>1205</v>
      </c>
      <c r="E127" s="5" t="str">
        <f>VLOOKUP(A127,HOP!A:L,12,0)</f>
        <v>1205.00</v>
      </c>
      <c r="F127" s="5" t="str">
        <f>VLOOKUP(A127,HOP!A:C,3,0)</f>
        <v>2826889</v>
      </c>
      <c r="G127" s="5">
        <f t="shared" si="6"/>
        <v>0</v>
      </c>
      <c r="H127" s="5" t="str">
        <f t="shared" si="7"/>
        <v>，2826889</v>
      </c>
      <c r="I127" s="5" t="str">
        <f>VLOOKUP(A127,HOP!A:U,21,0)</f>
        <v>直采</v>
      </c>
    </row>
    <row r="128" s="5" customFormat="1" hidden="1" spans="1:9">
      <c r="A128" s="6">
        <v>21842856324</v>
      </c>
      <c r="B128" s="7">
        <v>44892</v>
      </c>
      <c r="C128" s="7">
        <v>44893</v>
      </c>
      <c r="D128" s="5">
        <v>308</v>
      </c>
      <c r="E128" s="5" t="str">
        <f>VLOOKUP(A128,HOP!A:L,12,0)</f>
        <v>308.00</v>
      </c>
      <c r="F128" s="5" t="str">
        <f>VLOOKUP(A128,HOP!A:C,3,0)</f>
        <v>2826912</v>
      </c>
      <c r="G128" s="5">
        <f t="shared" si="6"/>
        <v>0</v>
      </c>
      <c r="H128" s="5" t="str">
        <f t="shared" si="7"/>
        <v>，2826912</v>
      </c>
      <c r="I128" s="5" t="str">
        <f>VLOOKUP(A128,HOP!A:U,21,0)</f>
        <v>直采</v>
      </c>
    </row>
    <row r="129" s="5" customFormat="1" hidden="1" spans="1:9">
      <c r="A129" s="6">
        <v>21842934287</v>
      </c>
      <c r="B129" s="7">
        <v>44892</v>
      </c>
      <c r="C129" s="7">
        <v>44893</v>
      </c>
      <c r="D129" s="5">
        <v>348</v>
      </c>
      <c r="E129" s="5" t="str">
        <f>VLOOKUP(A129,HOP!A:L,12,0)</f>
        <v>348.00</v>
      </c>
      <c r="F129" s="5" t="str">
        <f>VLOOKUP(A129,HOP!A:C,3,0)</f>
        <v>2827040</v>
      </c>
      <c r="G129" s="5">
        <f t="shared" si="6"/>
        <v>0</v>
      </c>
      <c r="H129" s="5" t="str">
        <f t="shared" si="7"/>
        <v>，2827040</v>
      </c>
      <c r="I129" s="5" t="str">
        <f>VLOOKUP(A129,HOP!A:U,21,0)</f>
        <v>直采</v>
      </c>
    </row>
    <row r="130" s="5" customFormat="1" hidden="1" spans="1:9">
      <c r="A130" s="6">
        <v>21842918186</v>
      </c>
      <c r="B130" s="7">
        <v>44892</v>
      </c>
      <c r="C130" s="7">
        <v>44893</v>
      </c>
      <c r="D130" s="5">
        <v>1030</v>
      </c>
      <c r="E130" s="5" t="str">
        <f>VLOOKUP(A130,HOP!A:L,12,0)</f>
        <v>1030.00</v>
      </c>
      <c r="F130" s="5" t="str">
        <f>VLOOKUP(A130,HOP!A:C,3,0)</f>
        <v>2827029</v>
      </c>
      <c r="G130" s="5">
        <f t="shared" si="6"/>
        <v>0</v>
      </c>
      <c r="H130" s="5" t="str">
        <f t="shared" si="7"/>
        <v>，2827029</v>
      </c>
      <c r="I130" s="5" t="str">
        <f>VLOOKUP(A130,HOP!A:U,21,0)</f>
        <v>直采</v>
      </c>
    </row>
    <row r="131" s="5" customFormat="1" hidden="1" spans="1:9">
      <c r="A131" s="6">
        <v>21842642445</v>
      </c>
      <c r="B131" s="7">
        <v>44892</v>
      </c>
      <c r="C131" s="7">
        <v>44893</v>
      </c>
      <c r="D131" s="5">
        <v>999</v>
      </c>
      <c r="E131" s="5" t="str">
        <f>VLOOKUP(A131,HOP!A:L,12,0)</f>
        <v>999.00</v>
      </c>
      <c r="F131" s="5" t="str">
        <f>VLOOKUP(A131,HOP!A:C,3,0)</f>
        <v>2826591</v>
      </c>
      <c r="G131" s="5">
        <f t="shared" ref="G131:G146" si="8">D131-E131</f>
        <v>0</v>
      </c>
      <c r="H131" s="5" t="str">
        <f t="shared" ref="H131:H146" si="9">$H$1&amp;F131</f>
        <v>，2826591</v>
      </c>
      <c r="I131" s="5" t="str">
        <f>VLOOKUP(A131,HOP!A:U,21,0)</f>
        <v>直采</v>
      </c>
    </row>
    <row r="132" s="5" customFormat="1" hidden="1" spans="1:9">
      <c r="A132" s="6">
        <v>21843003296</v>
      </c>
      <c r="B132" s="7">
        <v>44892</v>
      </c>
      <c r="C132" s="7">
        <v>44893</v>
      </c>
      <c r="D132" s="5">
        <v>348</v>
      </c>
      <c r="E132" s="5" t="str">
        <f>VLOOKUP(A132,HOP!A:L,12,0)</f>
        <v>348.00</v>
      </c>
      <c r="F132" s="5" t="str">
        <f>VLOOKUP(A132,HOP!A:C,3,0)</f>
        <v>2827127</v>
      </c>
      <c r="G132" s="5">
        <f t="shared" si="8"/>
        <v>0</v>
      </c>
      <c r="H132" s="5" t="str">
        <f t="shared" si="9"/>
        <v>，2827127</v>
      </c>
      <c r="I132" s="5" t="str">
        <f>VLOOKUP(A132,HOP!A:U,21,0)</f>
        <v>直采</v>
      </c>
    </row>
    <row r="133" s="5" customFormat="1" hidden="1" spans="1:9">
      <c r="A133" s="6">
        <v>21843067178</v>
      </c>
      <c r="B133" s="7">
        <v>44892</v>
      </c>
      <c r="C133" s="7">
        <v>44893</v>
      </c>
      <c r="D133" s="5">
        <v>180</v>
      </c>
      <c r="E133" s="5" t="str">
        <f>VLOOKUP(A133,HOP!A:L,12,0)</f>
        <v>180.00</v>
      </c>
      <c r="F133" s="5" t="str">
        <f>VLOOKUP(A133,HOP!A:C,3,0)</f>
        <v>2827215</v>
      </c>
      <c r="G133" s="5">
        <f t="shared" si="8"/>
        <v>0</v>
      </c>
      <c r="H133" s="5" t="str">
        <f t="shared" si="9"/>
        <v>，2827215</v>
      </c>
      <c r="I133" s="5" t="str">
        <f>VLOOKUP(A133,HOP!A:U,21,0)</f>
        <v>直采</v>
      </c>
    </row>
    <row r="134" s="5" customFormat="1" hidden="1" spans="1:9">
      <c r="A134" s="6">
        <v>21843097009</v>
      </c>
      <c r="B134" s="7">
        <v>44892</v>
      </c>
      <c r="C134" s="7">
        <v>44893</v>
      </c>
      <c r="D134" s="5">
        <v>543</v>
      </c>
      <c r="E134" s="5" t="str">
        <f>VLOOKUP(A134,HOP!A:L,12,0)</f>
        <v>543.00</v>
      </c>
      <c r="F134" s="5" t="str">
        <f>VLOOKUP(A134,HOP!A:C,3,0)</f>
        <v>2827269</v>
      </c>
      <c r="G134" s="5">
        <f t="shared" si="8"/>
        <v>0</v>
      </c>
      <c r="H134" s="5" t="str">
        <f t="shared" si="9"/>
        <v>，2827269</v>
      </c>
      <c r="I134" s="5" t="str">
        <f>VLOOKUP(A134,HOP!A:U,21,0)</f>
        <v>直采</v>
      </c>
    </row>
    <row r="135" s="5" customFormat="1" hidden="1" spans="1:9">
      <c r="A135" s="6">
        <v>21843108944</v>
      </c>
      <c r="B135" s="7">
        <v>44892</v>
      </c>
      <c r="C135" s="7">
        <v>44893</v>
      </c>
      <c r="D135" s="5">
        <v>0</v>
      </c>
      <c r="E135" s="5" t="e">
        <f>VLOOKUP(A135,HOP!A:L,12,0)</f>
        <v>#N/A</v>
      </c>
      <c r="F135" s="5" t="e">
        <f>VLOOKUP(A135,HOP!A:C,3,0)</f>
        <v>#N/A</v>
      </c>
      <c r="G135" s="5" t="e">
        <f t="shared" si="8"/>
        <v>#N/A</v>
      </c>
      <c r="H135" s="5" t="e">
        <f t="shared" si="9"/>
        <v>#N/A</v>
      </c>
      <c r="I135" s="5" t="e">
        <f>VLOOKUP(A135,HOP!A:U,21,0)</f>
        <v>#N/A</v>
      </c>
    </row>
    <row r="136" s="5" customFormat="1" hidden="1" spans="1:9">
      <c r="A136" s="6">
        <v>21843124393</v>
      </c>
      <c r="B136" s="7">
        <v>44892</v>
      </c>
      <c r="C136" s="7">
        <v>44893</v>
      </c>
      <c r="D136" s="5">
        <v>288</v>
      </c>
      <c r="E136" s="5" t="str">
        <f>VLOOKUP(A136,HOP!A:L,12,0)</f>
        <v>288.00</v>
      </c>
      <c r="F136" s="5" t="str">
        <f>VLOOKUP(A136,HOP!A:C,3,0)</f>
        <v>2827299</v>
      </c>
      <c r="G136" s="5">
        <f t="shared" si="8"/>
        <v>0</v>
      </c>
      <c r="H136" s="5" t="str">
        <f t="shared" si="9"/>
        <v>，2827299</v>
      </c>
      <c r="I136" s="5" t="str">
        <f>VLOOKUP(A136,HOP!A:U,21,0)</f>
        <v>直采</v>
      </c>
    </row>
    <row r="137" s="5" customFormat="1" hidden="1" spans="1:9">
      <c r="A137" s="6">
        <v>21843168277</v>
      </c>
      <c r="B137" s="7">
        <v>44892</v>
      </c>
      <c r="C137" s="7">
        <v>44893</v>
      </c>
      <c r="D137" s="5">
        <v>856</v>
      </c>
      <c r="E137" s="5" t="str">
        <f>VLOOKUP(A137,HOP!A:L,12,0)</f>
        <v>856.00</v>
      </c>
      <c r="F137" s="5" t="str">
        <f>VLOOKUP(A137,HOP!A:C,3,0)</f>
        <v>2827366</v>
      </c>
      <c r="G137" s="5">
        <f t="shared" si="8"/>
        <v>0</v>
      </c>
      <c r="H137" s="5" t="str">
        <f t="shared" si="9"/>
        <v>，2827366</v>
      </c>
      <c r="I137" s="5" t="str">
        <f>VLOOKUP(A137,HOP!A:U,21,0)</f>
        <v>直采</v>
      </c>
    </row>
    <row r="138" s="5" customFormat="1" hidden="1" spans="1:9">
      <c r="A138" s="6">
        <v>21843200476</v>
      </c>
      <c r="B138" s="7">
        <v>44892</v>
      </c>
      <c r="C138" s="7">
        <v>44893</v>
      </c>
      <c r="D138" s="5">
        <v>395</v>
      </c>
      <c r="E138" s="5" t="str">
        <f>VLOOKUP(A138,HOP!A:L,12,0)</f>
        <v>395.00</v>
      </c>
      <c r="F138" s="5" t="str">
        <f>VLOOKUP(A138,HOP!A:C,3,0)</f>
        <v>2827423</v>
      </c>
      <c r="G138" s="5">
        <f t="shared" si="8"/>
        <v>0</v>
      </c>
      <c r="H138" s="5" t="str">
        <f t="shared" si="9"/>
        <v>，2827423</v>
      </c>
      <c r="I138" s="5" t="str">
        <f>VLOOKUP(A138,HOP!A:U,21,0)</f>
        <v>直采</v>
      </c>
    </row>
    <row r="139" s="5" customFormat="1" hidden="1" spans="1:9">
      <c r="A139" s="6">
        <v>21843243663</v>
      </c>
      <c r="B139" s="7">
        <v>44892</v>
      </c>
      <c r="C139" s="7">
        <v>44893</v>
      </c>
      <c r="D139" s="5">
        <v>164</v>
      </c>
      <c r="E139" s="5" t="str">
        <f>VLOOKUP(A139,HOP!A:L,12,0)</f>
        <v>164.00</v>
      </c>
      <c r="F139" s="5" t="str">
        <f>VLOOKUP(A139,HOP!A:C,3,0)</f>
        <v>2827483</v>
      </c>
      <c r="G139" s="5">
        <f t="shared" si="8"/>
        <v>0</v>
      </c>
      <c r="H139" s="5" t="str">
        <f t="shared" si="9"/>
        <v>，2827483</v>
      </c>
      <c r="I139" s="5" t="str">
        <f>VLOOKUP(A139,HOP!A:U,21,0)</f>
        <v>直采</v>
      </c>
    </row>
    <row r="140" s="5" customFormat="1" hidden="1" spans="1:9">
      <c r="A140" s="6">
        <v>21843276799</v>
      </c>
      <c r="B140" s="7">
        <v>44892</v>
      </c>
      <c r="C140" s="7">
        <v>44893</v>
      </c>
      <c r="D140" s="5">
        <v>386</v>
      </c>
      <c r="E140" s="5" t="str">
        <f>VLOOKUP(A140,HOP!A:L,12,0)</f>
        <v>386.00</v>
      </c>
      <c r="F140" s="5" t="str">
        <f>VLOOKUP(A140,HOP!A:C,3,0)</f>
        <v>2827525</v>
      </c>
      <c r="G140" s="5">
        <f t="shared" si="8"/>
        <v>0</v>
      </c>
      <c r="H140" s="5" t="str">
        <f t="shared" si="9"/>
        <v>，2827525</v>
      </c>
      <c r="I140" s="5" t="str">
        <f>VLOOKUP(A140,HOP!A:U,21,0)</f>
        <v>直采</v>
      </c>
    </row>
    <row r="141" s="5" customFormat="1" hidden="1" spans="1:9">
      <c r="A141" s="6">
        <v>21843296816</v>
      </c>
      <c r="B141" s="7">
        <v>44892</v>
      </c>
      <c r="C141" s="7">
        <v>44893</v>
      </c>
      <c r="D141" s="5">
        <v>164</v>
      </c>
      <c r="E141" s="5" t="str">
        <f>VLOOKUP(A141,HOP!A:L,12,0)</f>
        <v>164.00</v>
      </c>
      <c r="F141" s="5" t="str">
        <f>VLOOKUP(A141,HOP!A:C,3,0)</f>
        <v>2827545</v>
      </c>
      <c r="G141" s="5">
        <f t="shared" si="8"/>
        <v>0</v>
      </c>
      <c r="H141" s="5" t="str">
        <f t="shared" si="9"/>
        <v>，2827545</v>
      </c>
      <c r="I141" s="5" t="str">
        <f>VLOOKUP(A141,HOP!A:U,21,0)</f>
        <v>直采</v>
      </c>
    </row>
    <row r="142" s="5" customFormat="1" hidden="1" spans="1:9">
      <c r="A142" s="6">
        <v>21843301927</v>
      </c>
      <c r="B142" s="7">
        <v>44892</v>
      </c>
      <c r="C142" s="7">
        <v>44893</v>
      </c>
      <c r="D142" s="5">
        <v>411</v>
      </c>
      <c r="E142" s="5" t="str">
        <f>VLOOKUP(A142,HOP!A:L,12,0)</f>
        <v>411.00</v>
      </c>
      <c r="F142" s="5" t="str">
        <f>VLOOKUP(A142,HOP!A:C,3,0)</f>
        <v>2827554</v>
      </c>
      <c r="G142" s="5">
        <f t="shared" si="8"/>
        <v>0</v>
      </c>
      <c r="H142" s="5" t="str">
        <f t="shared" si="9"/>
        <v>，2827554</v>
      </c>
      <c r="I142" s="5" t="str">
        <f>VLOOKUP(A142,HOP!A:U,21,0)</f>
        <v>直采</v>
      </c>
    </row>
    <row r="143" s="5" customFormat="1" hidden="1" spans="1:9">
      <c r="A143" s="6">
        <v>21843482292</v>
      </c>
      <c r="B143" s="7">
        <v>44892</v>
      </c>
      <c r="C143" s="7">
        <v>44893</v>
      </c>
      <c r="D143" s="5">
        <v>288</v>
      </c>
      <c r="E143" s="5" t="str">
        <f>VLOOKUP(A143,HOP!A:L,12,0)</f>
        <v>288.00</v>
      </c>
      <c r="F143" s="5" t="str">
        <f>VLOOKUP(A143,HOP!A:C,3,0)</f>
        <v>2827795</v>
      </c>
      <c r="G143" s="5">
        <f t="shared" si="8"/>
        <v>0</v>
      </c>
      <c r="H143" s="5" t="str">
        <f t="shared" si="9"/>
        <v>，2827795</v>
      </c>
      <c r="I143" s="5" t="str">
        <f>VLOOKUP(A143,HOP!A:U,21,0)</f>
        <v>直采</v>
      </c>
    </row>
    <row r="144" s="5" customFormat="1" hidden="1" spans="1:9">
      <c r="A144" s="6">
        <v>21843859866</v>
      </c>
      <c r="B144" s="7">
        <v>44892</v>
      </c>
      <c r="C144" s="7">
        <v>44893</v>
      </c>
      <c r="D144" s="5">
        <v>184.52</v>
      </c>
      <c r="E144" s="5" t="str">
        <f>VLOOKUP(A144,HOP!A:L,12,0)</f>
        <v>184.52</v>
      </c>
      <c r="F144" s="5" t="str">
        <f>VLOOKUP(A144,HOP!A:C,3,0)</f>
        <v>2828446</v>
      </c>
      <c r="G144" s="5">
        <f t="shared" si="8"/>
        <v>0</v>
      </c>
      <c r="H144" s="5" t="str">
        <f t="shared" si="9"/>
        <v>，2828446</v>
      </c>
      <c r="I144" s="5" t="str">
        <f>VLOOKUP(A144,HOP!A:U,21,0)</f>
        <v>直连</v>
      </c>
    </row>
    <row r="145" s="5" customFormat="1" spans="1:10">
      <c r="A145" s="6">
        <v>21749262696</v>
      </c>
      <c r="B145" s="7">
        <v>44883</v>
      </c>
      <c r="C145" s="7">
        <v>44887</v>
      </c>
      <c r="D145" s="5">
        <v>30.63</v>
      </c>
      <c r="E145" s="5" t="e">
        <f>VLOOKUP(A145,HOP!A:L,12,0)</f>
        <v>#N/A</v>
      </c>
      <c r="F145" s="5">
        <v>2783916</v>
      </c>
      <c r="G145" s="5" t="e">
        <f t="shared" si="8"/>
        <v>#N/A</v>
      </c>
      <c r="H145" s="5" t="str">
        <f t="shared" si="9"/>
        <v>，2783916</v>
      </c>
      <c r="I145" s="5" t="e">
        <f>VLOOKUP(A145,HOP!A:U,21,0)</f>
        <v>#N/A</v>
      </c>
      <c r="J145" s="5" t="s">
        <v>786</v>
      </c>
    </row>
    <row r="146" s="5" customFormat="1" spans="1:10">
      <c r="A146" s="6">
        <v>21797594064</v>
      </c>
      <c r="B146" s="7">
        <v>44885</v>
      </c>
      <c r="C146" s="7">
        <v>44891</v>
      </c>
      <c r="D146" s="5">
        <v>-2990</v>
      </c>
      <c r="E146" s="5" t="e">
        <f>VLOOKUP(A146,HOP!A:L,12,0)</f>
        <v>#N/A</v>
      </c>
      <c r="F146" s="5">
        <v>2799164</v>
      </c>
      <c r="G146" s="5" t="e">
        <f t="shared" si="8"/>
        <v>#N/A</v>
      </c>
      <c r="H146" s="5" t="str">
        <f t="shared" si="9"/>
        <v>，2799164</v>
      </c>
      <c r="I146" s="5" t="e">
        <f>VLOOKUP(A146,HOP!A:U,21,0)</f>
        <v>#N/A</v>
      </c>
      <c r="J146" s="5" t="s">
        <v>787</v>
      </c>
    </row>
    <row r="148" spans="4:4">
      <c r="D148" s="5">
        <f>SUM(D2:D147)</f>
        <v>275943.99</v>
      </c>
    </row>
    <row r="152" spans="1:4">
      <c r="A152" s="5" t="s">
        <v>788</v>
      </c>
      <c r="C152" s="5">
        <v>275901.63</v>
      </c>
      <c r="D152" s="5">
        <v>306079.74</v>
      </c>
    </row>
    <row r="153" spans="1:4">
      <c r="A153" s="5" t="s">
        <v>789</v>
      </c>
      <c r="C153" s="5">
        <v>3032.36</v>
      </c>
      <c r="D153" s="5">
        <v>3364.04</v>
      </c>
    </row>
    <row r="154" spans="1:4">
      <c r="A154" s="5" t="s">
        <v>790</v>
      </c>
      <c r="C154" s="5">
        <v>-2990</v>
      </c>
      <c r="D154" s="5">
        <v>-3317.05</v>
      </c>
    </row>
    <row r="155" spans="1:4">
      <c r="A155" s="5" t="s">
        <v>791</v>
      </c>
      <c r="C155" s="5">
        <f>SUBTOTAL(9,C152:C154)</f>
        <v>275943.99</v>
      </c>
      <c r="D155" s="5">
        <f>SUBTOTAL(9,D152:D154)</f>
        <v>306126.73</v>
      </c>
    </row>
    <row r="156" spans="1:1">
      <c r="A156" s="5" t="s">
        <v>792</v>
      </c>
    </row>
  </sheetData>
  <autoFilter ref="A1:X146">
    <filterColumn colId="3">
      <filters>
        <filter val="300"/>
        <filter val="800"/>
        <filter val="1000"/>
        <filter val="1600"/>
        <filter val="4800"/>
        <filter val="10301"/>
        <filter val="2702"/>
        <filter val="305"/>
        <filter val="1205"/>
        <filter val="607"/>
        <filter val="308"/>
        <filter val="1108"/>
        <filter val="1408"/>
        <filter val="3708"/>
        <filter val="810"/>
        <filter val="411"/>
        <filter val="911"/>
        <filter val="2111"/>
        <filter val="415"/>
        <filter val="616"/>
        <filter val="716"/>
        <filter val="2016"/>
        <filter val="418"/>
        <filter val="620"/>
        <filter val="920"/>
        <filter val="1320"/>
        <filter val="1620"/>
        <filter val="7620"/>
        <filter val="1423"/>
        <filter val="726"/>
        <filter val="428"/>
        <filter val="1128"/>
        <filter val="429"/>
        <filter val="729"/>
        <filter val="230"/>
        <filter val="1030"/>
        <filter val="1330"/>
        <filter val="21130"/>
        <filter val="1532"/>
        <filter val="3032"/>
        <filter val="8032"/>
        <filter val="534"/>
        <filter val="20234"/>
        <filter val="435"/>
        <filter val="1836"/>
        <filter val="1839"/>
        <filter val="1340"/>
        <filter val="2340"/>
        <filter val="342"/>
        <filter val="1442"/>
        <filter val="543"/>
        <filter val="943"/>
        <filter val="744"/>
        <filter val="745"/>
        <filter val="1747"/>
        <filter val="348"/>
        <filter val="848"/>
        <filter val="1148"/>
        <filter val="1350"/>
        <filter val="2550"/>
        <filter val="2650"/>
        <filter val="19650"/>
        <filter val="184.52"/>
        <filter val="2847.84"/>
        <filter val="656"/>
        <filter val="856"/>
        <filter val="2256"/>
        <filter val="560"/>
        <filter val="2660"/>
        <filter val="3160"/>
        <filter val="3560"/>
        <filter val="2462"/>
        <filter val="30.63"/>
        <filter val="164"/>
        <filter val="364"/>
        <filter val="664"/>
        <filter val="868"/>
        <filter val="2970"/>
        <filter val="772"/>
        <filter val="474"/>
        <filter val="574"/>
        <filter val="1074"/>
        <filter val="475"/>
        <filter val="2475"/>
        <filter val="676"/>
        <filter val="3376"/>
        <filter val="878"/>
        <filter val="180"/>
        <filter val="880"/>
        <filter val="4780"/>
        <filter val="5680"/>
        <filter val="1082"/>
        <filter val="284"/>
        <filter val="584"/>
        <filter val="2284"/>
        <filter val="885"/>
        <filter val="1285"/>
        <filter val="386"/>
        <filter val="288"/>
        <filter val="388"/>
        <filter val="1089"/>
        <filter val="1490"/>
        <filter val="1990"/>
        <filter val="3090"/>
        <filter val="-2990"/>
        <filter val="13090"/>
        <filter val="15590"/>
        <filter val="692"/>
        <filter val="694"/>
        <filter val="894"/>
        <filter val="395"/>
        <filter val="496"/>
        <filter val="996"/>
        <filter val="1096"/>
        <filter val="1796"/>
        <filter val="2996"/>
        <filter val="999"/>
        <filter val="11499"/>
      </filters>
    </filterColumn>
    <filterColumn colId="6">
      <filters>
        <filter val="#N/A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38"/>
  <sheetViews>
    <sheetView workbookViewId="0">
      <selection activeCell="A2" sqref="A2:A1048576"/>
    </sheetView>
  </sheetViews>
  <sheetFormatPr defaultColWidth="8" defaultRowHeight="12.75"/>
  <cols>
    <col min="1" max="1" width="20.75" style="1"/>
    <col min="2" max="16383" width="8" style="1"/>
  </cols>
  <sheetData>
    <row r="1" s="1" customFormat="1" spans="1:22">
      <c r="A1" s="2" t="s">
        <v>793</v>
      </c>
      <c r="B1" s="2" t="s">
        <v>794</v>
      </c>
      <c r="C1" s="2" t="s">
        <v>795</v>
      </c>
      <c r="D1" s="2" t="s">
        <v>796</v>
      </c>
      <c r="E1" s="2" t="s">
        <v>13</v>
      </c>
      <c r="F1" s="2" t="s">
        <v>5</v>
      </c>
      <c r="G1" s="2" t="s">
        <v>6</v>
      </c>
      <c r="H1" s="2" t="s">
        <v>797</v>
      </c>
      <c r="I1" s="2" t="s">
        <v>798</v>
      </c>
      <c r="J1" s="2" t="s">
        <v>799</v>
      </c>
      <c r="K1" s="2" t="s">
        <v>800</v>
      </c>
      <c r="L1" s="2" t="s">
        <v>801</v>
      </c>
      <c r="M1" s="2" t="s">
        <v>802</v>
      </c>
      <c r="N1" s="2" t="s">
        <v>803</v>
      </c>
      <c r="O1" s="2" t="s">
        <v>804</v>
      </c>
      <c r="P1" s="2" t="s">
        <v>805</v>
      </c>
      <c r="Q1" s="2" t="s">
        <v>806</v>
      </c>
      <c r="R1" s="2" t="s">
        <v>807</v>
      </c>
      <c r="S1" s="2" t="s">
        <v>808</v>
      </c>
      <c r="T1" s="2" t="s">
        <v>809</v>
      </c>
      <c r="U1" s="2" t="s">
        <v>810</v>
      </c>
      <c r="V1" s="2" t="s">
        <v>811</v>
      </c>
    </row>
    <row r="2" s="1" customFormat="1" spans="1:22">
      <c r="A2" s="3">
        <v>21843859866</v>
      </c>
      <c r="B2" s="1" t="s">
        <v>812</v>
      </c>
      <c r="C2" s="1" t="s">
        <v>813</v>
      </c>
      <c r="D2" s="1" t="s">
        <v>814</v>
      </c>
      <c r="E2" s="1" t="s">
        <v>815</v>
      </c>
      <c r="F2" s="1" t="s">
        <v>812</v>
      </c>
      <c r="G2" s="1" t="s">
        <v>816</v>
      </c>
      <c r="H2" s="1" t="s">
        <v>817</v>
      </c>
      <c r="I2" s="1" t="s">
        <v>818</v>
      </c>
      <c r="J2" s="1" t="s">
        <v>819</v>
      </c>
      <c r="K2" s="1" t="s">
        <v>818</v>
      </c>
      <c r="L2" s="1" t="s">
        <v>818</v>
      </c>
      <c r="M2" s="1" t="s">
        <v>820</v>
      </c>
      <c r="N2" s="1" t="s">
        <v>820</v>
      </c>
      <c r="O2" s="1" t="s">
        <v>821</v>
      </c>
      <c r="P2" s="1" t="s">
        <v>822</v>
      </c>
      <c r="Q2" s="1" t="s">
        <v>823</v>
      </c>
      <c r="R2" s="1" t="s">
        <v>824</v>
      </c>
      <c r="S2" s="1" t="s">
        <v>825</v>
      </c>
      <c r="T2" s="1" t="s">
        <v>826</v>
      </c>
      <c r="U2" s="1" t="s">
        <v>827</v>
      </c>
      <c r="V2" s="1" t="s">
        <v>828</v>
      </c>
    </row>
    <row r="3" s="1" customFormat="1" spans="1:22">
      <c r="A3" s="3">
        <v>21843482292</v>
      </c>
      <c r="B3" s="1" t="s">
        <v>812</v>
      </c>
      <c r="C3" s="1" t="s">
        <v>829</v>
      </c>
      <c r="D3" s="1" t="s">
        <v>830</v>
      </c>
      <c r="E3" s="1" t="s">
        <v>831</v>
      </c>
      <c r="F3" s="1" t="s">
        <v>812</v>
      </c>
      <c r="G3" s="1" t="s">
        <v>816</v>
      </c>
      <c r="H3" s="1" t="s">
        <v>817</v>
      </c>
      <c r="I3" s="1" t="s">
        <v>832</v>
      </c>
      <c r="J3" s="1" t="s">
        <v>819</v>
      </c>
      <c r="K3" s="1" t="s">
        <v>832</v>
      </c>
      <c r="L3" s="1" t="s">
        <v>832</v>
      </c>
      <c r="M3" s="1" t="s">
        <v>820</v>
      </c>
      <c r="N3" s="1" t="s">
        <v>820</v>
      </c>
      <c r="O3" s="1" t="s">
        <v>821</v>
      </c>
      <c r="P3" s="1" t="s">
        <v>822</v>
      </c>
      <c r="Q3" s="1" t="s">
        <v>823</v>
      </c>
      <c r="R3" s="1" t="s">
        <v>833</v>
      </c>
      <c r="S3" s="1" t="s">
        <v>825</v>
      </c>
      <c r="T3" s="1" t="s">
        <v>826</v>
      </c>
      <c r="U3" s="1" t="s">
        <v>834</v>
      </c>
      <c r="V3" s="1" t="s">
        <v>835</v>
      </c>
    </row>
    <row r="4" s="1" customFormat="1" spans="1:22">
      <c r="A4" s="3">
        <v>21843301927</v>
      </c>
      <c r="B4" s="1" t="s">
        <v>812</v>
      </c>
      <c r="C4" s="1" t="s">
        <v>836</v>
      </c>
      <c r="D4" s="1" t="s">
        <v>837</v>
      </c>
      <c r="E4" s="1" t="s">
        <v>838</v>
      </c>
      <c r="F4" s="1" t="s">
        <v>812</v>
      </c>
      <c r="G4" s="1" t="s">
        <v>816</v>
      </c>
      <c r="H4" s="1" t="s">
        <v>817</v>
      </c>
      <c r="I4" s="1" t="s">
        <v>839</v>
      </c>
      <c r="J4" s="1" t="s">
        <v>819</v>
      </c>
      <c r="K4" s="1" t="s">
        <v>839</v>
      </c>
      <c r="L4" s="1" t="s">
        <v>839</v>
      </c>
      <c r="M4" s="1" t="s">
        <v>820</v>
      </c>
      <c r="N4" s="1" t="s">
        <v>820</v>
      </c>
      <c r="O4" s="1" t="s">
        <v>821</v>
      </c>
      <c r="P4" s="1" t="s">
        <v>822</v>
      </c>
      <c r="Q4" s="1" t="s">
        <v>823</v>
      </c>
      <c r="R4" s="1" t="s">
        <v>840</v>
      </c>
      <c r="S4" s="1" t="s">
        <v>825</v>
      </c>
      <c r="T4" s="1" t="s">
        <v>826</v>
      </c>
      <c r="U4" s="1" t="s">
        <v>834</v>
      </c>
      <c r="V4" s="1" t="s">
        <v>835</v>
      </c>
    </row>
    <row r="5" s="1" customFormat="1" spans="1:22">
      <c r="A5" s="3">
        <v>21843296816</v>
      </c>
      <c r="B5" s="1" t="s">
        <v>812</v>
      </c>
      <c r="C5" s="1" t="s">
        <v>841</v>
      </c>
      <c r="D5" s="1" t="s">
        <v>842</v>
      </c>
      <c r="E5" s="1" t="s">
        <v>843</v>
      </c>
      <c r="F5" s="1" t="s">
        <v>812</v>
      </c>
      <c r="G5" s="1" t="s">
        <v>816</v>
      </c>
      <c r="H5" s="1" t="s">
        <v>817</v>
      </c>
      <c r="I5" s="1" t="s">
        <v>844</v>
      </c>
      <c r="J5" s="1" t="s">
        <v>819</v>
      </c>
      <c r="K5" s="1" t="s">
        <v>844</v>
      </c>
      <c r="L5" s="1" t="s">
        <v>844</v>
      </c>
      <c r="M5" s="1" t="s">
        <v>820</v>
      </c>
      <c r="N5" s="1" t="s">
        <v>820</v>
      </c>
      <c r="O5" s="1" t="s">
        <v>821</v>
      </c>
      <c r="P5" s="1" t="s">
        <v>822</v>
      </c>
      <c r="Q5" s="1" t="s">
        <v>823</v>
      </c>
      <c r="R5" s="1" t="s">
        <v>845</v>
      </c>
      <c r="S5" s="1" t="s">
        <v>825</v>
      </c>
      <c r="T5" s="1" t="s">
        <v>826</v>
      </c>
      <c r="U5" s="1" t="s">
        <v>834</v>
      </c>
      <c r="V5" s="1" t="s">
        <v>835</v>
      </c>
    </row>
    <row r="6" s="1" customFormat="1" spans="1:22">
      <c r="A6" s="3">
        <v>21843276799</v>
      </c>
      <c r="B6" s="1" t="s">
        <v>812</v>
      </c>
      <c r="C6" s="1" t="s">
        <v>846</v>
      </c>
      <c r="D6" s="1" t="s">
        <v>847</v>
      </c>
      <c r="E6" s="1" t="s">
        <v>848</v>
      </c>
      <c r="F6" s="1" t="s">
        <v>812</v>
      </c>
      <c r="G6" s="1" t="s">
        <v>816</v>
      </c>
      <c r="H6" s="1" t="s">
        <v>817</v>
      </c>
      <c r="I6" s="1" t="s">
        <v>849</v>
      </c>
      <c r="J6" s="1" t="s">
        <v>819</v>
      </c>
      <c r="K6" s="1" t="s">
        <v>849</v>
      </c>
      <c r="L6" s="1" t="s">
        <v>849</v>
      </c>
      <c r="M6" s="1" t="s">
        <v>820</v>
      </c>
      <c r="N6" s="1" t="s">
        <v>820</v>
      </c>
      <c r="O6" s="1" t="s">
        <v>821</v>
      </c>
      <c r="P6" s="1" t="s">
        <v>822</v>
      </c>
      <c r="Q6" s="1" t="s">
        <v>823</v>
      </c>
      <c r="R6" s="1" t="s">
        <v>850</v>
      </c>
      <c r="S6" s="1" t="s">
        <v>825</v>
      </c>
      <c r="T6" s="1" t="s">
        <v>826</v>
      </c>
      <c r="U6" s="1" t="s">
        <v>834</v>
      </c>
      <c r="V6" s="1" t="s">
        <v>835</v>
      </c>
    </row>
    <row r="7" s="1" customFormat="1" spans="1:22">
      <c r="A7" s="3">
        <v>21843243663</v>
      </c>
      <c r="B7" s="1" t="s">
        <v>812</v>
      </c>
      <c r="C7" s="1" t="s">
        <v>851</v>
      </c>
      <c r="D7" s="1" t="s">
        <v>842</v>
      </c>
      <c r="E7" s="1" t="s">
        <v>852</v>
      </c>
      <c r="F7" s="1" t="s">
        <v>812</v>
      </c>
      <c r="G7" s="1" t="s">
        <v>816</v>
      </c>
      <c r="H7" s="1" t="s">
        <v>817</v>
      </c>
      <c r="I7" s="1" t="s">
        <v>844</v>
      </c>
      <c r="J7" s="1" t="s">
        <v>819</v>
      </c>
      <c r="K7" s="1" t="s">
        <v>844</v>
      </c>
      <c r="L7" s="1" t="s">
        <v>844</v>
      </c>
      <c r="M7" s="1" t="s">
        <v>820</v>
      </c>
      <c r="N7" s="1" t="s">
        <v>820</v>
      </c>
      <c r="O7" s="1" t="s">
        <v>821</v>
      </c>
      <c r="P7" s="1" t="s">
        <v>822</v>
      </c>
      <c r="Q7" s="1" t="s">
        <v>823</v>
      </c>
      <c r="R7" s="1" t="s">
        <v>853</v>
      </c>
      <c r="S7" s="1" t="s">
        <v>825</v>
      </c>
      <c r="T7" s="1" t="s">
        <v>826</v>
      </c>
      <c r="U7" s="1" t="s">
        <v>834</v>
      </c>
      <c r="V7" s="1" t="s">
        <v>835</v>
      </c>
    </row>
    <row r="8" s="1" customFormat="1" spans="1:22">
      <c r="A8" s="3">
        <v>21843200476</v>
      </c>
      <c r="B8" s="1" t="s">
        <v>812</v>
      </c>
      <c r="C8" s="1" t="s">
        <v>854</v>
      </c>
      <c r="D8" s="1" t="s">
        <v>855</v>
      </c>
      <c r="E8" s="1" t="s">
        <v>856</v>
      </c>
      <c r="F8" s="1" t="s">
        <v>812</v>
      </c>
      <c r="G8" s="1" t="s">
        <v>816</v>
      </c>
      <c r="H8" s="1" t="s">
        <v>817</v>
      </c>
      <c r="I8" s="1" t="s">
        <v>857</v>
      </c>
      <c r="J8" s="1" t="s">
        <v>819</v>
      </c>
      <c r="K8" s="1" t="s">
        <v>857</v>
      </c>
      <c r="L8" s="1" t="s">
        <v>857</v>
      </c>
      <c r="M8" s="1" t="s">
        <v>820</v>
      </c>
      <c r="N8" s="1" t="s">
        <v>820</v>
      </c>
      <c r="O8" s="1" t="s">
        <v>821</v>
      </c>
      <c r="P8" s="1" t="s">
        <v>822</v>
      </c>
      <c r="Q8" s="1" t="s">
        <v>823</v>
      </c>
      <c r="R8" s="1" t="s">
        <v>858</v>
      </c>
      <c r="S8" s="1" t="s">
        <v>825</v>
      </c>
      <c r="T8" s="1" t="s">
        <v>826</v>
      </c>
      <c r="U8" s="1" t="s">
        <v>834</v>
      </c>
      <c r="V8" s="1" t="s">
        <v>859</v>
      </c>
    </row>
    <row r="9" s="1" customFormat="1" spans="1:22">
      <c r="A9" s="3">
        <v>21843168277</v>
      </c>
      <c r="B9" s="1" t="s">
        <v>812</v>
      </c>
      <c r="C9" s="1" t="s">
        <v>860</v>
      </c>
      <c r="D9" s="1" t="s">
        <v>861</v>
      </c>
      <c r="E9" s="1" t="s">
        <v>862</v>
      </c>
      <c r="F9" s="1" t="s">
        <v>812</v>
      </c>
      <c r="G9" s="1" t="s">
        <v>816</v>
      </c>
      <c r="H9" s="1" t="s">
        <v>817</v>
      </c>
      <c r="I9" s="1" t="s">
        <v>863</v>
      </c>
      <c r="J9" s="1" t="s">
        <v>819</v>
      </c>
      <c r="K9" s="1" t="s">
        <v>863</v>
      </c>
      <c r="L9" s="1" t="s">
        <v>863</v>
      </c>
      <c r="M9" s="1" t="s">
        <v>820</v>
      </c>
      <c r="N9" s="1" t="s">
        <v>820</v>
      </c>
      <c r="O9" s="1" t="s">
        <v>821</v>
      </c>
      <c r="P9" s="1" t="s">
        <v>822</v>
      </c>
      <c r="Q9" s="1" t="s">
        <v>823</v>
      </c>
      <c r="R9" s="1" t="s">
        <v>864</v>
      </c>
      <c r="S9" s="1" t="s">
        <v>825</v>
      </c>
      <c r="T9" s="1" t="s">
        <v>826</v>
      </c>
      <c r="U9" s="1" t="s">
        <v>834</v>
      </c>
      <c r="V9" s="1" t="s">
        <v>859</v>
      </c>
    </row>
    <row r="10" s="1" customFormat="1" spans="1:22">
      <c r="A10" s="3">
        <v>21843124393</v>
      </c>
      <c r="B10" s="1" t="s">
        <v>812</v>
      </c>
      <c r="C10" s="1" t="s">
        <v>865</v>
      </c>
      <c r="D10" s="1" t="s">
        <v>830</v>
      </c>
      <c r="E10" s="1" t="s">
        <v>866</v>
      </c>
      <c r="F10" s="1" t="s">
        <v>812</v>
      </c>
      <c r="G10" s="1" t="s">
        <v>816</v>
      </c>
      <c r="H10" s="1" t="s">
        <v>817</v>
      </c>
      <c r="I10" s="1" t="s">
        <v>832</v>
      </c>
      <c r="J10" s="1" t="s">
        <v>819</v>
      </c>
      <c r="K10" s="1" t="s">
        <v>832</v>
      </c>
      <c r="L10" s="1" t="s">
        <v>832</v>
      </c>
      <c r="M10" s="1" t="s">
        <v>820</v>
      </c>
      <c r="N10" s="1" t="s">
        <v>820</v>
      </c>
      <c r="O10" s="1" t="s">
        <v>821</v>
      </c>
      <c r="P10" s="1" t="s">
        <v>822</v>
      </c>
      <c r="Q10" s="1" t="s">
        <v>823</v>
      </c>
      <c r="R10" s="1" t="s">
        <v>867</v>
      </c>
      <c r="S10" s="1" t="s">
        <v>825</v>
      </c>
      <c r="T10" s="1" t="s">
        <v>826</v>
      </c>
      <c r="U10" s="1" t="s">
        <v>834</v>
      </c>
      <c r="V10" s="1" t="s">
        <v>835</v>
      </c>
    </row>
    <row r="11" s="1" customFormat="1" spans="1:22">
      <c r="A11" s="3">
        <v>21843097009</v>
      </c>
      <c r="B11" s="1" t="s">
        <v>812</v>
      </c>
      <c r="C11" s="1" t="s">
        <v>868</v>
      </c>
      <c r="D11" s="1" t="s">
        <v>869</v>
      </c>
      <c r="E11" s="1" t="s">
        <v>870</v>
      </c>
      <c r="F11" s="1" t="s">
        <v>812</v>
      </c>
      <c r="G11" s="1" t="s">
        <v>816</v>
      </c>
      <c r="H11" s="1" t="s">
        <v>817</v>
      </c>
      <c r="I11" s="1" t="s">
        <v>871</v>
      </c>
      <c r="J11" s="1" t="s">
        <v>819</v>
      </c>
      <c r="K11" s="1" t="s">
        <v>871</v>
      </c>
      <c r="L11" s="1" t="s">
        <v>871</v>
      </c>
      <c r="M11" s="1" t="s">
        <v>820</v>
      </c>
      <c r="N11" s="1" t="s">
        <v>820</v>
      </c>
      <c r="O11" s="1" t="s">
        <v>821</v>
      </c>
      <c r="P11" s="1" t="s">
        <v>822</v>
      </c>
      <c r="Q11" s="1" t="s">
        <v>823</v>
      </c>
      <c r="R11" s="1" t="s">
        <v>872</v>
      </c>
      <c r="S11" s="1" t="s">
        <v>825</v>
      </c>
      <c r="T11" s="1" t="s">
        <v>826</v>
      </c>
      <c r="U11" s="1" t="s">
        <v>834</v>
      </c>
      <c r="V11" s="1" t="s">
        <v>859</v>
      </c>
    </row>
    <row r="12" s="1" customFormat="1" spans="1:22">
      <c r="A12" s="3">
        <v>21843067178</v>
      </c>
      <c r="B12" s="1" t="s">
        <v>812</v>
      </c>
      <c r="C12" s="1" t="s">
        <v>873</v>
      </c>
      <c r="D12" s="1" t="s">
        <v>874</v>
      </c>
      <c r="E12" s="1" t="s">
        <v>875</v>
      </c>
      <c r="F12" s="1" t="s">
        <v>812</v>
      </c>
      <c r="G12" s="1" t="s">
        <v>816</v>
      </c>
      <c r="H12" s="1" t="s">
        <v>817</v>
      </c>
      <c r="I12" s="1" t="s">
        <v>876</v>
      </c>
      <c r="J12" s="1" t="s">
        <v>819</v>
      </c>
      <c r="K12" s="1" t="s">
        <v>876</v>
      </c>
      <c r="L12" s="1" t="s">
        <v>876</v>
      </c>
      <c r="M12" s="1" t="s">
        <v>820</v>
      </c>
      <c r="N12" s="1" t="s">
        <v>820</v>
      </c>
      <c r="O12" s="1" t="s">
        <v>821</v>
      </c>
      <c r="P12" s="1" t="s">
        <v>822</v>
      </c>
      <c r="Q12" s="1" t="s">
        <v>823</v>
      </c>
      <c r="R12" s="1" t="s">
        <v>877</v>
      </c>
      <c r="S12" s="1" t="s">
        <v>825</v>
      </c>
      <c r="T12" s="1" t="s">
        <v>826</v>
      </c>
      <c r="U12" s="1" t="s">
        <v>834</v>
      </c>
      <c r="V12" s="1" t="s">
        <v>835</v>
      </c>
    </row>
    <row r="13" s="1" customFormat="1" spans="1:22">
      <c r="A13" s="3">
        <v>21843003296</v>
      </c>
      <c r="B13" s="1" t="s">
        <v>812</v>
      </c>
      <c r="C13" s="1" t="s">
        <v>878</v>
      </c>
      <c r="D13" s="1" t="s">
        <v>855</v>
      </c>
      <c r="E13" s="1" t="s">
        <v>879</v>
      </c>
      <c r="F13" s="1" t="s">
        <v>812</v>
      </c>
      <c r="G13" s="1" t="s">
        <v>816</v>
      </c>
      <c r="H13" s="1" t="s">
        <v>817</v>
      </c>
      <c r="I13" s="1" t="s">
        <v>880</v>
      </c>
      <c r="J13" s="1" t="s">
        <v>819</v>
      </c>
      <c r="K13" s="1" t="s">
        <v>880</v>
      </c>
      <c r="L13" s="1" t="s">
        <v>880</v>
      </c>
      <c r="M13" s="1" t="s">
        <v>820</v>
      </c>
      <c r="N13" s="1" t="s">
        <v>820</v>
      </c>
      <c r="O13" s="1" t="s">
        <v>821</v>
      </c>
      <c r="P13" s="1" t="s">
        <v>822</v>
      </c>
      <c r="Q13" s="1" t="s">
        <v>823</v>
      </c>
      <c r="R13" s="1" t="s">
        <v>881</v>
      </c>
      <c r="S13" s="1" t="s">
        <v>825</v>
      </c>
      <c r="T13" s="1" t="s">
        <v>826</v>
      </c>
      <c r="U13" s="1" t="s">
        <v>834</v>
      </c>
      <c r="V13" s="1" t="s">
        <v>859</v>
      </c>
    </row>
    <row r="14" s="1" customFormat="1" spans="1:22">
      <c r="A14" s="3">
        <v>21842934287</v>
      </c>
      <c r="B14" s="1" t="s">
        <v>812</v>
      </c>
      <c r="C14" s="1" t="s">
        <v>882</v>
      </c>
      <c r="D14" s="1" t="s">
        <v>855</v>
      </c>
      <c r="E14" s="1" t="s">
        <v>883</v>
      </c>
      <c r="F14" s="1" t="s">
        <v>812</v>
      </c>
      <c r="G14" s="1" t="s">
        <v>816</v>
      </c>
      <c r="H14" s="1" t="s">
        <v>817</v>
      </c>
      <c r="I14" s="1" t="s">
        <v>880</v>
      </c>
      <c r="J14" s="1" t="s">
        <v>819</v>
      </c>
      <c r="K14" s="1" t="s">
        <v>880</v>
      </c>
      <c r="L14" s="1" t="s">
        <v>880</v>
      </c>
      <c r="M14" s="1" t="s">
        <v>820</v>
      </c>
      <c r="N14" s="1" t="s">
        <v>820</v>
      </c>
      <c r="O14" s="1" t="s">
        <v>821</v>
      </c>
      <c r="P14" s="1" t="s">
        <v>822</v>
      </c>
      <c r="Q14" s="1" t="s">
        <v>823</v>
      </c>
      <c r="R14" s="1" t="s">
        <v>884</v>
      </c>
      <c r="S14" s="1" t="s">
        <v>825</v>
      </c>
      <c r="T14" s="1" t="s">
        <v>826</v>
      </c>
      <c r="U14" s="1" t="s">
        <v>834</v>
      </c>
      <c r="V14" s="1" t="s">
        <v>859</v>
      </c>
    </row>
    <row r="15" s="1" customFormat="1" spans="1:22">
      <c r="A15" s="3">
        <v>21842918186</v>
      </c>
      <c r="B15" s="1" t="s">
        <v>812</v>
      </c>
      <c r="C15" s="1" t="s">
        <v>885</v>
      </c>
      <c r="D15" s="1" t="s">
        <v>886</v>
      </c>
      <c r="E15" s="1" t="s">
        <v>887</v>
      </c>
      <c r="F15" s="1" t="s">
        <v>812</v>
      </c>
      <c r="G15" s="1" t="s">
        <v>816</v>
      </c>
      <c r="H15" s="1" t="s">
        <v>817</v>
      </c>
      <c r="I15" s="1" t="s">
        <v>888</v>
      </c>
      <c r="J15" s="1" t="s">
        <v>819</v>
      </c>
      <c r="K15" s="1" t="s">
        <v>888</v>
      </c>
      <c r="L15" s="1" t="s">
        <v>888</v>
      </c>
      <c r="M15" s="1" t="s">
        <v>820</v>
      </c>
      <c r="N15" s="1" t="s">
        <v>820</v>
      </c>
      <c r="O15" s="1" t="s">
        <v>821</v>
      </c>
      <c r="P15" s="1" t="s">
        <v>822</v>
      </c>
      <c r="Q15" s="1" t="s">
        <v>823</v>
      </c>
      <c r="R15" s="1" t="s">
        <v>889</v>
      </c>
      <c r="S15" s="1" t="s">
        <v>825</v>
      </c>
      <c r="T15" s="1" t="s">
        <v>826</v>
      </c>
      <c r="U15" s="1" t="s">
        <v>834</v>
      </c>
      <c r="V15" s="1" t="s">
        <v>859</v>
      </c>
    </row>
    <row r="16" s="1" customFormat="1" spans="1:22">
      <c r="A16" s="3">
        <v>21842856324</v>
      </c>
      <c r="B16" s="1" t="s">
        <v>812</v>
      </c>
      <c r="C16" s="1" t="s">
        <v>890</v>
      </c>
      <c r="D16" s="1" t="s">
        <v>891</v>
      </c>
      <c r="E16" s="1" t="s">
        <v>892</v>
      </c>
      <c r="F16" s="1" t="s">
        <v>812</v>
      </c>
      <c r="G16" s="1" t="s">
        <v>816</v>
      </c>
      <c r="H16" s="1" t="s">
        <v>817</v>
      </c>
      <c r="I16" s="1" t="s">
        <v>893</v>
      </c>
      <c r="J16" s="1" t="s">
        <v>819</v>
      </c>
      <c r="K16" s="1" t="s">
        <v>893</v>
      </c>
      <c r="L16" s="1" t="s">
        <v>893</v>
      </c>
      <c r="M16" s="1" t="s">
        <v>820</v>
      </c>
      <c r="N16" s="1" t="s">
        <v>820</v>
      </c>
      <c r="O16" s="1" t="s">
        <v>821</v>
      </c>
      <c r="P16" s="1" t="s">
        <v>822</v>
      </c>
      <c r="Q16" s="1" t="s">
        <v>823</v>
      </c>
      <c r="R16" s="1" t="s">
        <v>894</v>
      </c>
      <c r="S16" s="1" t="s">
        <v>825</v>
      </c>
      <c r="T16" s="1" t="s">
        <v>826</v>
      </c>
      <c r="U16" s="1" t="s">
        <v>834</v>
      </c>
      <c r="V16" s="1" t="s">
        <v>835</v>
      </c>
    </row>
    <row r="17" s="1" customFormat="1" spans="1:22">
      <c r="A17" s="3">
        <v>999221842850384</v>
      </c>
      <c r="B17" s="1" t="s">
        <v>812</v>
      </c>
      <c r="C17" s="1" t="s">
        <v>895</v>
      </c>
      <c r="D17" s="1" t="s">
        <v>896</v>
      </c>
      <c r="E17" s="1" t="s">
        <v>897</v>
      </c>
      <c r="F17" s="1" t="s">
        <v>812</v>
      </c>
      <c r="G17" s="1" t="s">
        <v>816</v>
      </c>
      <c r="H17" s="1" t="s">
        <v>817</v>
      </c>
      <c r="I17" s="1" t="s">
        <v>898</v>
      </c>
      <c r="J17" s="1" t="s">
        <v>819</v>
      </c>
      <c r="K17" s="1" t="s">
        <v>898</v>
      </c>
      <c r="L17" s="1" t="s">
        <v>898</v>
      </c>
      <c r="M17" s="1" t="s">
        <v>820</v>
      </c>
      <c r="N17" s="1" t="s">
        <v>820</v>
      </c>
      <c r="O17" s="1" t="s">
        <v>821</v>
      </c>
      <c r="P17" s="1" t="s">
        <v>822</v>
      </c>
      <c r="Q17" s="1" t="s">
        <v>823</v>
      </c>
      <c r="R17" s="1" t="s">
        <v>899</v>
      </c>
      <c r="S17" s="1" t="s">
        <v>825</v>
      </c>
      <c r="T17" s="1" t="s">
        <v>826</v>
      </c>
      <c r="U17" s="1" t="s">
        <v>834</v>
      </c>
      <c r="V17" s="1" t="s">
        <v>900</v>
      </c>
    </row>
    <row r="18" s="1" customFormat="1" spans="1:22">
      <c r="A18" s="3">
        <v>21842848994</v>
      </c>
      <c r="B18" s="1" t="s">
        <v>812</v>
      </c>
      <c r="C18" s="1" t="s">
        <v>901</v>
      </c>
      <c r="D18" s="1" t="s">
        <v>855</v>
      </c>
      <c r="E18" s="1" t="s">
        <v>902</v>
      </c>
      <c r="F18" s="1" t="s">
        <v>812</v>
      </c>
      <c r="G18" s="1" t="s">
        <v>816</v>
      </c>
      <c r="H18" s="1" t="s">
        <v>817</v>
      </c>
      <c r="I18" s="1" t="s">
        <v>880</v>
      </c>
      <c r="J18" s="1" t="s">
        <v>819</v>
      </c>
      <c r="K18" s="1" t="s">
        <v>880</v>
      </c>
      <c r="L18" s="1" t="s">
        <v>880</v>
      </c>
      <c r="M18" s="1" t="s">
        <v>820</v>
      </c>
      <c r="N18" s="1" t="s">
        <v>820</v>
      </c>
      <c r="O18" s="1" t="s">
        <v>821</v>
      </c>
      <c r="P18" s="1" t="s">
        <v>822</v>
      </c>
      <c r="Q18" s="1" t="s">
        <v>823</v>
      </c>
      <c r="R18" s="1" t="s">
        <v>903</v>
      </c>
      <c r="S18" s="1" t="s">
        <v>825</v>
      </c>
      <c r="T18" s="1" t="s">
        <v>826</v>
      </c>
      <c r="U18" s="1" t="s">
        <v>834</v>
      </c>
      <c r="V18" s="1" t="s">
        <v>859</v>
      </c>
    </row>
    <row r="19" s="1" customFormat="1" spans="1:22">
      <c r="A19" s="3">
        <v>21842647387</v>
      </c>
      <c r="B19" s="1" t="s">
        <v>904</v>
      </c>
      <c r="C19" s="1" t="s">
        <v>905</v>
      </c>
      <c r="D19" s="1" t="s">
        <v>855</v>
      </c>
      <c r="E19" s="1" t="s">
        <v>906</v>
      </c>
      <c r="F19" s="1" t="s">
        <v>812</v>
      </c>
      <c r="G19" s="1" t="s">
        <v>816</v>
      </c>
      <c r="H19" s="1" t="s">
        <v>817</v>
      </c>
      <c r="I19" s="1" t="s">
        <v>880</v>
      </c>
      <c r="J19" s="1" t="s">
        <v>819</v>
      </c>
      <c r="K19" s="1" t="s">
        <v>880</v>
      </c>
      <c r="L19" s="1" t="s">
        <v>880</v>
      </c>
      <c r="M19" s="1" t="s">
        <v>820</v>
      </c>
      <c r="N19" s="1" t="s">
        <v>820</v>
      </c>
      <c r="O19" s="1" t="s">
        <v>821</v>
      </c>
      <c r="P19" s="1" t="s">
        <v>822</v>
      </c>
      <c r="Q19" s="1" t="s">
        <v>823</v>
      </c>
      <c r="R19" s="1" t="s">
        <v>907</v>
      </c>
      <c r="S19" s="1" t="s">
        <v>825</v>
      </c>
      <c r="T19" s="1" t="s">
        <v>826</v>
      </c>
      <c r="U19" s="1" t="s">
        <v>834</v>
      </c>
      <c r="V19" s="1" t="s">
        <v>859</v>
      </c>
    </row>
    <row r="20" s="1" customFormat="1" spans="1:22">
      <c r="A20" s="3">
        <v>21842642445</v>
      </c>
      <c r="B20" s="1" t="s">
        <v>904</v>
      </c>
      <c r="C20" s="1" t="s">
        <v>908</v>
      </c>
      <c r="D20" s="1" t="s">
        <v>886</v>
      </c>
      <c r="E20" s="1" t="s">
        <v>909</v>
      </c>
      <c r="F20" s="1" t="s">
        <v>812</v>
      </c>
      <c r="G20" s="1" t="s">
        <v>816</v>
      </c>
      <c r="H20" s="1" t="s">
        <v>817</v>
      </c>
      <c r="I20" s="1" t="s">
        <v>910</v>
      </c>
      <c r="J20" s="1" t="s">
        <v>819</v>
      </c>
      <c r="K20" s="1" t="s">
        <v>910</v>
      </c>
      <c r="L20" s="1" t="s">
        <v>910</v>
      </c>
      <c r="M20" s="1" t="s">
        <v>820</v>
      </c>
      <c r="N20" s="1" t="s">
        <v>820</v>
      </c>
      <c r="O20" s="1" t="s">
        <v>821</v>
      </c>
      <c r="P20" s="1" t="s">
        <v>822</v>
      </c>
      <c r="Q20" s="1" t="s">
        <v>823</v>
      </c>
      <c r="R20" s="1" t="s">
        <v>911</v>
      </c>
      <c r="S20" s="1" t="s">
        <v>825</v>
      </c>
      <c r="T20" s="1" t="s">
        <v>826</v>
      </c>
      <c r="U20" s="1" t="s">
        <v>834</v>
      </c>
      <c r="V20" s="1" t="s">
        <v>859</v>
      </c>
    </row>
    <row r="21" s="1" customFormat="1" spans="1:22">
      <c r="A21" s="3">
        <v>21842456533</v>
      </c>
      <c r="B21" s="1" t="s">
        <v>904</v>
      </c>
      <c r="C21" s="1" t="s">
        <v>912</v>
      </c>
      <c r="D21" s="1" t="s">
        <v>913</v>
      </c>
      <c r="E21" s="1" t="s">
        <v>914</v>
      </c>
      <c r="F21" s="1" t="s">
        <v>812</v>
      </c>
      <c r="G21" s="1" t="s">
        <v>816</v>
      </c>
      <c r="H21" s="1" t="s">
        <v>817</v>
      </c>
      <c r="I21" s="1" t="s">
        <v>915</v>
      </c>
      <c r="J21" s="1" t="s">
        <v>819</v>
      </c>
      <c r="K21" s="1" t="s">
        <v>915</v>
      </c>
      <c r="L21" s="1" t="s">
        <v>915</v>
      </c>
      <c r="M21" s="1" t="s">
        <v>820</v>
      </c>
      <c r="N21" s="1" t="s">
        <v>820</v>
      </c>
      <c r="O21" s="1" t="s">
        <v>821</v>
      </c>
      <c r="P21" s="1" t="s">
        <v>822</v>
      </c>
      <c r="Q21" s="1" t="s">
        <v>823</v>
      </c>
      <c r="R21" s="1" t="s">
        <v>916</v>
      </c>
      <c r="S21" s="1" t="s">
        <v>825</v>
      </c>
      <c r="T21" s="1" t="s">
        <v>826</v>
      </c>
      <c r="U21" s="1" t="s">
        <v>834</v>
      </c>
      <c r="V21" s="1" t="s">
        <v>835</v>
      </c>
    </row>
    <row r="22" s="1" customFormat="1" spans="1:22">
      <c r="A22" s="3">
        <v>21842435414</v>
      </c>
      <c r="B22" s="1" t="s">
        <v>904</v>
      </c>
      <c r="C22" s="1" t="s">
        <v>917</v>
      </c>
      <c r="D22" s="1" t="s">
        <v>855</v>
      </c>
      <c r="E22" s="1" t="s">
        <v>918</v>
      </c>
      <c r="F22" s="1" t="s">
        <v>812</v>
      </c>
      <c r="G22" s="1" t="s">
        <v>816</v>
      </c>
      <c r="H22" s="1" t="s">
        <v>817</v>
      </c>
      <c r="I22" s="1" t="s">
        <v>880</v>
      </c>
      <c r="J22" s="1" t="s">
        <v>819</v>
      </c>
      <c r="K22" s="1" t="s">
        <v>880</v>
      </c>
      <c r="L22" s="1" t="s">
        <v>880</v>
      </c>
      <c r="M22" s="1" t="s">
        <v>820</v>
      </c>
      <c r="N22" s="1" t="s">
        <v>820</v>
      </c>
      <c r="O22" s="1" t="s">
        <v>821</v>
      </c>
      <c r="P22" s="1" t="s">
        <v>822</v>
      </c>
      <c r="Q22" s="1" t="s">
        <v>823</v>
      </c>
      <c r="R22" s="1" t="s">
        <v>919</v>
      </c>
      <c r="S22" s="1" t="s">
        <v>825</v>
      </c>
      <c r="T22" s="1" t="s">
        <v>826</v>
      </c>
      <c r="U22" s="1" t="s">
        <v>834</v>
      </c>
      <c r="V22" s="1" t="s">
        <v>859</v>
      </c>
    </row>
    <row r="23" s="1" customFormat="1" spans="1:22">
      <c r="A23" s="3">
        <v>21842386524</v>
      </c>
      <c r="B23" s="1" t="s">
        <v>904</v>
      </c>
      <c r="C23" s="1" t="s">
        <v>920</v>
      </c>
      <c r="D23" s="1" t="s">
        <v>921</v>
      </c>
      <c r="E23" s="1" t="s">
        <v>922</v>
      </c>
      <c r="F23" s="1" t="s">
        <v>812</v>
      </c>
      <c r="G23" s="1" t="s">
        <v>816</v>
      </c>
      <c r="H23" s="1" t="s">
        <v>817</v>
      </c>
      <c r="I23" s="1" t="s">
        <v>923</v>
      </c>
      <c r="J23" s="1" t="s">
        <v>819</v>
      </c>
      <c r="K23" s="1" t="s">
        <v>923</v>
      </c>
      <c r="L23" s="1" t="s">
        <v>923</v>
      </c>
      <c r="M23" s="1" t="s">
        <v>820</v>
      </c>
      <c r="N23" s="1" t="s">
        <v>820</v>
      </c>
      <c r="O23" s="1" t="s">
        <v>821</v>
      </c>
      <c r="P23" s="1" t="s">
        <v>822</v>
      </c>
      <c r="Q23" s="1" t="s">
        <v>823</v>
      </c>
      <c r="R23" s="1" t="s">
        <v>924</v>
      </c>
      <c r="S23" s="1" t="s">
        <v>825</v>
      </c>
      <c r="T23" s="1" t="s">
        <v>826</v>
      </c>
      <c r="U23" s="1" t="s">
        <v>834</v>
      </c>
      <c r="V23" s="1" t="s">
        <v>859</v>
      </c>
    </row>
    <row r="24" s="1" customFormat="1" spans="1:22">
      <c r="A24" s="3">
        <v>21842380128</v>
      </c>
      <c r="B24" s="1" t="s">
        <v>904</v>
      </c>
      <c r="C24" s="1" t="s">
        <v>925</v>
      </c>
      <c r="D24" s="1" t="s">
        <v>842</v>
      </c>
      <c r="E24" s="1" t="s">
        <v>926</v>
      </c>
      <c r="F24" s="1" t="s">
        <v>812</v>
      </c>
      <c r="G24" s="1" t="s">
        <v>816</v>
      </c>
      <c r="H24" s="1" t="s">
        <v>817</v>
      </c>
      <c r="I24" s="1" t="s">
        <v>844</v>
      </c>
      <c r="J24" s="1" t="s">
        <v>819</v>
      </c>
      <c r="K24" s="1" t="s">
        <v>844</v>
      </c>
      <c r="L24" s="1" t="s">
        <v>844</v>
      </c>
      <c r="M24" s="1" t="s">
        <v>820</v>
      </c>
      <c r="N24" s="1" t="s">
        <v>820</v>
      </c>
      <c r="O24" s="1" t="s">
        <v>821</v>
      </c>
      <c r="P24" s="1" t="s">
        <v>822</v>
      </c>
      <c r="Q24" s="1" t="s">
        <v>823</v>
      </c>
      <c r="R24" s="1" t="s">
        <v>927</v>
      </c>
      <c r="S24" s="1" t="s">
        <v>825</v>
      </c>
      <c r="T24" s="1" t="s">
        <v>826</v>
      </c>
      <c r="U24" s="1" t="s">
        <v>834</v>
      </c>
      <c r="V24" s="1" t="s">
        <v>835</v>
      </c>
    </row>
    <row r="25" s="1" customFormat="1" spans="1:22">
      <c r="A25" s="3">
        <v>21842371546</v>
      </c>
      <c r="B25" s="1" t="s">
        <v>904</v>
      </c>
      <c r="C25" s="1" t="s">
        <v>928</v>
      </c>
      <c r="D25" s="1" t="s">
        <v>921</v>
      </c>
      <c r="E25" s="1" t="s">
        <v>929</v>
      </c>
      <c r="F25" s="1" t="s">
        <v>812</v>
      </c>
      <c r="G25" s="1" t="s">
        <v>816</v>
      </c>
      <c r="H25" s="1" t="s">
        <v>817</v>
      </c>
      <c r="I25" s="1" t="s">
        <v>930</v>
      </c>
      <c r="J25" s="1" t="s">
        <v>819</v>
      </c>
      <c r="K25" s="1" t="s">
        <v>930</v>
      </c>
      <c r="L25" s="1" t="s">
        <v>930</v>
      </c>
      <c r="M25" s="1" t="s">
        <v>820</v>
      </c>
      <c r="N25" s="1" t="s">
        <v>820</v>
      </c>
      <c r="O25" s="1" t="s">
        <v>821</v>
      </c>
      <c r="P25" s="1" t="s">
        <v>822</v>
      </c>
      <c r="Q25" s="1" t="s">
        <v>823</v>
      </c>
      <c r="R25" s="1" t="s">
        <v>931</v>
      </c>
      <c r="S25" s="1" t="s">
        <v>825</v>
      </c>
      <c r="T25" s="1" t="s">
        <v>826</v>
      </c>
      <c r="U25" s="1" t="s">
        <v>834</v>
      </c>
      <c r="V25" s="1" t="s">
        <v>859</v>
      </c>
    </row>
    <row r="26" s="1" customFormat="1" spans="1:22">
      <c r="A26" s="3">
        <v>21842136924</v>
      </c>
      <c r="B26" s="1" t="s">
        <v>904</v>
      </c>
      <c r="C26" s="1" t="s">
        <v>932</v>
      </c>
      <c r="D26" s="1" t="s">
        <v>933</v>
      </c>
      <c r="E26" s="1" t="s">
        <v>934</v>
      </c>
      <c r="F26" s="1" t="s">
        <v>812</v>
      </c>
      <c r="G26" s="1" t="s">
        <v>816</v>
      </c>
      <c r="H26" s="1" t="s">
        <v>817</v>
      </c>
      <c r="I26" s="1" t="s">
        <v>935</v>
      </c>
      <c r="J26" s="1" t="s">
        <v>819</v>
      </c>
      <c r="K26" s="1" t="s">
        <v>935</v>
      </c>
      <c r="L26" s="1" t="s">
        <v>935</v>
      </c>
      <c r="M26" s="1" t="s">
        <v>820</v>
      </c>
      <c r="N26" s="1" t="s">
        <v>820</v>
      </c>
      <c r="O26" s="1" t="s">
        <v>821</v>
      </c>
      <c r="P26" s="1" t="s">
        <v>822</v>
      </c>
      <c r="Q26" s="1" t="s">
        <v>823</v>
      </c>
      <c r="R26" s="1" t="s">
        <v>936</v>
      </c>
      <c r="S26" s="1" t="s">
        <v>825</v>
      </c>
      <c r="T26" s="1" t="s">
        <v>826</v>
      </c>
      <c r="U26" s="1" t="s">
        <v>834</v>
      </c>
      <c r="V26" s="1" t="s">
        <v>859</v>
      </c>
    </row>
    <row r="27" s="1" customFormat="1" spans="1:22">
      <c r="A27" s="3">
        <v>21842131353</v>
      </c>
      <c r="B27" s="1" t="s">
        <v>904</v>
      </c>
      <c r="C27" s="1" t="s">
        <v>937</v>
      </c>
      <c r="D27" s="1" t="s">
        <v>938</v>
      </c>
      <c r="E27" s="1" t="s">
        <v>939</v>
      </c>
      <c r="F27" s="1" t="s">
        <v>812</v>
      </c>
      <c r="G27" s="1" t="s">
        <v>816</v>
      </c>
      <c r="H27" s="1" t="s">
        <v>817</v>
      </c>
      <c r="I27" s="1" t="s">
        <v>940</v>
      </c>
      <c r="J27" s="1" t="s">
        <v>819</v>
      </c>
      <c r="K27" s="1" t="s">
        <v>940</v>
      </c>
      <c r="L27" s="1" t="s">
        <v>940</v>
      </c>
      <c r="M27" s="1" t="s">
        <v>820</v>
      </c>
      <c r="N27" s="1" t="s">
        <v>820</v>
      </c>
      <c r="O27" s="1" t="s">
        <v>821</v>
      </c>
      <c r="P27" s="1" t="s">
        <v>822</v>
      </c>
      <c r="Q27" s="1" t="s">
        <v>823</v>
      </c>
      <c r="R27" s="1" t="s">
        <v>941</v>
      </c>
      <c r="S27" s="1" t="s">
        <v>825</v>
      </c>
      <c r="T27" s="1" t="s">
        <v>826</v>
      </c>
      <c r="U27" s="1" t="s">
        <v>834</v>
      </c>
      <c r="V27" s="1" t="s">
        <v>859</v>
      </c>
    </row>
    <row r="28" s="1" customFormat="1" spans="1:22">
      <c r="A28" s="3">
        <v>21842018083</v>
      </c>
      <c r="B28" s="1" t="s">
        <v>904</v>
      </c>
      <c r="C28" s="1" t="s">
        <v>942</v>
      </c>
      <c r="D28" s="1" t="s">
        <v>943</v>
      </c>
      <c r="E28" s="1" t="s">
        <v>944</v>
      </c>
      <c r="F28" s="1" t="s">
        <v>812</v>
      </c>
      <c r="G28" s="1" t="s">
        <v>816</v>
      </c>
      <c r="H28" s="1" t="s">
        <v>817</v>
      </c>
      <c r="I28" s="1" t="s">
        <v>945</v>
      </c>
      <c r="J28" s="1" t="s">
        <v>819</v>
      </c>
      <c r="K28" s="1" t="s">
        <v>945</v>
      </c>
      <c r="L28" s="1" t="s">
        <v>945</v>
      </c>
      <c r="M28" s="1" t="s">
        <v>820</v>
      </c>
      <c r="N28" s="1" t="s">
        <v>820</v>
      </c>
      <c r="O28" s="1" t="s">
        <v>821</v>
      </c>
      <c r="P28" s="1" t="s">
        <v>822</v>
      </c>
      <c r="Q28" s="1" t="s">
        <v>823</v>
      </c>
      <c r="R28" s="1" t="s">
        <v>946</v>
      </c>
      <c r="S28" s="1" t="s">
        <v>825</v>
      </c>
      <c r="T28" s="1" t="s">
        <v>826</v>
      </c>
      <c r="U28" s="1" t="s">
        <v>834</v>
      </c>
      <c r="V28" s="1" t="s">
        <v>859</v>
      </c>
    </row>
    <row r="29" s="1" customFormat="1" spans="1:22">
      <c r="A29" s="3">
        <v>21841973190</v>
      </c>
      <c r="B29" s="1" t="s">
        <v>904</v>
      </c>
      <c r="C29" s="1" t="s">
        <v>947</v>
      </c>
      <c r="D29" s="1" t="s">
        <v>948</v>
      </c>
      <c r="E29" s="1" t="s">
        <v>949</v>
      </c>
      <c r="F29" s="1" t="s">
        <v>904</v>
      </c>
      <c r="G29" s="1" t="s">
        <v>816</v>
      </c>
      <c r="H29" s="1" t="s">
        <v>817</v>
      </c>
      <c r="I29" s="1" t="s">
        <v>950</v>
      </c>
      <c r="J29" s="1" t="s">
        <v>819</v>
      </c>
      <c r="K29" s="1" t="s">
        <v>950</v>
      </c>
      <c r="L29" s="1" t="s">
        <v>950</v>
      </c>
      <c r="M29" s="1" t="s">
        <v>820</v>
      </c>
      <c r="N29" s="1" t="s">
        <v>820</v>
      </c>
      <c r="O29" s="1" t="s">
        <v>821</v>
      </c>
      <c r="P29" s="1" t="s">
        <v>822</v>
      </c>
      <c r="Q29" s="1" t="s">
        <v>823</v>
      </c>
      <c r="R29" s="1" t="s">
        <v>951</v>
      </c>
      <c r="S29" s="1" t="s">
        <v>825</v>
      </c>
      <c r="T29" s="1" t="s">
        <v>826</v>
      </c>
      <c r="U29" s="1" t="s">
        <v>834</v>
      </c>
      <c r="V29" s="1" t="s">
        <v>859</v>
      </c>
    </row>
    <row r="30" s="1" customFormat="1" spans="1:22">
      <c r="A30" s="3">
        <v>21841920396</v>
      </c>
      <c r="B30" s="1" t="s">
        <v>904</v>
      </c>
      <c r="C30" s="1" t="s">
        <v>952</v>
      </c>
      <c r="D30" s="1" t="s">
        <v>953</v>
      </c>
      <c r="E30" s="1" t="s">
        <v>954</v>
      </c>
      <c r="F30" s="1" t="s">
        <v>812</v>
      </c>
      <c r="G30" s="1" t="s">
        <v>816</v>
      </c>
      <c r="H30" s="1" t="s">
        <v>817</v>
      </c>
      <c r="I30" s="1" t="s">
        <v>955</v>
      </c>
      <c r="J30" s="1" t="s">
        <v>819</v>
      </c>
      <c r="K30" s="1" t="s">
        <v>955</v>
      </c>
      <c r="L30" s="1" t="s">
        <v>955</v>
      </c>
      <c r="M30" s="1" t="s">
        <v>820</v>
      </c>
      <c r="N30" s="1" t="s">
        <v>820</v>
      </c>
      <c r="O30" s="1" t="s">
        <v>821</v>
      </c>
      <c r="P30" s="1" t="s">
        <v>822</v>
      </c>
      <c r="Q30" s="1" t="s">
        <v>823</v>
      </c>
      <c r="R30" s="1" t="s">
        <v>956</v>
      </c>
      <c r="S30" s="1" t="s">
        <v>825</v>
      </c>
      <c r="T30" s="1" t="s">
        <v>826</v>
      </c>
      <c r="U30" s="1" t="s">
        <v>834</v>
      </c>
      <c r="V30" s="1" t="s">
        <v>859</v>
      </c>
    </row>
    <row r="31" s="1" customFormat="1" spans="1:22">
      <c r="A31" s="3">
        <v>21841625411</v>
      </c>
      <c r="B31" s="1" t="s">
        <v>904</v>
      </c>
      <c r="C31" s="1" t="s">
        <v>957</v>
      </c>
      <c r="D31" s="1" t="s">
        <v>958</v>
      </c>
      <c r="E31" s="1" t="s">
        <v>959</v>
      </c>
      <c r="F31" s="1" t="s">
        <v>812</v>
      </c>
      <c r="G31" s="1" t="s">
        <v>816</v>
      </c>
      <c r="H31" s="1" t="s">
        <v>817</v>
      </c>
      <c r="I31" s="1" t="s">
        <v>960</v>
      </c>
      <c r="J31" s="1" t="s">
        <v>819</v>
      </c>
      <c r="K31" s="1" t="s">
        <v>960</v>
      </c>
      <c r="L31" s="1" t="s">
        <v>960</v>
      </c>
      <c r="M31" s="1" t="s">
        <v>820</v>
      </c>
      <c r="N31" s="1" t="s">
        <v>820</v>
      </c>
      <c r="O31" s="1" t="s">
        <v>821</v>
      </c>
      <c r="P31" s="1" t="s">
        <v>822</v>
      </c>
      <c r="Q31" s="1" t="s">
        <v>823</v>
      </c>
      <c r="R31" s="1" t="s">
        <v>961</v>
      </c>
      <c r="S31" s="1" t="s">
        <v>825</v>
      </c>
      <c r="T31" s="1" t="s">
        <v>826</v>
      </c>
      <c r="U31" s="1" t="s">
        <v>834</v>
      </c>
      <c r="V31" s="1" t="s">
        <v>859</v>
      </c>
    </row>
    <row r="32" s="1" customFormat="1" spans="1:22">
      <c r="A32" s="3">
        <v>21841607365</v>
      </c>
      <c r="B32" s="1" t="s">
        <v>904</v>
      </c>
      <c r="C32" s="1" t="s">
        <v>962</v>
      </c>
      <c r="D32" s="1" t="s">
        <v>963</v>
      </c>
      <c r="E32" s="1" t="s">
        <v>964</v>
      </c>
      <c r="F32" s="1" t="s">
        <v>904</v>
      </c>
      <c r="G32" s="1" t="s">
        <v>816</v>
      </c>
      <c r="H32" s="1" t="s">
        <v>817</v>
      </c>
      <c r="I32" s="1" t="s">
        <v>965</v>
      </c>
      <c r="J32" s="1" t="s">
        <v>819</v>
      </c>
      <c r="K32" s="1" t="s">
        <v>965</v>
      </c>
      <c r="L32" s="1" t="s">
        <v>965</v>
      </c>
      <c r="M32" s="1" t="s">
        <v>820</v>
      </c>
      <c r="N32" s="1" t="s">
        <v>820</v>
      </c>
      <c r="O32" s="1" t="s">
        <v>821</v>
      </c>
      <c r="P32" s="1" t="s">
        <v>822</v>
      </c>
      <c r="Q32" s="1" t="s">
        <v>823</v>
      </c>
      <c r="R32" s="1" t="s">
        <v>966</v>
      </c>
      <c r="S32" s="1" t="s">
        <v>825</v>
      </c>
      <c r="T32" s="1" t="s">
        <v>826</v>
      </c>
      <c r="U32" s="1" t="s">
        <v>834</v>
      </c>
      <c r="V32" s="1" t="s">
        <v>859</v>
      </c>
    </row>
    <row r="33" s="1" customFormat="1" spans="1:22">
      <c r="A33" s="3">
        <v>21841594472</v>
      </c>
      <c r="B33" s="1" t="s">
        <v>904</v>
      </c>
      <c r="C33" s="1" t="s">
        <v>967</v>
      </c>
      <c r="D33" s="1" t="s">
        <v>855</v>
      </c>
      <c r="E33" s="1" t="s">
        <v>968</v>
      </c>
      <c r="F33" s="1" t="s">
        <v>904</v>
      </c>
      <c r="G33" s="1" t="s">
        <v>816</v>
      </c>
      <c r="H33" s="1" t="s">
        <v>817</v>
      </c>
      <c r="I33" s="1" t="s">
        <v>969</v>
      </c>
      <c r="J33" s="1" t="s">
        <v>819</v>
      </c>
      <c r="K33" s="1" t="s">
        <v>969</v>
      </c>
      <c r="L33" s="1" t="s">
        <v>969</v>
      </c>
      <c r="M33" s="1" t="s">
        <v>820</v>
      </c>
      <c r="N33" s="1" t="s">
        <v>820</v>
      </c>
      <c r="O33" s="1" t="s">
        <v>821</v>
      </c>
      <c r="P33" s="1" t="s">
        <v>822</v>
      </c>
      <c r="Q33" s="1" t="s">
        <v>823</v>
      </c>
      <c r="R33" s="1" t="s">
        <v>970</v>
      </c>
      <c r="S33" s="1" t="s">
        <v>825</v>
      </c>
      <c r="T33" s="1" t="s">
        <v>826</v>
      </c>
      <c r="U33" s="1" t="s">
        <v>834</v>
      </c>
      <c r="V33" s="1" t="s">
        <v>859</v>
      </c>
    </row>
    <row r="34" s="1" customFormat="1" spans="1:22">
      <c r="A34" s="3">
        <v>21841590526</v>
      </c>
      <c r="B34" s="1" t="s">
        <v>904</v>
      </c>
      <c r="C34" s="1" t="s">
        <v>971</v>
      </c>
      <c r="D34" s="1" t="s">
        <v>855</v>
      </c>
      <c r="E34" s="1" t="s">
        <v>972</v>
      </c>
      <c r="F34" s="1" t="s">
        <v>904</v>
      </c>
      <c r="G34" s="1" t="s">
        <v>816</v>
      </c>
      <c r="H34" s="1" t="s">
        <v>817</v>
      </c>
      <c r="I34" s="1" t="s">
        <v>973</v>
      </c>
      <c r="J34" s="1" t="s">
        <v>819</v>
      </c>
      <c r="K34" s="1" t="s">
        <v>973</v>
      </c>
      <c r="L34" s="1" t="s">
        <v>973</v>
      </c>
      <c r="M34" s="1" t="s">
        <v>820</v>
      </c>
      <c r="N34" s="1" t="s">
        <v>820</v>
      </c>
      <c r="O34" s="1" t="s">
        <v>821</v>
      </c>
      <c r="P34" s="1" t="s">
        <v>822</v>
      </c>
      <c r="Q34" s="1" t="s">
        <v>823</v>
      </c>
      <c r="R34" s="1" t="s">
        <v>974</v>
      </c>
      <c r="S34" s="1" t="s">
        <v>825</v>
      </c>
      <c r="T34" s="1" t="s">
        <v>826</v>
      </c>
      <c r="U34" s="1" t="s">
        <v>834</v>
      </c>
      <c r="V34" s="1" t="s">
        <v>859</v>
      </c>
    </row>
    <row r="35" s="1" customFormat="1" spans="1:22">
      <c r="A35" s="3">
        <v>21841407294</v>
      </c>
      <c r="B35" s="1" t="s">
        <v>904</v>
      </c>
      <c r="C35" s="1" t="s">
        <v>975</v>
      </c>
      <c r="D35" s="1" t="s">
        <v>976</v>
      </c>
      <c r="E35" s="1" t="s">
        <v>977</v>
      </c>
      <c r="F35" s="1" t="s">
        <v>904</v>
      </c>
      <c r="G35" s="1" t="s">
        <v>816</v>
      </c>
      <c r="H35" s="1" t="s">
        <v>817</v>
      </c>
      <c r="I35" s="1" t="s">
        <v>978</v>
      </c>
      <c r="J35" s="1" t="s">
        <v>819</v>
      </c>
      <c r="K35" s="1" t="s">
        <v>978</v>
      </c>
      <c r="L35" s="1" t="s">
        <v>978</v>
      </c>
      <c r="M35" s="1" t="s">
        <v>820</v>
      </c>
      <c r="N35" s="1" t="s">
        <v>820</v>
      </c>
      <c r="O35" s="1" t="s">
        <v>821</v>
      </c>
      <c r="P35" s="1" t="s">
        <v>822</v>
      </c>
      <c r="Q35" s="1" t="s">
        <v>823</v>
      </c>
      <c r="R35" s="1" t="s">
        <v>979</v>
      </c>
      <c r="S35" s="1" t="s">
        <v>825</v>
      </c>
      <c r="T35" s="1" t="s">
        <v>826</v>
      </c>
      <c r="U35" s="1" t="s">
        <v>834</v>
      </c>
      <c r="V35" s="1" t="s">
        <v>835</v>
      </c>
    </row>
    <row r="36" s="1" customFormat="1" spans="1:22">
      <c r="A36" s="3">
        <v>21841400046</v>
      </c>
      <c r="B36" s="1" t="s">
        <v>904</v>
      </c>
      <c r="C36" s="1" t="s">
        <v>980</v>
      </c>
      <c r="D36" s="1" t="s">
        <v>981</v>
      </c>
      <c r="E36" s="1" t="s">
        <v>982</v>
      </c>
      <c r="F36" s="1" t="s">
        <v>904</v>
      </c>
      <c r="G36" s="1" t="s">
        <v>816</v>
      </c>
      <c r="H36" s="1" t="s">
        <v>817</v>
      </c>
      <c r="I36" s="1" t="s">
        <v>983</v>
      </c>
      <c r="J36" s="1" t="s">
        <v>819</v>
      </c>
      <c r="K36" s="1" t="s">
        <v>983</v>
      </c>
      <c r="L36" s="1" t="s">
        <v>983</v>
      </c>
      <c r="M36" s="1" t="s">
        <v>820</v>
      </c>
      <c r="N36" s="1" t="s">
        <v>820</v>
      </c>
      <c r="O36" s="1" t="s">
        <v>821</v>
      </c>
      <c r="P36" s="1" t="s">
        <v>822</v>
      </c>
      <c r="Q36" s="1" t="s">
        <v>823</v>
      </c>
      <c r="R36" s="1" t="s">
        <v>984</v>
      </c>
      <c r="S36" s="1" t="s">
        <v>825</v>
      </c>
      <c r="T36" s="1" t="s">
        <v>826</v>
      </c>
      <c r="U36" s="1" t="s">
        <v>834</v>
      </c>
      <c r="V36" s="1" t="s">
        <v>859</v>
      </c>
    </row>
    <row r="37" s="1" customFormat="1" spans="1:22">
      <c r="A37" s="3">
        <v>21841399006</v>
      </c>
      <c r="B37" s="1" t="s">
        <v>904</v>
      </c>
      <c r="C37" s="1" t="s">
        <v>985</v>
      </c>
      <c r="D37" s="1" t="s">
        <v>976</v>
      </c>
      <c r="E37" s="1" t="s">
        <v>986</v>
      </c>
      <c r="F37" s="1" t="s">
        <v>904</v>
      </c>
      <c r="G37" s="1" t="s">
        <v>816</v>
      </c>
      <c r="H37" s="1" t="s">
        <v>817</v>
      </c>
      <c r="I37" s="1" t="s">
        <v>849</v>
      </c>
      <c r="J37" s="1" t="s">
        <v>819</v>
      </c>
      <c r="K37" s="1" t="s">
        <v>849</v>
      </c>
      <c r="L37" s="1" t="s">
        <v>849</v>
      </c>
      <c r="M37" s="1" t="s">
        <v>820</v>
      </c>
      <c r="N37" s="1" t="s">
        <v>820</v>
      </c>
      <c r="O37" s="1" t="s">
        <v>821</v>
      </c>
      <c r="P37" s="1" t="s">
        <v>822</v>
      </c>
      <c r="Q37" s="1" t="s">
        <v>823</v>
      </c>
      <c r="R37" s="1" t="s">
        <v>987</v>
      </c>
      <c r="S37" s="1" t="s">
        <v>825</v>
      </c>
      <c r="T37" s="1" t="s">
        <v>826</v>
      </c>
      <c r="U37" s="1" t="s">
        <v>834</v>
      </c>
      <c r="V37" s="1" t="s">
        <v>835</v>
      </c>
    </row>
    <row r="38" s="1" customFormat="1" spans="1:22">
      <c r="A38" s="3">
        <v>21841340446</v>
      </c>
      <c r="B38" s="1" t="s">
        <v>904</v>
      </c>
      <c r="C38" s="1" t="s">
        <v>988</v>
      </c>
      <c r="D38" s="1" t="s">
        <v>989</v>
      </c>
      <c r="E38" s="1" t="s">
        <v>990</v>
      </c>
      <c r="F38" s="1" t="s">
        <v>904</v>
      </c>
      <c r="G38" s="1" t="s">
        <v>816</v>
      </c>
      <c r="H38" s="1" t="s">
        <v>817</v>
      </c>
      <c r="I38" s="1" t="s">
        <v>991</v>
      </c>
      <c r="J38" s="1" t="s">
        <v>819</v>
      </c>
      <c r="K38" s="1" t="s">
        <v>991</v>
      </c>
      <c r="L38" s="1" t="s">
        <v>991</v>
      </c>
      <c r="M38" s="1" t="s">
        <v>820</v>
      </c>
      <c r="N38" s="1" t="s">
        <v>820</v>
      </c>
      <c r="O38" s="1" t="s">
        <v>821</v>
      </c>
      <c r="P38" s="1" t="s">
        <v>822</v>
      </c>
      <c r="Q38" s="1" t="s">
        <v>823</v>
      </c>
      <c r="R38" s="1" t="s">
        <v>992</v>
      </c>
      <c r="S38" s="1" t="s">
        <v>825</v>
      </c>
      <c r="T38" s="1" t="s">
        <v>826</v>
      </c>
      <c r="U38" s="1" t="s">
        <v>834</v>
      </c>
      <c r="V38" s="1" t="s">
        <v>835</v>
      </c>
    </row>
    <row r="39" s="1" customFormat="1" spans="1:22">
      <c r="A39" s="3">
        <v>21841197174</v>
      </c>
      <c r="B39" s="1" t="s">
        <v>993</v>
      </c>
      <c r="C39" s="1" t="s">
        <v>994</v>
      </c>
      <c r="D39" s="1" t="s">
        <v>891</v>
      </c>
      <c r="E39" s="1" t="s">
        <v>995</v>
      </c>
      <c r="F39" s="1" t="s">
        <v>904</v>
      </c>
      <c r="G39" s="1" t="s">
        <v>816</v>
      </c>
      <c r="H39" s="1" t="s">
        <v>817</v>
      </c>
      <c r="I39" s="1" t="s">
        <v>996</v>
      </c>
      <c r="J39" s="1" t="s">
        <v>819</v>
      </c>
      <c r="K39" s="1" t="s">
        <v>996</v>
      </c>
      <c r="L39" s="1" t="s">
        <v>996</v>
      </c>
      <c r="M39" s="1" t="s">
        <v>820</v>
      </c>
      <c r="N39" s="1" t="s">
        <v>820</v>
      </c>
      <c r="O39" s="1" t="s">
        <v>821</v>
      </c>
      <c r="P39" s="1" t="s">
        <v>822</v>
      </c>
      <c r="Q39" s="1" t="s">
        <v>823</v>
      </c>
      <c r="R39" s="1" t="s">
        <v>997</v>
      </c>
      <c r="S39" s="1" t="s">
        <v>825</v>
      </c>
      <c r="T39" s="1" t="s">
        <v>826</v>
      </c>
      <c r="U39" s="1" t="s">
        <v>834</v>
      </c>
      <c r="V39" s="1" t="s">
        <v>835</v>
      </c>
    </row>
    <row r="40" s="1" customFormat="1" spans="1:22">
      <c r="A40" s="3">
        <v>21841180522</v>
      </c>
      <c r="B40" s="1" t="s">
        <v>993</v>
      </c>
      <c r="C40" s="1" t="s">
        <v>998</v>
      </c>
      <c r="D40" s="1" t="s">
        <v>999</v>
      </c>
      <c r="E40" s="1" t="s">
        <v>1000</v>
      </c>
      <c r="F40" s="1" t="s">
        <v>904</v>
      </c>
      <c r="G40" s="1" t="s">
        <v>816</v>
      </c>
      <c r="H40" s="1" t="s">
        <v>817</v>
      </c>
      <c r="I40" s="1" t="s">
        <v>1001</v>
      </c>
      <c r="J40" s="1" t="s">
        <v>819</v>
      </c>
      <c r="K40" s="1" t="s">
        <v>1001</v>
      </c>
      <c r="L40" s="1" t="s">
        <v>1001</v>
      </c>
      <c r="M40" s="1" t="s">
        <v>820</v>
      </c>
      <c r="N40" s="1" t="s">
        <v>820</v>
      </c>
      <c r="O40" s="1" t="s">
        <v>821</v>
      </c>
      <c r="P40" s="1" t="s">
        <v>822</v>
      </c>
      <c r="Q40" s="1" t="s">
        <v>823</v>
      </c>
      <c r="R40" s="1" t="s">
        <v>1002</v>
      </c>
      <c r="S40" s="1" t="s">
        <v>825</v>
      </c>
      <c r="T40" s="1" t="s">
        <v>826</v>
      </c>
      <c r="U40" s="1" t="s">
        <v>834</v>
      </c>
      <c r="V40" s="1" t="s">
        <v>859</v>
      </c>
    </row>
    <row r="41" s="1" customFormat="1" spans="1:22">
      <c r="A41" s="3">
        <v>21841175550</v>
      </c>
      <c r="B41" s="1" t="s">
        <v>993</v>
      </c>
      <c r="C41" s="1" t="s">
        <v>1003</v>
      </c>
      <c r="D41" s="1" t="s">
        <v>1004</v>
      </c>
      <c r="E41" s="1" t="s">
        <v>1005</v>
      </c>
      <c r="F41" s="1" t="s">
        <v>904</v>
      </c>
      <c r="G41" s="1" t="s">
        <v>816</v>
      </c>
      <c r="H41" s="1" t="s">
        <v>817</v>
      </c>
      <c r="I41" s="1" t="s">
        <v>1006</v>
      </c>
      <c r="J41" s="1" t="s">
        <v>819</v>
      </c>
      <c r="K41" s="1" t="s">
        <v>1006</v>
      </c>
      <c r="L41" s="1" t="s">
        <v>1006</v>
      </c>
      <c r="M41" s="1" t="s">
        <v>820</v>
      </c>
      <c r="N41" s="1" t="s">
        <v>820</v>
      </c>
      <c r="O41" s="1" t="s">
        <v>821</v>
      </c>
      <c r="P41" s="1" t="s">
        <v>822</v>
      </c>
      <c r="Q41" s="1" t="s">
        <v>823</v>
      </c>
      <c r="R41" s="1" t="s">
        <v>1007</v>
      </c>
      <c r="S41" s="1" t="s">
        <v>825</v>
      </c>
      <c r="T41" s="1" t="s">
        <v>826</v>
      </c>
      <c r="U41" s="1" t="s">
        <v>834</v>
      </c>
      <c r="V41" s="1" t="s">
        <v>859</v>
      </c>
    </row>
    <row r="42" s="1" customFormat="1" spans="1:22">
      <c r="A42" s="3">
        <v>21841156516</v>
      </c>
      <c r="B42" s="1" t="s">
        <v>993</v>
      </c>
      <c r="C42" s="1" t="s">
        <v>1008</v>
      </c>
      <c r="D42" s="1" t="s">
        <v>1009</v>
      </c>
      <c r="E42" s="1" t="s">
        <v>1010</v>
      </c>
      <c r="F42" s="1" t="s">
        <v>904</v>
      </c>
      <c r="G42" s="1" t="s">
        <v>816</v>
      </c>
      <c r="H42" s="1" t="s">
        <v>817</v>
      </c>
      <c r="I42" s="1" t="s">
        <v>1011</v>
      </c>
      <c r="J42" s="1" t="s">
        <v>819</v>
      </c>
      <c r="K42" s="1" t="s">
        <v>1011</v>
      </c>
      <c r="L42" s="1" t="s">
        <v>1011</v>
      </c>
      <c r="M42" s="1" t="s">
        <v>820</v>
      </c>
      <c r="N42" s="1" t="s">
        <v>820</v>
      </c>
      <c r="O42" s="1" t="s">
        <v>821</v>
      </c>
      <c r="P42" s="1" t="s">
        <v>822</v>
      </c>
      <c r="Q42" s="1" t="s">
        <v>823</v>
      </c>
      <c r="R42" s="1" t="s">
        <v>1012</v>
      </c>
      <c r="S42" s="1" t="s">
        <v>825</v>
      </c>
      <c r="T42" s="1" t="s">
        <v>826</v>
      </c>
      <c r="U42" s="1" t="s">
        <v>834</v>
      </c>
      <c r="V42" s="1" t="s">
        <v>859</v>
      </c>
    </row>
    <row r="43" s="1" customFormat="1" spans="1:22">
      <c r="A43" s="3">
        <v>21841105045</v>
      </c>
      <c r="B43" s="1" t="s">
        <v>993</v>
      </c>
      <c r="C43" s="1" t="s">
        <v>1013</v>
      </c>
      <c r="D43" s="1" t="s">
        <v>1014</v>
      </c>
      <c r="E43" s="1" t="s">
        <v>1015</v>
      </c>
      <c r="F43" s="1" t="s">
        <v>812</v>
      </c>
      <c r="G43" s="1" t="s">
        <v>816</v>
      </c>
      <c r="H43" s="1" t="s">
        <v>817</v>
      </c>
      <c r="I43" s="1" t="s">
        <v>1016</v>
      </c>
      <c r="J43" s="1" t="s">
        <v>819</v>
      </c>
      <c r="K43" s="1" t="s">
        <v>1016</v>
      </c>
      <c r="L43" s="1" t="s">
        <v>1016</v>
      </c>
      <c r="M43" s="1" t="s">
        <v>820</v>
      </c>
      <c r="N43" s="1" t="s">
        <v>820</v>
      </c>
      <c r="O43" s="1" t="s">
        <v>821</v>
      </c>
      <c r="P43" s="1" t="s">
        <v>822</v>
      </c>
      <c r="Q43" s="1" t="s">
        <v>823</v>
      </c>
      <c r="R43" s="1" t="s">
        <v>1017</v>
      </c>
      <c r="S43" s="1" t="s">
        <v>825</v>
      </c>
      <c r="T43" s="1" t="s">
        <v>826</v>
      </c>
      <c r="U43" s="1" t="s">
        <v>834</v>
      </c>
      <c r="V43" s="1" t="s">
        <v>835</v>
      </c>
    </row>
    <row r="44" s="1" customFormat="1" spans="1:22">
      <c r="A44" s="3">
        <v>21841087808</v>
      </c>
      <c r="B44" s="1" t="s">
        <v>993</v>
      </c>
      <c r="C44" s="1" t="s">
        <v>1018</v>
      </c>
      <c r="D44" s="1" t="s">
        <v>1019</v>
      </c>
      <c r="E44" s="1" t="s">
        <v>1020</v>
      </c>
      <c r="F44" s="1" t="s">
        <v>812</v>
      </c>
      <c r="G44" s="1" t="s">
        <v>816</v>
      </c>
      <c r="H44" s="1" t="s">
        <v>817</v>
      </c>
      <c r="I44" s="1" t="s">
        <v>1021</v>
      </c>
      <c r="J44" s="1" t="s">
        <v>819</v>
      </c>
      <c r="K44" s="1" t="s">
        <v>1021</v>
      </c>
      <c r="L44" s="1" t="s">
        <v>1021</v>
      </c>
      <c r="M44" s="1" t="s">
        <v>820</v>
      </c>
      <c r="N44" s="1" t="s">
        <v>820</v>
      </c>
      <c r="O44" s="1" t="s">
        <v>821</v>
      </c>
      <c r="P44" s="1" t="s">
        <v>822</v>
      </c>
      <c r="Q44" s="1" t="s">
        <v>823</v>
      </c>
      <c r="R44" s="1" t="s">
        <v>1022</v>
      </c>
      <c r="S44" s="1" t="s">
        <v>825</v>
      </c>
      <c r="T44" s="1" t="s">
        <v>826</v>
      </c>
      <c r="U44" s="1" t="s">
        <v>834</v>
      </c>
      <c r="V44" s="1" t="s">
        <v>859</v>
      </c>
    </row>
    <row r="45" s="1" customFormat="1" spans="1:22">
      <c r="A45" s="3">
        <v>21841081190</v>
      </c>
      <c r="B45" s="1" t="s">
        <v>993</v>
      </c>
      <c r="C45" s="1" t="s">
        <v>1023</v>
      </c>
      <c r="D45" s="1" t="s">
        <v>981</v>
      </c>
      <c r="E45" s="1" t="s">
        <v>1024</v>
      </c>
      <c r="F45" s="1" t="s">
        <v>904</v>
      </c>
      <c r="G45" s="1" t="s">
        <v>816</v>
      </c>
      <c r="H45" s="1" t="s">
        <v>817</v>
      </c>
      <c r="I45" s="1" t="s">
        <v>1025</v>
      </c>
      <c r="J45" s="1" t="s">
        <v>819</v>
      </c>
      <c r="K45" s="1" t="s">
        <v>1025</v>
      </c>
      <c r="L45" s="1" t="s">
        <v>1025</v>
      </c>
      <c r="M45" s="1" t="s">
        <v>820</v>
      </c>
      <c r="N45" s="1" t="s">
        <v>820</v>
      </c>
      <c r="O45" s="1" t="s">
        <v>821</v>
      </c>
      <c r="P45" s="1" t="s">
        <v>822</v>
      </c>
      <c r="Q45" s="1" t="s">
        <v>823</v>
      </c>
      <c r="R45" s="1" t="s">
        <v>1026</v>
      </c>
      <c r="S45" s="1" t="s">
        <v>825</v>
      </c>
      <c r="T45" s="1" t="s">
        <v>826</v>
      </c>
      <c r="U45" s="1" t="s">
        <v>834</v>
      </c>
      <c r="V45" s="1" t="s">
        <v>859</v>
      </c>
    </row>
    <row r="46" s="1" customFormat="1" spans="1:22">
      <c r="A46" s="3">
        <v>21841068069</v>
      </c>
      <c r="B46" s="1" t="s">
        <v>993</v>
      </c>
      <c r="C46" s="1" t="s">
        <v>1027</v>
      </c>
      <c r="D46" s="1" t="s">
        <v>989</v>
      </c>
      <c r="E46" s="1" t="s">
        <v>1028</v>
      </c>
      <c r="F46" s="1" t="s">
        <v>904</v>
      </c>
      <c r="G46" s="1" t="s">
        <v>816</v>
      </c>
      <c r="H46" s="1" t="s">
        <v>817</v>
      </c>
      <c r="I46" s="1" t="s">
        <v>1029</v>
      </c>
      <c r="J46" s="1" t="s">
        <v>819</v>
      </c>
      <c r="K46" s="1" t="s">
        <v>1029</v>
      </c>
      <c r="L46" s="1" t="s">
        <v>1029</v>
      </c>
      <c r="M46" s="1" t="s">
        <v>820</v>
      </c>
      <c r="N46" s="1" t="s">
        <v>820</v>
      </c>
      <c r="O46" s="1" t="s">
        <v>821</v>
      </c>
      <c r="P46" s="1" t="s">
        <v>822</v>
      </c>
      <c r="Q46" s="1" t="s">
        <v>823</v>
      </c>
      <c r="R46" s="1" t="s">
        <v>1030</v>
      </c>
      <c r="S46" s="1" t="s">
        <v>825</v>
      </c>
      <c r="T46" s="1" t="s">
        <v>826</v>
      </c>
      <c r="U46" s="1" t="s">
        <v>834</v>
      </c>
      <c r="V46" s="1" t="s">
        <v>835</v>
      </c>
    </row>
    <row r="47" s="1" customFormat="1" spans="1:22">
      <c r="A47" s="3">
        <v>21840918977</v>
      </c>
      <c r="B47" s="1" t="s">
        <v>993</v>
      </c>
      <c r="C47" s="1" t="s">
        <v>1031</v>
      </c>
      <c r="D47" s="1" t="s">
        <v>1032</v>
      </c>
      <c r="E47" s="1" t="s">
        <v>1033</v>
      </c>
      <c r="F47" s="1" t="s">
        <v>812</v>
      </c>
      <c r="G47" s="1" t="s">
        <v>816</v>
      </c>
      <c r="H47" s="1" t="s">
        <v>817</v>
      </c>
      <c r="I47" s="1" t="s">
        <v>1034</v>
      </c>
      <c r="J47" s="1" t="s">
        <v>819</v>
      </c>
      <c r="K47" s="1" t="s">
        <v>1034</v>
      </c>
      <c r="L47" s="1" t="s">
        <v>1034</v>
      </c>
      <c r="M47" s="1" t="s">
        <v>820</v>
      </c>
      <c r="N47" s="1" t="s">
        <v>820</v>
      </c>
      <c r="O47" s="1" t="s">
        <v>821</v>
      </c>
      <c r="P47" s="1" t="s">
        <v>822</v>
      </c>
      <c r="Q47" s="1" t="s">
        <v>823</v>
      </c>
      <c r="R47" s="1" t="s">
        <v>1035</v>
      </c>
      <c r="S47" s="1" t="s">
        <v>825</v>
      </c>
      <c r="T47" s="1" t="s">
        <v>826</v>
      </c>
      <c r="U47" s="1" t="s">
        <v>834</v>
      </c>
      <c r="V47" s="1" t="s">
        <v>835</v>
      </c>
    </row>
    <row r="48" s="1" customFormat="1" spans="1:22">
      <c r="A48" s="3">
        <v>21840902141</v>
      </c>
      <c r="B48" s="1" t="s">
        <v>993</v>
      </c>
      <c r="C48" s="1" t="s">
        <v>1036</v>
      </c>
      <c r="D48" s="1" t="s">
        <v>1037</v>
      </c>
      <c r="E48" s="1" t="s">
        <v>1038</v>
      </c>
      <c r="F48" s="1" t="s">
        <v>904</v>
      </c>
      <c r="G48" s="1" t="s">
        <v>816</v>
      </c>
      <c r="H48" s="1" t="s">
        <v>817</v>
      </c>
      <c r="I48" s="1" t="s">
        <v>1039</v>
      </c>
      <c r="J48" s="1" t="s">
        <v>819</v>
      </c>
      <c r="K48" s="1" t="s">
        <v>1039</v>
      </c>
      <c r="L48" s="1" t="s">
        <v>1039</v>
      </c>
      <c r="M48" s="1" t="s">
        <v>820</v>
      </c>
      <c r="N48" s="1" t="s">
        <v>820</v>
      </c>
      <c r="O48" s="1" t="s">
        <v>821</v>
      </c>
      <c r="P48" s="1" t="s">
        <v>822</v>
      </c>
      <c r="Q48" s="1" t="s">
        <v>823</v>
      </c>
      <c r="R48" s="1" t="s">
        <v>1040</v>
      </c>
      <c r="S48" s="1" t="s">
        <v>825</v>
      </c>
      <c r="T48" s="1" t="s">
        <v>826</v>
      </c>
      <c r="U48" s="1" t="s">
        <v>834</v>
      </c>
      <c r="V48" s="1" t="s">
        <v>1041</v>
      </c>
    </row>
    <row r="49" s="1" customFormat="1" spans="1:22">
      <c r="A49" s="3">
        <v>21840822111</v>
      </c>
      <c r="B49" s="1" t="s">
        <v>993</v>
      </c>
      <c r="C49" s="1" t="s">
        <v>1042</v>
      </c>
      <c r="D49" s="1" t="s">
        <v>948</v>
      </c>
      <c r="E49" s="1" t="s">
        <v>1043</v>
      </c>
      <c r="F49" s="1" t="s">
        <v>904</v>
      </c>
      <c r="G49" s="1" t="s">
        <v>816</v>
      </c>
      <c r="H49" s="1" t="s">
        <v>817</v>
      </c>
      <c r="I49" s="1" t="s">
        <v>1044</v>
      </c>
      <c r="J49" s="1" t="s">
        <v>819</v>
      </c>
      <c r="K49" s="1" t="s">
        <v>1044</v>
      </c>
      <c r="L49" s="1" t="s">
        <v>1044</v>
      </c>
      <c r="M49" s="1" t="s">
        <v>820</v>
      </c>
      <c r="N49" s="1" t="s">
        <v>820</v>
      </c>
      <c r="O49" s="1" t="s">
        <v>821</v>
      </c>
      <c r="P49" s="1" t="s">
        <v>822</v>
      </c>
      <c r="Q49" s="1" t="s">
        <v>823</v>
      </c>
      <c r="R49" s="1" t="s">
        <v>1045</v>
      </c>
      <c r="S49" s="1" t="s">
        <v>825</v>
      </c>
      <c r="T49" s="1" t="s">
        <v>826</v>
      </c>
      <c r="U49" s="1" t="s">
        <v>834</v>
      </c>
      <c r="V49" s="1" t="s">
        <v>859</v>
      </c>
    </row>
    <row r="50" s="1" customFormat="1" spans="1:22">
      <c r="A50" s="3">
        <v>21840601310</v>
      </c>
      <c r="B50" s="1" t="s">
        <v>993</v>
      </c>
      <c r="C50" s="1" t="s">
        <v>1046</v>
      </c>
      <c r="D50" s="1" t="s">
        <v>921</v>
      </c>
      <c r="E50" s="1" t="s">
        <v>1047</v>
      </c>
      <c r="F50" s="1" t="s">
        <v>812</v>
      </c>
      <c r="G50" s="1" t="s">
        <v>816</v>
      </c>
      <c r="H50" s="1" t="s">
        <v>817</v>
      </c>
      <c r="I50" s="1" t="s">
        <v>923</v>
      </c>
      <c r="J50" s="1" t="s">
        <v>819</v>
      </c>
      <c r="K50" s="1" t="s">
        <v>923</v>
      </c>
      <c r="L50" s="1" t="s">
        <v>923</v>
      </c>
      <c r="M50" s="1" t="s">
        <v>820</v>
      </c>
      <c r="N50" s="1" t="s">
        <v>820</v>
      </c>
      <c r="O50" s="1" t="s">
        <v>821</v>
      </c>
      <c r="P50" s="1" t="s">
        <v>822</v>
      </c>
      <c r="Q50" s="1" t="s">
        <v>823</v>
      </c>
      <c r="R50" s="1" t="s">
        <v>1048</v>
      </c>
      <c r="S50" s="1" t="s">
        <v>825</v>
      </c>
      <c r="T50" s="1" t="s">
        <v>826</v>
      </c>
      <c r="U50" s="1" t="s">
        <v>834</v>
      </c>
      <c r="V50" s="1" t="s">
        <v>859</v>
      </c>
    </row>
    <row r="51" s="1" customFormat="1" spans="1:22">
      <c r="A51" s="3">
        <v>21840491368</v>
      </c>
      <c r="B51" s="1" t="s">
        <v>993</v>
      </c>
      <c r="C51" s="1" t="s">
        <v>1049</v>
      </c>
      <c r="D51" s="1" t="s">
        <v>999</v>
      </c>
      <c r="E51" s="1" t="s">
        <v>1050</v>
      </c>
      <c r="F51" s="1" t="s">
        <v>904</v>
      </c>
      <c r="G51" s="1" t="s">
        <v>816</v>
      </c>
      <c r="H51" s="1" t="s">
        <v>817</v>
      </c>
      <c r="I51" s="1" t="s">
        <v>1051</v>
      </c>
      <c r="J51" s="1" t="s">
        <v>819</v>
      </c>
      <c r="K51" s="1" t="s">
        <v>1051</v>
      </c>
      <c r="L51" s="1" t="s">
        <v>1051</v>
      </c>
      <c r="M51" s="1" t="s">
        <v>820</v>
      </c>
      <c r="N51" s="1" t="s">
        <v>820</v>
      </c>
      <c r="O51" s="1" t="s">
        <v>821</v>
      </c>
      <c r="P51" s="1" t="s">
        <v>822</v>
      </c>
      <c r="Q51" s="1" t="s">
        <v>823</v>
      </c>
      <c r="R51" s="1" t="s">
        <v>1052</v>
      </c>
      <c r="S51" s="1" t="s">
        <v>825</v>
      </c>
      <c r="T51" s="1" t="s">
        <v>826</v>
      </c>
      <c r="U51" s="1" t="s">
        <v>834</v>
      </c>
      <c r="V51" s="1" t="s">
        <v>859</v>
      </c>
    </row>
    <row r="52" s="1" customFormat="1" spans="1:22">
      <c r="A52" s="3">
        <v>21840021591</v>
      </c>
      <c r="B52" s="1" t="s">
        <v>993</v>
      </c>
      <c r="C52" s="1" t="s">
        <v>1053</v>
      </c>
      <c r="D52" s="1" t="s">
        <v>1019</v>
      </c>
      <c r="E52" s="1" t="s">
        <v>1054</v>
      </c>
      <c r="F52" s="1" t="s">
        <v>812</v>
      </c>
      <c r="G52" s="1" t="s">
        <v>816</v>
      </c>
      <c r="H52" s="1" t="s">
        <v>817</v>
      </c>
      <c r="I52" s="1" t="s">
        <v>1055</v>
      </c>
      <c r="J52" s="1" t="s">
        <v>819</v>
      </c>
      <c r="K52" s="1" t="s">
        <v>1055</v>
      </c>
      <c r="L52" s="1" t="s">
        <v>1055</v>
      </c>
      <c r="M52" s="1" t="s">
        <v>820</v>
      </c>
      <c r="N52" s="1" t="s">
        <v>820</v>
      </c>
      <c r="O52" s="1" t="s">
        <v>821</v>
      </c>
      <c r="P52" s="1" t="s">
        <v>822</v>
      </c>
      <c r="Q52" s="1" t="s">
        <v>823</v>
      </c>
      <c r="R52" s="1" t="s">
        <v>1056</v>
      </c>
      <c r="S52" s="1" t="s">
        <v>825</v>
      </c>
      <c r="T52" s="1" t="s">
        <v>826</v>
      </c>
      <c r="U52" s="1" t="s">
        <v>834</v>
      </c>
      <c r="V52" s="1" t="s">
        <v>859</v>
      </c>
    </row>
    <row r="53" s="1" customFormat="1" spans="1:22">
      <c r="A53" s="3">
        <v>21839935591</v>
      </c>
      <c r="B53" s="1" t="s">
        <v>993</v>
      </c>
      <c r="C53" s="1" t="s">
        <v>1057</v>
      </c>
      <c r="D53" s="1" t="s">
        <v>999</v>
      </c>
      <c r="E53" s="1" t="s">
        <v>1058</v>
      </c>
      <c r="F53" s="1" t="s">
        <v>904</v>
      </c>
      <c r="G53" s="1" t="s">
        <v>816</v>
      </c>
      <c r="H53" s="1" t="s">
        <v>817</v>
      </c>
      <c r="I53" s="1" t="s">
        <v>1059</v>
      </c>
      <c r="J53" s="1" t="s">
        <v>819</v>
      </c>
      <c r="K53" s="1" t="s">
        <v>1059</v>
      </c>
      <c r="L53" s="1" t="s">
        <v>1059</v>
      </c>
      <c r="M53" s="1" t="s">
        <v>820</v>
      </c>
      <c r="N53" s="1" t="s">
        <v>820</v>
      </c>
      <c r="O53" s="1" t="s">
        <v>821</v>
      </c>
      <c r="P53" s="1" t="s">
        <v>822</v>
      </c>
      <c r="Q53" s="1" t="s">
        <v>823</v>
      </c>
      <c r="R53" s="1" t="s">
        <v>1060</v>
      </c>
      <c r="S53" s="1" t="s">
        <v>825</v>
      </c>
      <c r="T53" s="1" t="s">
        <v>826</v>
      </c>
      <c r="U53" s="1" t="s">
        <v>834</v>
      </c>
      <c r="V53" s="1" t="s">
        <v>859</v>
      </c>
    </row>
    <row r="54" s="1" customFormat="1" spans="1:22">
      <c r="A54" s="3">
        <v>21839832876</v>
      </c>
      <c r="B54" s="1" t="s">
        <v>993</v>
      </c>
      <c r="C54" s="1" t="s">
        <v>1061</v>
      </c>
      <c r="D54" s="1" t="s">
        <v>1062</v>
      </c>
      <c r="E54" s="1" t="s">
        <v>1063</v>
      </c>
      <c r="F54" s="1" t="s">
        <v>993</v>
      </c>
      <c r="G54" s="1" t="s">
        <v>816</v>
      </c>
      <c r="H54" s="1" t="s">
        <v>817</v>
      </c>
      <c r="I54" s="1" t="s">
        <v>1064</v>
      </c>
      <c r="J54" s="1" t="s">
        <v>819</v>
      </c>
      <c r="K54" s="1" t="s">
        <v>1064</v>
      </c>
      <c r="L54" s="1" t="s">
        <v>1064</v>
      </c>
      <c r="M54" s="1" t="s">
        <v>820</v>
      </c>
      <c r="N54" s="1" t="s">
        <v>820</v>
      </c>
      <c r="O54" s="1" t="s">
        <v>821</v>
      </c>
      <c r="P54" s="1" t="s">
        <v>822</v>
      </c>
      <c r="Q54" s="1" t="s">
        <v>823</v>
      </c>
      <c r="R54" s="1" t="s">
        <v>1065</v>
      </c>
      <c r="S54" s="1" t="s">
        <v>825</v>
      </c>
      <c r="T54" s="1" t="s">
        <v>826</v>
      </c>
      <c r="U54" s="1" t="s">
        <v>834</v>
      </c>
      <c r="V54" s="1" t="s">
        <v>835</v>
      </c>
    </row>
    <row r="55" s="1" customFormat="1" spans="1:22">
      <c r="A55" s="3">
        <v>21839005348</v>
      </c>
      <c r="B55" s="1" t="s">
        <v>993</v>
      </c>
      <c r="C55" s="1" t="s">
        <v>1066</v>
      </c>
      <c r="D55" s="1" t="s">
        <v>1067</v>
      </c>
      <c r="E55" s="1" t="s">
        <v>1068</v>
      </c>
      <c r="F55" s="1" t="s">
        <v>993</v>
      </c>
      <c r="G55" s="1" t="s">
        <v>816</v>
      </c>
      <c r="H55" s="1" t="s">
        <v>817</v>
      </c>
      <c r="I55" s="1" t="s">
        <v>1069</v>
      </c>
      <c r="J55" s="1" t="s">
        <v>819</v>
      </c>
      <c r="K55" s="1" t="s">
        <v>1069</v>
      </c>
      <c r="L55" s="1" t="s">
        <v>1069</v>
      </c>
      <c r="M55" s="1" t="s">
        <v>820</v>
      </c>
      <c r="N55" s="1" t="s">
        <v>820</v>
      </c>
      <c r="O55" s="1" t="s">
        <v>821</v>
      </c>
      <c r="P55" s="1" t="s">
        <v>822</v>
      </c>
      <c r="Q55" s="1" t="s">
        <v>823</v>
      </c>
      <c r="R55" s="1" t="s">
        <v>1070</v>
      </c>
      <c r="S55" s="1" t="s">
        <v>825</v>
      </c>
      <c r="T55" s="1" t="s">
        <v>826</v>
      </c>
      <c r="U55" s="1" t="s">
        <v>834</v>
      </c>
      <c r="V55" s="1" t="s">
        <v>835</v>
      </c>
    </row>
    <row r="56" s="1" customFormat="1" spans="1:22">
      <c r="A56" s="3">
        <v>21838910994</v>
      </c>
      <c r="B56" s="1" t="s">
        <v>993</v>
      </c>
      <c r="C56" s="1" t="s">
        <v>1071</v>
      </c>
      <c r="D56" s="1" t="s">
        <v>1072</v>
      </c>
      <c r="E56" s="1" t="s">
        <v>1073</v>
      </c>
      <c r="F56" s="1" t="s">
        <v>904</v>
      </c>
      <c r="G56" s="1" t="s">
        <v>816</v>
      </c>
      <c r="H56" s="1" t="s">
        <v>817</v>
      </c>
      <c r="I56" s="1" t="s">
        <v>1074</v>
      </c>
      <c r="J56" s="1" t="s">
        <v>819</v>
      </c>
      <c r="K56" s="1" t="s">
        <v>1074</v>
      </c>
      <c r="L56" s="1" t="s">
        <v>1074</v>
      </c>
      <c r="M56" s="1" t="s">
        <v>820</v>
      </c>
      <c r="N56" s="1" t="s">
        <v>820</v>
      </c>
      <c r="O56" s="1" t="s">
        <v>821</v>
      </c>
      <c r="P56" s="1" t="s">
        <v>822</v>
      </c>
      <c r="Q56" s="1" t="s">
        <v>823</v>
      </c>
      <c r="R56" s="1" t="s">
        <v>1075</v>
      </c>
      <c r="S56" s="1" t="s">
        <v>825</v>
      </c>
      <c r="T56" s="1" t="s">
        <v>826</v>
      </c>
      <c r="U56" s="1" t="s">
        <v>834</v>
      </c>
      <c r="V56" s="1" t="s">
        <v>859</v>
      </c>
    </row>
    <row r="57" s="1" customFormat="1" spans="1:22">
      <c r="A57" s="3">
        <v>21838831036</v>
      </c>
      <c r="B57" s="1" t="s">
        <v>993</v>
      </c>
      <c r="C57" s="1" t="s">
        <v>1076</v>
      </c>
      <c r="D57" s="1" t="s">
        <v>1077</v>
      </c>
      <c r="E57" s="1" t="s">
        <v>1078</v>
      </c>
      <c r="F57" s="1" t="s">
        <v>993</v>
      </c>
      <c r="G57" s="1" t="s">
        <v>816</v>
      </c>
      <c r="H57" s="1" t="s">
        <v>817</v>
      </c>
      <c r="I57" s="1" t="s">
        <v>1079</v>
      </c>
      <c r="J57" s="1" t="s">
        <v>819</v>
      </c>
      <c r="K57" s="1" t="s">
        <v>1079</v>
      </c>
      <c r="L57" s="1" t="s">
        <v>1079</v>
      </c>
      <c r="M57" s="1" t="s">
        <v>820</v>
      </c>
      <c r="N57" s="1" t="s">
        <v>820</v>
      </c>
      <c r="O57" s="1" t="s">
        <v>821</v>
      </c>
      <c r="P57" s="1" t="s">
        <v>822</v>
      </c>
      <c r="Q57" s="1" t="s">
        <v>823</v>
      </c>
      <c r="R57" s="1" t="s">
        <v>1080</v>
      </c>
      <c r="S57" s="1" t="s">
        <v>825</v>
      </c>
      <c r="T57" s="1" t="s">
        <v>826</v>
      </c>
      <c r="U57" s="1" t="s">
        <v>834</v>
      </c>
      <c r="V57" s="1" t="s">
        <v>835</v>
      </c>
    </row>
    <row r="58" s="1" customFormat="1" spans="1:22">
      <c r="A58" s="3">
        <v>21838548337</v>
      </c>
      <c r="B58" s="1" t="s">
        <v>993</v>
      </c>
      <c r="C58" s="1" t="s">
        <v>1081</v>
      </c>
      <c r="D58" s="1" t="s">
        <v>1082</v>
      </c>
      <c r="E58" s="1" t="s">
        <v>1083</v>
      </c>
      <c r="F58" s="1" t="s">
        <v>812</v>
      </c>
      <c r="G58" s="1" t="s">
        <v>816</v>
      </c>
      <c r="H58" s="1" t="s">
        <v>817</v>
      </c>
      <c r="I58" s="1" t="s">
        <v>1084</v>
      </c>
      <c r="J58" s="1" t="s">
        <v>819</v>
      </c>
      <c r="K58" s="1" t="s">
        <v>1084</v>
      </c>
      <c r="L58" s="1" t="s">
        <v>821</v>
      </c>
      <c r="M58" s="1" t="s">
        <v>1085</v>
      </c>
      <c r="N58" s="1" t="s">
        <v>1085</v>
      </c>
      <c r="O58" s="1" t="s">
        <v>821</v>
      </c>
      <c r="P58" s="1" t="s">
        <v>822</v>
      </c>
      <c r="Q58" s="1" t="s">
        <v>823</v>
      </c>
      <c r="R58" s="1" t="s">
        <v>1086</v>
      </c>
      <c r="S58" s="1" t="s">
        <v>825</v>
      </c>
      <c r="T58" s="1" t="s">
        <v>826</v>
      </c>
      <c r="U58" s="1" t="s">
        <v>834</v>
      </c>
      <c r="V58" s="1" t="s">
        <v>1087</v>
      </c>
    </row>
    <row r="59" s="1" customFormat="1" spans="1:22">
      <c r="A59" s="3">
        <v>21838472613</v>
      </c>
      <c r="B59" s="1" t="s">
        <v>1088</v>
      </c>
      <c r="C59" s="1" t="s">
        <v>1089</v>
      </c>
      <c r="D59" s="1" t="s">
        <v>1090</v>
      </c>
      <c r="E59" s="1" t="s">
        <v>1091</v>
      </c>
      <c r="F59" s="1" t="s">
        <v>904</v>
      </c>
      <c r="G59" s="1" t="s">
        <v>816</v>
      </c>
      <c r="H59" s="1" t="s">
        <v>817</v>
      </c>
      <c r="I59" s="1" t="s">
        <v>1092</v>
      </c>
      <c r="J59" s="1" t="s">
        <v>819</v>
      </c>
      <c r="K59" s="1" t="s">
        <v>1092</v>
      </c>
      <c r="L59" s="1" t="s">
        <v>1092</v>
      </c>
      <c r="M59" s="1" t="s">
        <v>820</v>
      </c>
      <c r="N59" s="1" t="s">
        <v>820</v>
      </c>
      <c r="O59" s="1" t="s">
        <v>821</v>
      </c>
      <c r="P59" s="1" t="s">
        <v>822</v>
      </c>
      <c r="Q59" s="1" t="s">
        <v>823</v>
      </c>
      <c r="R59" s="1" t="s">
        <v>1093</v>
      </c>
      <c r="S59" s="1" t="s">
        <v>825</v>
      </c>
      <c r="T59" s="1" t="s">
        <v>826</v>
      </c>
      <c r="U59" s="1" t="s">
        <v>834</v>
      </c>
      <c r="V59" s="1" t="s">
        <v>859</v>
      </c>
    </row>
    <row r="60" s="1" customFormat="1" spans="1:22">
      <c r="A60" s="3">
        <v>21838309131</v>
      </c>
      <c r="B60" s="1" t="s">
        <v>1088</v>
      </c>
      <c r="C60" s="1" t="s">
        <v>1094</v>
      </c>
      <c r="D60" s="1" t="s">
        <v>1037</v>
      </c>
      <c r="E60" s="1" t="s">
        <v>1095</v>
      </c>
      <c r="F60" s="1" t="s">
        <v>993</v>
      </c>
      <c r="G60" s="1" t="s">
        <v>816</v>
      </c>
      <c r="H60" s="1" t="s">
        <v>817</v>
      </c>
      <c r="I60" s="1" t="s">
        <v>1096</v>
      </c>
      <c r="J60" s="1" t="s">
        <v>819</v>
      </c>
      <c r="K60" s="1" t="s">
        <v>1096</v>
      </c>
      <c r="L60" s="1" t="s">
        <v>1096</v>
      </c>
      <c r="M60" s="1" t="s">
        <v>820</v>
      </c>
      <c r="N60" s="1" t="s">
        <v>820</v>
      </c>
      <c r="O60" s="1" t="s">
        <v>821</v>
      </c>
      <c r="P60" s="1" t="s">
        <v>822</v>
      </c>
      <c r="Q60" s="1" t="s">
        <v>823</v>
      </c>
      <c r="R60" s="1" t="s">
        <v>1097</v>
      </c>
      <c r="S60" s="1" t="s">
        <v>825</v>
      </c>
      <c r="T60" s="1" t="s">
        <v>826</v>
      </c>
      <c r="U60" s="1" t="s">
        <v>834</v>
      </c>
      <c r="V60" s="1" t="s">
        <v>1041</v>
      </c>
    </row>
    <row r="61" s="1" customFormat="1" spans="1:22">
      <c r="A61" s="3">
        <v>21838285229</v>
      </c>
      <c r="B61" s="1" t="s">
        <v>1088</v>
      </c>
      <c r="C61" s="1" t="s">
        <v>1098</v>
      </c>
      <c r="D61" s="1" t="s">
        <v>1099</v>
      </c>
      <c r="E61" s="1" t="s">
        <v>1100</v>
      </c>
      <c r="F61" s="1" t="s">
        <v>904</v>
      </c>
      <c r="G61" s="1" t="s">
        <v>816</v>
      </c>
      <c r="H61" s="1" t="s">
        <v>817</v>
      </c>
      <c r="I61" s="1" t="s">
        <v>1101</v>
      </c>
      <c r="J61" s="1" t="s">
        <v>819</v>
      </c>
      <c r="K61" s="1" t="s">
        <v>1101</v>
      </c>
      <c r="L61" s="1" t="s">
        <v>1101</v>
      </c>
      <c r="M61" s="1" t="s">
        <v>820</v>
      </c>
      <c r="N61" s="1" t="s">
        <v>820</v>
      </c>
      <c r="O61" s="1" t="s">
        <v>821</v>
      </c>
      <c r="P61" s="1" t="s">
        <v>822</v>
      </c>
      <c r="Q61" s="1" t="s">
        <v>823</v>
      </c>
      <c r="R61" s="1" t="s">
        <v>1102</v>
      </c>
      <c r="S61" s="1" t="s">
        <v>825</v>
      </c>
      <c r="T61" s="1" t="s">
        <v>826</v>
      </c>
      <c r="U61" s="1" t="s">
        <v>834</v>
      </c>
      <c r="V61" s="1" t="s">
        <v>859</v>
      </c>
    </row>
    <row r="62" s="1" customFormat="1" spans="1:22">
      <c r="A62" s="3">
        <v>21823919937</v>
      </c>
      <c r="B62" s="1" t="s">
        <v>1103</v>
      </c>
      <c r="C62" s="1" t="s">
        <v>1104</v>
      </c>
      <c r="D62" s="1" t="s">
        <v>1105</v>
      </c>
      <c r="E62" s="1" t="s">
        <v>1106</v>
      </c>
      <c r="F62" s="1" t="s">
        <v>812</v>
      </c>
      <c r="G62" s="1" t="s">
        <v>816</v>
      </c>
      <c r="H62" s="1" t="s">
        <v>817</v>
      </c>
      <c r="I62" s="1" t="s">
        <v>1107</v>
      </c>
      <c r="J62" s="1" t="s">
        <v>819</v>
      </c>
      <c r="K62" s="1" t="s">
        <v>1107</v>
      </c>
      <c r="L62" s="1" t="s">
        <v>1107</v>
      </c>
      <c r="M62" s="1" t="s">
        <v>820</v>
      </c>
      <c r="N62" s="1" t="s">
        <v>820</v>
      </c>
      <c r="O62" s="1" t="s">
        <v>821</v>
      </c>
      <c r="P62" s="1" t="s">
        <v>822</v>
      </c>
      <c r="Q62" s="1" t="s">
        <v>823</v>
      </c>
      <c r="R62" s="1" t="s">
        <v>1108</v>
      </c>
      <c r="S62" s="1" t="s">
        <v>825</v>
      </c>
      <c r="T62" s="1" t="s">
        <v>826</v>
      </c>
      <c r="U62" s="1" t="s">
        <v>834</v>
      </c>
      <c r="V62" s="1" t="s">
        <v>1109</v>
      </c>
    </row>
    <row r="63" s="1" customFormat="1" spans="1:22">
      <c r="A63" s="3">
        <v>21706147077</v>
      </c>
      <c r="B63" s="1" t="s">
        <v>1110</v>
      </c>
      <c r="C63" s="1" t="s">
        <v>1111</v>
      </c>
      <c r="D63" s="1" t="s">
        <v>1112</v>
      </c>
      <c r="E63" s="1" t="s">
        <v>1113</v>
      </c>
      <c r="F63" s="1" t="s">
        <v>812</v>
      </c>
      <c r="G63" s="1" t="s">
        <v>816</v>
      </c>
      <c r="H63" s="1" t="s">
        <v>817</v>
      </c>
      <c r="I63" s="1" t="s">
        <v>1107</v>
      </c>
      <c r="J63" s="1" t="s">
        <v>819</v>
      </c>
      <c r="K63" s="1" t="s">
        <v>1107</v>
      </c>
      <c r="L63" s="1" t="s">
        <v>1107</v>
      </c>
      <c r="M63" s="1" t="s">
        <v>820</v>
      </c>
      <c r="N63" s="1" t="s">
        <v>820</v>
      </c>
      <c r="O63" s="1" t="s">
        <v>821</v>
      </c>
      <c r="P63" s="1" t="s">
        <v>822</v>
      </c>
      <c r="Q63" s="1" t="s">
        <v>823</v>
      </c>
      <c r="R63" s="1" t="s">
        <v>1114</v>
      </c>
      <c r="S63" s="1" t="s">
        <v>825</v>
      </c>
      <c r="T63" s="1" t="s">
        <v>826</v>
      </c>
      <c r="U63" s="1" t="s">
        <v>834</v>
      </c>
      <c r="V63" s="1" t="s">
        <v>835</v>
      </c>
    </row>
    <row r="64" s="1" customFormat="1" spans="1:22">
      <c r="A64" s="3">
        <v>21829824830</v>
      </c>
      <c r="B64" s="1" t="s">
        <v>1115</v>
      </c>
      <c r="C64" s="1" t="s">
        <v>1116</v>
      </c>
      <c r="D64" s="1" t="s">
        <v>1117</v>
      </c>
      <c r="E64" s="1" t="s">
        <v>1118</v>
      </c>
      <c r="F64" s="1" t="s">
        <v>993</v>
      </c>
      <c r="G64" s="1" t="s">
        <v>816</v>
      </c>
      <c r="H64" s="1" t="s">
        <v>817</v>
      </c>
      <c r="I64" s="1" t="s">
        <v>1119</v>
      </c>
      <c r="J64" s="1" t="s">
        <v>819</v>
      </c>
      <c r="K64" s="1" t="s">
        <v>1119</v>
      </c>
      <c r="L64" s="1" t="s">
        <v>1119</v>
      </c>
      <c r="M64" s="1" t="s">
        <v>820</v>
      </c>
      <c r="N64" s="1" t="s">
        <v>820</v>
      </c>
      <c r="O64" s="1" t="s">
        <v>821</v>
      </c>
      <c r="P64" s="1" t="s">
        <v>822</v>
      </c>
      <c r="Q64" s="1" t="s">
        <v>823</v>
      </c>
      <c r="R64" s="1" t="s">
        <v>1120</v>
      </c>
      <c r="S64" s="1" t="s">
        <v>825</v>
      </c>
      <c r="T64" s="1" t="s">
        <v>826</v>
      </c>
      <c r="U64" s="1" t="s">
        <v>834</v>
      </c>
      <c r="V64" s="1" t="s">
        <v>835</v>
      </c>
    </row>
    <row r="65" s="1" customFormat="1" spans="1:22">
      <c r="A65" s="3">
        <v>21632109476</v>
      </c>
      <c r="B65" s="1" t="s">
        <v>1121</v>
      </c>
      <c r="C65" s="1" t="s">
        <v>1122</v>
      </c>
      <c r="D65" s="1" t="s">
        <v>1019</v>
      </c>
      <c r="E65" s="1" t="s">
        <v>1123</v>
      </c>
      <c r="F65" s="1" t="s">
        <v>812</v>
      </c>
      <c r="G65" s="1" t="s">
        <v>816</v>
      </c>
      <c r="H65" s="1" t="s">
        <v>817</v>
      </c>
      <c r="I65" s="1" t="s">
        <v>1124</v>
      </c>
      <c r="J65" s="1" t="s">
        <v>819</v>
      </c>
      <c r="K65" s="1" t="s">
        <v>1124</v>
      </c>
      <c r="L65" s="1" t="s">
        <v>1124</v>
      </c>
      <c r="M65" s="1" t="s">
        <v>820</v>
      </c>
      <c r="N65" s="1" t="s">
        <v>820</v>
      </c>
      <c r="O65" s="1" t="s">
        <v>821</v>
      </c>
      <c r="P65" s="1" t="s">
        <v>822</v>
      </c>
      <c r="Q65" s="1" t="s">
        <v>823</v>
      </c>
      <c r="R65" s="1" t="s">
        <v>1125</v>
      </c>
      <c r="S65" s="1" t="s">
        <v>825</v>
      </c>
      <c r="T65" s="1" t="s">
        <v>826</v>
      </c>
      <c r="U65" s="1" t="s">
        <v>834</v>
      </c>
      <c r="V65" s="1" t="s">
        <v>859</v>
      </c>
    </row>
    <row r="66" s="1" customFormat="1" spans="1:22">
      <c r="A66" s="3">
        <v>21818592321</v>
      </c>
      <c r="B66" s="1" t="s">
        <v>1126</v>
      </c>
      <c r="C66" s="1" t="s">
        <v>1127</v>
      </c>
      <c r="D66" s="1" t="s">
        <v>1128</v>
      </c>
      <c r="E66" s="1" t="s">
        <v>1129</v>
      </c>
      <c r="F66" s="1" t="s">
        <v>812</v>
      </c>
      <c r="G66" s="1" t="s">
        <v>816</v>
      </c>
      <c r="H66" s="1" t="s">
        <v>817</v>
      </c>
      <c r="I66" s="1" t="s">
        <v>1130</v>
      </c>
      <c r="J66" s="1" t="s">
        <v>819</v>
      </c>
      <c r="K66" s="1" t="s">
        <v>1130</v>
      </c>
      <c r="L66" s="1" t="s">
        <v>1130</v>
      </c>
      <c r="M66" s="1" t="s">
        <v>820</v>
      </c>
      <c r="N66" s="1" t="s">
        <v>820</v>
      </c>
      <c r="O66" s="1" t="s">
        <v>821</v>
      </c>
      <c r="P66" s="1" t="s">
        <v>822</v>
      </c>
      <c r="Q66" s="1" t="s">
        <v>823</v>
      </c>
      <c r="R66" s="1" t="s">
        <v>1131</v>
      </c>
      <c r="S66" s="1" t="s">
        <v>825</v>
      </c>
      <c r="T66" s="1" t="s">
        <v>826</v>
      </c>
      <c r="U66" s="1" t="s">
        <v>834</v>
      </c>
      <c r="V66" s="1" t="s">
        <v>835</v>
      </c>
    </row>
    <row r="67" s="1" customFormat="1" spans="1:22">
      <c r="A67" s="3">
        <v>21579887168</v>
      </c>
      <c r="B67" s="1" t="s">
        <v>1132</v>
      </c>
      <c r="C67" s="1" t="s">
        <v>1133</v>
      </c>
      <c r="D67" s="1" t="s">
        <v>1134</v>
      </c>
      <c r="E67" s="1" t="s">
        <v>1135</v>
      </c>
      <c r="F67" s="1" t="s">
        <v>993</v>
      </c>
      <c r="G67" s="1" t="s">
        <v>816</v>
      </c>
      <c r="H67" s="1" t="s">
        <v>817</v>
      </c>
      <c r="I67" s="1" t="s">
        <v>1136</v>
      </c>
      <c r="J67" s="1" t="s">
        <v>819</v>
      </c>
      <c r="K67" s="1" t="s">
        <v>1136</v>
      </c>
      <c r="L67" s="1" t="s">
        <v>1136</v>
      </c>
      <c r="M67" s="1" t="s">
        <v>820</v>
      </c>
      <c r="N67" s="1" t="s">
        <v>820</v>
      </c>
      <c r="O67" s="1" t="s">
        <v>821</v>
      </c>
      <c r="P67" s="1" t="s">
        <v>822</v>
      </c>
      <c r="Q67" s="1" t="s">
        <v>823</v>
      </c>
      <c r="R67" s="1" t="s">
        <v>1137</v>
      </c>
      <c r="S67" s="1" t="s">
        <v>825</v>
      </c>
      <c r="T67" s="1" t="s">
        <v>826</v>
      </c>
      <c r="U67" s="1" t="s">
        <v>834</v>
      </c>
      <c r="V67" s="1" t="s">
        <v>835</v>
      </c>
    </row>
    <row r="68" s="1" customFormat="1" spans="1:22">
      <c r="A68" s="3">
        <v>21825998169</v>
      </c>
      <c r="B68" s="1" t="s">
        <v>1138</v>
      </c>
      <c r="C68" s="1" t="s">
        <v>1139</v>
      </c>
      <c r="D68" s="1" t="s">
        <v>1009</v>
      </c>
      <c r="E68" s="1" t="s">
        <v>1140</v>
      </c>
      <c r="F68" s="1" t="s">
        <v>904</v>
      </c>
      <c r="G68" s="1" t="s">
        <v>816</v>
      </c>
      <c r="H68" s="1" t="s">
        <v>817</v>
      </c>
      <c r="I68" s="1" t="s">
        <v>1141</v>
      </c>
      <c r="J68" s="1" t="s">
        <v>819</v>
      </c>
      <c r="K68" s="1" t="s">
        <v>1141</v>
      </c>
      <c r="L68" s="1" t="s">
        <v>1141</v>
      </c>
      <c r="M68" s="1" t="s">
        <v>820</v>
      </c>
      <c r="N68" s="1" t="s">
        <v>820</v>
      </c>
      <c r="O68" s="1" t="s">
        <v>821</v>
      </c>
      <c r="P68" s="1" t="s">
        <v>822</v>
      </c>
      <c r="Q68" s="1" t="s">
        <v>823</v>
      </c>
      <c r="R68" s="1" t="s">
        <v>1142</v>
      </c>
      <c r="S68" s="1" t="s">
        <v>825</v>
      </c>
      <c r="T68" s="1" t="s">
        <v>826</v>
      </c>
      <c r="U68" s="1" t="s">
        <v>834</v>
      </c>
      <c r="V68" s="1" t="s">
        <v>859</v>
      </c>
    </row>
    <row r="69" s="1" customFormat="1" spans="1:22">
      <c r="A69" s="3">
        <v>21824074440</v>
      </c>
      <c r="B69" s="1" t="s">
        <v>1103</v>
      </c>
      <c r="C69" s="1" t="s">
        <v>1143</v>
      </c>
      <c r="D69" s="1" t="s">
        <v>1009</v>
      </c>
      <c r="E69" s="1" t="s">
        <v>1144</v>
      </c>
      <c r="F69" s="1" t="s">
        <v>904</v>
      </c>
      <c r="G69" s="1" t="s">
        <v>816</v>
      </c>
      <c r="H69" s="1" t="s">
        <v>817</v>
      </c>
      <c r="I69" s="1" t="s">
        <v>1141</v>
      </c>
      <c r="J69" s="1" t="s">
        <v>819</v>
      </c>
      <c r="K69" s="1" t="s">
        <v>1141</v>
      </c>
      <c r="L69" s="1" t="s">
        <v>1141</v>
      </c>
      <c r="M69" s="1" t="s">
        <v>820</v>
      </c>
      <c r="N69" s="1" t="s">
        <v>820</v>
      </c>
      <c r="O69" s="1" t="s">
        <v>821</v>
      </c>
      <c r="P69" s="1" t="s">
        <v>822</v>
      </c>
      <c r="Q69" s="1" t="s">
        <v>823</v>
      </c>
      <c r="R69" s="1" t="s">
        <v>1145</v>
      </c>
      <c r="S69" s="1" t="s">
        <v>825</v>
      </c>
      <c r="T69" s="1" t="s">
        <v>826</v>
      </c>
      <c r="U69" s="1" t="s">
        <v>834</v>
      </c>
      <c r="V69" s="1" t="s">
        <v>859</v>
      </c>
    </row>
    <row r="70" s="1" customFormat="1" spans="1:22">
      <c r="A70" s="3">
        <v>21829209797</v>
      </c>
      <c r="B70" s="1" t="s">
        <v>1115</v>
      </c>
      <c r="C70" s="1" t="s">
        <v>1146</v>
      </c>
      <c r="D70" s="1" t="s">
        <v>1009</v>
      </c>
      <c r="E70" s="1" t="s">
        <v>1147</v>
      </c>
      <c r="F70" s="1" t="s">
        <v>812</v>
      </c>
      <c r="G70" s="1" t="s">
        <v>816</v>
      </c>
      <c r="H70" s="1" t="s">
        <v>817</v>
      </c>
      <c r="I70" s="1" t="s">
        <v>1148</v>
      </c>
      <c r="J70" s="1" t="s">
        <v>819</v>
      </c>
      <c r="K70" s="1" t="s">
        <v>1148</v>
      </c>
      <c r="L70" s="1" t="s">
        <v>1148</v>
      </c>
      <c r="M70" s="1" t="s">
        <v>820</v>
      </c>
      <c r="N70" s="1" t="s">
        <v>820</v>
      </c>
      <c r="O70" s="1" t="s">
        <v>821</v>
      </c>
      <c r="P70" s="1" t="s">
        <v>822</v>
      </c>
      <c r="Q70" s="1" t="s">
        <v>823</v>
      </c>
      <c r="R70" s="1" t="s">
        <v>1149</v>
      </c>
      <c r="S70" s="1" t="s">
        <v>825</v>
      </c>
      <c r="T70" s="1" t="s">
        <v>826</v>
      </c>
      <c r="U70" s="1" t="s">
        <v>834</v>
      </c>
      <c r="V70" s="1" t="s">
        <v>859</v>
      </c>
    </row>
    <row r="71" s="1" customFormat="1" spans="1:22">
      <c r="A71" s="3">
        <v>21134314953</v>
      </c>
      <c r="B71" s="1" t="s">
        <v>1150</v>
      </c>
      <c r="C71" s="1" t="s">
        <v>1151</v>
      </c>
      <c r="D71" s="1" t="s">
        <v>1152</v>
      </c>
      <c r="E71" s="1" t="s">
        <v>1153</v>
      </c>
      <c r="F71" s="1" t="s">
        <v>904</v>
      </c>
      <c r="G71" s="1" t="s">
        <v>816</v>
      </c>
      <c r="H71" s="1" t="s">
        <v>817</v>
      </c>
      <c r="I71" s="1" t="s">
        <v>1154</v>
      </c>
      <c r="J71" s="1" t="s">
        <v>819</v>
      </c>
      <c r="K71" s="1" t="s">
        <v>1154</v>
      </c>
      <c r="L71" s="1" t="s">
        <v>1154</v>
      </c>
      <c r="M71" s="1" t="s">
        <v>820</v>
      </c>
      <c r="N71" s="1" t="s">
        <v>820</v>
      </c>
      <c r="O71" s="1" t="s">
        <v>821</v>
      </c>
      <c r="P71" s="1" t="s">
        <v>822</v>
      </c>
      <c r="Q71" s="1" t="s">
        <v>823</v>
      </c>
      <c r="R71" s="1" t="s">
        <v>1155</v>
      </c>
      <c r="S71" s="1" t="s">
        <v>825</v>
      </c>
      <c r="T71" s="1" t="s">
        <v>826</v>
      </c>
      <c r="U71" s="1" t="s">
        <v>834</v>
      </c>
      <c r="V71" s="1" t="s">
        <v>835</v>
      </c>
    </row>
    <row r="72" s="1" customFormat="1" spans="1:22">
      <c r="A72" s="3">
        <v>21194180627</v>
      </c>
      <c r="B72" s="1" t="s">
        <v>1156</v>
      </c>
      <c r="C72" s="1" t="s">
        <v>1157</v>
      </c>
      <c r="D72" s="1" t="s">
        <v>1158</v>
      </c>
      <c r="E72" s="1" t="s">
        <v>1159</v>
      </c>
      <c r="F72" s="1" t="s">
        <v>904</v>
      </c>
      <c r="G72" s="1" t="s">
        <v>816</v>
      </c>
      <c r="H72" s="1" t="s">
        <v>817</v>
      </c>
      <c r="I72" s="1" t="s">
        <v>1160</v>
      </c>
      <c r="J72" s="1" t="s">
        <v>819</v>
      </c>
      <c r="K72" s="1" t="s">
        <v>1160</v>
      </c>
      <c r="L72" s="1" t="s">
        <v>1160</v>
      </c>
      <c r="M72" s="1" t="s">
        <v>820</v>
      </c>
      <c r="N72" s="1" t="s">
        <v>820</v>
      </c>
      <c r="O72" s="1" t="s">
        <v>821</v>
      </c>
      <c r="P72" s="1" t="s">
        <v>822</v>
      </c>
      <c r="Q72" s="1" t="s">
        <v>823</v>
      </c>
      <c r="R72" s="1" t="s">
        <v>1161</v>
      </c>
      <c r="S72" s="1" t="s">
        <v>825</v>
      </c>
      <c r="T72" s="1" t="s">
        <v>826</v>
      </c>
      <c r="U72" s="1" t="s">
        <v>834</v>
      </c>
      <c r="V72" s="1" t="s">
        <v>859</v>
      </c>
    </row>
    <row r="73" s="1" customFormat="1" spans="1:22">
      <c r="A73" s="3">
        <v>21578911062</v>
      </c>
      <c r="B73" s="1" t="s">
        <v>1132</v>
      </c>
      <c r="C73" s="1" t="s">
        <v>1162</v>
      </c>
      <c r="D73" s="1" t="s">
        <v>1163</v>
      </c>
      <c r="E73" s="1" t="s">
        <v>1164</v>
      </c>
      <c r="F73" s="1" t="s">
        <v>812</v>
      </c>
      <c r="G73" s="1" t="s">
        <v>816</v>
      </c>
      <c r="H73" s="1" t="s">
        <v>817</v>
      </c>
      <c r="I73" s="1" t="s">
        <v>1165</v>
      </c>
      <c r="J73" s="1" t="s">
        <v>819</v>
      </c>
      <c r="K73" s="1" t="s">
        <v>1165</v>
      </c>
      <c r="L73" s="1" t="s">
        <v>1165</v>
      </c>
      <c r="M73" s="1" t="s">
        <v>820</v>
      </c>
      <c r="N73" s="1" t="s">
        <v>820</v>
      </c>
      <c r="O73" s="1" t="s">
        <v>821</v>
      </c>
      <c r="P73" s="1" t="s">
        <v>822</v>
      </c>
      <c r="Q73" s="1" t="s">
        <v>823</v>
      </c>
      <c r="R73" s="1" t="s">
        <v>1166</v>
      </c>
      <c r="S73" s="1" t="s">
        <v>825</v>
      </c>
      <c r="T73" s="1" t="s">
        <v>826</v>
      </c>
      <c r="U73" s="1" t="s">
        <v>834</v>
      </c>
      <c r="V73" s="1" t="s">
        <v>835</v>
      </c>
    </row>
    <row r="74" s="1" customFormat="1" spans="1:22">
      <c r="A74" s="3">
        <v>21787287924</v>
      </c>
      <c r="B74" s="1" t="s">
        <v>1167</v>
      </c>
      <c r="C74" s="1" t="s">
        <v>1168</v>
      </c>
      <c r="D74" s="1" t="s">
        <v>1163</v>
      </c>
      <c r="E74" s="1" t="s">
        <v>1169</v>
      </c>
      <c r="F74" s="1" t="s">
        <v>1170</v>
      </c>
      <c r="G74" s="1" t="s">
        <v>816</v>
      </c>
      <c r="H74" s="1" t="s">
        <v>817</v>
      </c>
      <c r="I74" s="1" t="s">
        <v>1171</v>
      </c>
      <c r="J74" s="1" t="s">
        <v>819</v>
      </c>
      <c r="K74" s="1" t="s">
        <v>1171</v>
      </c>
      <c r="L74" s="1" t="s">
        <v>1171</v>
      </c>
      <c r="M74" s="1" t="s">
        <v>820</v>
      </c>
      <c r="N74" s="1" t="s">
        <v>820</v>
      </c>
      <c r="O74" s="1" t="s">
        <v>821</v>
      </c>
      <c r="P74" s="1" t="s">
        <v>822</v>
      </c>
      <c r="Q74" s="1" t="s">
        <v>823</v>
      </c>
      <c r="R74" s="1" t="s">
        <v>1172</v>
      </c>
      <c r="S74" s="1" t="s">
        <v>825</v>
      </c>
      <c r="T74" s="1" t="s">
        <v>826</v>
      </c>
      <c r="U74" s="1" t="s">
        <v>834</v>
      </c>
      <c r="V74" s="1" t="s">
        <v>835</v>
      </c>
    </row>
    <row r="75" s="1" customFormat="1" spans="1:22">
      <c r="A75" s="3">
        <v>21823896320</v>
      </c>
      <c r="B75" s="1" t="s">
        <v>1103</v>
      </c>
      <c r="C75" s="1" t="s">
        <v>1173</v>
      </c>
      <c r="D75" s="1" t="s">
        <v>1174</v>
      </c>
      <c r="E75" s="1" t="s">
        <v>1175</v>
      </c>
      <c r="F75" s="1" t="s">
        <v>1170</v>
      </c>
      <c r="G75" s="1" t="s">
        <v>816</v>
      </c>
      <c r="H75" s="1" t="s">
        <v>817</v>
      </c>
      <c r="I75" s="1" t="s">
        <v>1176</v>
      </c>
      <c r="J75" s="1" t="s">
        <v>819</v>
      </c>
      <c r="K75" s="1" t="s">
        <v>1176</v>
      </c>
      <c r="L75" s="1" t="s">
        <v>1176</v>
      </c>
      <c r="M75" s="1" t="s">
        <v>820</v>
      </c>
      <c r="N75" s="1" t="s">
        <v>820</v>
      </c>
      <c r="O75" s="1" t="s">
        <v>821</v>
      </c>
      <c r="P75" s="1" t="s">
        <v>822</v>
      </c>
      <c r="Q75" s="1" t="s">
        <v>823</v>
      </c>
      <c r="R75" s="1" t="s">
        <v>1177</v>
      </c>
      <c r="S75" s="1" t="s">
        <v>825</v>
      </c>
      <c r="T75" s="1" t="s">
        <v>826</v>
      </c>
      <c r="U75" s="1" t="s">
        <v>834</v>
      </c>
      <c r="V75" s="1" t="s">
        <v>835</v>
      </c>
    </row>
    <row r="76" s="1" customFormat="1" spans="1:22">
      <c r="A76" s="3">
        <v>21823886584</v>
      </c>
      <c r="B76" s="1" t="s">
        <v>1103</v>
      </c>
      <c r="C76" s="1" t="s">
        <v>1178</v>
      </c>
      <c r="D76" s="1" t="s">
        <v>1174</v>
      </c>
      <c r="E76" s="1" t="s">
        <v>1179</v>
      </c>
      <c r="F76" s="1" t="s">
        <v>1170</v>
      </c>
      <c r="G76" s="1" t="s">
        <v>816</v>
      </c>
      <c r="H76" s="1" t="s">
        <v>817</v>
      </c>
      <c r="I76" s="1" t="s">
        <v>1180</v>
      </c>
      <c r="J76" s="1" t="s">
        <v>819</v>
      </c>
      <c r="K76" s="1" t="s">
        <v>1180</v>
      </c>
      <c r="L76" s="1" t="s">
        <v>1180</v>
      </c>
      <c r="M76" s="1" t="s">
        <v>820</v>
      </c>
      <c r="N76" s="1" t="s">
        <v>820</v>
      </c>
      <c r="O76" s="1" t="s">
        <v>821</v>
      </c>
      <c r="P76" s="1" t="s">
        <v>822</v>
      </c>
      <c r="Q76" s="1" t="s">
        <v>823</v>
      </c>
      <c r="R76" s="1" t="s">
        <v>1181</v>
      </c>
      <c r="S76" s="1" t="s">
        <v>825</v>
      </c>
      <c r="T76" s="1" t="s">
        <v>826</v>
      </c>
      <c r="U76" s="1" t="s">
        <v>834</v>
      </c>
      <c r="V76" s="1" t="s">
        <v>835</v>
      </c>
    </row>
    <row r="77" s="1" customFormat="1" spans="1:22">
      <c r="A77" s="3">
        <v>21491885062</v>
      </c>
      <c r="B77" s="1" t="s">
        <v>1182</v>
      </c>
      <c r="C77" s="1" t="s">
        <v>1183</v>
      </c>
      <c r="D77" s="1" t="s">
        <v>1184</v>
      </c>
      <c r="E77" s="1" t="s">
        <v>1185</v>
      </c>
      <c r="F77" s="1" t="s">
        <v>904</v>
      </c>
      <c r="G77" s="1" t="s">
        <v>816</v>
      </c>
      <c r="H77" s="1" t="s">
        <v>817</v>
      </c>
      <c r="I77" s="1" t="s">
        <v>1186</v>
      </c>
      <c r="J77" s="1" t="s">
        <v>819</v>
      </c>
      <c r="K77" s="1" t="s">
        <v>1186</v>
      </c>
      <c r="L77" s="1" t="s">
        <v>1186</v>
      </c>
      <c r="M77" s="1" t="s">
        <v>820</v>
      </c>
      <c r="N77" s="1" t="s">
        <v>820</v>
      </c>
      <c r="O77" s="1" t="s">
        <v>821</v>
      </c>
      <c r="P77" s="1" t="s">
        <v>822</v>
      </c>
      <c r="Q77" s="1" t="s">
        <v>823</v>
      </c>
      <c r="R77" s="1" t="s">
        <v>1187</v>
      </c>
      <c r="S77" s="1" t="s">
        <v>825</v>
      </c>
      <c r="T77" s="1" t="s">
        <v>826</v>
      </c>
      <c r="U77" s="1" t="s">
        <v>834</v>
      </c>
      <c r="V77" s="1" t="s">
        <v>835</v>
      </c>
    </row>
    <row r="78" s="1" customFormat="1" spans="1:22">
      <c r="A78" s="3">
        <v>21313143299</v>
      </c>
      <c r="B78" s="1" t="s">
        <v>1188</v>
      </c>
      <c r="C78" s="1" t="s">
        <v>1189</v>
      </c>
      <c r="D78" s="1" t="s">
        <v>1190</v>
      </c>
      <c r="E78" s="1" t="s">
        <v>1191</v>
      </c>
      <c r="F78" s="1" t="s">
        <v>904</v>
      </c>
      <c r="G78" s="1" t="s">
        <v>816</v>
      </c>
      <c r="H78" s="1" t="s">
        <v>817</v>
      </c>
      <c r="I78" s="1" t="s">
        <v>1192</v>
      </c>
      <c r="J78" s="1" t="s">
        <v>819</v>
      </c>
      <c r="K78" s="1" t="s">
        <v>1192</v>
      </c>
      <c r="L78" s="1" t="s">
        <v>1192</v>
      </c>
      <c r="M78" s="1" t="s">
        <v>820</v>
      </c>
      <c r="N78" s="1" t="s">
        <v>820</v>
      </c>
      <c r="O78" s="1" t="s">
        <v>821</v>
      </c>
      <c r="P78" s="1" t="s">
        <v>822</v>
      </c>
      <c r="Q78" s="1" t="s">
        <v>823</v>
      </c>
      <c r="R78" s="1" t="s">
        <v>1193</v>
      </c>
      <c r="S78" s="1" t="s">
        <v>825</v>
      </c>
      <c r="T78" s="1" t="s">
        <v>826</v>
      </c>
      <c r="U78" s="1" t="s">
        <v>834</v>
      </c>
      <c r="V78" s="1" t="s">
        <v>835</v>
      </c>
    </row>
    <row r="79" s="1" customFormat="1" spans="1:22">
      <c r="A79" s="3">
        <v>21831728039</v>
      </c>
      <c r="B79" s="1" t="s">
        <v>1194</v>
      </c>
      <c r="C79" s="1" t="s">
        <v>1195</v>
      </c>
      <c r="D79" s="1" t="s">
        <v>976</v>
      </c>
      <c r="E79" s="1" t="s">
        <v>1196</v>
      </c>
      <c r="F79" s="1" t="s">
        <v>1088</v>
      </c>
      <c r="G79" s="1" t="s">
        <v>816</v>
      </c>
      <c r="H79" s="1" t="s">
        <v>817</v>
      </c>
      <c r="I79" s="1" t="s">
        <v>1197</v>
      </c>
      <c r="J79" s="1" t="s">
        <v>819</v>
      </c>
      <c r="K79" s="1" t="s">
        <v>1197</v>
      </c>
      <c r="L79" s="1" t="s">
        <v>1197</v>
      </c>
      <c r="M79" s="1" t="s">
        <v>820</v>
      </c>
      <c r="N79" s="1" t="s">
        <v>820</v>
      </c>
      <c r="O79" s="1" t="s">
        <v>821</v>
      </c>
      <c r="P79" s="1" t="s">
        <v>822</v>
      </c>
      <c r="Q79" s="1" t="s">
        <v>823</v>
      </c>
      <c r="R79" s="1" t="s">
        <v>1198</v>
      </c>
      <c r="S79" s="1" t="s">
        <v>825</v>
      </c>
      <c r="T79" s="1" t="s">
        <v>826</v>
      </c>
      <c r="U79" s="1" t="s">
        <v>834</v>
      </c>
      <c r="V79" s="1" t="s">
        <v>835</v>
      </c>
    </row>
    <row r="80" s="1" customFormat="1" spans="1:22">
      <c r="A80" s="3">
        <v>21822022556</v>
      </c>
      <c r="B80" s="1" t="s">
        <v>1199</v>
      </c>
      <c r="C80" s="1" t="s">
        <v>1200</v>
      </c>
      <c r="D80" s="1" t="s">
        <v>1201</v>
      </c>
      <c r="E80" s="1" t="s">
        <v>1202</v>
      </c>
      <c r="F80" s="1" t="s">
        <v>993</v>
      </c>
      <c r="G80" s="1" t="s">
        <v>816</v>
      </c>
      <c r="H80" s="1" t="s">
        <v>817</v>
      </c>
      <c r="I80" s="1" t="s">
        <v>1203</v>
      </c>
      <c r="J80" s="1" t="s">
        <v>819</v>
      </c>
      <c r="K80" s="1" t="s">
        <v>1203</v>
      </c>
      <c r="L80" s="1" t="s">
        <v>1203</v>
      </c>
      <c r="M80" s="1" t="s">
        <v>820</v>
      </c>
      <c r="N80" s="1" t="s">
        <v>820</v>
      </c>
      <c r="O80" s="1" t="s">
        <v>821</v>
      </c>
      <c r="P80" s="1" t="s">
        <v>822</v>
      </c>
      <c r="Q80" s="1" t="s">
        <v>823</v>
      </c>
      <c r="R80" s="1" t="s">
        <v>1204</v>
      </c>
      <c r="S80" s="1" t="s">
        <v>825</v>
      </c>
      <c r="T80" s="1" t="s">
        <v>826</v>
      </c>
      <c r="U80" s="1" t="s">
        <v>834</v>
      </c>
      <c r="V80" s="1" t="s">
        <v>835</v>
      </c>
    </row>
    <row r="81" s="1" customFormat="1" spans="1:22">
      <c r="A81" s="3">
        <v>21819021296</v>
      </c>
      <c r="B81" s="1" t="s">
        <v>1126</v>
      </c>
      <c r="C81" s="1" t="s">
        <v>1205</v>
      </c>
      <c r="D81" s="1" t="s">
        <v>1206</v>
      </c>
      <c r="E81" s="1" t="s">
        <v>1207</v>
      </c>
      <c r="F81" s="1" t="s">
        <v>812</v>
      </c>
      <c r="G81" s="1" t="s">
        <v>816</v>
      </c>
      <c r="H81" s="1" t="s">
        <v>817</v>
      </c>
      <c r="I81" s="1" t="s">
        <v>1208</v>
      </c>
      <c r="J81" s="1" t="s">
        <v>819</v>
      </c>
      <c r="K81" s="1" t="s">
        <v>1208</v>
      </c>
      <c r="L81" s="1" t="s">
        <v>1208</v>
      </c>
      <c r="M81" s="1" t="s">
        <v>820</v>
      </c>
      <c r="N81" s="1" t="s">
        <v>820</v>
      </c>
      <c r="O81" s="1" t="s">
        <v>821</v>
      </c>
      <c r="P81" s="1" t="s">
        <v>822</v>
      </c>
      <c r="Q81" s="1" t="s">
        <v>823</v>
      </c>
      <c r="R81" s="1" t="s">
        <v>1209</v>
      </c>
      <c r="S81" s="1" t="s">
        <v>825</v>
      </c>
      <c r="T81" s="1" t="s">
        <v>826</v>
      </c>
      <c r="U81" s="1" t="s">
        <v>834</v>
      </c>
      <c r="V81" s="1" t="s">
        <v>1210</v>
      </c>
    </row>
    <row r="82" s="1" customFormat="1" spans="1:22">
      <c r="A82" s="3">
        <v>21786109025</v>
      </c>
      <c r="B82" s="1" t="s">
        <v>1167</v>
      </c>
      <c r="C82" s="1" t="s">
        <v>1211</v>
      </c>
      <c r="D82" s="1" t="s">
        <v>1037</v>
      </c>
      <c r="E82" s="1" t="s">
        <v>1212</v>
      </c>
      <c r="F82" s="1" t="s">
        <v>904</v>
      </c>
      <c r="G82" s="1" t="s">
        <v>816</v>
      </c>
      <c r="H82" s="1" t="s">
        <v>817</v>
      </c>
      <c r="I82" s="1" t="s">
        <v>1213</v>
      </c>
      <c r="J82" s="1" t="s">
        <v>819</v>
      </c>
      <c r="K82" s="1" t="s">
        <v>1213</v>
      </c>
      <c r="L82" s="1" t="s">
        <v>1213</v>
      </c>
      <c r="M82" s="1" t="s">
        <v>820</v>
      </c>
      <c r="N82" s="1" t="s">
        <v>820</v>
      </c>
      <c r="O82" s="1" t="s">
        <v>821</v>
      </c>
      <c r="P82" s="1" t="s">
        <v>822</v>
      </c>
      <c r="Q82" s="1" t="s">
        <v>823</v>
      </c>
      <c r="R82" s="1" t="s">
        <v>1214</v>
      </c>
      <c r="S82" s="1" t="s">
        <v>825</v>
      </c>
      <c r="T82" s="1" t="s">
        <v>826</v>
      </c>
      <c r="U82" s="1" t="s">
        <v>834</v>
      </c>
      <c r="V82" s="1" t="s">
        <v>1041</v>
      </c>
    </row>
    <row r="83" s="1" customFormat="1" spans="1:22">
      <c r="A83" s="3">
        <v>21831305873</v>
      </c>
      <c r="B83" s="1" t="s">
        <v>1194</v>
      </c>
      <c r="C83" s="1" t="s">
        <v>1215</v>
      </c>
      <c r="D83" s="1" t="s">
        <v>1037</v>
      </c>
      <c r="E83" s="1" t="s">
        <v>1216</v>
      </c>
      <c r="F83" s="1" t="s">
        <v>1088</v>
      </c>
      <c r="G83" s="1" t="s">
        <v>816</v>
      </c>
      <c r="H83" s="1" t="s">
        <v>817</v>
      </c>
      <c r="I83" s="1" t="s">
        <v>1217</v>
      </c>
      <c r="J83" s="1" t="s">
        <v>819</v>
      </c>
      <c r="K83" s="1" t="s">
        <v>1217</v>
      </c>
      <c r="L83" s="1" t="s">
        <v>1217</v>
      </c>
      <c r="M83" s="1" t="s">
        <v>820</v>
      </c>
      <c r="N83" s="1" t="s">
        <v>820</v>
      </c>
      <c r="O83" s="1" t="s">
        <v>821</v>
      </c>
      <c r="P83" s="1" t="s">
        <v>822</v>
      </c>
      <c r="Q83" s="1" t="s">
        <v>823</v>
      </c>
      <c r="R83" s="1" t="s">
        <v>1218</v>
      </c>
      <c r="S83" s="1" t="s">
        <v>825</v>
      </c>
      <c r="T83" s="1" t="s">
        <v>826</v>
      </c>
      <c r="U83" s="1" t="s">
        <v>834</v>
      </c>
      <c r="V83" s="1" t="s">
        <v>1041</v>
      </c>
    </row>
    <row r="84" s="1" customFormat="1" spans="1:22">
      <c r="A84" s="3">
        <v>21238392348</v>
      </c>
      <c r="B84" s="1" t="s">
        <v>1219</v>
      </c>
      <c r="C84" s="1" t="s">
        <v>1220</v>
      </c>
      <c r="D84" s="1" t="s">
        <v>1037</v>
      </c>
      <c r="E84" s="1" t="s">
        <v>1221</v>
      </c>
      <c r="F84" s="1" t="s">
        <v>1088</v>
      </c>
      <c r="G84" s="1" t="s">
        <v>816</v>
      </c>
      <c r="H84" s="1" t="s">
        <v>817</v>
      </c>
      <c r="I84" s="1" t="s">
        <v>1222</v>
      </c>
      <c r="J84" s="1" t="s">
        <v>819</v>
      </c>
      <c r="K84" s="1" t="s">
        <v>1222</v>
      </c>
      <c r="L84" s="1" t="s">
        <v>1222</v>
      </c>
      <c r="M84" s="1" t="s">
        <v>820</v>
      </c>
      <c r="N84" s="1" t="s">
        <v>820</v>
      </c>
      <c r="O84" s="1" t="s">
        <v>821</v>
      </c>
      <c r="P84" s="1" t="s">
        <v>822</v>
      </c>
      <c r="Q84" s="1" t="s">
        <v>823</v>
      </c>
      <c r="R84" s="1" t="s">
        <v>1223</v>
      </c>
      <c r="S84" s="1" t="s">
        <v>825</v>
      </c>
      <c r="T84" s="1" t="s">
        <v>826</v>
      </c>
      <c r="U84" s="1" t="s">
        <v>834</v>
      </c>
      <c r="V84" s="1" t="s">
        <v>1041</v>
      </c>
    </row>
    <row r="85" s="1" customFormat="1" spans="1:22">
      <c r="A85" s="3">
        <v>21238338985</v>
      </c>
      <c r="B85" s="1" t="s">
        <v>1219</v>
      </c>
      <c r="C85" s="1" t="s">
        <v>1224</v>
      </c>
      <c r="D85" s="1" t="s">
        <v>1037</v>
      </c>
      <c r="E85" s="1" t="s">
        <v>1225</v>
      </c>
      <c r="F85" s="1" t="s">
        <v>1088</v>
      </c>
      <c r="G85" s="1" t="s">
        <v>816</v>
      </c>
      <c r="H85" s="1" t="s">
        <v>817</v>
      </c>
      <c r="I85" s="1" t="s">
        <v>1226</v>
      </c>
      <c r="J85" s="1" t="s">
        <v>819</v>
      </c>
      <c r="K85" s="1" t="s">
        <v>1226</v>
      </c>
      <c r="L85" s="1" t="s">
        <v>1226</v>
      </c>
      <c r="M85" s="1" t="s">
        <v>820</v>
      </c>
      <c r="N85" s="1" t="s">
        <v>820</v>
      </c>
      <c r="O85" s="1" t="s">
        <v>821</v>
      </c>
      <c r="P85" s="1" t="s">
        <v>822</v>
      </c>
      <c r="Q85" s="1" t="s">
        <v>823</v>
      </c>
      <c r="R85" s="1" t="s">
        <v>1227</v>
      </c>
      <c r="S85" s="1" t="s">
        <v>825</v>
      </c>
      <c r="T85" s="1" t="s">
        <v>826</v>
      </c>
      <c r="U85" s="1" t="s">
        <v>834</v>
      </c>
      <c r="V85" s="1" t="s">
        <v>1041</v>
      </c>
    </row>
    <row r="86" s="1" customFormat="1" spans="1:22">
      <c r="A86" s="3">
        <v>21345467137</v>
      </c>
      <c r="B86" s="1" t="s">
        <v>1228</v>
      </c>
      <c r="C86" s="1" t="s">
        <v>1229</v>
      </c>
      <c r="D86" s="1" t="s">
        <v>1230</v>
      </c>
      <c r="E86" s="1" t="s">
        <v>1231</v>
      </c>
      <c r="F86" s="1" t="s">
        <v>993</v>
      </c>
      <c r="G86" s="1" t="s">
        <v>816</v>
      </c>
      <c r="H86" s="1" t="s">
        <v>817</v>
      </c>
      <c r="I86" s="1" t="s">
        <v>1232</v>
      </c>
      <c r="J86" s="1" t="s">
        <v>819</v>
      </c>
      <c r="K86" s="1" t="s">
        <v>1232</v>
      </c>
      <c r="L86" s="1" t="s">
        <v>1232</v>
      </c>
      <c r="M86" s="1" t="s">
        <v>820</v>
      </c>
      <c r="N86" s="1" t="s">
        <v>820</v>
      </c>
      <c r="O86" s="1" t="s">
        <v>821</v>
      </c>
      <c r="P86" s="1" t="s">
        <v>822</v>
      </c>
      <c r="Q86" s="1" t="s">
        <v>823</v>
      </c>
      <c r="R86" s="1" t="s">
        <v>1233</v>
      </c>
      <c r="S86" s="1" t="s">
        <v>825</v>
      </c>
      <c r="T86" s="1" t="s">
        <v>826</v>
      </c>
      <c r="U86" s="1" t="s">
        <v>834</v>
      </c>
      <c r="V86" s="1" t="s">
        <v>835</v>
      </c>
    </row>
    <row r="87" s="1" customFormat="1" spans="1:22">
      <c r="A87" s="3">
        <v>21830488008</v>
      </c>
      <c r="B87" s="1" t="s">
        <v>1115</v>
      </c>
      <c r="C87" s="1" t="s">
        <v>1234</v>
      </c>
      <c r="D87" s="1" t="s">
        <v>1235</v>
      </c>
      <c r="E87" s="1" t="s">
        <v>1236</v>
      </c>
      <c r="F87" s="1" t="s">
        <v>812</v>
      </c>
      <c r="G87" s="1" t="s">
        <v>816</v>
      </c>
      <c r="H87" s="1" t="s">
        <v>817</v>
      </c>
      <c r="I87" s="1" t="s">
        <v>1237</v>
      </c>
      <c r="J87" s="1" t="s">
        <v>819</v>
      </c>
      <c r="K87" s="1" t="s">
        <v>1237</v>
      </c>
      <c r="L87" s="1" t="s">
        <v>1237</v>
      </c>
      <c r="M87" s="1" t="s">
        <v>820</v>
      </c>
      <c r="N87" s="1" t="s">
        <v>820</v>
      </c>
      <c r="O87" s="1" t="s">
        <v>821</v>
      </c>
      <c r="P87" s="1" t="s">
        <v>822</v>
      </c>
      <c r="Q87" s="1" t="s">
        <v>823</v>
      </c>
      <c r="R87" s="1" t="s">
        <v>1238</v>
      </c>
      <c r="S87" s="1" t="s">
        <v>825</v>
      </c>
      <c r="T87" s="1" t="s">
        <v>826</v>
      </c>
      <c r="U87" s="1" t="s">
        <v>834</v>
      </c>
      <c r="V87" s="1" t="s">
        <v>835</v>
      </c>
    </row>
    <row r="88" s="1" customFormat="1" spans="1:22">
      <c r="A88" s="3">
        <v>21827992397</v>
      </c>
      <c r="B88" s="1" t="s">
        <v>1170</v>
      </c>
      <c r="C88" s="1" t="s">
        <v>1239</v>
      </c>
      <c r="D88" s="1" t="s">
        <v>1240</v>
      </c>
      <c r="E88" s="1" t="s">
        <v>1241</v>
      </c>
      <c r="F88" s="1" t="s">
        <v>812</v>
      </c>
      <c r="G88" s="1" t="s">
        <v>816</v>
      </c>
      <c r="H88" s="1" t="s">
        <v>817</v>
      </c>
      <c r="I88" s="1" t="s">
        <v>940</v>
      </c>
      <c r="J88" s="1" t="s">
        <v>819</v>
      </c>
      <c r="K88" s="1" t="s">
        <v>940</v>
      </c>
      <c r="L88" s="1" t="s">
        <v>940</v>
      </c>
      <c r="M88" s="1" t="s">
        <v>820</v>
      </c>
      <c r="N88" s="1" t="s">
        <v>820</v>
      </c>
      <c r="O88" s="1" t="s">
        <v>821</v>
      </c>
      <c r="P88" s="1" t="s">
        <v>822</v>
      </c>
      <c r="Q88" s="1" t="s">
        <v>823</v>
      </c>
      <c r="R88" s="1" t="s">
        <v>1242</v>
      </c>
      <c r="S88" s="1" t="s">
        <v>825</v>
      </c>
      <c r="T88" s="1" t="s">
        <v>826</v>
      </c>
      <c r="U88" s="1" t="s">
        <v>834</v>
      </c>
      <c r="V88" s="1" t="s">
        <v>1087</v>
      </c>
    </row>
    <row r="89" s="1" customFormat="1" spans="1:22">
      <c r="A89" s="3">
        <v>21794950803</v>
      </c>
      <c r="B89" s="1" t="s">
        <v>1243</v>
      </c>
      <c r="C89" s="1" t="s">
        <v>1244</v>
      </c>
      <c r="D89" s="1" t="s">
        <v>1240</v>
      </c>
      <c r="E89" s="1" t="s">
        <v>1245</v>
      </c>
      <c r="F89" s="1" t="s">
        <v>904</v>
      </c>
      <c r="G89" s="1" t="s">
        <v>816</v>
      </c>
      <c r="H89" s="1" t="s">
        <v>817</v>
      </c>
      <c r="I89" s="1" t="s">
        <v>1246</v>
      </c>
      <c r="J89" s="1" t="s">
        <v>819</v>
      </c>
      <c r="K89" s="1" t="s">
        <v>1246</v>
      </c>
      <c r="L89" s="1" t="s">
        <v>1246</v>
      </c>
      <c r="M89" s="1" t="s">
        <v>820</v>
      </c>
      <c r="N89" s="1" t="s">
        <v>820</v>
      </c>
      <c r="O89" s="1" t="s">
        <v>821</v>
      </c>
      <c r="P89" s="1" t="s">
        <v>822</v>
      </c>
      <c r="Q89" s="1" t="s">
        <v>823</v>
      </c>
      <c r="R89" s="1" t="s">
        <v>1247</v>
      </c>
      <c r="S89" s="1" t="s">
        <v>825</v>
      </c>
      <c r="T89" s="1" t="s">
        <v>826</v>
      </c>
      <c r="U89" s="1" t="s">
        <v>834</v>
      </c>
      <c r="V89" s="1" t="s">
        <v>1087</v>
      </c>
    </row>
    <row r="90" s="1" customFormat="1" spans="1:22">
      <c r="A90" s="3">
        <v>21821195529</v>
      </c>
      <c r="B90" s="1" t="s">
        <v>1199</v>
      </c>
      <c r="C90" s="1" t="s">
        <v>1248</v>
      </c>
      <c r="D90" s="1" t="s">
        <v>1249</v>
      </c>
      <c r="E90" s="1" t="s">
        <v>1250</v>
      </c>
      <c r="F90" s="1" t="s">
        <v>812</v>
      </c>
      <c r="G90" s="1" t="s">
        <v>816</v>
      </c>
      <c r="H90" s="1" t="s">
        <v>817</v>
      </c>
      <c r="I90" s="1" t="s">
        <v>1251</v>
      </c>
      <c r="J90" s="1" t="s">
        <v>819</v>
      </c>
      <c r="K90" s="1" t="s">
        <v>1251</v>
      </c>
      <c r="L90" s="1" t="s">
        <v>1251</v>
      </c>
      <c r="M90" s="1" t="s">
        <v>820</v>
      </c>
      <c r="N90" s="1" t="s">
        <v>820</v>
      </c>
      <c r="O90" s="1" t="s">
        <v>821</v>
      </c>
      <c r="P90" s="1" t="s">
        <v>822</v>
      </c>
      <c r="Q90" s="1" t="s">
        <v>823</v>
      </c>
      <c r="R90" s="1" t="s">
        <v>1252</v>
      </c>
      <c r="S90" s="1" t="s">
        <v>825</v>
      </c>
      <c r="T90" s="1" t="s">
        <v>826</v>
      </c>
      <c r="U90" s="1" t="s">
        <v>834</v>
      </c>
      <c r="V90" s="1" t="s">
        <v>1087</v>
      </c>
    </row>
    <row r="91" s="1" customFormat="1" spans="1:22">
      <c r="A91" s="4">
        <v>2.18384726132821e+17</v>
      </c>
      <c r="B91" s="1" t="s">
        <v>1110</v>
      </c>
      <c r="C91" s="1" t="s">
        <v>1253</v>
      </c>
      <c r="D91" s="1" t="s">
        <v>1090</v>
      </c>
      <c r="E91" s="1" t="s">
        <v>1254</v>
      </c>
      <c r="F91" s="1" t="s">
        <v>904</v>
      </c>
      <c r="G91" s="1" t="s">
        <v>816</v>
      </c>
      <c r="H91" s="1" t="s">
        <v>817</v>
      </c>
      <c r="I91" s="1" t="s">
        <v>821</v>
      </c>
      <c r="J91" s="1" t="s">
        <v>819</v>
      </c>
      <c r="K91" s="1" t="s">
        <v>821</v>
      </c>
      <c r="L91" s="1" t="s">
        <v>821</v>
      </c>
      <c r="M91" s="1" t="s">
        <v>820</v>
      </c>
      <c r="N91" s="1" t="s">
        <v>820</v>
      </c>
      <c r="O91" s="1" t="s">
        <v>821</v>
      </c>
      <c r="P91" s="1" t="s">
        <v>822</v>
      </c>
      <c r="Q91" s="1" t="s">
        <v>823</v>
      </c>
      <c r="R91" s="1" t="s">
        <v>1255</v>
      </c>
      <c r="S91" s="1" t="s">
        <v>825</v>
      </c>
      <c r="T91" s="1" t="s">
        <v>826</v>
      </c>
      <c r="U91" s="1" t="s">
        <v>834</v>
      </c>
      <c r="V91" s="1" t="s">
        <v>859</v>
      </c>
    </row>
    <row r="92" s="1" customFormat="1" spans="1:22">
      <c r="A92" s="3">
        <v>21468741931</v>
      </c>
      <c r="B92" s="1" t="s">
        <v>1256</v>
      </c>
      <c r="C92" s="1" t="s">
        <v>1257</v>
      </c>
      <c r="D92" s="1" t="s">
        <v>1090</v>
      </c>
      <c r="E92" s="1" t="s">
        <v>1258</v>
      </c>
      <c r="F92" s="1" t="s">
        <v>993</v>
      </c>
      <c r="G92" s="1" t="s">
        <v>816</v>
      </c>
      <c r="H92" s="1" t="s">
        <v>817</v>
      </c>
      <c r="I92" s="1" t="s">
        <v>1259</v>
      </c>
      <c r="J92" s="1" t="s">
        <v>819</v>
      </c>
      <c r="K92" s="1" t="s">
        <v>1259</v>
      </c>
      <c r="L92" s="1" t="s">
        <v>1259</v>
      </c>
      <c r="M92" s="1" t="s">
        <v>820</v>
      </c>
      <c r="N92" s="1" t="s">
        <v>820</v>
      </c>
      <c r="O92" s="1" t="s">
        <v>821</v>
      </c>
      <c r="P92" s="1" t="s">
        <v>822</v>
      </c>
      <c r="Q92" s="1" t="s">
        <v>823</v>
      </c>
      <c r="R92" s="1" t="s">
        <v>1260</v>
      </c>
      <c r="S92" s="1" t="s">
        <v>825</v>
      </c>
      <c r="T92" s="1" t="s">
        <v>826</v>
      </c>
      <c r="U92" s="1" t="s">
        <v>834</v>
      </c>
      <c r="V92" s="1" t="s">
        <v>859</v>
      </c>
    </row>
    <row r="93" s="1" customFormat="1" spans="1:22">
      <c r="A93" s="3">
        <v>21838074369</v>
      </c>
      <c r="B93" s="1" t="s">
        <v>1088</v>
      </c>
      <c r="C93" s="1" t="s">
        <v>1261</v>
      </c>
      <c r="D93" s="1" t="s">
        <v>958</v>
      </c>
      <c r="E93" s="1" t="s">
        <v>1262</v>
      </c>
      <c r="F93" s="1" t="s">
        <v>812</v>
      </c>
      <c r="G93" s="1" t="s">
        <v>816</v>
      </c>
      <c r="H93" s="1" t="s">
        <v>817</v>
      </c>
      <c r="I93" s="1" t="s">
        <v>960</v>
      </c>
      <c r="J93" s="1" t="s">
        <v>819</v>
      </c>
      <c r="K93" s="1" t="s">
        <v>960</v>
      </c>
      <c r="L93" s="1" t="s">
        <v>960</v>
      </c>
      <c r="M93" s="1" t="s">
        <v>820</v>
      </c>
      <c r="N93" s="1" t="s">
        <v>820</v>
      </c>
      <c r="O93" s="1" t="s">
        <v>821</v>
      </c>
      <c r="P93" s="1" t="s">
        <v>822</v>
      </c>
      <c r="Q93" s="1" t="s">
        <v>823</v>
      </c>
      <c r="R93" s="1" t="s">
        <v>1263</v>
      </c>
      <c r="S93" s="1" t="s">
        <v>825</v>
      </c>
      <c r="T93" s="1" t="s">
        <v>826</v>
      </c>
      <c r="U93" s="1" t="s">
        <v>834</v>
      </c>
      <c r="V93" s="1" t="s">
        <v>859</v>
      </c>
    </row>
    <row r="94" s="1" customFormat="1" spans="1:22">
      <c r="A94" s="3">
        <v>21807028542</v>
      </c>
      <c r="B94" s="1" t="s">
        <v>1264</v>
      </c>
      <c r="C94" s="1" t="s">
        <v>1265</v>
      </c>
      <c r="D94" s="1" t="s">
        <v>1266</v>
      </c>
      <c r="E94" s="1" t="s">
        <v>1267</v>
      </c>
      <c r="F94" s="1" t="s">
        <v>812</v>
      </c>
      <c r="G94" s="1" t="s">
        <v>816</v>
      </c>
      <c r="H94" s="1" t="s">
        <v>817</v>
      </c>
      <c r="I94" s="1" t="s">
        <v>1268</v>
      </c>
      <c r="J94" s="1" t="s">
        <v>819</v>
      </c>
      <c r="K94" s="1" t="s">
        <v>1268</v>
      </c>
      <c r="L94" s="1" t="s">
        <v>1268</v>
      </c>
      <c r="M94" s="1" t="s">
        <v>820</v>
      </c>
      <c r="N94" s="1" t="s">
        <v>820</v>
      </c>
      <c r="O94" s="1" t="s">
        <v>821</v>
      </c>
      <c r="P94" s="1" t="s">
        <v>822</v>
      </c>
      <c r="Q94" s="1" t="s">
        <v>823</v>
      </c>
      <c r="R94" s="1" t="s">
        <v>1269</v>
      </c>
      <c r="S94" s="1" t="s">
        <v>825</v>
      </c>
      <c r="T94" s="1" t="s">
        <v>826</v>
      </c>
      <c r="U94" s="1" t="s">
        <v>834</v>
      </c>
      <c r="V94" s="1" t="s">
        <v>859</v>
      </c>
    </row>
    <row r="95" s="1" customFormat="1" spans="1:22">
      <c r="A95" s="3">
        <v>21789122272</v>
      </c>
      <c r="B95" s="1" t="s">
        <v>1167</v>
      </c>
      <c r="C95" s="1" t="s">
        <v>1270</v>
      </c>
      <c r="D95" s="1" t="s">
        <v>1271</v>
      </c>
      <c r="E95" s="1" t="s">
        <v>1272</v>
      </c>
      <c r="F95" s="1" t="s">
        <v>993</v>
      </c>
      <c r="G95" s="1" t="s">
        <v>816</v>
      </c>
      <c r="H95" s="1" t="s">
        <v>817</v>
      </c>
      <c r="I95" s="1" t="s">
        <v>1273</v>
      </c>
      <c r="J95" s="1" t="s">
        <v>819</v>
      </c>
      <c r="K95" s="1" t="s">
        <v>1273</v>
      </c>
      <c r="L95" s="1" t="s">
        <v>1273</v>
      </c>
      <c r="M95" s="1" t="s">
        <v>820</v>
      </c>
      <c r="N95" s="1" t="s">
        <v>820</v>
      </c>
      <c r="O95" s="1" t="s">
        <v>821</v>
      </c>
      <c r="P95" s="1" t="s">
        <v>822</v>
      </c>
      <c r="Q95" s="1" t="s">
        <v>823</v>
      </c>
      <c r="R95" s="1" t="s">
        <v>1274</v>
      </c>
      <c r="S95" s="1" t="s">
        <v>825</v>
      </c>
      <c r="T95" s="1" t="s">
        <v>826</v>
      </c>
      <c r="U95" s="1" t="s">
        <v>834</v>
      </c>
      <c r="V95" s="1" t="s">
        <v>1109</v>
      </c>
    </row>
    <row r="96" s="1" customFormat="1" spans="1:22">
      <c r="A96" s="3">
        <v>21829998517</v>
      </c>
      <c r="B96" s="1" t="s">
        <v>1115</v>
      </c>
      <c r="C96" s="1" t="s">
        <v>1275</v>
      </c>
      <c r="D96" s="1" t="s">
        <v>1276</v>
      </c>
      <c r="E96" s="1" t="s">
        <v>1277</v>
      </c>
      <c r="F96" s="1" t="s">
        <v>812</v>
      </c>
      <c r="G96" s="1" t="s">
        <v>816</v>
      </c>
      <c r="H96" s="1" t="s">
        <v>817</v>
      </c>
      <c r="I96" s="1" t="s">
        <v>1278</v>
      </c>
      <c r="J96" s="1" t="s">
        <v>819</v>
      </c>
      <c r="K96" s="1" t="s">
        <v>1278</v>
      </c>
      <c r="L96" s="1" t="s">
        <v>1278</v>
      </c>
      <c r="M96" s="1" t="s">
        <v>820</v>
      </c>
      <c r="N96" s="1" t="s">
        <v>820</v>
      </c>
      <c r="O96" s="1" t="s">
        <v>821</v>
      </c>
      <c r="P96" s="1" t="s">
        <v>822</v>
      </c>
      <c r="Q96" s="1" t="s">
        <v>823</v>
      </c>
      <c r="R96" s="1" t="s">
        <v>1279</v>
      </c>
      <c r="S96" s="1" t="s">
        <v>825</v>
      </c>
      <c r="T96" s="1" t="s">
        <v>826</v>
      </c>
      <c r="U96" s="1" t="s">
        <v>834</v>
      </c>
      <c r="V96" s="1" t="s">
        <v>859</v>
      </c>
    </row>
    <row r="97" s="1" customFormat="1" spans="1:22">
      <c r="A97" s="3">
        <v>21831196575</v>
      </c>
      <c r="B97" s="1" t="s">
        <v>1194</v>
      </c>
      <c r="C97" s="1" t="s">
        <v>1280</v>
      </c>
      <c r="D97" s="1" t="s">
        <v>869</v>
      </c>
      <c r="E97" s="1" t="s">
        <v>1281</v>
      </c>
      <c r="F97" s="1" t="s">
        <v>812</v>
      </c>
      <c r="G97" s="1" t="s">
        <v>816</v>
      </c>
      <c r="H97" s="1" t="s">
        <v>817</v>
      </c>
      <c r="I97" s="1" t="s">
        <v>871</v>
      </c>
      <c r="J97" s="1" t="s">
        <v>819</v>
      </c>
      <c r="K97" s="1" t="s">
        <v>871</v>
      </c>
      <c r="L97" s="1" t="s">
        <v>871</v>
      </c>
      <c r="M97" s="1" t="s">
        <v>820</v>
      </c>
      <c r="N97" s="1" t="s">
        <v>820</v>
      </c>
      <c r="O97" s="1" t="s">
        <v>821</v>
      </c>
      <c r="P97" s="1" t="s">
        <v>822</v>
      </c>
      <c r="Q97" s="1" t="s">
        <v>823</v>
      </c>
      <c r="R97" s="1" t="s">
        <v>1282</v>
      </c>
      <c r="S97" s="1" t="s">
        <v>825</v>
      </c>
      <c r="T97" s="1" t="s">
        <v>826</v>
      </c>
      <c r="U97" s="1" t="s">
        <v>834</v>
      </c>
      <c r="V97" s="1" t="s">
        <v>859</v>
      </c>
    </row>
    <row r="98" s="1" customFormat="1" spans="1:22">
      <c r="A98" s="3">
        <v>21488007567</v>
      </c>
      <c r="B98" s="1" t="s">
        <v>1182</v>
      </c>
      <c r="C98" s="1" t="s">
        <v>1283</v>
      </c>
      <c r="D98" s="1" t="s">
        <v>1284</v>
      </c>
      <c r="E98" s="1" t="s">
        <v>1285</v>
      </c>
      <c r="F98" s="1" t="s">
        <v>1088</v>
      </c>
      <c r="G98" s="1" t="s">
        <v>816</v>
      </c>
      <c r="H98" s="1" t="s">
        <v>817</v>
      </c>
      <c r="I98" s="1" t="s">
        <v>1286</v>
      </c>
      <c r="J98" s="1" t="s">
        <v>819</v>
      </c>
      <c r="K98" s="1" t="s">
        <v>1286</v>
      </c>
      <c r="L98" s="1" t="s">
        <v>1286</v>
      </c>
      <c r="M98" s="1" t="s">
        <v>820</v>
      </c>
      <c r="N98" s="1" t="s">
        <v>820</v>
      </c>
      <c r="O98" s="1" t="s">
        <v>821</v>
      </c>
      <c r="P98" s="1" t="s">
        <v>822</v>
      </c>
      <c r="Q98" s="1" t="s">
        <v>823</v>
      </c>
      <c r="R98" s="1" t="s">
        <v>1287</v>
      </c>
      <c r="S98" s="1" t="s">
        <v>825</v>
      </c>
      <c r="T98" s="1" t="s">
        <v>826</v>
      </c>
      <c r="U98" s="1" t="s">
        <v>834</v>
      </c>
      <c r="V98" s="1" t="s">
        <v>835</v>
      </c>
    </row>
    <row r="99" s="1" customFormat="1" spans="1:22">
      <c r="A99" s="3">
        <v>21831156780</v>
      </c>
      <c r="B99" s="1" t="s">
        <v>1194</v>
      </c>
      <c r="C99" s="1" t="s">
        <v>1288</v>
      </c>
      <c r="D99" s="1" t="s">
        <v>842</v>
      </c>
      <c r="E99" s="1" t="s">
        <v>1289</v>
      </c>
      <c r="F99" s="1" t="s">
        <v>1088</v>
      </c>
      <c r="G99" s="1" t="s">
        <v>816</v>
      </c>
      <c r="H99" s="1" t="s">
        <v>817</v>
      </c>
      <c r="I99" s="1" t="s">
        <v>1290</v>
      </c>
      <c r="J99" s="1" t="s">
        <v>819</v>
      </c>
      <c r="K99" s="1" t="s">
        <v>1290</v>
      </c>
      <c r="L99" s="1" t="s">
        <v>1290</v>
      </c>
      <c r="M99" s="1" t="s">
        <v>820</v>
      </c>
      <c r="N99" s="1" t="s">
        <v>820</v>
      </c>
      <c r="O99" s="1" t="s">
        <v>821</v>
      </c>
      <c r="P99" s="1" t="s">
        <v>822</v>
      </c>
      <c r="Q99" s="1" t="s">
        <v>823</v>
      </c>
      <c r="R99" s="1" t="s">
        <v>1291</v>
      </c>
      <c r="S99" s="1" t="s">
        <v>825</v>
      </c>
      <c r="T99" s="1" t="s">
        <v>826</v>
      </c>
      <c r="U99" s="1" t="s">
        <v>834</v>
      </c>
      <c r="V99" s="1" t="s">
        <v>835</v>
      </c>
    </row>
    <row r="100" s="1" customFormat="1" spans="1:22">
      <c r="A100" s="3">
        <v>21831503622</v>
      </c>
      <c r="B100" s="1" t="s">
        <v>1194</v>
      </c>
      <c r="C100" s="1" t="s">
        <v>1292</v>
      </c>
      <c r="D100" s="1" t="s">
        <v>842</v>
      </c>
      <c r="E100" s="1" t="s">
        <v>1293</v>
      </c>
      <c r="F100" s="1" t="s">
        <v>1088</v>
      </c>
      <c r="G100" s="1" t="s">
        <v>816</v>
      </c>
      <c r="H100" s="1" t="s">
        <v>817</v>
      </c>
      <c r="I100" s="1" t="s">
        <v>1290</v>
      </c>
      <c r="J100" s="1" t="s">
        <v>819</v>
      </c>
      <c r="K100" s="1" t="s">
        <v>1290</v>
      </c>
      <c r="L100" s="1" t="s">
        <v>1290</v>
      </c>
      <c r="M100" s="1" t="s">
        <v>820</v>
      </c>
      <c r="N100" s="1" t="s">
        <v>820</v>
      </c>
      <c r="O100" s="1" t="s">
        <v>821</v>
      </c>
      <c r="P100" s="1" t="s">
        <v>822</v>
      </c>
      <c r="Q100" s="1" t="s">
        <v>823</v>
      </c>
      <c r="R100" s="1" t="s">
        <v>1294</v>
      </c>
      <c r="S100" s="1" t="s">
        <v>825</v>
      </c>
      <c r="T100" s="1" t="s">
        <v>826</v>
      </c>
      <c r="U100" s="1" t="s">
        <v>834</v>
      </c>
      <c r="V100" s="1" t="s">
        <v>835</v>
      </c>
    </row>
    <row r="101" s="1" customFormat="1" spans="1:22">
      <c r="A101" s="3">
        <v>21833097601</v>
      </c>
      <c r="B101" s="1" t="s">
        <v>1088</v>
      </c>
      <c r="C101" s="1" t="s">
        <v>1295</v>
      </c>
      <c r="D101" s="1" t="s">
        <v>1296</v>
      </c>
      <c r="E101" s="1" t="s">
        <v>1297</v>
      </c>
      <c r="F101" s="1" t="s">
        <v>1088</v>
      </c>
      <c r="G101" s="1" t="s">
        <v>816</v>
      </c>
      <c r="H101" s="1" t="s">
        <v>817</v>
      </c>
      <c r="I101" s="1" t="s">
        <v>1298</v>
      </c>
      <c r="J101" s="1" t="s">
        <v>819</v>
      </c>
      <c r="K101" s="1" t="s">
        <v>1298</v>
      </c>
      <c r="L101" s="1" t="s">
        <v>1298</v>
      </c>
      <c r="M101" s="1" t="s">
        <v>820</v>
      </c>
      <c r="N101" s="1" t="s">
        <v>820</v>
      </c>
      <c r="O101" s="1" t="s">
        <v>821</v>
      </c>
      <c r="P101" s="1" t="s">
        <v>822</v>
      </c>
      <c r="Q101" s="1" t="s">
        <v>823</v>
      </c>
      <c r="R101" s="1" t="s">
        <v>1299</v>
      </c>
      <c r="S101" s="1" t="s">
        <v>825</v>
      </c>
      <c r="T101" s="1" t="s">
        <v>826</v>
      </c>
      <c r="U101" s="1" t="s">
        <v>834</v>
      </c>
      <c r="V101" s="1" t="s">
        <v>835</v>
      </c>
    </row>
    <row r="102" s="1" customFormat="1" spans="1:22">
      <c r="A102" s="3">
        <v>21831780922</v>
      </c>
      <c r="B102" s="1" t="s">
        <v>1194</v>
      </c>
      <c r="C102" s="1" t="s">
        <v>1300</v>
      </c>
      <c r="D102" s="1" t="s">
        <v>989</v>
      </c>
      <c r="E102" s="1" t="s">
        <v>1301</v>
      </c>
      <c r="F102" s="1" t="s">
        <v>993</v>
      </c>
      <c r="G102" s="1" t="s">
        <v>816</v>
      </c>
      <c r="H102" s="1" t="s">
        <v>817</v>
      </c>
      <c r="I102" s="1" t="s">
        <v>1302</v>
      </c>
      <c r="J102" s="1" t="s">
        <v>819</v>
      </c>
      <c r="K102" s="1" t="s">
        <v>1302</v>
      </c>
      <c r="L102" s="1" t="s">
        <v>1302</v>
      </c>
      <c r="M102" s="1" t="s">
        <v>820</v>
      </c>
      <c r="N102" s="1" t="s">
        <v>820</v>
      </c>
      <c r="O102" s="1" t="s">
        <v>821</v>
      </c>
      <c r="P102" s="1" t="s">
        <v>822</v>
      </c>
      <c r="Q102" s="1" t="s">
        <v>823</v>
      </c>
      <c r="R102" s="1" t="s">
        <v>1303</v>
      </c>
      <c r="S102" s="1" t="s">
        <v>825</v>
      </c>
      <c r="T102" s="1" t="s">
        <v>826</v>
      </c>
      <c r="U102" s="1" t="s">
        <v>834</v>
      </c>
      <c r="V102" s="1" t="s">
        <v>835</v>
      </c>
    </row>
    <row r="103" s="1" customFormat="1" spans="1:22">
      <c r="A103" s="3">
        <v>21831780504</v>
      </c>
      <c r="B103" s="1" t="s">
        <v>1194</v>
      </c>
      <c r="C103" s="1" t="s">
        <v>1304</v>
      </c>
      <c r="D103" s="1" t="s">
        <v>989</v>
      </c>
      <c r="E103" s="1" t="s">
        <v>1305</v>
      </c>
      <c r="F103" s="1" t="s">
        <v>993</v>
      </c>
      <c r="G103" s="1" t="s">
        <v>816</v>
      </c>
      <c r="H103" s="1" t="s">
        <v>817</v>
      </c>
      <c r="I103" s="1" t="s">
        <v>1302</v>
      </c>
      <c r="J103" s="1" t="s">
        <v>819</v>
      </c>
      <c r="K103" s="1" t="s">
        <v>1302</v>
      </c>
      <c r="L103" s="1" t="s">
        <v>1302</v>
      </c>
      <c r="M103" s="1" t="s">
        <v>820</v>
      </c>
      <c r="N103" s="1" t="s">
        <v>820</v>
      </c>
      <c r="O103" s="1" t="s">
        <v>821</v>
      </c>
      <c r="P103" s="1" t="s">
        <v>822</v>
      </c>
      <c r="Q103" s="1" t="s">
        <v>823</v>
      </c>
      <c r="R103" s="1" t="s">
        <v>1306</v>
      </c>
      <c r="S103" s="1" t="s">
        <v>825</v>
      </c>
      <c r="T103" s="1" t="s">
        <v>826</v>
      </c>
      <c r="U103" s="1" t="s">
        <v>834</v>
      </c>
      <c r="V103" s="1" t="s">
        <v>835</v>
      </c>
    </row>
    <row r="104" s="1" customFormat="1" spans="1:22">
      <c r="A104" s="3">
        <v>21829154341</v>
      </c>
      <c r="B104" s="1" t="s">
        <v>1115</v>
      </c>
      <c r="C104" s="1" t="s">
        <v>1307</v>
      </c>
      <c r="D104" s="1" t="s">
        <v>1308</v>
      </c>
      <c r="E104" s="1" t="s">
        <v>1309</v>
      </c>
      <c r="F104" s="1" t="s">
        <v>993</v>
      </c>
      <c r="G104" s="1" t="s">
        <v>816</v>
      </c>
      <c r="H104" s="1" t="s">
        <v>817</v>
      </c>
      <c r="I104" s="1" t="s">
        <v>1310</v>
      </c>
      <c r="J104" s="1" t="s">
        <v>819</v>
      </c>
      <c r="K104" s="1" t="s">
        <v>1310</v>
      </c>
      <c r="L104" s="1" t="s">
        <v>1310</v>
      </c>
      <c r="M104" s="1" t="s">
        <v>820</v>
      </c>
      <c r="N104" s="1" t="s">
        <v>820</v>
      </c>
      <c r="O104" s="1" t="s">
        <v>821</v>
      </c>
      <c r="P104" s="1" t="s">
        <v>822</v>
      </c>
      <c r="Q104" s="1" t="s">
        <v>823</v>
      </c>
      <c r="R104" s="1" t="s">
        <v>1311</v>
      </c>
      <c r="S104" s="1" t="s">
        <v>825</v>
      </c>
      <c r="T104" s="1" t="s">
        <v>826</v>
      </c>
      <c r="U104" s="1" t="s">
        <v>834</v>
      </c>
      <c r="V104" s="1" t="s">
        <v>1087</v>
      </c>
    </row>
    <row r="105" s="1" customFormat="1" spans="1:22">
      <c r="A105" s="3">
        <v>21497175760</v>
      </c>
      <c r="B105" s="1" t="s">
        <v>1312</v>
      </c>
      <c r="C105" s="1" t="s">
        <v>1313</v>
      </c>
      <c r="D105" s="1" t="s">
        <v>1308</v>
      </c>
      <c r="E105" s="1" t="s">
        <v>1314</v>
      </c>
      <c r="F105" s="1" t="s">
        <v>904</v>
      </c>
      <c r="G105" s="1" t="s">
        <v>816</v>
      </c>
      <c r="H105" s="1" t="s">
        <v>817</v>
      </c>
      <c r="I105" s="1" t="s">
        <v>1315</v>
      </c>
      <c r="J105" s="1" t="s">
        <v>819</v>
      </c>
      <c r="K105" s="1" t="s">
        <v>1315</v>
      </c>
      <c r="L105" s="1" t="s">
        <v>1315</v>
      </c>
      <c r="M105" s="1" t="s">
        <v>820</v>
      </c>
      <c r="N105" s="1" t="s">
        <v>820</v>
      </c>
      <c r="O105" s="1" t="s">
        <v>821</v>
      </c>
      <c r="P105" s="1" t="s">
        <v>822</v>
      </c>
      <c r="Q105" s="1" t="s">
        <v>823</v>
      </c>
      <c r="R105" s="1" t="s">
        <v>1316</v>
      </c>
      <c r="S105" s="1" t="s">
        <v>825</v>
      </c>
      <c r="T105" s="1" t="s">
        <v>826</v>
      </c>
      <c r="U105" s="1" t="s">
        <v>834</v>
      </c>
      <c r="V105" s="1" t="s">
        <v>1087</v>
      </c>
    </row>
    <row r="106" s="1" customFormat="1" spans="1:22">
      <c r="A106" s="3">
        <v>21579434336</v>
      </c>
      <c r="B106" s="1" t="s">
        <v>1132</v>
      </c>
      <c r="C106" s="1" t="s">
        <v>1317</v>
      </c>
      <c r="D106" s="1" t="s">
        <v>874</v>
      </c>
      <c r="E106" s="1" t="s">
        <v>1318</v>
      </c>
      <c r="F106" s="1" t="s">
        <v>1115</v>
      </c>
      <c r="G106" s="1" t="s">
        <v>816</v>
      </c>
      <c r="H106" s="1" t="s">
        <v>817</v>
      </c>
      <c r="I106" s="1" t="s">
        <v>1319</v>
      </c>
      <c r="J106" s="1" t="s">
        <v>819</v>
      </c>
      <c r="K106" s="1" t="s">
        <v>1319</v>
      </c>
      <c r="L106" s="1" t="s">
        <v>1319</v>
      </c>
      <c r="M106" s="1" t="s">
        <v>820</v>
      </c>
      <c r="N106" s="1" t="s">
        <v>820</v>
      </c>
      <c r="O106" s="1" t="s">
        <v>821</v>
      </c>
      <c r="P106" s="1" t="s">
        <v>822</v>
      </c>
      <c r="Q106" s="1" t="s">
        <v>823</v>
      </c>
      <c r="R106" s="1" t="s">
        <v>1320</v>
      </c>
      <c r="S106" s="1" t="s">
        <v>825</v>
      </c>
      <c r="T106" s="1" t="s">
        <v>826</v>
      </c>
      <c r="U106" s="1" t="s">
        <v>834</v>
      </c>
      <c r="V106" s="1" t="s">
        <v>835</v>
      </c>
    </row>
    <row r="107" s="1" customFormat="1" spans="1:22">
      <c r="A107" s="3">
        <v>21579148376</v>
      </c>
      <c r="B107" s="1" t="s">
        <v>1132</v>
      </c>
      <c r="C107" s="1" t="s">
        <v>1321</v>
      </c>
      <c r="D107" s="1" t="s">
        <v>874</v>
      </c>
      <c r="E107" s="1" t="s">
        <v>1322</v>
      </c>
      <c r="F107" s="1" t="s">
        <v>1115</v>
      </c>
      <c r="G107" s="1" t="s">
        <v>816</v>
      </c>
      <c r="H107" s="1" t="s">
        <v>817</v>
      </c>
      <c r="I107" s="1" t="s">
        <v>1323</v>
      </c>
      <c r="J107" s="1" t="s">
        <v>819</v>
      </c>
      <c r="K107" s="1" t="s">
        <v>1323</v>
      </c>
      <c r="L107" s="1" t="s">
        <v>1323</v>
      </c>
      <c r="M107" s="1" t="s">
        <v>820</v>
      </c>
      <c r="N107" s="1" t="s">
        <v>820</v>
      </c>
      <c r="O107" s="1" t="s">
        <v>821</v>
      </c>
      <c r="P107" s="1" t="s">
        <v>822</v>
      </c>
      <c r="Q107" s="1" t="s">
        <v>823</v>
      </c>
      <c r="R107" s="1" t="s">
        <v>1324</v>
      </c>
      <c r="S107" s="1" t="s">
        <v>825</v>
      </c>
      <c r="T107" s="1" t="s">
        <v>826</v>
      </c>
      <c r="U107" s="1" t="s">
        <v>834</v>
      </c>
      <c r="V107" s="1" t="s">
        <v>835</v>
      </c>
    </row>
    <row r="108" s="1" customFormat="1" spans="1:22">
      <c r="A108" s="3">
        <v>21579121510</v>
      </c>
      <c r="B108" s="1" t="s">
        <v>1132</v>
      </c>
      <c r="C108" s="1" t="s">
        <v>1325</v>
      </c>
      <c r="D108" s="1" t="s">
        <v>874</v>
      </c>
      <c r="E108" s="1" t="s">
        <v>1326</v>
      </c>
      <c r="F108" s="1" t="s">
        <v>1115</v>
      </c>
      <c r="G108" s="1" t="s">
        <v>816</v>
      </c>
      <c r="H108" s="1" t="s">
        <v>817</v>
      </c>
      <c r="I108" s="1" t="s">
        <v>1323</v>
      </c>
      <c r="J108" s="1" t="s">
        <v>819</v>
      </c>
      <c r="K108" s="1" t="s">
        <v>1323</v>
      </c>
      <c r="L108" s="1" t="s">
        <v>1323</v>
      </c>
      <c r="M108" s="1" t="s">
        <v>820</v>
      </c>
      <c r="N108" s="1" t="s">
        <v>820</v>
      </c>
      <c r="O108" s="1" t="s">
        <v>821</v>
      </c>
      <c r="P108" s="1" t="s">
        <v>822</v>
      </c>
      <c r="Q108" s="1" t="s">
        <v>823</v>
      </c>
      <c r="R108" s="1" t="s">
        <v>1327</v>
      </c>
      <c r="S108" s="1" t="s">
        <v>825</v>
      </c>
      <c r="T108" s="1" t="s">
        <v>826</v>
      </c>
      <c r="U108" s="1" t="s">
        <v>834</v>
      </c>
      <c r="V108" s="1" t="s">
        <v>835</v>
      </c>
    </row>
    <row r="109" s="1" customFormat="1" spans="1:22">
      <c r="A109" s="3">
        <v>21779044028</v>
      </c>
      <c r="B109" s="1" t="s">
        <v>1328</v>
      </c>
      <c r="C109" s="1" t="s">
        <v>1329</v>
      </c>
      <c r="D109" s="1" t="s">
        <v>874</v>
      </c>
      <c r="E109" s="1" t="s">
        <v>1330</v>
      </c>
      <c r="F109" s="1" t="s">
        <v>812</v>
      </c>
      <c r="G109" s="1" t="s">
        <v>816</v>
      </c>
      <c r="H109" s="1" t="s">
        <v>817</v>
      </c>
      <c r="I109" s="1" t="s">
        <v>1034</v>
      </c>
      <c r="J109" s="1" t="s">
        <v>819</v>
      </c>
      <c r="K109" s="1" t="s">
        <v>1034</v>
      </c>
      <c r="L109" s="1" t="s">
        <v>1034</v>
      </c>
      <c r="M109" s="1" t="s">
        <v>820</v>
      </c>
      <c r="N109" s="1" t="s">
        <v>820</v>
      </c>
      <c r="O109" s="1" t="s">
        <v>821</v>
      </c>
      <c r="P109" s="1" t="s">
        <v>822</v>
      </c>
      <c r="Q109" s="1" t="s">
        <v>823</v>
      </c>
      <c r="R109" s="1" t="s">
        <v>1331</v>
      </c>
      <c r="S109" s="1" t="s">
        <v>825</v>
      </c>
      <c r="T109" s="1" t="s">
        <v>826</v>
      </c>
      <c r="U109" s="1" t="s">
        <v>834</v>
      </c>
      <c r="V109" s="1" t="s">
        <v>835</v>
      </c>
    </row>
    <row r="110" s="1" customFormat="1" spans="1:22">
      <c r="A110" s="3">
        <v>21825535471</v>
      </c>
      <c r="B110" s="1" t="s">
        <v>1103</v>
      </c>
      <c r="C110" s="1" t="s">
        <v>1332</v>
      </c>
      <c r="D110" s="1" t="s">
        <v>1333</v>
      </c>
      <c r="E110" s="1" t="s">
        <v>1334</v>
      </c>
      <c r="F110" s="1" t="s">
        <v>812</v>
      </c>
      <c r="G110" s="1" t="s">
        <v>816</v>
      </c>
      <c r="H110" s="1" t="s">
        <v>817</v>
      </c>
      <c r="I110" s="1" t="s">
        <v>1335</v>
      </c>
      <c r="J110" s="1" t="s">
        <v>819</v>
      </c>
      <c r="K110" s="1" t="s">
        <v>1335</v>
      </c>
      <c r="L110" s="1" t="s">
        <v>1335</v>
      </c>
      <c r="M110" s="1" t="s">
        <v>820</v>
      </c>
      <c r="N110" s="1" t="s">
        <v>820</v>
      </c>
      <c r="O110" s="1" t="s">
        <v>821</v>
      </c>
      <c r="P110" s="1" t="s">
        <v>822</v>
      </c>
      <c r="Q110" s="1" t="s">
        <v>823</v>
      </c>
      <c r="R110" s="1" t="s">
        <v>1336</v>
      </c>
      <c r="S110" s="1" t="s">
        <v>825</v>
      </c>
      <c r="T110" s="1" t="s">
        <v>826</v>
      </c>
      <c r="U110" s="1" t="s">
        <v>834</v>
      </c>
      <c r="V110" s="1" t="s">
        <v>1087</v>
      </c>
    </row>
    <row r="111" s="1" customFormat="1" spans="1:22">
      <c r="A111" s="3">
        <v>21796603877</v>
      </c>
      <c r="B111" s="1" t="s">
        <v>1243</v>
      </c>
      <c r="C111" s="1" t="s">
        <v>1337</v>
      </c>
      <c r="D111" s="1" t="s">
        <v>1338</v>
      </c>
      <c r="E111" s="1" t="s">
        <v>1339</v>
      </c>
      <c r="F111" s="1" t="s">
        <v>812</v>
      </c>
      <c r="G111" s="1" t="s">
        <v>816</v>
      </c>
      <c r="H111" s="1" t="s">
        <v>817</v>
      </c>
      <c r="I111" s="1" t="s">
        <v>1340</v>
      </c>
      <c r="J111" s="1" t="s">
        <v>819</v>
      </c>
      <c r="K111" s="1" t="s">
        <v>1340</v>
      </c>
      <c r="L111" s="1" t="s">
        <v>1340</v>
      </c>
      <c r="M111" s="1" t="s">
        <v>820</v>
      </c>
      <c r="N111" s="1" t="s">
        <v>820</v>
      </c>
      <c r="O111" s="1" t="s">
        <v>821</v>
      </c>
      <c r="P111" s="1" t="s">
        <v>822</v>
      </c>
      <c r="Q111" s="1" t="s">
        <v>823</v>
      </c>
      <c r="R111" s="1" t="s">
        <v>1341</v>
      </c>
      <c r="S111" s="1" t="s">
        <v>825</v>
      </c>
      <c r="T111" s="1" t="s">
        <v>826</v>
      </c>
      <c r="U111" s="1" t="s">
        <v>834</v>
      </c>
      <c r="V111" s="1" t="s">
        <v>859</v>
      </c>
    </row>
    <row r="112" s="1" customFormat="1" spans="1:22">
      <c r="A112" s="3">
        <v>21377331282</v>
      </c>
      <c r="B112" s="1" t="s">
        <v>1342</v>
      </c>
      <c r="C112" s="1" t="s">
        <v>1343</v>
      </c>
      <c r="D112" s="1" t="s">
        <v>1344</v>
      </c>
      <c r="E112" s="1" t="s">
        <v>1345</v>
      </c>
      <c r="F112" s="1" t="s">
        <v>993</v>
      </c>
      <c r="G112" s="1" t="s">
        <v>816</v>
      </c>
      <c r="H112" s="1" t="s">
        <v>817</v>
      </c>
      <c r="I112" s="1" t="s">
        <v>1346</v>
      </c>
      <c r="J112" s="1" t="s">
        <v>819</v>
      </c>
      <c r="K112" s="1" t="s">
        <v>1346</v>
      </c>
      <c r="L112" s="1" t="s">
        <v>1346</v>
      </c>
      <c r="M112" s="1" t="s">
        <v>820</v>
      </c>
      <c r="N112" s="1" t="s">
        <v>820</v>
      </c>
      <c r="O112" s="1" t="s">
        <v>821</v>
      </c>
      <c r="P112" s="1" t="s">
        <v>822</v>
      </c>
      <c r="Q112" s="1" t="s">
        <v>823</v>
      </c>
      <c r="R112" s="1" t="s">
        <v>1347</v>
      </c>
      <c r="S112" s="1" t="s">
        <v>825</v>
      </c>
      <c r="T112" s="1" t="s">
        <v>826</v>
      </c>
      <c r="U112" s="1" t="s">
        <v>834</v>
      </c>
      <c r="V112" s="1" t="s">
        <v>835</v>
      </c>
    </row>
    <row r="113" s="1" customFormat="1" spans="1:22">
      <c r="A113" s="3">
        <v>21700071747</v>
      </c>
      <c r="B113" s="1" t="s">
        <v>1348</v>
      </c>
      <c r="C113" s="1" t="s">
        <v>1349</v>
      </c>
      <c r="D113" s="1" t="s">
        <v>1350</v>
      </c>
      <c r="E113" s="1" t="s">
        <v>1351</v>
      </c>
      <c r="F113" s="1" t="s">
        <v>904</v>
      </c>
      <c r="G113" s="1" t="s">
        <v>816</v>
      </c>
      <c r="H113" s="1" t="s">
        <v>817</v>
      </c>
      <c r="I113" s="1" t="s">
        <v>1352</v>
      </c>
      <c r="J113" s="1" t="s">
        <v>819</v>
      </c>
      <c r="K113" s="1" t="s">
        <v>1352</v>
      </c>
      <c r="L113" s="1" t="s">
        <v>1352</v>
      </c>
      <c r="M113" s="1" t="s">
        <v>820</v>
      </c>
      <c r="N113" s="1" t="s">
        <v>820</v>
      </c>
      <c r="O113" s="1" t="s">
        <v>821</v>
      </c>
      <c r="P113" s="1" t="s">
        <v>822</v>
      </c>
      <c r="Q113" s="1" t="s">
        <v>823</v>
      </c>
      <c r="R113" s="1" t="s">
        <v>1353</v>
      </c>
      <c r="S113" s="1" t="s">
        <v>825</v>
      </c>
      <c r="T113" s="1" t="s">
        <v>826</v>
      </c>
      <c r="U113" s="1" t="s">
        <v>827</v>
      </c>
      <c r="V113" s="1" t="s">
        <v>859</v>
      </c>
    </row>
    <row r="114" s="1" customFormat="1" spans="1:22">
      <c r="A114" s="3">
        <v>21797144932</v>
      </c>
      <c r="B114" s="1" t="s">
        <v>1354</v>
      </c>
      <c r="C114" s="1" t="s">
        <v>1355</v>
      </c>
      <c r="D114" s="1" t="s">
        <v>1356</v>
      </c>
      <c r="E114" s="1" t="s">
        <v>1357</v>
      </c>
      <c r="F114" s="1" t="s">
        <v>904</v>
      </c>
      <c r="G114" s="1" t="s">
        <v>816</v>
      </c>
      <c r="H114" s="1" t="s">
        <v>817</v>
      </c>
      <c r="I114" s="1" t="s">
        <v>1358</v>
      </c>
      <c r="J114" s="1" t="s">
        <v>819</v>
      </c>
      <c r="K114" s="1" t="s">
        <v>1358</v>
      </c>
      <c r="L114" s="1" t="s">
        <v>1358</v>
      </c>
      <c r="M114" s="1" t="s">
        <v>820</v>
      </c>
      <c r="N114" s="1" t="s">
        <v>820</v>
      </c>
      <c r="O114" s="1" t="s">
        <v>821</v>
      </c>
      <c r="P114" s="1" t="s">
        <v>822</v>
      </c>
      <c r="Q114" s="1" t="s">
        <v>823</v>
      </c>
      <c r="R114" s="1" t="s">
        <v>1359</v>
      </c>
      <c r="S114" s="1" t="s">
        <v>825</v>
      </c>
      <c r="T114" s="1" t="s">
        <v>826</v>
      </c>
      <c r="U114" s="1" t="s">
        <v>834</v>
      </c>
      <c r="V114" s="1" t="s">
        <v>835</v>
      </c>
    </row>
    <row r="115" s="1" customFormat="1" spans="1:22">
      <c r="A115" s="3">
        <v>21753400685</v>
      </c>
      <c r="B115" s="1" t="s">
        <v>1360</v>
      </c>
      <c r="C115" s="1" t="s">
        <v>1361</v>
      </c>
      <c r="D115" s="1" t="s">
        <v>1362</v>
      </c>
      <c r="E115" s="1" t="s">
        <v>1363</v>
      </c>
      <c r="F115" s="1" t="s">
        <v>1088</v>
      </c>
      <c r="G115" s="1" t="s">
        <v>816</v>
      </c>
      <c r="H115" s="1" t="s">
        <v>817</v>
      </c>
      <c r="I115" s="1" t="s">
        <v>1364</v>
      </c>
      <c r="J115" s="1" t="s">
        <v>819</v>
      </c>
      <c r="K115" s="1" t="s">
        <v>1364</v>
      </c>
      <c r="L115" s="1" t="s">
        <v>1364</v>
      </c>
      <c r="M115" s="1" t="s">
        <v>820</v>
      </c>
      <c r="N115" s="1" t="s">
        <v>820</v>
      </c>
      <c r="O115" s="1" t="s">
        <v>821</v>
      </c>
      <c r="P115" s="1" t="s">
        <v>822</v>
      </c>
      <c r="Q115" s="1" t="s">
        <v>823</v>
      </c>
      <c r="R115" s="1" t="s">
        <v>1365</v>
      </c>
      <c r="S115" s="1" t="s">
        <v>825</v>
      </c>
      <c r="T115" s="1" t="s">
        <v>826</v>
      </c>
      <c r="U115" s="1" t="s">
        <v>834</v>
      </c>
      <c r="V115" s="1" t="s">
        <v>859</v>
      </c>
    </row>
    <row r="116" s="1" customFormat="1" spans="1:22">
      <c r="A116" s="3">
        <v>21722942257</v>
      </c>
      <c r="B116" s="1" t="s">
        <v>1366</v>
      </c>
      <c r="C116" s="1" t="s">
        <v>1367</v>
      </c>
      <c r="D116" s="1" t="s">
        <v>1368</v>
      </c>
      <c r="E116" s="1" t="s">
        <v>1369</v>
      </c>
      <c r="F116" s="1" t="s">
        <v>904</v>
      </c>
      <c r="G116" s="1" t="s">
        <v>816</v>
      </c>
      <c r="H116" s="1" t="s">
        <v>817</v>
      </c>
      <c r="I116" s="1" t="s">
        <v>1370</v>
      </c>
      <c r="J116" s="1" t="s">
        <v>819</v>
      </c>
      <c r="K116" s="1" t="s">
        <v>1370</v>
      </c>
      <c r="L116" s="1" t="s">
        <v>1370</v>
      </c>
      <c r="M116" s="1" t="s">
        <v>820</v>
      </c>
      <c r="N116" s="1" t="s">
        <v>820</v>
      </c>
      <c r="O116" s="1" t="s">
        <v>821</v>
      </c>
      <c r="P116" s="1" t="s">
        <v>822</v>
      </c>
      <c r="Q116" s="1" t="s">
        <v>823</v>
      </c>
      <c r="R116" s="1" t="s">
        <v>1371</v>
      </c>
      <c r="S116" s="1" t="s">
        <v>825</v>
      </c>
      <c r="T116" s="1" t="s">
        <v>826</v>
      </c>
      <c r="U116" s="1" t="s">
        <v>834</v>
      </c>
      <c r="V116" s="1" t="s">
        <v>835</v>
      </c>
    </row>
    <row r="117" s="1" customFormat="1" spans="1:22">
      <c r="A117" s="3">
        <v>21481970424</v>
      </c>
      <c r="B117" s="1" t="s">
        <v>1372</v>
      </c>
      <c r="C117" s="1" t="s">
        <v>1373</v>
      </c>
      <c r="D117" s="1" t="s">
        <v>1368</v>
      </c>
      <c r="E117" s="1" t="s">
        <v>1374</v>
      </c>
      <c r="F117" s="1" t="s">
        <v>1088</v>
      </c>
      <c r="G117" s="1" t="s">
        <v>816</v>
      </c>
      <c r="H117" s="1" t="s">
        <v>817</v>
      </c>
      <c r="I117" s="1" t="s">
        <v>1375</v>
      </c>
      <c r="J117" s="1" t="s">
        <v>819</v>
      </c>
      <c r="K117" s="1" t="s">
        <v>1375</v>
      </c>
      <c r="L117" s="1" t="s">
        <v>1375</v>
      </c>
      <c r="M117" s="1" t="s">
        <v>820</v>
      </c>
      <c r="N117" s="1" t="s">
        <v>820</v>
      </c>
      <c r="O117" s="1" t="s">
        <v>821</v>
      </c>
      <c r="P117" s="1" t="s">
        <v>822</v>
      </c>
      <c r="Q117" s="1" t="s">
        <v>823</v>
      </c>
      <c r="R117" s="1" t="s">
        <v>1376</v>
      </c>
      <c r="S117" s="1" t="s">
        <v>825</v>
      </c>
      <c r="T117" s="1" t="s">
        <v>826</v>
      </c>
      <c r="U117" s="1" t="s">
        <v>834</v>
      </c>
      <c r="V117" s="1" t="s">
        <v>835</v>
      </c>
    </row>
    <row r="118" s="1" customFormat="1" spans="1:22">
      <c r="A118" s="3">
        <v>21481950075</v>
      </c>
      <c r="B118" s="1" t="s">
        <v>1372</v>
      </c>
      <c r="C118" s="1" t="s">
        <v>1377</v>
      </c>
      <c r="D118" s="1" t="s">
        <v>1368</v>
      </c>
      <c r="E118" s="1" t="s">
        <v>1378</v>
      </c>
      <c r="F118" s="1" t="s">
        <v>1088</v>
      </c>
      <c r="G118" s="1" t="s">
        <v>816</v>
      </c>
      <c r="H118" s="1" t="s">
        <v>817</v>
      </c>
      <c r="I118" s="1" t="s">
        <v>1375</v>
      </c>
      <c r="J118" s="1" t="s">
        <v>819</v>
      </c>
      <c r="K118" s="1" t="s">
        <v>1375</v>
      </c>
      <c r="L118" s="1" t="s">
        <v>1375</v>
      </c>
      <c r="M118" s="1" t="s">
        <v>820</v>
      </c>
      <c r="N118" s="1" t="s">
        <v>820</v>
      </c>
      <c r="O118" s="1" t="s">
        <v>821</v>
      </c>
      <c r="P118" s="1" t="s">
        <v>822</v>
      </c>
      <c r="Q118" s="1" t="s">
        <v>823</v>
      </c>
      <c r="R118" s="1" t="s">
        <v>1379</v>
      </c>
      <c r="S118" s="1" t="s">
        <v>825</v>
      </c>
      <c r="T118" s="1" t="s">
        <v>826</v>
      </c>
      <c r="U118" s="1" t="s">
        <v>834</v>
      </c>
      <c r="V118" s="1" t="s">
        <v>835</v>
      </c>
    </row>
    <row r="119" s="1" customFormat="1" spans="1:22">
      <c r="A119" s="3">
        <v>21827647241</v>
      </c>
      <c r="B119" s="1" t="s">
        <v>1170</v>
      </c>
      <c r="C119" s="1" t="s">
        <v>1380</v>
      </c>
      <c r="D119" s="1" t="s">
        <v>1381</v>
      </c>
      <c r="E119" s="1" t="s">
        <v>1382</v>
      </c>
      <c r="F119" s="1" t="s">
        <v>904</v>
      </c>
      <c r="G119" s="1" t="s">
        <v>816</v>
      </c>
      <c r="H119" s="1" t="s">
        <v>817</v>
      </c>
      <c r="I119" s="1" t="s">
        <v>1383</v>
      </c>
      <c r="J119" s="1" t="s">
        <v>819</v>
      </c>
      <c r="K119" s="1" t="s">
        <v>1383</v>
      </c>
      <c r="L119" s="1" t="s">
        <v>1383</v>
      </c>
      <c r="M119" s="1" t="s">
        <v>820</v>
      </c>
      <c r="N119" s="1" t="s">
        <v>820</v>
      </c>
      <c r="O119" s="1" t="s">
        <v>821</v>
      </c>
      <c r="P119" s="1" t="s">
        <v>822</v>
      </c>
      <c r="Q119" s="1" t="s">
        <v>823</v>
      </c>
      <c r="R119" s="1" t="s">
        <v>1384</v>
      </c>
      <c r="S119" s="1" t="s">
        <v>825</v>
      </c>
      <c r="T119" s="1" t="s">
        <v>826</v>
      </c>
      <c r="U119" s="1" t="s">
        <v>834</v>
      </c>
      <c r="V119" s="1" t="s">
        <v>859</v>
      </c>
    </row>
    <row r="120" s="1" customFormat="1" spans="1:22">
      <c r="A120" s="3">
        <v>21045999434</v>
      </c>
      <c r="B120" s="1" t="s">
        <v>1385</v>
      </c>
      <c r="C120" s="1" t="s">
        <v>1386</v>
      </c>
      <c r="D120" s="1" t="s">
        <v>1387</v>
      </c>
      <c r="E120" s="1" t="s">
        <v>1388</v>
      </c>
      <c r="F120" s="1" t="s">
        <v>812</v>
      </c>
      <c r="G120" s="1" t="s">
        <v>816</v>
      </c>
      <c r="H120" s="1" t="s">
        <v>817</v>
      </c>
      <c r="I120" s="1" t="s">
        <v>1389</v>
      </c>
      <c r="J120" s="1" t="s">
        <v>819</v>
      </c>
      <c r="K120" s="1" t="s">
        <v>1389</v>
      </c>
      <c r="L120" s="1" t="s">
        <v>1389</v>
      </c>
      <c r="M120" s="1" t="s">
        <v>820</v>
      </c>
      <c r="N120" s="1" t="s">
        <v>820</v>
      </c>
      <c r="O120" s="1" t="s">
        <v>821</v>
      </c>
      <c r="P120" s="1" t="s">
        <v>822</v>
      </c>
      <c r="Q120" s="1" t="s">
        <v>823</v>
      </c>
      <c r="R120" s="1" t="s">
        <v>1390</v>
      </c>
      <c r="S120" s="1" t="s">
        <v>825</v>
      </c>
      <c r="T120" s="1" t="s">
        <v>826</v>
      </c>
      <c r="U120" s="1" t="s">
        <v>834</v>
      </c>
      <c r="V120" s="1" t="s">
        <v>835</v>
      </c>
    </row>
    <row r="121" s="1" customFormat="1" spans="1:22">
      <c r="A121" s="3">
        <v>21624389549</v>
      </c>
      <c r="B121" s="1" t="s">
        <v>1391</v>
      </c>
      <c r="C121" s="1" t="s">
        <v>1392</v>
      </c>
      <c r="D121" s="1" t="s">
        <v>1393</v>
      </c>
      <c r="E121" s="1" t="s">
        <v>1394</v>
      </c>
      <c r="F121" s="1" t="s">
        <v>993</v>
      </c>
      <c r="G121" s="1" t="s">
        <v>816</v>
      </c>
      <c r="H121" s="1" t="s">
        <v>817</v>
      </c>
      <c r="I121" s="1" t="s">
        <v>1395</v>
      </c>
      <c r="J121" s="1" t="s">
        <v>819</v>
      </c>
      <c r="K121" s="1" t="s">
        <v>1395</v>
      </c>
      <c r="L121" s="1" t="s">
        <v>1395</v>
      </c>
      <c r="M121" s="1" t="s">
        <v>820</v>
      </c>
      <c r="N121" s="1" t="s">
        <v>820</v>
      </c>
      <c r="O121" s="1" t="s">
        <v>821</v>
      </c>
      <c r="P121" s="1" t="s">
        <v>822</v>
      </c>
      <c r="Q121" s="1" t="s">
        <v>823</v>
      </c>
      <c r="R121" s="1" t="s">
        <v>1396</v>
      </c>
      <c r="S121" s="1" t="s">
        <v>825</v>
      </c>
      <c r="T121" s="1" t="s">
        <v>826</v>
      </c>
      <c r="U121" s="1" t="s">
        <v>834</v>
      </c>
      <c r="V121" s="1" t="s">
        <v>835</v>
      </c>
    </row>
    <row r="122" s="1" customFormat="1" spans="1:22">
      <c r="A122" s="3">
        <v>21827240041</v>
      </c>
      <c r="B122" s="1" t="s">
        <v>1138</v>
      </c>
      <c r="C122" s="1" t="s">
        <v>1397</v>
      </c>
      <c r="D122" s="1" t="s">
        <v>1398</v>
      </c>
      <c r="E122" s="1" t="s">
        <v>1399</v>
      </c>
      <c r="F122" s="1" t="s">
        <v>1170</v>
      </c>
      <c r="G122" s="1" t="s">
        <v>816</v>
      </c>
      <c r="H122" s="1" t="s">
        <v>817</v>
      </c>
      <c r="I122" s="1" t="s">
        <v>1400</v>
      </c>
      <c r="J122" s="1" t="s">
        <v>819</v>
      </c>
      <c r="K122" s="1" t="s">
        <v>1400</v>
      </c>
      <c r="L122" s="1" t="s">
        <v>1400</v>
      </c>
      <c r="M122" s="1" t="s">
        <v>820</v>
      </c>
      <c r="N122" s="1" t="s">
        <v>820</v>
      </c>
      <c r="O122" s="1" t="s">
        <v>821</v>
      </c>
      <c r="P122" s="1" t="s">
        <v>822</v>
      </c>
      <c r="Q122" s="1" t="s">
        <v>823</v>
      </c>
      <c r="R122" s="1" t="s">
        <v>1401</v>
      </c>
      <c r="S122" s="1" t="s">
        <v>825</v>
      </c>
      <c r="T122" s="1" t="s">
        <v>826</v>
      </c>
      <c r="U122" s="1" t="s">
        <v>834</v>
      </c>
      <c r="V122" s="1" t="s">
        <v>1087</v>
      </c>
    </row>
    <row r="123" s="1" customFormat="1" spans="1:22">
      <c r="A123" s="3">
        <v>18517127681</v>
      </c>
      <c r="B123" s="1" t="s">
        <v>1402</v>
      </c>
      <c r="C123" s="1" t="s">
        <v>1403</v>
      </c>
      <c r="D123" s="1" t="s">
        <v>1404</v>
      </c>
      <c r="E123" s="1" t="s">
        <v>1405</v>
      </c>
      <c r="F123" s="1" t="s">
        <v>904</v>
      </c>
      <c r="G123" s="1" t="s">
        <v>816</v>
      </c>
      <c r="H123" s="1" t="s">
        <v>817</v>
      </c>
      <c r="I123" s="1" t="s">
        <v>1406</v>
      </c>
      <c r="J123" s="1" t="s">
        <v>819</v>
      </c>
      <c r="K123" s="1" t="s">
        <v>1406</v>
      </c>
      <c r="L123" s="1" t="s">
        <v>1406</v>
      </c>
      <c r="M123" s="1" t="s">
        <v>820</v>
      </c>
      <c r="N123" s="1" t="s">
        <v>820</v>
      </c>
      <c r="O123" s="1" t="s">
        <v>821</v>
      </c>
      <c r="P123" s="1" t="s">
        <v>822</v>
      </c>
      <c r="Q123" s="1" t="s">
        <v>823</v>
      </c>
      <c r="R123" s="1" t="s">
        <v>1407</v>
      </c>
      <c r="S123" s="1" t="s">
        <v>825</v>
      </c>
      <c r="T123" s="1" t="s">
        <v>826</v>
      </c>
      <c r="U123" s="1" t="s">
        <v>834</v>
      </c>
      <c r="V123" s="1" t="s">
        <v>835</v>
      </c>
    </row>
    <row r="124" s="1" customFormat="1" spans="1:22">
      <c r="A124" s="3">
        <v>21803945345</v>
      </c>
      <c r="B124" s="1" t="s">
        <v>1264</v>
      </c>
      <c r="C124" s="1" t="s">
        <v>1408</v>
      </c>
      <c r="D124" s="1" t="s">
        <v>1409</v>
      </c>
      <c r="E124" s="1" t="s">
        <v>1410</v>
      </c>
      <c r="F124" s="1" t="s">
        <v>904</v>
      </c>
      <c r="G124" s="1" t="s">
        <v>816</v>
      </c>
      <c r="H124" s="1" t="s">
        <v>817</v>
      </c>
      <c r="I124" s="1" t="s">
        <v>1411</v>
      </c>
      <c r="J124" s="1" t="s">
        <v>819</v>
      </c>
      <c r="K124" s="1" t="s">
        <v>1411</v>
      </c>
      <c r="L124" s="1" t="s">
        <v>1411</v>
      </c>
      <c r="M124" s="1" t="s">
        <v>820</v>
      </c>
      <c r="N124" s="1" t="s">
        <v>820</v>
      </c>
      <c r="O124" s="1" t="s">
        <v>821</v>
      </c>
      <c r="P124" s="1" t="s">
        <v>822</v>
      </c>
      <c r="Q124" s="1" t="s">
        <v>823</v>
      </c>
      <c r="R124" s="1" t="s">
        <v>1412</v>
      </c>
      <c r="S124" s="1" t="s">
        <v>825</v>
      </c>
      <c r="T124" s="1" t="s">
        <v>826</v>
      </c>
      <c r="U124" s="1" t="s">
        <v>834</v>
      </c>
      <c r="V124" s="1" t="s">
        <v>835</v>
      </c>
    </row>
    <row r="125" s="1" customFormat="1" spans="1:22">
      <c r="A125" s="3">
        <v>21777185001</v>
      </c>
      <c r="B125" s="1" t="s">
        <v>1328</v>
      </c>
      <c r="C125" s="1" t="s">
        <v>1413</v>
      </c>
      <c r="D125" s="1" t="s">
        <v>1414</v>
      </c>
      <c r="E125" s="1" t="s">
        <v>1415</v>
      </c>
      <c r="F125" s="1" t="s">
        <v>993</v>
      </c>
      <c r="G125" s="1" t="s">
        <v>816</v>
      </c>
      <c r="H125" s="1" t="s">
        <v>817</v>
      </c>
      <c r="I125" s="1" t="s">
        <v>1416</v>
      </c>
      <c r="J125" s="1" t="s">
        <v>819</v>
      </c>
      <c r="K125" s="1" t="s">
        <v>1416</v>
      </c>
      <c r="L125" s="1" t="s">
        <v>1416</v>
      </c>
      <c r="M125" s="1" t="s">
        <v>820</v>
      </c>
      <c r="N125" s="1" t="s">
        <v>820</v>
      </c>
      <c r="O125" s="1" t="s">
        <v>821</v>
      </c>
      <c r="P125" s="1" t="s">
        <v>822</v>
      </c>
      <c r="Q125" s="1" t="s">
        <v>823</v>
      </c>
      <c r="R125" s="1" t="s">
        <v>1417</v>
      </c>
      <c r="S125" s="1" t="s">
        <v>825</v>
      </c>
      <c r="T125" s="1" t="s">
        <v>826</v>
      </c>
      <c r="U125" s="1" t="s">
        <v>834</v>
      </c>
      <c r="V125" s="1" t="s">
        <v>1087</v>
      </c>
    </row>
    <row r="126" s="1" customFormat="1" spans="1:22">
      <c r="A126" s="3">
        <v>21636442728</v>
      </c>
      <c r="B126" s="1" t="s">
        <v>1121</v>
      </c>
      <c r="C126" s="1" t="s">
        <v>1418</v>
      </c>
      <c r="D126" s="1" t="s">
        <v>1419</v>
      </c>
      <c r="E126" s="1" t="s">
        <v>1420</v>
      </c>
      <c r="F126" s="1" t="s">
        <v>993</v>
      </c>
      <c r="G126" s="1" t="s">
        <v>816</v>
      </c>
      <c r="H126" s="1" t="s">
        <v>817</v>
      </c>
      <c r="I126" s="1" t="s">
        <v>1421</v>
      </c>
      <c r="J126" s="1" t="s">
        <v>819</v>
      </c>
      <c r="K126" s="1" t="s">
        <v>1421</v>
      </c>
      <c r="L126" s="1" t="s">
        <v>1421</v>
      </c>
      <c r="M126" s="1" t="s">
        <v>820</v>
      </c>
      <c r="N126" s="1" t="s">
        <v>820</v>
      </c>
      <c r="O126" s="1" t="s">
        <v>821</v>
      </c>
      <c r="P126" s="1" t="s">
        <v>822</v>
      </c>
      <c r="Q126" s="1" t="s">
        <v>823</v>
      </c>
      <c r="R126" s="1" t="s">
        <v>1422</v>
      </c>
      <c r="S126" s="1" t="s">
        <v>825</v>
      </c>
      <c r="T126" s="1" t="s">
        <v>826</v>
      </c>
      <c r="U126" s="1" t="s">
        <v>834</v>
      </c>
      <c r="V126" s="1" t="s">
        <v>835</v>
      </c>
    </row>
    <row r="127" s="1" customFormat="1" spans="1:22">
      <c r="A127" s="3">
        <v>21577934821</v>
      </c>
      <c r="B127" s="1" t="s">
        <v>1132</v>
      </c>
      <c r="C127" s="1" t="s">
        <v>1423</v>
      </c>
      <c r="D127" s="1" t="s">
        <v>1424</v>
      </c>
      <c r="E127" s="1" t="s">
        <v>1425</v>
      </c>
      <c r="F127" s="1" t="s">
        <v>1194</v>
      </c>
      <c r="G127" s="1" t="s">
        <v>816</v>
      </c>
      <c r="H127" s="1" t="s">
        <v>817</v>
      </c>
      <c r="I127" s="1" t="s">
        <v>1426</v>
      </c>
      <c r="J127" s="1" t="s">
        <v>819</v>
      </c>
      <c r="K127" s="1" t="s">
        <v>1426</v>
      </c>
      <c r="L127" s="1" t="s">
        <v>1426</v>
      </c>
      <c r="M127" s="1" t="s">
        <v>820</v>
      </c>
      <c r="N127" s="1" t="s">
        <v>820</v>
      </c>
      <c r="O127" s="1" t="s">
        <v>821</v>
      </c>
      <c r="P127" s="1" t="s">
        <v>822</v>
      </c>
      <c r="Q127" s="1" t="s">
        <v>823</v>
      </c>
      <c r="R127" s="1" t="s">
        <v>1427</v>
      </c>
      <c r="S127" s="1" t="s">
        <v>825</v>
      </c>
      <c r="T127" s="1" t="s">
        <v>826</v>
      </c>
      <c r="U127" s="1" t="s">
        <v>834</v>
      </c>
      <c r="V127" s="1" t="s">
        <v>835</v>
      </c>
    </row>
    <row r="128" s="1" customFormat="1" spans="1:22">
      <c r="A128" s="3">
        <v>21591460508</v>
      </c>
      <c r="B128" s="1" t="s">
        <v>1428</v>
      </c>
      <c r="C128" s="1" t="s">
        <v>1429</v>
      </c>
      <c r="D128" s="1" t="s">
        <v>1430</v>
      </c>
      <c r="E128" s="1" t="s">
        <v>1431</v>
      </c>
      <c r="F128" s="1" t="s">
        <v>812</v>
      </c>
      <c r="G128" s="1" t="s">
        <v>816</v>
      </c>
      <c r="H128" s="1" t="s">
        <v>817</v>
      </c>
      <c r="I128" s="1" t="s">
        <v>1432</v>
      </c>
      <c r="J128" s="1" t="s">
        <v>819</v>
      </c>
      <c r="K128" s="1" t="s">
        <v>1432</v>
      </c>
      <c r="L128" s="1" t="s">
        <v>1432</v>
      </c>
      <c r="M128" s="1" t="s">
        <v>820</v>
      </c>
      <c r="N128" s="1" t="s">
        <v>820</v>
      </c>
      <c r="O128" s="1" t="s">
        <v>821</v>
      </c>
      <c r="P128" s="1" t="s">
        <v>822</v>
      </c>
      <c r="Q128" s="1" t="s">
        <v>823</v>
      </c>
      <c r="R128" s="1" t="s">
        <v>1433</v>
      </c>
      <c r="S128" s="1" t="s">
        <v>825</v>
      </c>
      <c r="T128" s="1" t="s">
        <v>826</v>
      </c>
      <c r="U128" s="1" t="s">
        <v>834</v>
      </c>
      <c r="V128" s="1" t="s">
        <v>859</v>
      </c>
    </row>
    <row r="129" s="1" customFormat="1" spans="1:22">
      <c r="A129" s="3">
        <v>21838135944</v>
      </c>
      <c r="B129" s="1" t="s">
        <v>1088</v>
      </c>
      <c r="C129" s="1" t="s">
        <v>1434</v>
      </c>
      <c r="D129" s="1" t="s">
        <v>1430</v>
      </c>
      <c r="E129" s="1" t="s">
        <v>1435</v>
      </c>
      <c r="F129" s="1" t="s">
        <v>812</v>
      </c>
      <c r="G129" s="1" t="s">
        <v>816</v>
      </c>
      <c r="H129" s="1" t="s">
        <v>817</v>
      </c>
      <c r="I129" s="1" t="s">
        <v>1436</v>
      </c>
      <c r="J129" s="1" t="s">
        <v>819</v>
      </c>
      <c r="K129" s="1" t="s">
        <v>1436</v>
      </c>
      <c r="L129" s="1" t="s">
        <v>1436</v>
      </c>
      <c r="M129" s="1" t="s">
        <v>820</v>
      </c>
      <c r="N129" s="1" t="s">
        <v>820</v>
      </c>
      <c r="O129" s="1" t="s">
        <v>821</v>
      </c>
      <c r="P129" s="1" t="s">
        <v>822</v>
      </c>
      <c r="Q129" s="1" t="s">
        <v>823</v>
      </c>
      <c r="R129" s="1" t="s">
        <v>1437</v>
      </c>
      <c r="S129" s="1" t="s">
        <v>825</v>
      </c>
      <c r="T129" s="1" t="s">
        <v>826</v>
      </c>
      <c r="U129" s="1" t="s">
        <v>834</v>
      </c>
      <c r="V129" s="1" t="s">
        <v>859</v>
      </c>
    </row>
    <row r="130" s="1" customFormat="1" spans="1:22">
      <c r="A130" s="3">
        <v>21752301230</v>
      </c>
      <c r="B130" s="1" t="s">
        <v>1360</v>
      </c>
      <c r="C130" s="1" t="s">
        <v>1438</v>
      </c>
      <c r="D130" s="1" t="s">
        <v>1439</v>
      </c>
      <c r="E130" s="1" t="s">
        <v>1440</v>
      </c>
      <c r="F130" s="1" t="s">
        <v>812</v>
      </c>
      <c r="G130" s="1" t="s">
        <v>816</v>
      </c>
      <c r="H130" s="1" t="s">
        <v>817</v>
      </c>
      <c r="I130" s="1" t="s">
        <v>1441</v>
      </c>
      <c r="J130" s="1" t="s">
        <v>819</v>
      </c>
      <c r="K130" s="1" t="s">
        <v>1441</v>
      </c>
      <c r="L130" s="1" t="s">
        <v>1441</v>
      </c>
      <c r="M130" s="1" t="s">
        <v>820</v>
      </c>
      <c r="N130" s="1" t="s">
        <v>820</v>
      </c>
      <c r="O130" s="1" t="s">
        <v>821</v>
      </c>
      <c r="P130" s="1" t="s">
        <v>822</v>
      </c>
      <c r="Q130" s="1" t="s">
        <v>823</v>
      </c>
      <c r="R130" s="1" t="s">
        <v>1442</v>
      </c>
      <c r="S130" s="1" t="s">
        <v>825</v>
      </c>
      <c r="T130" s="1" t="s">
        <v>826</v>
      </c>
      <c r="U130" s="1" t="s">
        <v>834</v>
      </c>
      <c r="V130" s="1" t="s">
        <v>835</v>
      </c>
    </row>
    <row r="131" s="1" customFormat="1" spans="1:22">
      <c r="A131" s="3">
        <v>21832421920</v>
      </c>
      <c r="B131" s="1" t="s">
        <v>1088</v>
      </c>
      <c r="C131" s="1" t="s">
        <v>1443</v>
      </c>
      <c r="D131" s="1" t="s">
        <v>1444</v>
      </c>
      <c r="E131" s="1" t="s">
        <v>1445</v>
      </c>
      <c r="F131" s="1" t="s">
        <v>812</v>
      </c>
      <c r="G131" s="1" t="s">
        <v>816</v>
      </c>
      <c r="H131" s="1" t="s">
        <v>817</v>
      </c>
      <c r="I131" s="1" t="s">
        <v>1446</v>
      </c>
      <c r="J131" s="1" t="s">
        <v>819</v>
      </c>
      <c r="K131" s="1" t="s">
        <v>1446</v>
      </c>
      <c r="L131" s="1" t="s">
        <v>1446</v>
      </c>
      <c r="M131" s="1" t="s">
        <v>820</v>
      </c>
      <c r="N131" s="1" t="s">
        <v>820</v>
      </c>
      <c r="O131" s="1" t="s">
        <v>821</v>
      </c>
      <c r="P131" s="1" t="s">
        <v>822</v>
      </c>
      <c r="Q131" s="1" t="s">
        <v>823</v>
      </c>
      <c r="R131" s="1" t="s">
        <v>1447</v>
      </c>
      <c r="S131" s="1" t="s">
        <v>825</v>
      </c>
      <c r="T131" s="1" t="s">
        <v>826</v>
      </c>
      <c r="U131" s="1" t="s">
        <v>834</v>
      </c>
      <c r="V131" s="1" t="s">
        <v>1087</v>
      </c>
    </row>
    <row r="132" s="1" customFormat="1" spans="1:22">
      <c r="A132" s="3">
        <v>21313168180</v>
      </c>
      <c r="B132" s="1" t="s">
        <v>1188</v>
      </c>
      <c r="C132" s="1" t="s">
        <v>1448</v>
      </c>
      <c r="D132" s="1" t="s">
        <v>1449</v>
      </c>
      <c r="E132" s="1" t="s">
        <v>1450</v>
      </c>
      <c r="F132" s="1" t="s">
        <v>1088</v>
      </c>
      <c r="G132" s="1" t="s">
        <v>816</v>
      </c>
      <c r="H132" s="1" t="s">
        <v>817</v>
      </c>
      <c r="I132" s="1" t="s">
        <v>1451</v>
      </c>
      <c r="J132" s="1" t="s">
        <v>819</v>
      </c>
      <c r="K132" s="1" t="s">
        <v>1451</v>
      </c>
      <c r="L132" s="1" t="s">
        <v>1451</v>
      </c>
      <c r="M132" s="1" t="s">
        <v>820</v>
      </c>
      <c r="N132" s="1" t="s">
        <v>820</v>
      </c>
      <c r="O132" s="1" t="s">
        <v>821</v>
      </c>
      <c r="P132" s="1" t="s">
        <v>822</v>
      </c>
      <c r="Q132" s="1" t="s">
        <v>823</v>
      </c>
      <c r="R132" s="1" t="s">
        <v>1452</v>
      </c>
      <c r="S132" s="1" t="s">
        <v>825</v>
      </c>
      <c r="T132" s="1" t="s">
        <v>826</v>
      </c>
      <c r="U132" s="1" t="s">
        <v>834</v>
      </c>
      <c r="V132" s="1" t="s">
        <v>835</v>
      </c>
    </row>
    <row r="133" s="1" customFormat="1" spans="1:22">
      <c r="A133" s="3">
        <v>21772688604</v>
      </c>
      <c r="B133" s="1" t="s">
        <v>1328</v>
      </c>
      <c r="C133" s="1" t="s">
        <v>1453</v>
      </c>
      <c r="D133" s="1" t="s">
        <v>1454</v>
      </c>
      <c r="E133" s="1" t="s">
        <v>1455</v>
      </c>
      <c r="F133" s="1" t="s">
        <v>1088</v>
      </c>
      <c r="G133" s="1" t="s">
        <v>816</v>
      </c>
      <c r="H133" s="1" t="s">
        <v>817</v>
      </c>
      <c r="I133" s="1" t="s">
        <v>1456</v>
      </c>
      <c r="J133" s="1" t="s">
        <v>819</v>
      </c>
      <c r="K133" s="1" t="s">
        <v>1456</v>
      </c>
      <c r="L133" s="1" t="s">
        <v>1456</v>
      </c>
      <c r="M133" s="1" t="s">
        <v>820</v>
      </c>
      <c r="N133" s="1" t="s">
        <v>820</v>
      </c>
      <c r="O133" s="1" t="s">
        <v>821</v>
      </c>
      <c r="P133" s="1" t="s">
        <v>822</v>
      </c>
      <c r="Q133" s="1" t="s">
        <v>823</v>
      </c>
      <c r="R133" s="1" t="s">
        <v>1457</v>
      </c>
      <c r="S133" s="1" t="s">
        <v>825</v>
      </c>
      <c r="T133" s="1" t="s">
        <v>826</v>
      </c>
      <c r="U133" s="1" t="s">
        <v>834</v>
      </c>
      <c r="V133" s="1" t="s">
        <v>835</v>
      </c>
    </row>
    <row r="134" s="1" customFormat="1" spans="1:22">
      <c r="A134" s="3">
        <v>21737406009</v>
      </c>
      <c r="B134" s="1" t="s">
        <v>1458</v>
      </c>
      <c r="C134" s="1" t="s">
        <v>1459</v>
      </c>
      <c r="D134" s="1" t="s">
        <v>1460</v>
      </c>
      <c r="E134" s="1" t="s">
        <v>1461</v>
      </c>
      <c r="F134" s="1" t="s">
        <v>1088</v>
      </c>
      <c r="G134" s="1" t="s">
        <v>816</v>
      </c>
      <c r="H134" s="1" t="s">
        <v>817</v>
      </c>
      <c r="I134" s="1" t="s">
        <v>1462</v>
      </c>
      <c r="J134" s="1" t="s">
        <v>819</v>
      </c>
      <c r="K134" s="1" t="s">
        <v>1462</v>
      </c>
      <c r="L134" s="1" t="s">
        <v>1462</v>
      </c>
      <c r="M134" s="1" t="s">
        <v>820</v>
      </c>
      <c r="N134" s="1" t="s">
        <v>820</v>
      </c>
      <c r="O134" s="1" t="s">
        <v>821</v>
      </c>
      <c r="P134" s="1" t="s">
        <v>822</v>
      </c>
      <c r="Q134" s="1" t="s">
        <v>823</v>
      </c>
      <c r="R134" s="1" t="s">
        <v>1463</v>
      </c>
      <c r="S134" s="1" t="s">
        <v>825</v>
      </c>
      <c r="T134" s="1" t="s">
        <v>826</v>
      </c>
      <c r="U134" s="1" t="s">
        <v>834</v>
      </c>
      <c r="V134" s="1" t="s">
        <v>859</v>
      </c>
    </row>
    <row r="135" s="1" customFormat="1" spans="1:22">
      <c r="A135" s="3">
        <v>18916848663</v>
      </c>
      <c r="B135" s="1" t="s">
        <v>1464</v>
      </c>
      <c r="C135" s="1" t="s">
        <v>1465</v>
      </c>
      <c r="D135" s="1" t="s">
        <v>1466</v>
      </c>
      <c r="E135" s="1" t="s">
        <v>1467</v>
      </c>
      <c r="F135" s="1" t="s">
        <v>812</v>
      </c>
      <c r="G135" s="1" t="s">
        <v>816</v>
      </c>
      <c r="H135" s="1" t="s">
        <v>817</v>
      </c>
      <c r="I135" s="1" t="s">
        <v>1468</v>
      </c>
      <c r="J135" s="1" t="s">
        <v>819</v>
      </c>
      <c r="K135" s="1" t="s">
        <v>1468</v>
      </c>
      <c r="L135" s="1" t="s">
        <v>1468</v>
      </c>
      <c r="M135" s="1" t="s">
        <v>820</v>
      </c>
      <c r="N135" s="1" t="s">
        <v>820</v>
      </c>
      <c r="O135" s="1" t="s">
        <v>821</v>
      </c>
      <c r="P135" s="1" t="s">
        <v>822</v>
      </c>
      <c r="Q135" s="1" t="s">
        <v>823</v>
      </c>
      <c r="R135" s="1" t="s">
        <v>1469</v>
      </c>
      <c r="S135" s="1" t="s">
        <v>825</v>
      </c>
      <c r="T135" s="1" t="s">
        <v>826</v>
      </c>
      <c r="U135" s="1" t="s">
        <v>834</v>
      </c>
      <c r="V135" s="1" t="s">
        <v>1087</v>
      </c>
    </row>
    <row r="136" s="1" customFormat="1" spans="1:22">
      <c r="A136" s="3">
        <v>21484106068</v>
      </c>
      <c r="B136" s="1" t="s">
        <v>1372</v>
      </c>
      <c r="C136" s="1" t="s">
        <v>1470</v>
      </c>
      <c r="D136" s="1" t="s">
        <v>1471</v>
      </c>
      <c r="E136" s="1" t="s">
        <v>1472</v>
      </c>
      <c r="F136" s="1" t="s">
        <v>1138</v>
      </c>
      <c r="G136" s="1" t="s">
        <v>816</v>
      </c>
      <c r="H136" s="1" t="s">
        <v>817</v>
      </c>
      <c r="I136" s="1" t="s">
        <v>1473</v>
      </c>
      <c r="J136" s="1" t="s">
        <v>819</v>
      </c>
      <c r="K136" s="1" t="s">
        <v>1473</v>
      </c>
      <c r="L136" s="1" t="s">
        <v>1473</v>
      </c>
      <c r="M136" s="1" t="s">
        <v>820</v>
      </c>
      <c r="N136" s="1" t="s">
        <v>820</v>
      </c>
      <c r="O136" s="1" t="s">
        <v>821</v>
      </c>
      <c r="P136" s="1" t="s">
        <v>822</v>
      </c>
      <c r="Q136" s="1" t="s">
        <v>823</v>
      </c>
      <c r="R136" s="1" t="s">
        <v>1474</v>
      </c>
      <c r="S136" s="1" t="s">
        <v>825</v>
      </c>
      <c r="T136" s="1" t="s">
        <v>826</v>
      </c>
      <c r="U136" s="1" t="s">
        <v>834</v>
      </c>
      <c r="V136" s="1" t="s">
        <v>835</v>
      </c>
    </row>
    <row r="137" s="1" customFormat="1" spans="1:22">
      <c r="A137" s="3">
        <v>21789175287</v>
      </c>
      <c r="B137" s="1" t="s">
        <v>1167</v>
      </c>
      <c r="C137" s="1" t="s">
        <v>1475</v>
      </c>
      <c r="D137" s="1" t="s">
        <v>837</v>
      </c>
      <c r="E137" s="1" t="s">
        <v>1476</v>
      </c>
      <c r="F137" s="1" t="s">
        <v>1194</v>
      </c>
      <c r="G137" s="1" t="s">
        <v>816</v>
      </c>
      <c r="H137" s="1" t="s">
        <v>817</v>
      </c>
      <c r="I137" s="1" t="s">
        <v>1477</v>
      </c>
      <c r="J137" s="1" t="s">
        <v>819</v>
      </c>
      <c r="K137" s="1" t="s">
        <v>1477</v>
      </c>
      <c r="L137" s="1" t="s">
        <v>1477</v>
      </c>
      <c r="M137" s="1" t="s">
        <v>820</v>
      </c>
      <c r="N137" s="1" t="s">
        <v>820</v>
      </c>
      <c r="O137" s="1" t="s">
        <v>821</v>
      </c>
      <c r="P137" s="1" t="s">
        <v>822</v>
      </c>
      <c r="Q137" s="1" t="s">
        <v>823</v>
      </c>
      <c r="R137" s="1" t="s">
        <v>1478</v>
      </c>
      <c r="S137" s="1" t="s">
        <v>825</v>
      </c>
      <c r="T137" s="1" t="s">
        <v>826</v>
      </c>
      <c r="U137" s="1" t="s">
        <v>834</v>
      </c>
      <c r="V137" s="1" t="s">
        <v>835</v>
      </c>
    </row>
    <row r="138" s="1" customFormat="1" spans="1:22">
      <c r="A138" s="3">
        <v>21832473868</v>
      </c>
      <c r="B138" s="1" t="s">
        <v>1088</v>
      </c>
      <c r="C138" s="1" t="s">
        <v>1479</v>
      </c>
      <c r="D138" s="1" t="s">
        <v>1480</v>
      </c>
      <c r="E138" s="1" t="s">
        <v>1481</v>
      </c>
      <c r="F138" s="1" t="s">
        <v>904</v>
      </c>
      <c r="G138" s="1" t="s">
        <v>816</v>
      </c>
      <c r="H138" s="1" t="s">
        <v>817</v>
      </c>
      <c r="I138" s="1" t="s">
        <v>1482</v>
      </c>
      <c r="J138" s="1" t="s">
        <v>819</v>
      </c>
      <c r="K138" s="1" t="s">
        <v>1482</v>
      </c>
      <c r="L138" s="1" t="s">
        <v>1482</v>
      </c>
      <c r="M138" s="1" t="s">
        <v>820</v>
      </c>
      <c r="N138" s="1" t="s">
        <v>820</v>
      </c>
      <c r="O138" s="1" t="s">
        <v>821</v>
      </c>
      <c r="P138" s="1" t="s">
        <v>822</v>
      </c>
      <c r="Q138" s="1" t="s">
        <v>823</v>
      </c>
      <c r="R138" s="1" t="s">
        <v>1483</v>
      </c>
      <c r="S138" s="1" t="s">
        <v>825</v>
      </c>
      <c r="T138" s="1" t="s">
        <v>826</v>
      </c>
      <c r="U138" s="1" t="s">
        <v>834</v>
      </c>
      <c r="V138" s="1" t="s">
        <v>835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2022-12-01T01:30:22Z</dcterms:created>
  <dcterms:modified xsi:type="dcterms:W3CDTF">2022-12-01T01:57:33Z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35FAB5A7322D4A4E9ABA811E60572DD7</vt:lpwstr>
  </property>
  <property fmtid="{D5CDD505-2E9C-101B-9397-08002B2CF9AE}" pid="3" name="KSOProductBuildVer">
    <vt:lpwstr>2052-11.1.0.12763</vt:lpwstr>
  </property>
</Properties>
</file>