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对账!$1:$114</definedName>
  </definedNames>
  <calcPr calcId="144525"/>
</workbook>
</file>

<file path=xl/sharedStrings.xml><?xml version="1.0" encoding="utf-8"?>
<sst xmlns="http://schemas.openxmlformats.org/spreadsheetml/2006/main" count="3588" uniqueCount="1302">
  <si>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</si>
  <si>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</si>
  <si>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</si>
  <si>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</si>
  <si>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</si>
  <si>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</si>
  <si>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</si>
  <si>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</si>
  <si>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</si>
  <si>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</si>
  <si>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</si>
  <si>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</si>
  <si>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</si>
  <si>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</si>
  <si>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</si>
  <si>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</si>
  <si>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</si>
  <si>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</si>
  <si>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</si>
  <si>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</si>
  <si>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</si>
  <si>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</si>
  <si>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</si>
  <si>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</si>
  <si>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</si>
  <si>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18688438556	</t>
  </si>
  <si>
    <t>Ctrip</t>
  </si>
  <si>
    <t>正常</t>
  </si>
  <si>
    <t>[宿务]宿务塞达阿亚拉中心酒店(Seda Ayala Center Cebu)(55304283)</t>
  </si>
  <si>
    <t>豪华双床房&lt;2人入住&gt;&lt;不退款&gt;&lt;早餐&gt;</t>
  </si>
  <si>
    <t>HKD</t>
  </si>
  <si>
    <t>TAN/LAY TIAN</t>
  </si>
  <si>
    <t>CA13030221201HKD</t>
  </si>
  <si>
    <t>未提现</t>
  </si>
  <si>
    <t>携程开票</t>
  </si>
  <si>
    <t xml:space="preserve">2649243	</t>
  </si>
  <si>
    <t xml:space="preserve">2341609	</t>
  </si>
  <si>
    <t xml:space="preserve">18817293704	</t>
  </si>
  <si>
    <t>[普吉岛]普吉阿卡迪亚奈松海滩铂尔曼度假酒店 (SHA Extra Plus)(Pullman Phuket Arcadia Naithon Beach (SHA Extra Plus))(55414088)</t>
  </si>
  <si>
    <t>超豪华房&lt;不退款&gt;&lt;2人入住&gt;</t>
  </si>
  <si>
    <t>LEONG/JASON</t>
  </si>
  <si>
    <t xml:space="preserve">	</t>
  </si>
  <si>
    <t xml:space="preserve">551384	</t>
  </si>
  <si>
    <t xml:space="preserve">18915281119	</t>
  </si>
  <si>
    <t>[阿布扎比]阿布扎比雅乐轩酒店(Aloft Abu Dhabi)(68026753)</t>
  </si>
  <si>
    <t>雅乐轩房&lt;不退款&gt;&lt;2人入住&gt;</t>
  </si>
  <si>
    <t>Platt/Brent,Platt/Rachel</t>
  </si>
  <si>
    <t xml:space="preserve">75587867	</t>
  </si>
  <si>
    <t xml:space="preserve">21482516583	</t>
  </si>
  <si>
    <t>[巴黎]圣雅克驿站酒店(Relais Saint Jacques)(55653244)</t>
  </si>
  <si>
    <t>经典双人房&lt;2人入住&gt;&lt;不退款&gt;</t>
  </si>
  <si>
    <t>Neri/Francisco</t>
  </si>
  <si>
    <t xml:space="preserve">221001001	</t>
  </si>
  <si>
    <t xml:space="preserve">21624529227	</t>
  </si>
  <si>
    <t>[格拉斯哥]万豪格拉斯哥酒店(Glasgow Marriott Hotel)(55337354)</t>
  </si>
  <si>
    <t>豪华客房, 1 张特大床房&lt;2人入住&gt;&lt;不退款&gt;</t>
  </si>
  <si>
    <t>KUMAR/MR ASHWANI</t>
  </si>
  <si>
    <t xml:space="preserve">2767280	</t>
  </si>
  <si>
    <t xml:space="preserve">84836403	</t>
  </si>
  <si>
    <t xml:space="preserve">21698401368	</t>
  </si>
  <si>
    <t>[迪拜]瑞享埃尔玛扎迪拜公寓式酒店(Mövenpick Hotel Apartments Al Mamzar Dubai)(56140510)</t>
  </si>
  <si>
    <t>高级房&lt;2人入住&gt;&lt;不退款&gt;</t>
  </si>
  <si>
    <t>ALKHATIB /ANAS</t>
  </si>
  <si>
    <t xml:space="preserve">2773025	</t>
  </si>
  <si>
    <t xml:space="preserve">21700024165	</t>
  </si>
  <si>
    <t>[马默斯莱克斯]村庄小屋酒店(The Village Lodge)(70395156)</t>
  </si>
  <si>
    <t>公寓房(一卧)&lt;2人入住&gt;&lt;不退款&gt;</t>
  </si>
  <si>
    <t>YAN/FANG</t>
  </si>
  <si>
    <t xml:space="preserve">2773619	</t>
  </si>
  <si>
    <t xml:space="preserve">r2498se034162	</t>
  </si>
  <si>
    <t xml:space="preserve">21724870986	</t>
  </si>
  <si>
    <t>[苏梅岛]诺拉海滩温泉度假酒店(SHA Plus+)(Nora Beach Resort &amp; Spa(SHA Plus+))(55269792)</t>
  </si>
  <si>
    <t>诺拉别墅&lt;2人入住&gt;&lt;不退款&gt;</t>
  </si>
  <si>
    <t>pathan/Fahad,pathan/Fahad</t>
  </si>
  <si>
    <t xml:space="preserve">2778236	</t>
  </si>
  <si>
    <t xml:space="preserve">74313	</t>
  </si>
  <si>
    <t xml:space="preserve">21729600366	</t>
  </si>
  <si>
    <t>[帕拉尼亚克]马尼拉机场路前行酒店(Go Hotels Manila Airport Road)(55439366)</t>
  </si>
  <si>
    <t>标准房&lt;2人入住&gt;&lt;不退款&gt;</t>
  </si>
  <si>
    <t>ILIGAN/ADEL NINO,ADOBO/JOVELEIN</t>
  </si>
  <si>
    <t xml:space="preserve">2779404	</t>
  </si>
  <si>
    <t xml:space="preserve">4737372	</t>
  </si>
  <si>
    <t xml:space="preserve">21730730265	</t>
  </si>
  <si>
    <t>[檀香山]阿洛希拉尼威基基海滩度假村('Alohilani Resort Waikiki Beach)(55862069)</t>
  </si>
  <si>
    <t>标准特大床房&lt;2人入住&gt;&lt;不退款&gt;</t>
  </si>
  <si>
    <t>WU/HONGRUI</t>
  </si>
  <si>
    <t xml:space="preserve">2779663	</t>
  </si>
  <si>
    <t xml:space="preserve">11846960	</t>
  </si>
  <si>
    <t xml:space="preserve">21731089025	</t>
  </si>
  <si>
    <t>[安纳西]贝斯特韦斯特国际酒店(Best Western Hotel International)(55768629)</t>
  </si>
  <si>
    <t>舒适双人床房&lt;2人入住&gt;&lt;不退款&gt;&lt;早餐&gt;</t>
  </si>
  <si>
    <t>IACOBONE/JEROME,WALLERAND/SEVERINE</t>
  </si>
  <si>
    <t xml:space="preserve">2779792	</t>
  </si>
  <si>
    <t xml:space="preserve">21739595167	</t>
  </si>
  <si>
    <t>[纽约]帕布里克伊恩施拉格酒店(PUBLIC, an Ian Schrager hotel)(55745360)</t>
  </si>
  <si>
    <t>大床房&lt;2人入住&gt;&lt;不退款&gt;</t>
  </si>
  <si>
    <t>Barnes/Vicky,Holden/Deborah</t>
  </si>
  <si>
    <t xml:space="preserve">2781596	</t>
  </si>
  <si>
    <t xml:space="preserve">75126SE242517	</t>
  </si>
  <si>
    <t xml:space="preserve">21752704187	</t>
  </si>
  <si>
    <t>[贝伦]瑞德安德拉德码头酒店(Rede Andrade Docas)(77366499)</t>
  </si>
  <si>
    <t>标准双床房&lt;2人入住&gt;&lt;不退款&gt;&lt;早餐&gt;</t>
  </si>
  <si>
    <t>Carneiro Dias /Vinicius</t>
  </si>
  <si>
    <t xml:space="preserve">2785234	</t>
  </si>
  <si>
    <t xml:space="preserve">421758790	</t>
  </si>
  <si>
    <t>取消</t>
  </si>
  <si>
    <t xml:space="preserve">21760714363	</t>
  </si>
  <si>
    <t>[威尼斯]威尼斯机场安尼亚公园酒店(Annia Park Hotel Venice Airport)(55560274)</t>
  </si>
  <si>
    <t>双人房, 1 张大床&lt;2人入住&gt;&lt;不退款&gt;</t>
  </si>
  <si>
    <t>MIELCAREK/SASCHA</t>
  </si>
  <si>
    <t xml:space="preserve">2786704	</t>
  </si>
  <si>
    <t xml:space="preserve">1366081	</t>
  </si>
  <si>
    <t xml:space="preserve">21765023504	</t>
  </si>
  <si>
    <t>雅乐轩房&lt;2人入住&gt;&lt;不退款&gt;</t>
  </si>
  <si>
    <t>Vieja/Herman Jr.</t>
  </si>
  <si>
    <t xml:space="preserve">2788110	</t>
  </si>
  <si>
    <t xml:space="preserve">73379210	</t>
  </si>
  <si>
    <t xml:space="preserve">21772712839	</t>
  </si>
  <si>
    <t>[曼彻斯特]曼彻斯特体育城旅馆(Travelodge Manchester Sportcity)(95084958)</t>
  </si>
  <si>
    <t>双人床房&lt;2人入住&gt;&lt;不退款&gt;</t>
  </si>
  <si>
    <t>Perpellini/Giorgia</t>
  </si>
  <si>
    <t xml:space="preserve">2789794	</t>
  </si>
  <si>
    <t xml:space="preserve">21773482928	</t>
  </si>
  <si>
    <t>[东京]东京凯悦酒店(Hyatt Regency Tokyo)(55852015)</t>
  </si>
  <si>
    <t>LI/FANG,ZHANG/HONGZHOU</t>
  </si>
  <si>
    <t xml:space="preserve">2790084	</t>
  </si>
  <si>
    <t xml:space="preserve">21777402322	</t>
  </si>
  <si>
    <t>[新德里]加皮西达斯酒店(Jaypee Siddharth)(55733477)</t>
  </si>
  <si>
    <t>豪华房&lt;2人入住&gt;&lt;不退款&gt;</t>
  </si>
  <si>
    <t>JUNED/MD</t>
  </si>
  <si>
    <t xml:space="preserve">2791567	</t>
  </si>
  <si>
    <t xml:space="preserve">6872816	</t>
  </si>
  <si>
    <t xml:space="preserve">21779361872	</t>
  </si>
  <si>
    <t>[法兰克福]布里斯托尔酒店(Bristol Hotel)(55414068)</t>
  </si>
  <si>
    <t>标准双人房, 1 张大床&lt;2人入住&gt;&lt;不退款&gt;&lt;早餐&gt;</t>
  </si>
  <si>
    <t>Vilkman/Mira Irina,Salonen/Jyrki Mikael</t>
  </si>
  <si>
    <t xml:space="preserve">2792250	</t>
  </si>
  <si>
    <t xml:space="preserve">999221781295285	</t>
  </si>
  <si>
    <t>[迪拜]迪拜五卓美亚村酒店(Five Jumeirah Village Dubai)(91812396)</t>
  </si>
  <si>
    <t>主套房（带按摩浴缸）&lt;2人入住&gt;&lt;不退款&gt;</t>
  </si>
  <si>
    <t>LI/ZHICHENG</t>
  </si>
  <si>
    <t xml:space="preserve">2793151	</t>
  </si>
  <si>
    <t xml:space="preserve">120080500	</t>
  </si>
  <si>
    <t xml:space="preserve">999221783791805	</t>
  </si>
  <si>
    <t>[纽约]纽约五十索内斯塔精选(The Fifty Sonesta Select New York)(56185704)</t>
  </si>
  <si>
    <t>豪华客房, 1 张特大床&lt;2人入住&gt;&lt;不退款&gt;</t>
  </si>
  <si>
    <t>zheng/qiyuan,zheng/ping</t>
  </si>
  <si>
    <t xml:space="preserve">2793825	</t>
  </si>
  <si>
    <t xml:space="preserve">acknowledge	</t>
  </si>
  <si>
    <t xml:space="preserve">21788533772	</t>
  </si>
  <si>
    <t>[费城]大学城学习酒店(The Study at University City)(55391462)</t>
  </si>
  <si>
    <t>豪华特大床房&lt;2人入住&gt;&lt;不退款&gt;</t>
  </si>
  <si>
    <t>Dunkle/Ashlee</t>
  </si>
  <si>
    <t xml:space="preserve">2795389	</t>
  </si>
  <si>
    <t xml:space="preserve">46686374-1	</t>
  </si>
  <si>
    <t xml:space="preserve">21801073058	</t>
  </si>
  <si>
    <t>[曼谷]曼谷阿文苏昆维特酒店(Avani Sukhumvit Bangkok)(70165254)</t>
  </si>
  <si>
    <t>阿瓦尼天际线房&lt;2人入住&gt;&lt;不退款&gt;&lt;早餐&gt;</t>
  </si>
  <si>
    <t>CHAN/MEI CHU TERESA,LEUNG/KA YAU</t>
  </si>
  <si>
    <t xml:space="preserve">2800054	</t>
  </si>
  <si>
    <t xml:space="preserve">431174	</t>
  </si>
  <si>
    <t xml:space="preserve">21803643896	</t>
  </si>
  <si>
    <t>[曼谷]曼谷文华中心点大酒店 (SHA Plus+)(Mandarin Hotel Managed by Centre Point)(56174574)</t>
  </si>
  <si>
    <t>尊贵房&lt;2人入住&gt;&lt;不退款&gt;</t>
  </si>
  <si>
    <t>LIU/JIALIN</t>
  </si>
  <si>
    <t xml:space="preserve">2800966	</t>
  </si>
  <si>
    <t xml:space="preserve">Acknowledged	</t>
  </si>
  <si>
    <t xml:space="preserve">21803989952	</t>
  </si>
  <si>
    <t>[洛杉矶]北好莱坞近环球影城-来克森酒店(Lexen Hotel - North Hollywood Near Universal Studios)(90200723)</t>
  </si>
  <si>
    <t>经典客房, 1 张特大床&lt;2人入住&gt;&lt;不退款&gt;</t>
  </si>
  <si>
    <t>Leung/Hong Chun</t>
  </si>
  <si>
    <t xml:space="preserve">2801082	</t>
  </si>
  <si>
    <t xml:space="preserve">21805369931	</t>
  </si>
  <si>
    <t>[新加坡]新加坡怡阁大酒店，良木园酒店集团成员(York Hotel (SG Clean))(60513970)</t>
  </si>
  <si>
    <t>CHAN/VONGPISAL</t>
  </si>
  <si>
    <t xml:space="preserve">2801684	</t>
  </si>
  <si>
    <t xml:space="preserve">1820870	</t>
  </si>
  <si>
    <t xml:space="preserve">21805541077	</t>
  </si>
  <si>
    <t>[曼谷]曼谷雅典娜广场豪华精选酒店 (SHA Plus+)(The Athenee Hotel, a Luxury Collection Hotel, Bangkok (SHA Plus+))(55299335)</t>
  </si>
  <si>
    <t>皇家城景大型特大床房&lt;2人入住&gt;&lt;不退款&gt;&lt;早餐&gt;</t>
  </si>
  <si>
    <t>LEE/PO YUEN</t>
  </si>
  <si>
    <t xml:space="preserve">2801798	</t>
  </si>
  <si>
    <t xml:space="preserve">84150771	</t>
  </si>
  <si>
    <t xml:space="preserve">21812228762	</t>
  </si>
  <si>
    <t>[胡志明市]西贡馨乐庭丽晶酒店(Citadines Regency Saigon)(55289770)</t>
  </si>
  <si>
    <t>豪华工作室&lt;2人入住&gt;&lt;不退款&gt;</t>
  </si>
  <si>
    <t>KIM/INSIK</t>
  </si>
  <si>
    <t xml:space="preserve">2803750	</t>
  </si>
  <si>
    <t xml:space="preserve">7673407	</t>
  </si>
  <si>
    <t xml:space="preserve">21812894571	</t>
  </si>
  <si>
    <t>[特罗姆瑟]特罗姆瑟精致酒店(Smarthotel Tromsø)(55465434)</t>
  </si>
  <si>
    <t>双人房&lt;2人入住&gt;&lt;不退款&gt;</t>
  </si>
  <si>
    <t>Leung/Nga</t>
  </si>
  <si>
    <t xml:space="preserve">2803994	</t>
  </si>
  <si>
    <t xml:space="preserve">ZN46OY	</t>
  </si>
  <si>
    <t xml:space="preserve">21818649999	</t>
  </si>
  <si>
    <t>[迪拜]迪拜媒体城丽笙酒店(Radisson Blu Hotel, Dubai Media City)(55862144)</t>
  </si>
  <si>
    <t>高级客房&lt;2人入住&gt;&lt;不退款&gt;</t>
  </si>
  <si>
    <t>Kumaresh/Mr,Kumar/Sonu</t>
  </si>
  <si>
    <t xml:space="preserve">2805371	</t>
  </si>
  <si>
    <t xml:space="preserve">42194192	</t>
  </si>
  <si>
    <t xml:space="preserve">21824556682	</t>
  </si>
  <si>
    <t>[圣巴巴拉]圣巴巴拉胜佰德旅舍(Sandpiper Lodge - Santa Barbara)(55779357)</t>
  </si>
  <si>
    <t>XING CHANG/CUI</t>
  </si>
  <si>
    <t xml:space="preserve">2808986	</t>
  </si>
  <si>
    <t xml:space="preserve">21824924746	</t>
  </si>
  <si>
    <t>[洛杉矶]岚-洛杉矶酒店(The LINE Hotel)(55666027)</t>
  </si>
  <si>
    <t>好莱坞山景特大床房&lt;2人入住&gt;&lt;不退款&gt;</t>
  </si>
  <si>
    <t>LEE/JONGHYUK</t>
  </si>
  <si>
    <t xml:space="preserve">2809269	</t>
  </si>
  <si>
    <t xml:space="preserve">1127078	</t>
  </si>
  <si>
    <t xml:space="preserve">21825065448	</t>
  </si>
  <si>
    <t>[首尔]三井酒店(Hotel Samjung)(55337145)</t>
  </si>
  <si>
    <t>标准双床房&lt;2人入住&gt;&lt;不退款&gt;</t>
  </si>
  <si>
    <t>ZHU/JUNQIU</t>
  </si>
  <si>
    <t xml:space="preserve">2809380	</t>
  </si>
  <si>
    <t xml:space="preserve">22027881	</t>
  </si>
  <si>
    <t xml:space="preserve">21826654362	</t>
  </si>
  <si>
    <t>[曼谷]优本纳沙通(Urbana Sathorn, Bangkok)(68545418)</t>
  </si>
  <si>
    <t>一卧室行政房&lt;2人入住&gt;&lt;不退款&gt;</t>
  </si>
  <si>
    <t>LEE/GEONHEE</t>
  </si>
  <si>
    <t xml:space="preserve">2811297	</t>
  </si>
  <si>
    <t xml:space="preserve">acknowledged	</t>
  </si>
  <si>
    <t xml:space="preserve">21826992480	</t>
  </si>
  <si>
    <t>[新加坡]新加坡京华酒店(Hotel Royal Singapore)(55465127)</t>
  </si>
  <si>
    <t>Twin/Double room - Deluxe&lt;2人入住&gt;&lt;不退款&gt;</t>
  </si>
  <si>
    <t>HUO/YUWEI</t>
  </si>
  <si>
    <t xml:space="preserve">903719	</t>
  </si>
  <si>
    <t xml:space="preserve">21827244975	</t>
  </si>
  <si>
    <t>[罗阿讷]罗阿讷基里亚德直营饭店(Kyriad Direct Roanne)(70787824)</t>
  </si>
  <si>
    <t>双人床房&lt;2人入住&gt;&lt;不退款&gt;&lt;早餐&gt;</t>
  </si>
  <si>
    <t>PERROUX/MARIE LOUISE</t>
  </si>
  <si>
    <t xml:space="preserve">2812158	</t>
  </si>
  <si>
    <t xml:space="preserve">21827338549	</t>
  </si>
  <si>
    <t>[河内]河内时髦精品酒店(Hanoi Chic Boutique Hotel)(55491854)</t>
  </si>
  <si>
    <t>高级房无障碍&lt;2人入住&gt;&lt;不退款&gt;&lt;早餐&gt;</t>
  </si>
  <si>
    <t>DANG/KIM CHI,PHI/NGOC TUYEN</t>
  </si>
  <si>
    <t xml:space="preserve">2812299	</t>
  </si>
  <si>
    <t xml:space="preserve">21827536176	</t>
  </si>
  <si>
    <t>[华盛顿]伦巴第大酒店(Hotel Lombardy)(55329404)</t>
  </si>
  <si>
    <t>Baibatyrova/Ardak</t>
  </si>
  <si>
    <t xml:space="preserve">2812599	</t>
  </si>
  <si>
    <t xml:space="preserve">21827851922	</t>
  </si>
  <si>
    <t>[圣巴巴拉]日落汽车旅馆(Sunset Motel)(89920082)</t>
  </si>
  <si>
    <t>豪华客房1张特大床&lt;2人入住&gt;&lt;不退款&gt;</t>
  </si>
  <si>
    <t>Samji/Collin</t>
  </si>
  <si>
    <t xml:space="preserve">2813082	</t>
  </si>
  <si>
    <t xml:space="preserve">21829249111	</t>
  </si>
  <si>
    <t>[吉隆坡]铂尔曼吉隆坡城市中心大酒店(Pullman Kuala Lumpur City Centre Hotel &amp; Residences)(56185634)</t>
  </si>
  <si>
    <t>至尊豪华客房&lt;2人入住&gt;&lt;不退款&gt;</t>
  </si>
  <si>
    <t>CHEN/MINGJIN</t>
  </si>
  <si>
    <t xml:space="preserve">2814956	</t>
  </si>
  <si>
    <t xml:space="preserve">999221830160899	</t>
  </si>
  <si>
    <t>[西雅图]西雅图毕业酒店(Graduate Seattle)(55254008)</t>
  </si>
  <si>
    <t>豪华特大床房（Graduate）&lt;2人入住&gt;&lt;不退款&gt;</t>
  </si>
  <si>
    <t>WANG/ZIMING</t>
  </si>
  <si>
    <t xml:space="preserve">2816177	</t>
  </si>
  <si>
    <t xml:space="preserve">21830266393	</t>
  </si>
  <si>
    <t>[北雅加达]雅加达东荟城智选假日酒店(Holiday Inn Express Jakarta Pluit Citygate, an IHG Hotel)(55426409)</t>
  </si>
  <si>
    <t>双床房&lt;2人入住&gt;&lt;不退款&gt;&lt;早餐&gt;</t>
  </si>
  <si>
    <t>ZHUO/YINXI,LING/RONGHUA,CAO/DESHENG,FANG/YINSONG,FANG/YINSONG,WANG/HAO</t>
  </si>
  <si>
    <t xml:space="preserve">2816332	</t>
  </si>
  <si>
    <t xml:space="preserve">21830349927	</t>
  </si>
  <si>
    <t>[塞舌尔]伊甸园布鲁酒店(Eden Bleu Hotel)(90356640)</t>
  </si>
  <si>
    <t>码头景观豪华房&lt;2人入住&gt;&lt;不退款&gt;&lt;早餐&gt;</t>
  </si>
  <si>
    <t>Dombaj/Stephan</t>
  </si>
  <si>
    <t xml:space="preserve">2816450	</t>
  </si>
  <si>
    <t xml:space="preserve">21830671420	</t>
  </si>
  <si>
    <t>[邦咯岛]AVI 邦咯海滩度假村(AVI Pangkor Beach Resort)(94358694)</t>
  </si>
  <si>
    <t>高级房&lt;2人入住&gt;&lt;不退款&gt;&lt;早餐&gt;</t>
  </si>
  <si>
    <t>MUN KIEN/LOW</t>
  </si>
  <si>
    <t xml:space="preserve">2816876	</t>
  </si>
  <si>
    <t xml:space="preserve">110887	</t>
  </si>
  <si>
    <t xml:space="preserve">21831897810	</t>
  </si>
  <si>
    <t>[马尼拉]马尼马尼拉中国城大连商务酒店(Lido De Paris Hotel)(55851951)</t>
  </si>
  <si>
    <t>LIU/CAIHONG</t>
  </si>
  <si>
    <t xml:space="preserve">2818470	</t>
  </si>
  <si>
    <t xml:space="preserve">254899	</t>
  </si>
  <si>
    <t xml:space="preserve">21831914127	</t>
  </si>
  <si>
    <t>[比戈]维哥城市酒店(Hotel Ciudad de Vigo)(55799446)</t>
  </si>
  <si>
    <t>Sampedro Blanco/Maximino</t>
  </si>
  <si>
    <t xml:space="preserve">2818496	</t>
  </si>
  <si>
    <t xml:space="preserve">999221832019905	</t>
  </si>
  <si>
    <t>[明斯克]白俄罗斯酒店(Belarus Hotel)(55611800)</t>
  </si>
  <si>
    <t>Yu/Yongbo</t>
  </si>
  <si>
    <t xml:space="preserve">2818653	</t>
  </si>
  <si>
    <t xml:space="preserve">21832031142	</t>
  </si>
  <si>
    <t>[中雅加达]雅加达坦林福朋喜来登酒店(Four Points by Sheraton Jakarta Thamrin)(55639752)</t>
  </si>
  <si>
    <t>特大床房&lt;2人入住&gt;&lt;不退款&gt;</t>
  </si>
  <si>
    <t>JAFAR/JAZMI</t>
  </si>
  <si>
    <t xml:space="preserve">2818672	</t>
  </si>
  <si>
    <t xml:space="preserve">21832384284	</t>
  </si>
  <si>
    <t>[波德申]迪克森海中天港口(Avillion Port Dickson)(55851984)</t>
  </si>
  <si>
    <t>至尊水上小屋&lt;2人入住&gt;&lt;不退款&gt;&lt;早餐&gt;</t>
  </si>
  <si>
    <t>ABDULLAH/SYIQIN</t>
  </si>
  <si>
    <t xml:space="preserve">2819250	</t>
  </si>
  <si>
    <t xml:space="preserve">311852	</t>
  </si>
  <si>
    <t xml:space="preserve">21832961712	</t>
  </si>
  <si>
    <t>[瓦伦西亚]伊鲁尼瓦伦西亚4号康福特尔酒店(Ilunion Valencia 4)(55598868)</t>
  </si>
  <si>
    <t>标准双人床房&lt;2人入住&gt;&lt;不退款&gt;&lt;早餐&gt;</t>
  </si>
  <si>
    <t>Hernandez/Jorge Eduardo</t>
  </si>
  <si>
    <t xml:space="preserve">2819556	</t>
  </si>
  <si>
    <t xml:space="preserve">-1414544784	</t>
  </si>
  <si>
    <t xml:space="preserve">21833793369	</t>
  </si>
  <si>
    <t>[Pagedangan]美居坦格朗BSD城市酒店(Mercure Tangerang BSD City)(89001250)</t>
  </si>
  <si>
    <t>高级双人房&lt;2人入住&gt;&lt;不退款&gt;</t>
  </si>
  <si>
    <t>ZHANG/FANZHOU</t>
  </si>
  <si>
    <t xml:space="preserve">2819812	</t>
  </si>
  <si>
    <t xml:space="preserve">21837025481	</t>
  </si>
  <si>
    <t>[马六甲]马六甲瑞园酒店(Swiss-Garden Hotel Melaka)(89919327)</t>
  </si>
  <si>
    <t>豪华特大床房&lt;2人入住&gt;&lt;不退款&gt;&lt;早餐&gt;</t>
  </si>
  <si>
    <t>Mat/Zaiton</t>
  </si>
  <si>
    <t xml:space="preserve">2821100	</t>
  </si>
  <si>
    <t xml:space="preserve">213982	</t>
  </si>
  <si>
    <t xml:space="preserve">21838502311	</t>
  </si>
  <si>
    <t>[迪沙鲁]沙滩凉鞋戴沙鲁海滩度假村及水疗中心(Sand &amp; Sandals Desaru Beach Resort &amp; Spa)(55733234)</t>
  </si>
  <si>
    <t>园景豪华房&lt;2人入住&gt;&lt;不退款&gt;</t>
  </si>
  <si>
    <t>ZULKARNAIN/MUHAIMIN</t>
  </si>
  <si>
    <t xml:space="preserve">2821755	</t>
  </si>
  <si>
    <t xml:space="preserve">21838865483	</t>
  </si>
  <si>
    <t>[哈默史密斯-富勒姆区]伦敦伯爵府宜必思酒店(ibis London Earls Court)(55329312)</t>
  </si>
  <si>
    <t>标准双人房&lt;2人入住&gt;&lt;不退款&gt;</t>
  </si>
  <si>
    <t>TAM/YI LI</t>
  </si>
  <si>
    <t xml:space="preserve">2822044	</t>
  </si>
  <si>
    <t xml:space="preserve">21839228379	</t>
  </si>
  <si>
    <t>双床房, 2 张单人床&lt;2人入住&gt;&lt;不退款&gt;&lt;早餐&gt;</t>
  </si>
  <si>
    <t>KIM/HONG SEOK,KIM/DAE SIK</t>
  </si>
  <si>
    <t xml:space="preserve">2822405	</t>
  </si>
  <si>
    <t xml:space="preserve">999221840056497	</t>
  </si>
  <si>
    <t>[布里奇顿]圣路易斯机场皇冠假日酒店 - IHG 旗下酒店(Crowne Plaza St. Louis Airport, an IHG Hotel)(70394754)</t>
  </si>
  <si>
    <t>特大床房&lt;1&gt;&lt;2人入住&gt;&lt;不退款&gt;</t>
  </si>
  <si>
    <t>YAN/MEIRONG,HUANG/XIANGDONG</t>
  </si>
  <si>
    <t xml:space="preserve">2823135	</t>
  </si>
  <si>
    <t xml:space="preserve">999221840364506	</t>
  </si>
  <si>
    <t>[孟买]孟买泰姬陵马哈拉宫殿酒店(The Taj Mahal Palace, Mumbai)(90352715)</t>
  </si>
  <si>
    <t>城景奢华至尊特大床房&lt;2人入住&gt;&lt;不退款&gt;&lt;早餐&gt;</t>
  </si>
  <si>
    <t>Doshi/Pankti</t>
  </si>
  <si>
    <t xml:space="preserve">2823372	</t>
  </si>
  <si>
    <t xml:space="preserve">75764SE113259-14	</t>
  </si>
  <si>
    <t xml:space="preserve">21841283980	</t>
  </si>
  <si>
    <t>[中雅加达]阿马里斯坦林市酒店(Amaris Hotel Thamrin City)(55832052)</t>
  </si>
  <si>
    <t>智能双床房&lt;2人入住&gt;&lt;不退款&gt;&lt;早餐&gt;</t>
  </si>
  <si>
    <t>TIVEN/CHALASINA VIOLEND</t>
  </si>
  <si>
    <t xml:space="preserve">2824608	</t>
  </si>
  <si>
    <t xml:space="preserve">21841391903	</t>
  </si>
  <si>
    <t>[伊斯兰堡]超一酒店(Hotel One Super, Islamabad)(95084722)</t>
  </si>
  <si>
    <t>豪华双人床房&lt;2人入住&gt;&lt;不退款&gt;&lt;早餐&gt;</t>
  </si>
  <si>
    <t>HU/JIAYANG</t>
  </si>
  <si>
    <t xml:space="preserve">2824743	</t>
  </si>
  <si>
    <t xml:space="preserve">6943320	</t>
  </si>
  <si>
    <t xml:space="preserve">999221841406922	</t>
  </si>
  <si>
    <t>YANG/MINGWEI</t>
  </si>
  <si>
    <t xml:space="preserve">2824821	</t>
  </si>
  <si>
    <t xml:space="preserve">48491767	</t>
  </si>
  <si>
    <t xml:space="preserve">999221841574611	</t>
  </si>
  <si>
    <t>[北雅加达]智选假日酒店雅加达国际博览会店(Holiday Inn Express Jakarta International Expo, an IHG Hotel)(55639756)</t>
  </si>
  <si>
    <t>双床房&lt;1&gt;&lt;2人入住&gt;&lt;不退款&gt;&lt;早餐&gt;</t>
  </si>
  <si>
    <t>Liu/Jipeng,Xie/Jiajia</t>
  </si>
  <si>
    <t xml:space="preserve">2825073	</t>
  </si>
  <si>
    <t xml:space="preserve">21841720542	</t>
  </si>
  <si>
    <t>[泗水]泗水探索酒店(Quest Hotel Darmo - Surabaya by ASTON)(60480266)</t>
  </si>
  <si>
    <t>AMINAH/SITI</t>
  </si>
  <si>
    <t xml:space="preserve">2825280	</t>
  </si>
  <si>
    <t xml:space="preserve">21841974765	</t>
  </si>
  <si>
    <t>[吉隆坡]吉隆坡 EQ 酒店(EQ Kuala Lumpur)(68031232)</t>
  </si>
  <si>
    <t>双峰塔景或吉隆坡塔景尊贵特大床房&lt;2人入住&gt;&lt;不退款&gt;&lt;早餐&gt;</t>
  </si>
  <si>
    <t>ZHOU/YANTING,ZHOU/YING</t>
  </si>
  <si>
    <t xml:space="preserve">2825686	</t>
  </si>
  <si>
    <t xml:space="preserve">80108254-1	</t>
  </si>
  <si>
    <t xml:space="preserve">21842040864	</t>
  </si>
  <si>
    <t>[丹那拉打]阿维伦金马仑高原酒店(Avillion Cameron Highlands)(55380527)</t>
  </si>
  <si>
    <t>两卧套房&lt;2人入住&gt;&lt;不退款&gt;&lt;早餐&gt;</t>
  </si>
  <si>
    <t>sopee/Sarah</t>
  </si>
  <si>
    <t xml:space="preserve">2825744	</t>
  </si>
  <si>
    <t xml:space="preserve">AGCN0118372211880601	</t>
  </si>
  <si>
    <t xml:space="preserve">21842097720	</t>
  </si>
  <si>
    <t>[会安]富田精品度假酒店(Phu Thinh Boutique Resort &amp; Spa)(56196439)</t>
  </si>
  <si>
    <t>高级园景客房&lt;2人入住&gt;&lt;不退款&gt;&lt;早餐&gt;</t>
  </si>
  <si>
    <t>THAWEEWAT/HIRANKHAM</t>
  </si>
  <si>
    <t xml:space="preserve">2825802	</t>
  </si>
  <si>
    <t xml:space="preserve">21842112932	</t>
  </si>
  <si>
    <t>[乔治市]槟城成功酒店 (槟城对抗新冠肺炎认证)(Berjaya Penang Hotel)(60467072)</t>
  </si>
  <si>
    <t>高级双人床房&lt;2人入住&gt;&lt;不退款&gt;</t>
  </si>
  <si>
    <t>YOONG/XUAN HUI</t>
  </si>
  <si>
    <t xml:space="preserve">2825820	</t>
  </si>
  <si>
    <t xml:space="preserve">21842142752	</t>
  </si>
  <si>
    <t>[曼谷]彩虹套房酒店 (SHA Certified)(Baiyoke Suite Hotel)(55653319)</t>
  </si>
  <si>
    <t>高级套房&lt;2人入住&gt;&lt;不退款&gt;</t>
  </si>
  <si>
    <t>Anand/Manmeet Singh,Anand/Manmeet Singh</t>
  </si>
  <si>
    <t xml:space="preserve">2825878	</t>
  </si>
  <si>
    <t xml:space="preserve">65857	</t>
  </si>
  <si>
    <t xml:space="preserve">21842552980	</t>
  </si>
  <si>
    <t>[八打灵再也]皇家朱兰白沙罗酒店(Royale Chulan Damansara)(55491792)</t>
  </si>
  <si>
    <t>Jaaffar/Faeiz Zyafran Syazwan</t>
  </si>
  <si>
    <t xml:space="preserve">2826417	</t>
  </si>
  <si>
    <t xml:space="preserve">597007	</t>
  </si>
  <si>
    <t xml:space="preserve">999221842574684	</t>
  </si>
  <si>
    <t>[圣保罗]坦加拉宫殿 - 欧特克精选酒店(Palácio Tangará - an Oetker Collection Hotel)(77366216)</t>
  </si>
  <si>
    <t>豪华间&lt;2人入住&gt;&lt;不退款&gt;</t>
  </si>
  <si>
    <t>Queiroz/Raniery</t>
  </si>
  <si>
    <t xml:space="preserve">2826467	</t>
  </si>
  <si>
    <t xml:space="preserve">71153SE065816	</t>
  </si>
  <si>
    <t xml:space="preserve">21842617874	</t>
  </si>
  <si>
    <t>[Tunica Resorts]好莱坞图尼卡娱乐场酒店(Hollywood Casino Tunica)(91545656)</t>
  </si>
  <si>
    <t>标准间（2张双人床）&lt;2人入住&gt;&lt;不退款&gt;</t>
  </si>
  <si>
    <t>SMITH/SHANNON NICOLE</t>
  </si>
  <si>
    <t xml:space="preserve">2826553	</t>
  </si>
  <si>
    <t xml:space="preserve">999221842632400	</t>
  </si>
  <si>
    <t>[Cairns North]凯恩斯昆士兰酒店公寓(Cairns Queenslander Hotel &amp; Apartments)(55299119)</t>
  </si>
  <si>
    <t>豪华茉莉客房&lt;2人入住&gt;&lt;不退款&gt;</t>
  </si>
  <si>
    <t>Jansen/Don</t>
  </si>
  <si>
    <t xml:space="preserve">2826574	</t>
  </si>
  <si>
    <t xml:space="preserve">999221842648602	</t>
  </si>
  <si>
    <t>[伊斯灵顿]蒙特卡姆皇家伦敦之家酒店(Montcalm Royal London House - City of London)(55768765)</t>
  </si>
  <si>
    <t>豪华双人房&lt;2人入住&gt;&lt;不退款&gt;</t>
  </si>
  <si>
    <t>Xu/Dandan,Xiong/Jiaojiao</t>
  </si>
  <si>
    <t xml:space="preserve">2826603	</t>
  </si>
  <si>
    <t xml:space="preserve">1415708460	</t>
  </si>
  <si>
    <t xml:space="preserve">999221842694843	</t>
  </si>
  <si>
    <t>[曼彻斯特]曼彻斯特钟摆酒店(Pendulum Hotel)(55280908)</t>
  </si>
  <si>
    <t>经济型双人房&lt;2人入住&gt;&lt;不退款&gt;</t>
  </si>
  <si>
    <t>SONG/JIE</t>
  </si>
  <si>
    <t xml:space="preserve">2826668	</t>
  </si>
  <si>
    <t xml:space="preserve">RL30444390	</t>
  </si>
  <si>
    <t xml:space="preserve">999221842705422	</t>
  </si>
  <si>
    <t>[艾因]杰贝尔哈菲特美居大酒店(Mercure Grand Jebel Hafeet Al Ain Hotel)(55451951)</t>
  </si>
  <si>
    <t>豪华大床房&lt;2人入住&gt;&lt;不退款&gt;&lt;早餐&gt;</t>
  </si>
  <si>
    <t>Alromi/Waseem sobiaa</t>
  </si>
  <si>
    <t xml:space="preserve">2826689	</t>
  </si>
  <si>
    <t xml:space="preserve">HTL-WBD-351357265	</t>
  </si>
  <si>
    <t xml:space="preserve">21842708975	</t>
  </si>
  <si>
    <t>[依斯干达公主城]柔佛公主港JEN酒店(JEN Johor Puteri Harbour by Shangri-La)(55895711)</t>
  </si>
  <si>
    <t>BAHADOR SHAH/SHAHFINA</t>
  </si>
  <si>
    <t xml:space="preserve">2826699	</t>
  </si>
  <si>
    <t xml:space="preserve">58343SE016623-14	</t>
  </si>
  <si>
    <t xml:space="preserve">999221842721495	</t>
  </si>
  <si>
    <t>[圣多明戈]霍德帕尼古拉斯奥万多酒店(Hodelpa Nicolás de Ovando)(55270179)</t>
  </si>
  <si>
    <t>现代标准间&lt;2人入住&gt;&lt;不退款&gt;</t>
  </si>
  <si>
    <t>YANG/HONGRONG</t>
  </si>
  <si>
    <t xml:space="preserve">2826729	</t>
  </si>
  <si>
    <t xml:space="preserve">120866894	</t>
  </si>
  <si>
    <t xml:space="preserve">21842784005	</t>
  </si>
  <si>
    <t>[梅斯基特]维尔京河娱乐场酒店(Virgin River Hotel and Casino)(68031158)</t>
  </si>
  <si>
    <t>豪华2张大床房&lt;2人入住&gt;&lt;不退款&gt;</t>
  </si>
  <si>
    <t>Ericksen Weiskind/Katherine</t>
  </si>
  <si>
    <t xml:space="preserve">2826820	</t>
  </si>
  <si>
    <t xml:space="preserve">NTPLD	</t>
  </si>
  <si>
    <t xml:space="preserve">21842839435	</t>
  </si>
  <si>
    <t>[布加勒斯特]欧洲酒店皇家布加勒斯特(Europa Royale Bucharest)(60493986)</t>
  </si>
  <si>
    <t>中庭标准双人房&lt;2人入住&gt;&lt;不退款&gt;</t>
  </si>
  <si>
    <t>Wilson/Joseph,Wilson/Joseph</t>
  </si>
  <si>
    <t xml:space="preserve">2826854	</t>
  </si>
  <si>
    <t xml:space="preserve">66414569	</t>
  </si>
  <si>
    <t xml:space="preserve">21842847183	</t>
  </si>
  <si>
    <t>[阿姆斯特丹]梅尔罗斯酒店(Melrose Hotel)(92030666)</t>
  </si>
  <si>
    <t>标准双人床房&lt;2人入住&gt;&lt;不退款&gt;</t>
  </si>
  <si>
    <t>VODDO /SALVATORE</t>
  </si>
  <si>
    <t xml:space="preserve">2826877	</t>
  </si>
  <si>
    <t xml:space="preserve">21842855946	</t>
  </si>
  <si>
    <t>Mohamed/Maymuna</t>
  </si>
  <si>
    <t xml:space="preserve">2826908	</t>
  </si>
  <si>
    <t xml:space="preserve">EXP-1415855905	</t>
  </si>
  <si>
    <t xml:space="preserve">21842856898	</t>
  </si>
  <si>
    <t>[斯科特斯德]3棕榈酒店(3 Palms Hotel)(89916557)</t>
  </si>
  <si>
    <t>Kresl/ANNE</t>
  </si>
  <si>
    <t xml:space="preserve">2826915	</t>
  </si>
  <si>
    <t xml:space="preserve">1387492	</t>
  </si>
  <si>
    <t xml:space="preserve">21842913700	</t>
  </si>
  <si>
    <t>[清迈]清迈阿莫拉塔佩酒店(SHA Plus+)(Amora Thapae Hotel Chiang Mai(SHA Plus+))(56206475)</t>
  </si>
  <si>
    <t>至尊高级房&lt;2人入住&gt;&lt;不退款&gt;</t>
  </si>
  <si>
    <t>TEPPARAS/PIMNAPA</t>
  </si>
  <si>
    <t xml:space="preserve">2827025	</t>
  </si>
  <si>
    <t xml:space="preserve">999221842998795	</t>
  </si>
  <si>
    <t>[塞里布群岛]阿斯顿普鲁伊特酒店及公寓(ASTON Pluit Hotel &amp; Residence)(55832082)</t>
  </si>
  <si>
    <t>WANG/WEI</t>
  </si>
  <si>
    <t xml:space="preserve">2827117	</t>
  </si>
  <si>
    <t xml:space="preserve">21843018449	</t>
  </si>
  <si>
    <t>[圣地亚哥]盖斯兰姆普会议中心舒适酒店(Comfort Inn Gaslamp Convention Center)(55337037)</t>
  </si>
  <si>
    <t>大号床房&lt;2人入住&gt;&lt;不退款&gt;</t>
  </si>
  <si>
    <t>smith/fred</t>
  </si>
  <si>
    <t xml:space="preserve">2827148	</t>
  </si>
  <si>
    <t xml:space="preserve">HTL-WBD-351447605	</t>
  </si>
  <si>
    <t xml:space="preserve">21843031643	</t>
  </si>
  <si>
    <t>[巴厘岛]巴厘岛火星城市酒店(Mars City Hotel Bali)(91811066)</t>
  </si>
  <si>
    <t>客房&lt;2人入住&gt;&lt;不退款&gt;</t>
  </si>
  <si>
    <t>MANDALA/ARYA</t>
  </si>
  <si>
    <t xml:space="preserve">2827174	</t>
  </si>
  <si>
    <t xml:space="preserve">21843047790	</t>
  </si>
  <si>
    <t>[吉隆坡]吉隆坡帝盛酒店(Dorsett Kuala Lumpur)(55895782)</t>
  </si>
  <si>
    <t>帝盛客房&lt;2人入住&gt;&lt;不退款&gt;</t>
  </si>
  <si>
    <t>LYU/AIYE</t>
  </si>
  <si>
    <t xml:space="preserve">2827195	</t>
  </si>
  <si>
    <t xml:space="preserve">800508056	</t>
  </si>
  <si>
    <t xml:space="preserve">21843108429	</t>
  </si>
  <si>
    <t>[曼谷]曼谷京华大酒店 (SHA Plus+)(Hotel Royal Bangkok@Chinatown)(55932568)</t>
  </si>
  <si>
    <t>高级房（无窗）&lt;2人入住&gt;&lt;不退款&gt;</t>
  </si>
  <si>
    <t>Lin/Jiongcheng</t>
  </si>
  <si>
    <t xml:space="preserve">2827280	</t>
  </si>
  <si>
    <t xml:space="preserve">321130	</t>
  </si>
  <si>
    <t xml:space="preserve">999221843131909	</t>
  </si>
  <si>
    <t>[西雅加达]雅加达印尼珊迪卡酒店&amp;度假村(Hotel Santika Premiere Slipi Jakarta)(89920053)</t>
  </si>
  <si>
    <t>Lai/Rui</t>
  </si>
  <si>
    <t xml:space="preserve">2827307	</t>
  </si>
  <si>
    <t xml:space="preserve">21843132805	</t>
  </si>
  <si>
    <t>[吉隆坡]吉隆坡双威太子酒店(Sunway Putra Hotel Kuala Lumpur)(55290388)</t>
  </si>
  <si>
    <t>Julib/Muhammad Hazim</t>
  </si>
  <si>
    <t xml:space="preserve">2827315	</t>
  </si>
  <si>
    <t xml:space="preserve">800539560	</t>
  </si>
  <si>
    <t xml:space="preserve">21843214896	</t>
  </si>
  <si>
    <t>[宇都宫市]MYSTAYS 宇都宫酒店(HOTEL MYSTAYS Utsunomiya)(55451809)</t>
  </si>
  <si>
    <t>标准双人房-可吸烟&lt;2人入住&gt;&lt;不退款&gt;</t>
  </si>
  <si>
    <t>TAMIYA/TATSUYA</t>
  </si>
  <si>
    <t xml:space="preserve">2827444	</t>
  </si>
  <si>
    <t xml:space="preserve">T_1415977874	</t>
  </si>
  <si>
    <t xml:space="preserve">21843367443	</t>
  </si>
  <si>
    <t>[曼谷]曼谷圣苏湾机场套房酒店(Sinsuvarn Airport Suite Hotel)(55451691)</t>
  </si>
  <si>
    <t>豪华房&lt;2人入住&gt;&lt;不退款&gt;&lt;早餐&gt;</t>
  </si>
  <si>
    <t>WANG/LUJUN</t>
  </si>
  <si>
    <t xml:space="preserve">2827652	</t>
  </si>
  <si>
    <t xml:space="preserve">321-5765366	</t>
  </si>
  <si>
    <t xml:space="preserve">21843424759	</t>
  </si>
  <si>
    <t>[迈阿密海滩]迈阿密海滩枫丹白露酒店(Fontainebleau Miami Beach)(55694441)</t>
  </si>
  <si>
    <t>豪华湾景特大床房&lt;2人入住&gt;&lt;不退款&gt;</t>
  </si>
  <si>
    <t>NASEF/EHAB</t>
  </si>
  <si>
    <t xml:space="preserve">2827716	</t>
  </si>
  <si>
    <t xml:space="preserve">18889094	</t>
  </si>
  <si>
    <t xml:space="preserve">21843439238	</t>
  </si>
  <si>
    <t>[泉佐野市]关西机场华盛顿酒店(Kansai Airport Washington Hotel)(69338178)</t>
  </si>
  <si>
    <t>标准双床房（可吸烟）&lt;2人入住&gt;&lt;不退款&gt;</t>
  </si>
  <si>
    <t>Montecalvo/Dane Christian</t>
  </si>
  <si>
    <t xml:space="preserve">2827737	</t>
  </si>
  <si>
    <t xml:space="preserve">1416006727	</t>
  </si>
  <si>
    <t xml:space="preserve">999221843457294	</t>
  </si>
  <si>
    <t>WU/YUNDE</t>
  </si>
  <si>
    <t xml:space="preserve">2827760	</t>
  </si>
  <si>
    <t xml:space="preserve">21843481112	</t>
  </si>
  <si>
    <t>[吉隆坡]吉隆坡克鲁斯酒店(Corus Hotel Kuala Lumpur)(55851907)</t>
  </si>
  <si>
    <t>MUSTAFFA/NADIAH</t>
  </si>
  <si>
    <t xml:space="preserve">2827794	</t>
  </si>
  <si>
    <t xml:space="preserve">446764	</t>
  </si>
  <si>
    <t xml:space="preserve">21843523761	</t>
  </si>
  <si>
    <t>[八打灵再也]八打灵再也阿玛达酒店(Hotel Armada Petaling Jaya)(56185568)</t>
  </si>
  <si>
    <t>IDLAN/NOR</t>
  </si>
  <si>
    <t xml:space="preserve">2827881	</t>
  </si>
  <si>
    <t xml:space="preserve">21843540849	</t>
  </si>
  <si>
    <t>[棉兰]棉兰阿雅度塔酒店(Aryaduta Medan)(55832088)</t>
  </si>
  <si>
    <t>HRP/BELLA APRILLIAH</t>
  </si>
  <si>
    <t xml:space="preserve">2827918	</t>
  </si>
  <si>
    <t xml:space="preserve">67322352-1	</t>
  </si>
  <si>
    <t xml:space="preserve">21843607691	</t>
  </si>
  <si>
    <t>[圣莫尼卡]洛伊斯圣莫妮卡海滩酒店(Loews Santa Monica Beach Hotel)(55491838)</t>
  </si>
  <si>
    <t>海滨特大床房&lt;2人入住&gt;&lt;不退款&gt;</t>
  </si>
  <si>
    <t>MELIKIAN/NAREK</t>
  </si>
  <si>
    <t xml:space="preserve">2828063	</t>
  </si>
  <si>
    <t xml:space="preserve">70575SE132975	</t>
  </si>
  <si>
    <t xml:space="preserve">21843689939	</t>
  </si>
  <si>
    <t>[釜山]机场酒店(Hotel Airport)(77364304)</t>
  </si>
  <si>
    <t>标准双人房&lt;2人入住&gt;&lt;不退款&gt;&lt;早餐&gt;</t>
  </si>
  <si>
    <t>SEO/YEONG</t>
  </si>
  <si>
    <t xml:space="preserve">2828197	</t>
  </si>
  <si>
    <t xml:space="preserve">999221843708468	</t>
  </si>
  <si>
    <t>[格拉纳达]帕拉西奥德圣伊内斯酒店(Palacio de Santa Inés)(55542841)</t>
  </si>
  <si>
    <t>Hallstrom/Jon</t>
  </si>
  <si>
    <t xml:space="preserve">2828234	</t>
  </si>
  <si>
    <t xml:space="preserve">999221843722737	</t>
  </si>
  <si>
    <t>[河内]河内爱思戴公寓酒店 1(Istay Hotel Apartment 1)(55626247)</t>
  </si>
  <si>
    <t>高级工作室房&lt;2人入住&gt;&lt;不退款&gt;</t>
  </si>
  <si>
    <t>HUANG/RONGHAI</t>
  </si>
  <si>
    <t xml:space="preserve">2828266	</t>
  </si>
  <si>
    <t xml:space="preserve">21843736740	</t>
  </si>
  <si>
    <t>MAT/ZAKARIYA</t>
  </si>
  <si>
    <t xml:space="preserve">2828298	</t>
  </si>
  <si>
    <t xml:space="preserve">21843785191	</t>
  </si>
  <si>
    <t>[莎阿南]莎亚南凯煌大酒店(Concorde Hotel Shah Alam)(55465059)</t>
  </si>
  <si>
    <t>BIN MUSA/MOHD</t>
  </si>
  <si>
    <t xml:space="preserve">2828343	</t>
  </si>
  <si>
    <t xml:space="preserve">21843786312	</t>
  </si>
  <si>
    <t>[威斯敏斯特城]圣詹姆士庭院-阿塔酒店-伦敦(St. James' Court, A Taj Hotel, London)(55598816)</t>
  </si>
  <si>
    <t>经典双人床房&lt;2人入住&gt;&lt;不退款&gt;</t>
  </si>
  <si>
    <t>PATEL/RISHI</t>
  </si>
  <si>
    <t xml:space="preserve">2828345	</t>
  </si>
  <si>
    <t xml:space="preserve">75717SE125781-14	</t>
  </si>
  <si>
    <t xml:space="preserve">21843867366	</t>
  </si>
  <si>
    <t>[安邦]安邦点星酒店(Ampang Point Star Hotel)(89917463)</t>
  </si>
  <si>
    <t>Mazua/Fatin</t>
  </si>
  <si>
    <t xml:space="preserve">2828449	</t>
  </si>
  <si>
    <t xml:space="preserve">21843914493	</t>
  </si>
  <si>
    <t>[曼谷]曼谷素坤逸11号智选假日酒店 (SHA Plus+)(Holiday Inn Express Bangkok Sukhumvit 11 (SHA Plus+))(55312079)</t>
  </si>
  <si>
    <t>CAI/LEI</t>
  </si>
  <si>
    <t xml:space="preserve">2828535	</t>
  </si>
  <si>
    <t xml:space="preserve">21843913337	</t>
  </si>
  <si>
    <t>[曼谷]曼谷名致酒店式服务公寓(Modena by Fraser Bangkok)(55799356)</t>
  </si>
  <si>
    <t>高级特大床房&lt;2人入住&gt;&lt;不退款&gt;</t>
  </si>
  <si>
    <t>SUKTAKCHAN/KRIT</t>
  </si>
  <si>
    <t xml:space="preserve">2828562	</t>
  </si>
  <si>
    <t xml:space="preserve">1069659928	</t>
  </si>
  <si>
    <t xml:space="preserve">21843928559	</t>
  </si>
  <si>
    <t>[迈阿密]迈阿密港舒适套房酒店(Comfort Inn &amp; Suites Downtown Brickell-Port Of Miami)(55280434)</t>
  </si>
  <si>
    <t>两张大床房&lt;2人入住&gt;&lt;不退款&gt;&lt;早餐&gt;</t>
  </si>
  <si>
    <t>Francisco/Francisco Miguel</t>
  </si>
  <si>
    <t xml:space="preserve">2828569	</t>
  </si>
  <si>
    <t xml:space="preserve">39461148	</t>
  </si>
  <si>
    <t xml:space="preserve">21612968186	</t>
  </si>
  <si>
    <t>补单</t>
  </si>
  <si>
    <t>[首尔]三井酒店(Hotel Samjung)(46053022)</t>
  </si>
  <si>
    <t>KIM/JUYEON,YOON/HAEUN</t>
  </si>
  <si>
    <t xml:space="preserve">2765399	</t>
  </si>
  <si>
    <t xml:space="preserve">22026122	</t>
  </si>
  <si>
    <t>退单</t>
  </si>
  <si>
    <t>，</t>
  </si>
  <si>
    <t>本期收回26.62元</t>
  </si>
  <si>
    <t xml:space="preserve">184684.62 HKD
</t>
  </si>
  <si>
    <t>A221201103618481</t>
  </si>
  <si>
    <t>A221201103654481</t>
  </si>
  <si>
    <t>总计：184684.62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</si>
  <si>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</si>
  <si>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</si>
  <si>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</si>
  <si>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</si>
  <si>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</si>
  <si>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</si>
  <si>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</si>
  <si>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</si>
  <si>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</si>
  <si>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</si>
  <si>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</si>
  <si>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</si>
  <si>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</si>
  <si>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</si>
  <si>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</si>
  <si>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</si>
  <si>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</si>
  <si>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</si>
  <si>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</si>
  <si>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2022-11-27</t>
  </si>
  <si>
    <t>2828569</t>
  </si>
  <si>
    <t>迈阿密港舒适套房酒店</t>
  </si>
  <si>
    <t>Francisco Francisco Miguel</t>
  </si>
  <si>
    <t>2022-11-28</t>
  </si>
  <si>
    <t>退房日周结</t>
  </si>
  <si>
    <t>1166.21</t>
  </si>
  <si>
    <t>1269.00</t>
  </si>
  <si>
    <t>0</t>
  </si>
  <si>
    <t>0.00</t>
  </si>
  <si>
    <t>携程汇智国际直连</t>
  </si>
  <si>
    <t>925</t>
  </si>
  <si>
    <t>2022-11-27 22:45:26</t>
  </si>
  <si>
    <t>否</t>
  </si>
  <si>
    <t>汇智国际旅游发展有限公司</t>
  </si>
  <si>
    <t>直连</t>
  </si>
  <si>
    <t>美国</t>
  </si>
  <si>
    <t>2828562</t>
  </si>
  <si>
    <t>曼谷名致酒店式服务公寓</t>
  </si>
  <si>
    <t>SUKTAKCHAN KRIT</t>
  </si>
  <si>
    <t>385.06</t>
  </si>
  <si>
    <t>419.00</t>
  </si>
  <si>
    <t>2022-11-27 22:41:35</t>
  </si>
  <si>
    <t>泰国</t>
  </si>
  <si>
    <t>2828535</t>
  </si>
  <si>
    <t>曼谷素坤逸11号智选假日酒店 (SHA Plus+)</t>
  </si>
  <si>
    <t>CAI LEI</t>
  </si>
  <si>
    <t>488.91</t>
  </si>
  <si>
    <t>532.00</t>
  </si>
  <si>
    <t>2022-11-27 22:25:20</t>
  </si>
  <si>
    <t>2828449</t>
  </si>
  <si>
    <t>安邦波因特星际酒店</t>
  </si>
  <si>
    <t>Mazua Fatin</t>
  </si>
  <si>
    <t>80.87</t>
  </si>
  <si>
    <t>88.00</t>
  </si>
  <si>
    <t>2022-11-27 21:46:31</t>
  </si>
  <si>
    <t>马来西亚</t>
  </si>
  <si>
    <t>2828345</t>
  </si>
  <si>
    <t>圣詹姆士庭院-阿塔酒店-伦敦</t>
  </si>
  <si>
    <t>PATEL RISHI</t>
  </si>
  <si>
    <t>1805.84</t>
  </si>
  <si>
    <t>1965.00</t>
  </si>
  <si>
    <t>2022-11-27 20:52:57</t>
  </si>
  <si>
    <t>英国</t>
  </si>
  <si>
    <t>2828343</t>
  </si>
  <si>
    <t>莎亚南凯煌大酒店</t>
  </si>
  <si>
    <t>BIN MUSA MOHD</t>
  </si>
  <si>
    <t>309.70</t>
  </si>
  <si>
    <t>337.00</t>
  </si>
  <si>
    <t>2022-11-27 20:52:27</t>
  </si>
  <si>
    <t>2828298</t>
  </si>
  <si>
    <t>棉兰阿里亚酒店</t>
  </si>
  <si>
    <t>MAT ZAKARIYA</t>
  </si>
  <si>
    <t>297.76</t>
  </si>
  <si>
    <t>324.00</t>
  </si>
  <si>
    <t>2022-11-27 20:17:51</t>
  </si>
  <si>
    <t>印度尼西亚</t>
  </si>
  <si>
    <t>2828266</t>
  </si>
  <si>
    <t>河内爱思戴公寓酒店 1</t>
  </si>
  <si>
    <t>HUANG RONGHAI</t>
  </si>
  <si>
    <t>147.96</t>
  </si>
  <si>
    <t>161.00</t>
  </si>
  <si>
    <t>2022-11-27 20:07:05</t>
  </si>
  <si>
    <t>越南</t>
  </si>
  <si>
    <t>2828234</t>
  </si>
  <si>
    <t>帕拉西奥德圣伊内斯酒店</t>
  </si>
  <si>
    <t>Hallstrom Jon</t>
  </si>
  <si>
    <t>442.96</t>
  </si>
  <si>
    <t>482.00</t>
  </si>
  <si>
    <t>2022-11-27 19:59:15</t>
  </si>
  <si>
    <t>西班牙</t>
  </si>
  <si>
    <t>2828063</t>
  </si>
  <si>
    <t>洛伊斯圣莫妮卡海滩酒店</t>
  </si>
  <si>
    <t>MELIKIAN NAREK</t>
  </si>
  <si>
    <t>4662.09</t>
  </si>
  <si>
    <t>5073.00</t>
  </si>
  <si>
    <t>2022-11-27 18:16:10</t>
  </si>
  <si>
    <t>2827918</t>
  </si>
  <si>
    <t>HRP BELLA APRILLIAH</t>
  </si>
  <si>
    <t>2022-11-27 17:18:14</t>
  </si>
  <si>
    <t>2827881</t>
  </si>
  <si>
    <t>八打灵再也阿玛达酒店</t>
  </si>
  <si>
    <t>IDLAN NOR</t>
  </si>
  <si>
    <t>284.89</t>
  </si>
  <si>
    <t>310.00</t>
  </si>
  <si>
    <t>2022-11-27 17:01:59</t>
  </si>
  <si>
    <t>2827794</t>
  </si>
  <si>
    <t>吉隆坡歌丽酒店</t>
  </si>
  <si>
    <t>MUSTAFFA NADIAH</t>
  </si>
  <si>
    <t>371.28</t>
  </si>
  <si>
    <t>404.00</t>
  </si>
  <si>
    <t>2022-11-27 16:20:15</t>
  </si>
  <si>
    <t>2827760</t>
  </si>
  <si>
    <t>雅加达东荟城智选假日酒店</t>
  </si>
  <si>
    <t>WU YUNDE</t>
  </si>
  <si>
    <t>344.63</t>
  </si>
  <si>
    <t>375.00</t>
  </si>
  <si>
    <t>2022-11-27 15:55:47</t>
  </si>
  <si>
    <t>2827737</t>
  </si>
  <si>
    <t>关西机场华盛顿酒店</t>
  </si>
  <si>
    <t>Montecalvo Dane Christian</t>
  </si>
  <si>
    <t>595.51</t>
  </si>
  <si>
    <t>648.00</t>
  </si>
  <si>
    <t>2022-11-27 15:44:03</t>
  </si>
  <si>
    <t>日本</t>
  </si>
  <si>
    <t>2827716</t>
  </si>
  <si>
    <t>迈阿密海滩枫丹白露酒店</t>
  </si>
  <si>
    <t>NASEF EHAB</t>
  </si>
  <si>
    <t>2135.76</t>
  </si>
  <si>
    <t>2324.00</t>
  </si>
  <si>
    <t>2022-11-27 15:36:23</t>
  </si>
  <si>
    <t>2827652</t>
  </si>
  <si>
    <t>曼谷圣苏湾机场套房酒店</t>
  </si>
  <si>
    <t>WANG LUJUN</t>
  </si>
  <si>
    <t>199.42</t>
  </si>
  <si>
    <t>217.00</t>
  </si>
  <si>
    <t>2022-11-27 15:01:48</t>
  </si>
  <si>
    <t>2827444</t>
  </si>
  <si>
    <t>MYSTAYS 宇都宫酒店</t>
  </si>
  <si>
    <t>TAMIYA TATSUYA</t>
  </si>
  <si>
    <t>293.16</t>
  </si>
  <si>
    <t>319.00</t>
  </si>
  <si>
    <t>2022-11-27 13:05:32</t>
  </si>
  <si>
    <t>2827315</t>
  </si>
  <si>
    <t>吉隆坡双威太子酒店</t>
  </si>
  <si>
    <t>Julib Muhammad Hazim</t>
  </si>
  <si>
    <t>2022-11-27 12:03:41</t>
  </si>
  <si>
    <t>2827307</t>
  </si>
  <si>
    <t>雅加达印尼珊迪卡酒店&amp;度假村</t>
  </si>
  <si>
    <t>Lai Rui</t>
  </si>
  <si>
    <t>306.95</t>
  </si>
  <si>
    <t>334.00</t>
  </si>
  <si>
    <t>2022-11-27 12:01:41</t>
  </si>
  <si>
    <t>2827280</t>
  </si>
  <si>
    <t>曼谷京华大酒店 (SHA Plus+)</t>
  </si>
  <si>
    <t>Lin Jiongcheng</t>
  </si>
  <si>
    <t>210.45</t>
  </si>
  <si>
    <t>229.00</t>
  </si>
  <si>
    <t>2022-11-27 11:44:16</t>
  </si>
  <si>
    <t>2827195</t>
  </si>
  <si>
    <t>吉隆坡帝盛酒店</t>
  </si>
  <si>
    <t>LYU AIYE</t>
  </si>
  <si>
    <t>516.48</t>
  </si>
  <si>
    <t>562.00</t>
  </si>
  <si>
    <t>2022-11-27 10:55:00</t>
  </si>
  <si>
    <t>2827174</t>
  </si>
  <si>
    <t>巴厘岛火星城市酒店</t>
  </si>
  <si>
    <t>MANDALA ARYA</t>
  </si>
  <si>
    <t>78.12</t>
  </si>
  <si>
    <t>85.00</t>
  </si>
  <si>
    <t>2022-11-27 10:42:49</t>
  </si>
  <si>
    <t>2827148</t>
  </si>
  <si>
    <t>盖斯兰姆普会议中心舒适酒店</t>
  </si>
  <si>
    <t>smith fred</t>
  </si>
  <si>
    <t>579.89</t>
  </si>
  <si>
    <t>631.00</t>
  </si>
  <si>
    <t>2022-11-27 10:27:51</t>
  </si>
  <si>
    <t>2827117</t>
  </si>
  <si>
    <t>阿斯顿普鲁伊特酒店及公寓</t>
  </si>
  <si>
    <t>WANG WEI</t>
  </si>
  <si>
    <t>251.81</t>
  </si>
  <si>
    <t>274.00</t>
  </si>
  <si>
    <t>2022-11-27 10:03:38</t>
  </si>
  <si>
    <t>2827025</t>
  </si>
  <si>
    <t>清迈阿莫拉塔佩酒店</t>
  </si>
  <si>
    <t>TEPPARAS PIMNAPA</t>
  </si>
  <si>
    <t>258.24</t>
  </si>
  <si>
    <t>281.00</t>
  </si>
  <si>
    <t>2022-11-27 08:58:19</t>
  </si>
  <si>
    <t>2826915</t>
  </si>
  <si>
    <t>3棕榈酒店</t>
  </si>
  <si>
    <t>Kresl ANNE</t>
  </si>
  <si>
    <t>586.32</t>
  </si>
  <si>
    <t>638.00</t>
  </si>
  <si>
    <t>2022-11-27 06:40:48</t>
  </si>
  <si>
    <t>2826908</t>
  </si>
  <si>
    <t>蒙特卡姆皇家伦敦之家酒店</t>
  </si>
  <si>
    <t>Mohamed Maymuna</t>
  </si>
  <si>
    <t>1157.02</t>
  </si>
  <si>
    <t>1259.00</t>
  </si>
  <si>
    <t>2022-11-27 06:34:22</t>
  </si>
  <si>
    <t>2826877</t>
  </si>
  <si>
    <t>梅尔罗斯酒店</t>
  </si>
  <si>
    <t>VODDO SALVATORE</t>
  </si>
  <si>
    <t>542.21</t>
  </si>
  <si>
    <t>590.00</t>
  </si>
  <si>
    <t>2022-11-27 08:42:00</t>
  </si>
  <si>
    <t>荷兰</t>
  </si>
  <si>
    <t>2826854</t>
  </si>
  <si>
    <t>欧洲酒店皇家布加勒斯特</t>
  </si>
  <si>
    <t>Wilson Joseph,Wilson Joseph</t>
  </si>
  <si>
    <t>533.94</t>
  </si>
  <si>
    <t>581.00</t>
  </si>
  <si>
    <t>2022-11-27 04:41:46</t>
  </si>
  <si>
    <t>罗马尼亚</t>
  </si>
  <si>
    <t>2826820</t>
  </si>
  <si>
    <t>维尔京河赌场酒店</t>
  </si>
  <si>
    <t>Ericksen Weiskind Katherine</t>
  </si>
  <si>
    <t>156.23</t>
  </si>
  <si>
    <t>170.00</t>
  </si>
  <si>
    <t>2022-11-27 03:03:37</t>
  </si>
  <si>
    <t>2826729</t>
  </si>
  <si>
    <t>霍德帕尼古拉斯奥万多酒店</t>
  </si>
  <si>
    <t>YANG HONGRONG</t>
  </si>
  <si>
    <t>888.04</t>
  </si>
  <si>
    <t>966.00</t>
  </si>
  <si>
    <t>2022-11-27 01:12:40</t>
  </si>
  <si>
    <t>多米尼加共和国</t>
  </si>
  <si>
    <t>2826699</t>
  </si>
  <si>
    <t>新山香格里拉公主港今旅酒店</t>
  </si>
  <si>
    <t>BAHADOR SHAH SHAHFINA</t>
  </si>
  <si>
    <t>522.16</t>
  </si>
  <si>
    <t>568.00</t>
  </si>
  <si>
    <t>2022-11-27 00:33:54</t>
  </si>
  <si>
    <t>2826689</t>
  </si>
  <si>
    <t>杰贝尔哈菲特美居大酒店</t>
  </si>
  <si>
    <t>Alromi Waseem sobiaa</t>
  </si>
  <si>
    <t>498.26</t>
  </si>
  <si>
    <t>542.00</t>
  </si>
  <si>
    <t>2022-11-27 00:26:57</t>
  </si>
  <si>
    <t>阿拉伯联合酋长国</t>
  </si>
  <si>
    <t>2826668</t>
  </si>
  <si>
    <t>曼彻斯特钟摆酒店</t>
  </si>
  <si>
    <t>SONG JIE</t>
  </si>
  <si>
    <t>359.45</t>
  </si>
  <si>
    <t>391.00</t>
  </si>
  <si>
    <t>2022-11-27 00:12:17</t>
  </si>
  <si>
    <t>2022-11-26</t>
  </si>
  <si>
    <t>2826603</t>
  </si>
  <si>
    <t>Xu Dandan,Xiong Jiaojiao</t>
  </si>
  <si>
    <t>1176.70</t>
  </si>
  <si>
    <t>1280.00</t>
  </si>
  <si>
    <t>2022-11-26 23:16:44</t>
  </si>
  <si>
    <t>2826574</t>
  </si>
  <si>
    <t>凯恩斯昆士兰人酒店&amp;公寓</t>
  </si>
  <si>
    <t>Jansen Don</t>
  </si>
  <si>
    <t>702.35</t>
  </si>
  <si>
    <t>764.00</t>
  </si>
  <si>
    <t>2022-11-26 23:09:07</t>
  </si>
  <si>
    <t>澳大利亚</t>
  </si>
  <si>
    <t>2826553</t>
  </si>
  <si>
    <t>好莱坞图尼卡娱乐场酒店</t>
  </si>
  <si>
    <t>SMITH SHANNON NICOLE</t>
  </si>
  <si>
    <t>1038.81</t>
  </si>
  <si>
    <t>1130.00</t>
  </si>
  <si>
    <t>2022-11-26 23:03:28</t>
  </si>
  <si>
    <t>2826467</t>
  </si>
  <si>
    <t>坦加拉宫殿 - 欧特克精选酒店</t>
  </si>
  <si>
    <t>Queiroz Raniery</t>
  </si>
  <si>
    <t>6340.41</t>
  </si>
  <si>
    <t>6897.00</t>
  </si>
  <si>
    <t>2022-11-26 22:06:03</t>
  </si>
  <si>
    <t>巴西</t>
  </si>
  <si>
    <t>2826417</t>
  </si>
  <si>
    <t>吉隆坡白沙罗皇家朱兰酒店</t>
  </si>
  <si>
    <t>Jaaffar Faeiz Zyafran Syazwan</t>
  </si>
  <si>
    <t>398.06</t>
  </si>
  <si>
    <t>433.00</t>
  </si>
  <si>
    <t>2022-11-27 10:38:38</t>
  </si>
  <si>
    <t>直采</t>
  </si>
  <si>
    <t>2825878</t>
  </si>
  <si>
    <t>彩虹套房酒店</t>
  </si>
  <si>
    <t>Anand Manmeet Singh,Anand Manmeet Singh</t>
  </si>
  <si>
    <t>288.66</t>
  </si>
  <si>
    <t>314.00</t>
  </si>
  <si>
    <t>2022-11-26 17:05:12</t>
  </si>
  <si>
    <t>2825820</t>
  </si>
  <si>
    <t>槟城成功酒店</t>
  </si>
  <si>
    <t>YOONG XUAN HUI</t>
  </si>
  <si>
    <t>680.28</t>
  </si>
  <si>
    <t>740.00</t>
  </si>
  <si>
    <t>2022-11-26 16:37:02</t>
  </si>
  <si>
    <t>2825802</t>
  </si>
  <si>
    <t>富田精品度假酒店</t>
  </si>
  <si>
    <t>THAWEEWAT HIRANKHAM</t>
  </si>
  <si>
    <t>343.82</t>
  </si>
  <si>
    <t>374.00</t>
  </si>
  <si>
    <t>2022-11-26 16:25:38</t>
  </si>
  <si>
    <t>2825744</t>
  </si>
  <si>
    <t>阿维伦金马仑高原酒店</t>
  </si>
  <si>
    <t>sopee Sarah</t>
  </si>
  <si>
    <t>570.89</t>
  </si>
  <si>
    <t>621.00</t>
  </si>
  <si>
    <t>2022-11-26 15:41:30</t>
  </si>
  <si>
    <t>2825686</t>
  </si>
  <si>
    <t>吉隆坡EQ酒店</t>
  </si>
  <si>
    <t>ZHOU YANTING,ZHOU YING</t>
  </si>
  <si>
    <t>2800.19</t>
  </si>
  <si>
    <t>3046.00</t>
  </si>
  <si>
    <t>2022-11-26 15:19:31</t>
  </si>
  <si>
    <t>2825280</t>
  </si>
  <si>
    <t>泗水探索酒店</t>
  </si>
  <si>
    <t>AMINAH SITI</t>
  </si>
  <si>
    <t>134.22</t>
  </si>
  <si>
    <t>146.00</t>
  </si>
  <si>
    <t>2022-11-26 12:12:46</t>
  </si>
  <si>
    <t>2825073</t>
  </si>
  <si>
    <t>智选假日酒店雅加达国际博览会店</t>
  </si>
  <si>
    <t>Liu Jipeng,Xie Jiajia</t>
  </si>
  <si>
    <t>619.61</t>
  </si>
  <si>
    <t>674.00</t>
  </si>
  <si>
    <t>2022-11-26 10:31:08</t>
  </si>
  <si>
    <t>2824821</t>
  </si>
  <si>
    <t>YANG MINGWEI</t>
  </si>
  <si>
    <t>793.36</t>
  </si>
  <si>
    <t>863.00</t>
  </si>
  <si>
    <t>2022-11-26 07:36:16</t>
  </si>
  <si>
    <t>2824743</t>
  </si>
  <si>
    <t>超一酒店</t>
  </si>
  <si>
    <t>HU JIAYANG</t>
  </si>
  <si>
    <t>1377.11</t>
  </si>
  <si>
    <t>1498.00</t>
  </si>
  <si>
    <t>2022-11-26 06:04:47</t>
  </si>
  <si>
    <t>巴基斯坦</t>
  </si>
  <si>
    <t>2824608</t>
  </si>
  <si>
    <t>阿马里斯坦林市酒店</t>
  </si>
  <si>
    <t>TIVEN CHALASINA VIOLEND</t>
  </si>
  <si>
    <t>308.88</t>
  </si>
  <si>
    <t>336.00</t>
  </si>
  <si>
    <t>2022-11-26 01:43:58</t>
  </si>
  <si>
    <t>2022-11-25</t>
  </si>
  <si>
    <t>2823372</t>
  </si>
  <si>
    <t>孟买泰姬陵马哈拉宫殿酒店</t>
  </si>
  <si>
    <t>Doshi Pankti</t>
  </si>
  <si>
    <t>2713.93</t>
  </si>
  <si>
    <t>2957.00</t>
  </si>
  <si>
    <t>2022-11-25 16:26:28</t>
  </si>
  <si>
    <t>印度</t>
  </si>
  <si>
    <t>2823135</t>
  </si>
  <si>
    <t>圣路易斯机场皇冠假日酒店 - IHG 旗下酒店</t>
  </si>
  <si>
    <t>YAN MEIRONG,HUANG XIANGDONG</t>
  </si>
  <si>
    <t>1358.34</t>
  </si>
  <si>
    <t>1480.00</t>
  </si>
  <si>
    <t>2022-11-25 14:55:19</t>
  </si>
  <si>
    <t>2822405</t>
  </si>
  <si>
    <t>威尼斯机场安尼亚公园酒店</t>
  </si>
  <si>
    <t>KIM HONG SEOK,KIM DAE SIK</t>
  </si>
  <si>
    <t>959.10</t>
  </si>
  <si>
    <t>1045.00</t>
  </si>
  <si>
    <t>2022-11-25 10:24:45</t>
  </si>
  <si>
    <t>意大利</t>
  </si>
  <si>
    <t>2822044</t>
  </si>
  <si>
    <t>伦敦伯爵府宜必思酒店</t>
  </si>
  <si>
    <t>TAM YI LI</t>
  </si>
  <si>
    <t>517.64</t>
  </si>
  <si>
    <t>564.00</t>
  </si>
  <si>
    <t>2022-11-25 06:14:56</t>
  </si>
  <si>
    <t>2022-11-24</t>
  </si>
  <si>
    <t>2821755</t>
  </si>
  <si>
    <t>迪沙鲁沙洋海滩度假村</t>
  </si>
  <si>
    <t>ZULKARNAIN MUHAIMIN</t>
  </si>
  <si>
    <t>1752.81</t>
  </si>
  <si>
    <t>1910.00</t>
  </si>
  <si>
    <t>2022-11-24 23:50:10</t>
  </si>
  <si>
    <t>2819556</t>
  </si>
  <si>
    <t>伊鲁尼瓦伦西亚4号康福特尔酒店</t>
  </si>
  <si>
    <t>Hernandez Jorge Eduardo</t>
  </si>
  <si>
    <t>1680.31</t>
  </si>
  <si>
    <t>1831.00</t>
  </si>
  <si>
    <t>2022-11-24 07:19:34</t>
  </si>
  <si>
    <t>2022-11-23</t>
  </si>
  <si>
    <t>2819250</t>
  </si>
  <si>
    <t>迪克森海中天港口</t>
  </si>
  <si>
    <t>ABDULLAH SYIQIN</t>
  </si>
  <si>
    <t>712.03</t>
  </si>
  <si>
    <t>778.00</t>
  </si>
  <si>
    <t>2022-11-23 23:45:43</t>
  </si>
  <si>
    <t>2818672</t>
  </si>
  <si>
    <t>雅加达坦林福朋喜来登酒店</t>
  </si>
  <si>
    <t>JAFAR JAZMI</t>
  </si>
  <si>
    <t>940.83</t>
  </si>
  <si>
    <t>1028.00</t>
  </si>
  <si>
    <t>2022-11-23 19:49:00</t>
  </si>
  <si>
    <t>2818653</t>
  </si>
  <si>
    <t>白俄罗斯酒店</t>
  </si>
  <si>
    <t>Yu Yongbo</t>
  </si>
  <si>
    <t>567.42</t>
  </si>
  <si>
    <t>620.00</t>
  </si>
  <si>
    <t>2022-11-23 19:33:52</t>
  </si>
  <si>
    <t>白俄罗斯</t>
  </si>
  <si>
    <t>2818496</t>
  </si>
  <si>
    <t>维戈城酒店</t>
  </si>
  <si>
    <t>Sampedro Blanco Maximino</t>
  </si>
  <si>
    <t>549.12</t>
  </si>
  <si>
    <t>600.00</t>
  </si>
  <si>
    <t>2022-11-23 18:32:15</t>
  </si>
  <si>
    <t>2022-11-16</t>
  </si>
  <si>
    <t>2800966</t>
  </si>
  <si>
    <t>曼谷文华中心点大酒店 (SHA Plus+)</t>
  </si>
  <si>
    <t>LIU JIALIN</t>
  </si>
  <si>
    <t>606.21</t>
  </si>
  <si>
    <t>672.00</t>
  </si>
  <si>
    <t>2022-11-16 08:08:56</t>
  </si>
  <si>
    <t>2022-08-20</t>
  </si>
  <si>
    <t>2661483</t>
  </si>
  <si>
    <t>普吉阿卡迪亚奈松海滩铂尔曼度假酒店 (SHA Extra Plus)</t>
  </si>
  <si>
    <t>LEONG JASON</t>
  </si>
  <si>
    <t>13758.96</t>
  </si>
  <si>
    <t>15804.00</t>
  </si>
  <si>
    <t>2022-08-20 15:52:41</t>
  </si>
  <si>
    <t>2022-11-05</t>
  </si>
  <si>
    <t>2778236</t>
  </si>
  <si>
    <t>苏梅岛诺拉海滩度假村</t>
  </si>
  <si>
    <t>pathan Fahad,pathan Fahad</t>
  </si>
  <si>
    <t>1591.29</t>
  </si>
  <si>
    <t>1734.00</t>
  </si>
  <si>
    <t>2022-11-07 10:28:53</t>
  </si>
  <si>
    <t>2022-11-20</t>
  </si>
  <si>
    <t>2811297</t>
  </si>
  <si>
    <t>优本纳沙通</t>
  </si>
  <si>
    <t>LEE GEONHEE</t>
  </si>
  <si>
    <t>1670.78</t>
  </si>
  <si>
    <t>1832.00</t>
  </si>
  <si>
    <t>2022-11-20 16:51:50</t>
  </si>
  <si>
    <t>2022-11-22</t>
  </si>
  <si>
    <t>2814956</t>
  </si>
  <si>
    <t>铂尔曼吉隆坡城市中心大酒店</t>
  </si>
  <si>
    <t>CHEN MINGJIN</t>
  </si>
  <si>
    <t>3556.19</t>
  </si>
  <si>
    <t>3865.00</t>
  </si>
  <si>
    <t>2022-11-22 09:14:29</t>
  </si>
  <si>
    <t>2022-11-12</t>
  </si>
  <si>
    <t>2792250</t>
  </si>
  <si>
    <t>布里斯托尔酒店</t>
  </si>
  <si>
    <t>Vilkman Mira Irina,Salonen Jyrki Mikael</t>
  </si>
  <si>
    <t>996.95</t>
  </si>
  <si>
    <t>1086.00</t>
  </si>
  <si>
    <t>2022-11-12 00:43:23</t>
  </si>
  <si>
    <t>德国</t>
  </si>
  <si>
    <t>2816332</t>
  </si>
  <si>
    <t>ZHUO YINXI,LING RONGHUA,CAO DESHENG,FANG YINSONG,FANG YINSONG,WANG HAO</t>
  </si>
  <si>
    <t>1606.49</t>
  </si>
  <si>
    <t>1746.00</t>
  </si>
  <si>
    <t>2022-11-22 19:11:06</t>
  </si>
  <si>
    <t>2022-11-11</t>
  </si>
  <si>
    <t>2790084</t>
  </si>
  <si>
    <t>东京凯悦酒店</t>
  </si>
  <si>
    <t>LI FANG,ZHANG HONGZHOU</t>
  </si>
  <si>
    <t>11636.57</t>
  </si>
  <si>
    <t>12676.00</t>
  </si>
  <si>
    <t>2022-11-11 10:14:45</t>
  </si>
  <si>
    <t>2022-10-18</t>
  </si>
  <si>
    <t>2746699</t>
  </si>
  <si>
    <t>圣雅克驿站酒店</t>
  </si>
  <si>
    <t>Neri Francisco</t>
  </si>
  <si>
    <t>2331.41</t>
  </si>
  <si>
    <t>2538.00</t>
  </si>
  <si>
    <t>2022-10-18 17:49:20</t>
  </si>
  <si>
    <t>法国</t>
  </si>
  <si>
    <t>2022-11-19</t>
  </si>
  <si>
    <t>2809380</t>
  </si>
  <si>
    <t>首尔三井酒店</t>
  </si>
  <si>
    <t>ZHU JUNQIU</t>
  </si>
  <si>
    <t>2131.11</t>
  </si>
  <si>
    <t>2337.00</t>
  </si>
  <si>
    <t>2022-11-19 19:23:58</t>
  </si>
  <si>
    <t>韩国</t>
  </si>
  <si>
    <t>2816450</t>
  </si>
  <si>
    <t>伊甸园布鲁酒店</t>
  </si>
  <si>
    <t>Dombaj Stephan</t>
  </si>
  <si>
    <t>3076.81</t>
  </si>
  <si>
    <t>3344.00</t>
  </si>
  <si>
    <t>2022-11-22 19:50:27</t>
  </si>
  <si>
    <t>塞舌尔</t>
  </si>
  <si>
    <t>2022-11-17</t>
  </si>
  <si>
    <t>2805371</t>
  </si>
  <si>
    <t>迪拜媒体城丽笙酒店</t>
  </si>
  <si>
    <t>Kumaresh Mr,Kumar Sonu</t>
  </si>
  <si>
    <t>3262.06</t>
  </si>
  <si>
    <t>3591.00</t>
  </si>
  <si>
    <t>2022-11-17 22:50:37</t>
  </si>
  <si>
    <t>2022-11-06</t>
  </si>
  <si>
    <t>2779404</t>
  </si>
  <si>
    <t>马尼拉机场路出发酒店</t>
  </si>
  <si>
    <t>ILIGAN ADEL NINO,ADOBO JOVELEIN</t>
  </si>
  <si>
    <t>140.41</t>
  </si>
  <si>
    <t>153.00</t>
  </si>
  <si>
    <t>2022-11-06 18:57:06</t>
  </si>
  <si>
    <t>菲律宾</t>
  </si>
  <si>
    <t>2818470</t>
  </si>
  <si>
    <t>马尼马尼拉中国城大连商务酒店</t>
  </si>
  <si>
    <t>LIU CAIHONG</t>
  </si>
  <si>
    <t>1511.91</t>
  </si>
  <si>
    <t>1652.00</t>
  </si>
  <si>
    <t>2022-11-23 18:18:54</t>
  </si>
  <si>
    <t>2809269</t>
  </si>
  <si>
    <t>岚-洛杉矶酒店</t>
  </si>
  <si>
    <t>LEE JONGHYUK</t>
  </si>
  <si>
    <t>2524.14</t>
  </si>
  <si>
    <t>2768.00</t>
  </si>
  <si>
    <t>2022-11-19 16:30:09</t>
  </si>
  <si>
    <t>2022-11-03</t>
  </si>
  <si>
    <t>2773619</t>
  </si>
  <si>
    <t>村庄小屋酒店</t>
  </si>
  <si>
    <t>YAN FANG</t>
  </si>
  <si>
    <t>8317.78</t>
  </si>
  <si>
    <t>8940.00</t>
  </si>
  <si>
    <t>2022-11-03 13:35:26</t>
  </si>
  <si>
    <t>2779663</t>
  </si>
  <si>
    <t>阿洛希拉尼威基基海滩度假村</t>
  </si>
  <si>
    <t>WU HONGRUI</t>
  </si>
  <si>
    <t>6717.56</t>
  </si>
  <si>
    <t>7320.00</t>
  </si>
  <si>
    <t>2022-11-06 21:49:25</t>
  </si>
  <si>
    <t>2811812</t>
  </si>
  <si>
    <t>新加坡京华酒店</t>
  </si>
  <si>
    <t>HUO YUWEI</t>
  </si>
  <si>
    <t>906.53</t>
  </si>
  <si>
    <t>994.00</t>
  </si>
  <si>
    <t>2022-11-20 20:37:15</t>
  </si>
  <si>
    <t>新加坡</t>
  </si>
  <si>
    <t>2801684</t>
  </si>
  <si>
    <t>新加坡怡阁大酒店，良木园酒店集团成员 (Staycation Approved)</t>
  </si>
  <si>
    <t>CHAN VONGPISAL</t>
  </si>
  <si>
    <t>4420.29</t>
  </si>
  <si>
    <t>4900.00</t>
  </si>
  <si>
    <t>2022-11-16 13:05:58</t>
  </si>
  <si>
    <t>2801798</t>
  </si>
  <si>
    <t>曼谷雅典娜广场豪华精选酒店 (SHA Plus+)</t>
  </si>
  <si>
    <t>LEE PO YUEN</t>
  </si>
  <si>
    <t>2834.40</t>
  </si>
  <si>
    <t>3142.00</t>
  </si>
  <si>
    <t>2022-11-16 13:55:16</t>
  </si>
  <si>
    <t>2022-11-21</t>
  </si>
  <si>
    <t>2812299</t>
  </si>
  <si>
    <t>河内时髦精品酒店</t>
  </si>
  <si>
    <t>DANG KIM CHI,PHI NGOC TUYEN</t>
  </si>
  <si>
    <t>207.94</t>
  </si>
  <si>
    <t>228.00</t>
  </si>
  <si>
    <t>2022-11-21 02:25:58</t>
  </si>
  <si>
    <t>2022-11-10</t>
  </si>
  <si>
    <t>2788110</t>
  </si>
  <si>
    <t>阿布扎比雅乐轩酒店</t>
  </si>
  <si>
    <t>Vieja Herman Jr.</t>
  </si>
  <si>
    <t>454.95</t>
  </si>
  <si>
    <t>492.00</t>
  </si>
  <si>
    <t>2022-11-10 15:30:38</t>
  </si>
  <si>
    <t>2022-09-02</t>
  </si>
  <si>
    <t>2676091</t>
  </si>
  <si>
    <t>Platt Brent,Platt Rachel</t>
  </si>
  <si>
    <t>466.47</t>
  </si>
  <si>
    <t>529.00</t>
  </si>
  <si>
    <t>2022-09-02 02:37:29</t>
  </si>
  <si>
    <t>2022-11-07</t>
  </si>
  <si>
    <t>2781596</t>
  </si>
  <si>
    <t>帕布里克伊恩施拉格酒店</t>
  </si>
  <si>
    <t>Barnes Vicky,Holden Deborah</t>
  </si>
  <si>
    <t>6888.26</t>
  </si>
  <si>
    <t>7506.00</t>
  </si>
  <si>
    <t>2022-11-07 19:54:58</t>
  </si>
  <si>
    <t>2793825</t>
  </si>
  <si>
    <t>纽约五十索内斯塔精选</t>
  </si>
  <si>
    <t>zheng qiyuan,zheng ping</t>
  </si>
  <si>
    <t>6492.59</t>
  </si>
  <si>
    <t>7152.00</t>
  </si>
  <si>
    <t>2022-11-12 18:40:17</t>
  </si>
  <si>
    <t>2816177</t>
  </si>
  <si>
    <t>西雅图毕业酒店</t>
  </si>
  <si>
    <t>WANG ZIMING</t>
  </si>
  <si>
    <t>6421.38</t>
  </si>
  <si>
    <t>6979.00</t>
  </si>
  <si>
    <t>2022-11-22 17:56:26</t>
  </si>
  <si>
    <t>2791567</t>
  </si>
  <si>
    <t>加皮西达斯酒店</t>
  </si>
  <si>
    <t>JUNED MD</t>
  </si>
  <si>
    <t>613.22</t>
  </si>
  <si>
    <t>668.00</t>
  </si>
  <si>
    <t>2022-11-11 19:43:28</t>
  </si>
  <si>
    <t>2779792</t>
  </si>
  <si>
    <t>贝斯特韦斯特国际酒店</t>
  </si>
  <si>
    <t>IACOBONE JEROME,WALLERAND SEVERINE</t>
  </si>
  <si>
    <t>1315.98</t>
  </si>
  <si>
    <t>1434.00</t>
  </si>
  <si>
    <t>2022-11-06 23:12:30</t>
  </si>
  <si>
    <t>2789794</t>
  </si>
  <si>
    <t>Travelodge Manchester Sportcity</t>
  </si>
  <si>
    <t>Perpellini Giorgia</t>
  </si>
  <si>
    <t>2482.27</t>
  </si>
  <si>
    <t>2704.00</t>
  </si>
  <si>
    <t>2022-11-11 07:08:57</t>
  </si>
  <si>
    <t>2808986</t>
  </si>
  <si>
    <t>圣巴巴拉胜佰德旅舍</t>
  </si>
  <si>
    <t>XING CHANG CUI</t>
  </si>
  <si>
    <t>710.37</t>
  </si>
  <si>
    <t>779.00</t>
  </si>
  <si>
    <t>2022-11-19 13:17:46</t>
  </si>
  <si>
    <t>2022-11-09</t>
  </si>
  <si>
    <t>2786704</t>
  </si>
  <si>
    <t>MIELCAREK SASCHA</t>
  </si>
  <si>
    <t>806.04</t>
  </si>
  <si>
    <t>873.00</t>
  </si>
  <si>
    <t>2022-11-09 21:52:23</t>
  </si>
  <si>
    <t>2022-11-13</t>
  </si>
  <si>
    <t>2795389</t>
  </si>
  <si>
    <t>大学城学习酒店</t>
  </si>
  <si>
    <t>Dunkle Ashlee</t>
  </si>
  <si>
    <t>1417.05</t>
  </si>
  <si>
    <t>1562.00</t>
  </si>
  <si>
    <t>2022-11-13 14:44:25</t>
  </si>
  <si>
    <t>2803994</t>
  </si>
  <si>
    <t>特罗姆瑟精致酒店</t>
  </si>
  <si>
    <t>Leung Nga</t>
  </si>
  <si>
    <t>775.77</t>
  </si>
  <si>
    <t>854.00</t>
  </si>
  <si>
    <t>2022-11-17 12:05:50</t>
  </si>
  <si>
    <t>挪威</t>
  </si>
  <si>
    <t>2022-08-09</t>
  </si>
  <si>
    <t>2649243</t>
  </si>
  <si>
    <t>宿务塞达阿亚拉中心酒店</t>
  </si>
  <si>
    <t>TAN LAY TIAN</t>
  </si>
  <si>
    <t>535.18</t>
  </si>
  <si>
    <t>2022-08-09 12:12:13</t>
  </si>
  <si>
    <t>2022-11-15</t>
  </si>
  <si>
    <t>2800054</t>
  </si>
  <si>
    <t>曼谷阿文苏昆维特酒店</t>
  </si>
  <si>
    <t>CHAN MEI CHU TERESA,LEUNG KA YAU</t>
  </si>
  <si>
    <t>1801.37</t>
  </si>
  <si>
    <t>1992.00</t>
  </si>
  <si>
    <t>2022-11-15 18:17:45</t>
  </si>
  <si>
    <t>2812158</t>
  </si>
  <si>
    <t>钟楼洛纳酒店</t>
  </si>
  <si>
    <t>PERROUX MARIE LOUISE</t>
  </si>
  <si>
    <t>365.71</t>
  </si>
  <si>
    <t>401.00</t>
  </si>
  <si>
    <t>2022-11-20 23:40:34</t>
  </si>
  <si>
    <t>2785234</t>
  </si>
  <si>
    <t>瑞德安德拉德码头酒店</t>
  </si>
  <si>
    <t>Carneiro Dias Vinicius</t>
  </si>
  <si>
    <t>190.20</t>
  </si>
  <si>
    <t>206.00</t>
  </si>
  <si>
    <t>2022-11-09 11:05:42</t>
  </si>
  <si>
    <t>2803750</t>
  </si>
  <si>
    <t>西贡馨乐庭丽晶酒店</t>
  </si>
  <si>
    <t>KIM INSIK</t>
  </si>
  <si>
    <t>2316.42</t>
  </si>
  <si>
    <t>2550.00</t>
  </si>
  <si>
    <t>2022-11-17 10:12:56</t>
  </si>
  <si>
    <t>2813082</t>
  </si>
  <si>
    <t>日落汽车旅馆</t>
  </si>
  <si>
    <t>Samji Collin</t>
  </si>
  <si>
    <t>715.01</t>
  </si>
  <si>
    <t>784.00</t>
  </si>
  <si>
    <t>2022-11-21 13:07:45</t>
  </si>
  <si>
    <t>2022-10-30</t>
  </si>
  <si>
    <t>2767280</t>
  </si>
  <si>
    <t>万豪格拉斯哥酒店</t>
  </si>
  <si>
    <t>KUMAR MR ASHWANI</t>
  </si>
  <si>
    <t>4928.57</t>
  </si>
  <si>
    <t>5323.00</t>
  </si>
  <si>
    <t>2022-10-30 22:20:26</t>
  </si>
  <si>
    <t>2812599</t>
  </si>
  <si>
    <t>伦巴第大酒店</t>
  </si>
  <si>
    <t>Baibatyrova Ardak</t>
  </si>
  <si>
    <t>839.95</t>
  </si>
  <si>
    <t>921.00</t>
  </si>
  <si>
    <t>2022-11-21 09:29:02</t>
  </si>
  <si>
    <t>2793151</t>
  </si>
  <si>
    <t>迪拜五卓美亚村酒店</t>
  </si>
  <si>
    <t>LI ZHICHENG</t>
  </si>
  <si>
    <t>1880.05</t>
  </si>
  <si>
    <t>2071.00</t>
  </si>
  <si>
    <t>2022-11-12 13:14:54</t>
  </si>
  <si>
    <t>2816876</t>
  </si>
  <si>
    <t>AVI 邦咯海滩度假村</t>
  </si>
  <si>
    <t>MUN KIEN LOW</t>
  </si>
  <si>
    <t>921.94</t>
  </si>
  <si>
    <t>1002.00</t>
  </si>
  <si>
    <t>2022-11-22 22:58:21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</si>
</sst>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44892</v>
      </c>
      <c r="G2" s="6">
        <v>44893</v>
      </c>
      <c r="H2" s="4">
        <v>1</v>
      </c>
      <c r="I2" s="4">
        <v>1</v>
      </c>
      <c r="J2" s="4">
        <v>1</v>
      </c>
      <c r="K2" s="4" t="s">
        <v>30</v>
      </c>
      <c r="L2" s="4">
        <v>621</v>
      </c>
      <c r="M2" s="4">
        <v>621</v>
      </c>
      <c r="N2" s="4" t="s">
        <v>31</v>
      </c>
      <c r="O2" s="4" t="s">
        <v>32</v>
      </c>
      <c r="P2" s="4" t="s">
        <v>33</v>
      </c>
      <c r="Q2" s="4">
        <v>0</v>
      </c>
      <c r="R2" s="7">
        <v>44782</v>
      </c>
      <c r="S2" s="6">
        <v>44896</v>
      </c>
      <c r="T2" s="4" t="s">
        <v>34</v>
      </c>
      <c r="U2" s="4">
        <v>621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8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44890</v>
      </c>
      <c r="G3" s="6">
        <v>44893</v>
      </c>
      <c r="H3" s="4">
        <v>4</v>
      </c>
      <c r="I3" s="4">
        <v>3</v>
      </c>
      <c r="J3" s="4">
        <v>12</v>
      </c>
      <c r="K3" s="4" t="s">
        <v>30</v>
      </c>
      <c r="L3" s="4">
        <v>15804</v>
      </c>
      <c r="M3" s="4">
        <v>15804</v>
      </c>
      <c r="N3" s="4" t="s">
        <v>40</v>
      </c>
      <c r="O3" s="4" t="s">
        <v>32</v>
      </c>
      <c r="P3" s="4" t="s">
        <v>33</v>
      </c>
      <c r="Q3" s="4">
        <v>0</v>
      </c>
      <c r="R3" s="7">
        <v>44793</v>
      </c>
      <c r="S3" s="6">
        <v>44896</v>
      </c>
      <c r="T3" s="4" t="s">
        <v>34</v>
      </c>
      <c r="U3" s="4">
        <v>15804</v>
      </c>
      <c r="V3" s="4">
        <v>0</v>
      </c>
      <c r="W3" s="4">
        <v>0</v>
      </c>
      <c r="X3" s="4" t="s">
        <v>41</v>
      </c>
      <c r="Y3" s="4">
        <v>551381</v>
      </c>
      <c r="Z3" s="4">
        <v>551382</v>
      </c>
      <c r="AA3" s="4">
        <v>551383</v>
      </c>
      <c r="AB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44892</v>
      </c>
      <c r="G4" s="6">
        <v>44893</v>
      </c>
      <c r="H4" s="4">
        <v>1</v>
      </c>
      <c r="I4" s="4">
        <v>1</v>
      </c>
      <c r="J4" s="4">
        <v>1</v>
      </c>
      <c r="K4" s="4" t="s">
        <v>30</v>
      </c>
      <c r="L4" s="4">
        <v>529</v>
      </c>
      <c r="M4" s="4">
        <v>529</v>
      </c>
      <c r="N4" s="4" t="s">
        <v>46</v>
      </c>
      <c r="O4" s="4" t="s">
        <v>32</v>
      </c>
      <c r="P4" s="4" t="s">
        <v>33</v>
      </c>
      <c r="Q4" s="4">
        <v>0</v>
      </c>
      <c r="R4" s="7">
        <v>44806</v>
      </c>
      <c r="S4" s="6">
        <v>44896</v>
      </c>
      <c r="T4" s="4" t="s">
        <v>34</v>
      </c>
      <c r="U4" s="4">
        <v>529</v>
      </c>
      <c r="V4" s="4">
        <v>0</v>
      </c>
      <c r="W4" s="4">
        <v>0</v>
      </c>
      <c r="X4" s="4" t="s">
        <v>41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44891</v>
      </c>
      <c r="G5" s="6">
        <v>44893</v>
      </c>
      <c r="H5" s="4">
        <v>1</v>
      </c>
      <c r="I5" s="4">
        <v>2</v>
      </c>
      <c r="J5" s="4">
        <v>2</v>
      </c>
      <c r="K5" s="4" t="s">
        <v>30</v>
      </c>
      <c r="L5" s="4">
        <v>2538</v>
      </c>
      <c r="M5" s="4">
        <v>2538</v>
      </c>
      <c r="N5" s="4" t="s">
        <v>51</v>
      </c>
      <c r="O5" s="4" t="s">
        <v>32</v>
      </c>
      <c r="P5" s="4" t="s">
        <v>33</v>
      </c>
      <c r="Q5" s="4">
        <v>0</v>
      </c>
      <c r="R5" s="7">
        <v>44852</v>
      </c>
      <c r="S5" s="6">
        <v>44896</v>
      </c>
      <c r="T5" s="4" t="s">
        <v>34</v>
      </c>
      <c r="U5" s="4">
        <v>2538</v>
      </c>
      <c r="V5" s="4">
        <v>0</v>
      </c>
      <c r="W5" s="4">
        <v>0</v>
      </c>
      <c r="X5" s="4" t="s">
        <v>41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44888</v>
      </c>
      <c r="G6" s="6">
        <v>44893</v>
      </c>
      <c r="H6" s="4">
        <v>1</v>
      </c>
      <c r="I6" s="4">
        <v>5</v>
      </c>
      <c r="J6" s="4">
        <v>5</v>
      </c>
      <c r="K6" s="4" t="s">
        <v>30</v>
      </c>
      <c r="L6" s="4">
        <v>5323</v>
      </c>
      <c r="M6" s="4">
        <v>5323</v>
      </c>
      <c r="N6" s="4" t="s">
        <v>56</v>
      </c>
      <c r="O6" s="4" t="s">
        <v>32</v>
      </c>
      <c r="P6" s="4" t="s">
        <v>33</v>
      </c>
      <c r="Q6" s="4">
        <v>0</v>
      </c>
      <c r="R6" s="7">
        <v>44864</v>
      </c>
      <c r="S6" s="6">
        <v>44896</v>
      </c>
      <c r="T6" s="4" t="s">
        <v>34</v>
      </c>
      <c r="U6" s="4">
        <v>5323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44889</v>
      </c>
      <c r="G7" s="6">
        <v>44893</v>
      </c>
      <c r="H7" s="4">
        <v>1</v>
      </c>
      <c r="I7" s="4">
        <v>4</v>
      </c>
      <c r="J7" s="4">
        <v>4</v>
      </c>
      <c r="K7" s="4" t="s">
        <v>30</v>
      </c>
      <c r="L7" s="4">
        <v>2732</v>
      </c>
      <c r="M7" s="4">
        <v>2732</v>
      </c>
      <c r="N7" s="4" t="s">
        <v>62</v>
      </c>
      <c r="O7" s="4" t="s">
        <v>32</v>
      </c>
      <c r="P7" s="4" t="s">
        <v>33</v>
      </c>
      <c r="Q7" s="4">
        <v>0</v>
      </c>
      <c r="R7" s="7">
        <v>44868</v>
      </c>
      <c r="S7" s="6">
        <v>44896</v>
      </c>
      <c r="T7" s="4" t="s">
        <v>34</v>
      </c>
      <c r="U7" s="4">
        <v>2732</v>
      </c>
      <c r="V7" s="4">
        <v>0</v>
      </c>
      <c r="W7" s="4">
        <v>0</v>
      </c>
      <c r="X7" s="4" t="s">
        <v>63</v>
      </c>
      <c r="Y7" s="4" t="s">
        <v>41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44889</v>
      </c>
      <c r="G8" s="6">
        <v>44893</v>
      </c>
      <c r="H8" s="4">
        <v>1</v>
      </c>
      <c r="I8" s="4">
        <v>4</v>
      </c>
      <c r="J8" s="4">
        <v>4</v>
      </c>
      <c r="K8" s="4" t="s">
        <v>30</v>
      </c>
      <c r="L8" s="4">
        <v>8940</v>
      </c>
      <c r="M8" s="4">
        <v>8940</v>
      </c>
      <c r="N8" s="4" t="s">
        <v>67</v>
      </c>
      <c r="O8" s="4" t="s">
        <v>32</v>
      </c>
      <c r="P8" s="4" t="s">
        <v>33</v>
      </c>
      <c r="Q8" s="4">
        <v>0</v>
      </c>
      <c r="R8" s="7">
        <v>44868</v>
      </c>
      <c r="S8" s="6">
        <v>44896</v>
      </c>
      <c r="T8" s="4" t="s">
        <v>34</v>
      </c>
      <c r="U8" s="4">
        <v>8940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44890</v>
      </c>
      <c r="G9" s="6">
        <v>44893</v>
      </c>
      <c r="H9" s="4">
        <v>1</v>
      </c>
      <c r="I9" s="4">
        <v>3</v>
      </c>
      <c r="J9" s="4">
        <v>3</v>
      </c>
      <c r="K9" s="4" t="s">
        <v>30</v>
      </c>
      <c r="L9" s="4">
        <v>1734</v>
      </c>
      <c r="M9" s="4">
        <v>1734</v>
      </c>
      <c r="N9" s="4" t="s">
        <v>73</v>
      </c>
      <c r="O9" s="4" t="s">
        <v>32</v>
      </c>
      <c r="P9" s="4" t="s">
        <v>33</v>
      </c>
      <c r="Q9" s="4">
        <v>0</v>
      </c>
      <c r="R9" s="7">
        <v>44870</v>
      </c>
      <c r="S9" s="6">
        <v>44896</v>
      </c>
      <c r="T9" s="4" t="s">
        <v>34</v>
      </c>
      <c r="U9" s="4">
        <v>1734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44892</v>
      </c>
      <c r="G10" s="6">
        <v>44893</v>
      </c>
      <c r="H10" s="4">
        <v>1</v>
      </c>
      <c r="I10" s="4">
        <v>1</v>
      </c>
      <c r="J10" s="4">
        <v>1</v>
      </c>
      <c r="K10" s="4" t="s">
        <v>30</v>
      </c>
      <c r="L10" s="4">
        <v>153</v>
      </c>
      <c r="M10" s="4">
        <v>153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44871</v>
      </c>
      <c r="S10" s="6">
        <v>44896</v>
      </c>
      <c r="T10" s="4" t="s">
        <v>34</v>
      </c>
      <c r="U10" s="4">
        <v>153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44889</v>
      </c>
      <c r="G11" s="6">
        <v>44893</v>
      </c>
      <c r="H11" s="4">
        <v>1</v>
      </c>
      <c r="I11" s="4">
        <v>4</v>
      </c>
      <c r="J11" s="4">
        <v>4</v>
      </c>
      <c r="K11" s="4" t="s">
        <v>30</v>
      </c>
      <c r="L11" s="4">
        <v>7320</v>
      </c>
      <c r="M11" s="4">
        <v>7320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44871</v>
      </c>
      <c r="S11" s="6">
        <v>44896</v>
      </c>
      <c r="T11" s="4" t="s">
        <v>34</v>
      </c>
      <c r="U11" s="4">
        <v>7320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44890</v>
      </c>
      <c r="G12" s="6">
        <v>44893</v>
      </c>
      <c r="H12" s="4">
        <v>1</v>
      </c>
      <c r="I12" s="4">
        <v>3</v>
      </c>
      <c r="J12" s="4">
        <v>3</v>
      </c>
      <c r="K12" s="4" t="s">
        <v>30</v>
      </c>
      <c r="L12" s="4">
        <v>1434</v>
      </c>
      <c r="M12" s="4">
        <v>1434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44871</v>
      </c>
      <c r="S12" s="6">
        <v>44896</v>
      </c>
      <c r="T12" s="4" t="s">
        <v>34</v>
      </c>
      <c r="U12" s="4">
        <v>1434</v>
      </c>
      <c r="V12" s="4">
        <v>0</v>
      </c>
      <c r="W12" s="4">
        <v>0</v>
      </c>
      <c r="X12" s="4" t="s">
        <v>92</v>
      </c>
      <c r="Y12" s="4" t="s">
        <v>41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44888</v>
      </c>
      <c r="G13" s="6">
        <v>44893</v>
      </c>
      <c r="H13" s="4">
        <v>1</v>
      </c>
      <c r="I13" s="4">
        <v>5</v>
      </c>
      <c r="J13" s="4">
        <v>5</v>
      </c>
      <c r="K13" s="4" t="s">
        <v>30</v>
      </c>
      <c r="L13" s="4">
        <v>7506</v>
      </c>
      <c r="M13" s="4">
        <v>7506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44872</v>
      </c>
      <c r="S13" s="6">
        <v>44896</v>
      </c>
      <c r="T13" s="4" t="s">
        <v>34</v>
      </c>
      <c r="U13" s="4">
        <v>7506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44892</v>
      </c>
      <c r="G14" s="6">
        <v>44893</v>
      </c>
      <c r="H14" s="4">
        <v>1</v>
      </c>
      <c r="I14" s="4">
        <v>1</v>
      </c>
      <c r="J14" s="4">
        <v>1</v>
      </c>
      <c r="K14" s="4" t="s">
        <v>30</v>
      </c>
      <c r="L14" s="4">
        <v>206</v>
      </c>
      <c r="M14" s="4">
        <v>206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44874</v>
      </c>
      <c r="S14" s="6">
        <v>44896</v>
      </c>
      <c r="T14" s="4" t="s">
        <v>34</v>
      </c>
      <c r="U14" s="4">
        <v>206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59</v>
      </c>
      <c r="B15" s="4" t="s">
        <v>26</v>
      </c>
      <c r="C15" s="4" t="s">
        <v>105</v>
      </c>
      <c r="D15" s="4" t="s">
        <v>60</v>
      </c>
      <c r="E15" s="4" t="s">
        <v>61</v>
      </c>
      <c r="F15" s="6">
        <v>44889</v>
      </c>
      <c r="G15" s="6">
        <v>44893</v>
      </c>
      <c r="H15" s="4">
        <v>1</v>
      </c>
      <c r="I15" s="4">
        <v>4</v>
      </c>
      <c r="J15" s="4">
        <v>4</v>
      </c>
      <c r="K15" s="4" t="s">
        <v>30</v>
      </c>
      <c r="L15" s="4">
        <v>-2732</v>
      </c>
      <c r="M15" s="4">
        <v>-2732</v>
      </c>
      <c r="N15" s="4" t="s">
        <v>62</v>
      </c>
      <c r="O15" s="4" t="s">
        <v>32</v>
      </c>
      <c r="P15" s="4" t="s">
        <v>33</v>
      </c>
      <c r="Q15" s="4">
        <v>0</v>
      </c>
      <c r="R15" s="7">
        <v>44868</v>
      </c>
      <c r="S15" s="6">
        <v>44896</v>
      </c>
      <c r="T15" s="4" t="s">
        <v>34</v>
      </c>
      <c r="U15" s="4">
        <v>-2732</v>
      </c>
      <c r="V15" s="4">
        <v>0</v>
      </c>
      <c r="W15" s="4">
        <v>0</v>
      </c>
      <c r="X15" s="4" t="s">
        <v>63</v>
      </c>
      <c r="Y15" s="4" t="s">
        <v>41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44892</v>
      </c>
      <c r="G16" s="6">
        <v>44893</v>
      </c>
      <c r="H16" s="4">
        <v>1</v>
      </c>
      <c r="I16" s="4">
        <v>1</v>
      </c>
      <c r="J16" s="4">
        <v>1</v>
      </c>
      <c r="K16" s="4" t="s">
        <v>30</v>
      </c>
      <c r="L16" s="4">
        <v>873</v>
      </c>
      <c r="M16" s="4">
        <v>873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44874</v>
      </c>
      <c r="S16" s="6">
        <v>44896</v>
      </c>
      <c r="T16" s="4" t="s">
        <v>34</v>
      </c>
      <c r="U16" s="4">
        <v>873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44</v>
      </c>
      <c r="E17" s="4" t="s">
        <v>113</v>
      </c>
      <c r="F17" s="6">
        <v>44892</v>
      </c>
      <c r="G17" s="6">
        <v>44893</v>
      </c>
      <c r="H17" s="4">
        <v>1</v>
      </c>
      <c r="I17" s="4">
        <v>1</v>
      </c>
      <c r="J17" s="4">
        <v>1</v>
      </c>
      <c r="K17" s="4" t="s">
        <v>30</v>
      </c>
      <c r="L17" s="4">
        <v>492</v>
      </c>
      <c r="M17" s="4">
        <v>492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44875</v>
      </c>
      <c r="S17" s="6">
        <v>44896</v>
      </c>
      <c r="T17" s="4" t="s">
        <v>34</v>
      </c>
      <c r="U17" s="4">
        <v>492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44889</v>
      </c>
      <c r="G18" s="6">
        <v>44893</v>
      </c>
      <c r="H18" s="4">
        <v>1</v>
      </c>
      <c r="I18" s="4">
        <v>4</v>
      </c>
      <c r="J18" s="4">
        <v>4</v>
      </c>
      <c r="K18" s="4" t="s">
        <v>30</v>
      </c>
      <c r="L18" s="4">
        <v>2704</v>
      </c>
      <c r="M18" s="4">
        <v>2704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44876</v>
      </c>
      <c r="S18" s="6">
        <v>44896</v>
      </c>
      <c r="T18" s="4" t="s">
        <v>34</v>
      </c>
      <c r="U18" s="4">
        <v>2704</v>
      </c>
      <c r="V18" s="4">
        <v>0</v>
      </c>
      <c r="W18" s="4">
        <v>0</v>
      </c>
      <c r="X18" s="4" t="s">
        <v>121</v>
      </c>
      <c r="Y18" s="4" t="s">
        <v>41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95</v>
      </c>
      <c r="F19" s="6">
        <v>44891</v>
      </c>
      <c r="G19" s="6">
        <v>44893</v>
      </c>
      <c r="H19" s="4">
        <v>2</v>
      </c>
      <c r="I19" s="4">
        <v>2</v>
      </c>
      <c r="J19" s="4">
        <v>4</v>
      </c>
      <c r="K19" s="4" t="s">
        <v>30</v>
      </c>
      <c r="L19" s="4">
        <v>12676</v>
      </c>
      <c r="M19" s="4">
        <v>12676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44876</v>
      </c>
      <c r="S19" s="6">
        <v>44896</v>
      </c>
      <c r="T19" s="4" t="s">
        <v>34</v>
      </c>
      <c r="U19" s="4">
        <v>12676</v>
      </c>
      <c r="V19" s="4">
        <v>0</v>
      </c>
      <c r="W19" s="4">
        <v>0</v>
      </c>
      <c r="X19" s="4" t="s">
        <v>125</v>
      </c>
      <c r="Y19" s="4" t="s">
        <v>41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44892</v>
      </c>
      <c r="G20" s="6">
        <v>44893</v>
      </c>
      <c r="H20" s="4">
        <v>1</v>
      </c>
      <c r="I20" s="4">
        <v>1</v>
      </c>
      <c r="J20" s="4">
        <v>1</v>
      </c>
      <c r="K20" s="4" t="s">
        <v>30</v>
      </c>
      <c r="L20" s="4">
        <v>668</v>
      </c>
      <c r="M20" s="4">
        <v>668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44876</v>
      </c>
      <c r="S20" s="6">
        <v>44896</v>
      </c>
      <c r="T20" s="4" t="s">
        <v>34</v>
      </c>
      <c r="U20" s="4">
        <v>668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44891</v>
      </c>
      <c r="G21" s="6">
        <v>44893</v>
      </c>
      <c r="H21" s="4">
        <v>1</v>
      </c>
      <c r="I21" s="4">
        <v>2</v>
      </c>
      <c r="J21" s="4">
        <v>2</v>
      </c>
      <c r="K21" s="4" t="s">
        <v>30</v>
      </c>
      <c r="L21" s="4">
        <v>1086</v>
      </c>
      <c r="M21" s="4">
        <v>1086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44877</v>
      </c>
      <c r="S21" s="6">
        <v>44896</v>
      </c>
      <c r="T21" s="4" t="s">
        <v>34</v>
      </c>
      <c r="U21" s="4">
        <v>1086</v>
      </c>
      <c r="V21" s="4">
        <v>0</v>
      </c>
      <c r="W21" s="4">
        <v>0</v>
      </c>
      <c r="X21" s="4" t="s">
        <v>136</v>
      </c>
      <c r="Y21" s="4" t="s">
        <v>41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44892</v>
      </c>
      <c r="G22" s="6">
        <v>44893</v>
      </c>
      <c r="H22" s="4">
        <v>1</v>
      </c>
      <c r="I22" s="4">
        <v>1</v>
      </c>
      <c r="J22" s="4">
        <v>1</v>
      </c>
      <c r="K22" s="4" t="s">
        <v>30</v>
      </c>
      <c r="L22" s="4">
        <v>2071</v>
      </c>
      <c r="M22" s="4">
        <v>2071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44877</v>
      </c>
      <c r="S22" s="6">
        <v>44896</v>
      </c>
      <c r="T22" s="4" t="s">
        <v>34</v>
      </c>
      <c r="U22" s="4">
        <v>2071</v>
      </c>
      <c r="V22" s="4">
        <v>0</v>
      </c>
      <c r="W22" s="4">
        <v>0</v>
      </c>
      <c r="X22" s="4" t="s">
        <v>141</v>
      </c>
      <c r="Y22" s="4" t="s">
        <v>142</v>
      </c>
    </row>
    <row r="23" s="4" customFormat="1" spans="1:25">
      <c r="A23" s="4" t="s">
        <v>143</v>
      </c>
      <c r="B23" s="4" t="s">
        <v>26</v>
      </c>
      <c r="C23" s="4" t="s">
        <v>27</v>
      </c>
      <c r="D23" s="4" t="s">
        <v>144</v>
      </c>
      <c r="E23" s="4" t="s">
        <v>145</v>
      </c>
      <c r="F23" s="6">
        <v>44889</v>
      </c>
      <c r="G23" s="6">
        <v>44893</v>
      </c>
      <c r="H23" s="4">
        <v>1</v>
      </c>
      <c r="I23" s="4">
        <v>4</v>
      </c>
      <c r="J23" s="4">
        <v>4</v>
      </c>
      <c r="K23" s="4" t="s">
        <v>30</v>
      </c>
      <c r="L23" s="4">
        <v>7152</v>
      </c>
      <c r="M23" s="4">
        <v>7152</v>
      </c>
      <c r="N23" s="4" t="s">
        <v>146</v>
      </c>
      <c r="O23" s="4" t="s">
        <v>32</v>
      </c>
      <c r="P23" s="4" t="s">
        <v>33</v>
      </c>
      <c r="Q23" s="4">
        <v>0</v>
      </c>
      <c r="R23" s="7">
        <v>44877</v>
      </c>
      <c r="S23" s="6">
        <v>44896</v>
      </c>
      <c r="T23" s="4" t="s">
        <v>34</v>
      </c>
      <c r="U23" s="4">
        <v>7152</v>
      </c>
      <c r="V23" s="4">
        <v>0</v>
      </c>
      <c r="W23" s="4">
        <v>0</v>
      </c>
      <c r="X23" s="4" t="s">
        <v>147</v>
      </c>
      <c r="Y23" s="4" t="s">
        <v>148</v>
      </c>
    </row>
    <row r="24" s="4" customFormat="1" spans="1:25">
      <c r="A24" s="4" t="s">
        <v>149</v>
      </c>
      <c r="B24" s="4" t="s">
        <v>26</v>
      </c>
      <c r="C24" s="4" t="s">
        <v>27</v>
      </c>
      <c r="D24" s="4" t="s">
        <v>150</v>
      </c>
      <c r="E24" s="4" t="s">
        <v>151</v>
      </c>
      <c r="F24" s="6">
        <v>44892</v>
      </c>
      <c r="G24" s="6">
        <v>44893</v>
      </c>
      <c r="H24" s="4">
        <v>1</v>
      </c>
      <c r="I24" s="4">
        <v>1</v>
      </c>
      <c r="J24" s="4">
        <v>1</v>
      </c>
      <c r="K24" s="4" t="s">
        <v>30</v>
      </c>
      <c r="L24" s="4">
        <v>1562</v>
      </c>
      <c r="M24" s="4">
        <v>1562</v>
      </c>
      <c r="N24" s="4" t="s">
        <v>152</v>
      </c>
      <c r="O24" s="4" t="s">
        <v>32</v>
      </c>
      <c r="P24" s="4" t="s">
        <v>33</v>
      </c>
      <c r="Q24" s="4">
        <v>0</v>
      </c>
      <c r="R24" s="7">
        <v>44878</v>
      </c>
      <c r="S24" s="6">
        <v>44896</v>
      </c>
      <c r="T24" s="4" t="s">
        <v>34</v>
      </c>
      <c r="U24" s="4">
        <v>1562</v>
      </c>
      <c r="V24" s="4">
        <v>0</v>
      </c>
      <c r="W24" s="4">
        <v>0</v>
      </c>
      <c r="X24" s="4" t="s">
        <v>153</v>
      </c>
      <c r="Y24" s="4" t="s">
        <v>154</v>
      </c>
    </row>
    <row r="25" s="4" customFormat="1" spans="1:25">
      <c r="A25" s="4" t="s">
        <v>155</v>
      </c>
      <c r="B25" s="4" t="s">
        <v>26</v>
      </c>
      <c r="C25" s="4" t="s">
        <v>27</v>
      </c>
      <c r="D25" s="4" t="s">
        <v>156</v>
      </c>
      <c r="E25" s="4" t="s">
        <v>157</v>
      </c>
      <c r="F25" s="6">
        <v>44890</v>
      </c>
      <c r="G25" s="6">
        <v>44893</v>
      </c>
      <c r="H25" s="4">
        <v>1</v>
      </c>
      <c r="I25" s="4">
        <v>3</v>
      </c>
      <c r="J25" s="4">
        <v>3</v>
      </c>
      <c r="K25" s="4" t="s">
        <v>30</v>
      </c>
      <c r="L25" s="4">
        <v>1992</v>
      </c>
      <c r="M25" s="4">
        <v>1992</v>
      </c>
      <c r="N25" s="4" t="s">
        <v>158</v>
      </c>
      <c r="O25" s="4" t="s">
        <v>32</v>
      </c>
      <c r="P25" s="4" t="s">
        <v>33</v>
      </c>
      <c r="Q25" s="4">
        <v>0</v>
      </c>
      <c r="R25" s="7">
        <v>44880</v>
      </c>
      <c r="S25" s="6">
        <v>44896</v>
      </c>
      <c r="T25" s="4" t="s">
        <v>34</v>
      </c>
      <c r="U25" s="4">
        <v>1992</v>
      </c>
      <c r="V25" s="4">
        <v>0</v>
      </c>
      <c r="W25" s="4">
        <v>0</v>
      </c>
      <c r="X25" s="4" t="s">
        <v>159</v>
      </c>
      <c r="Y25" s="4" t="s">
        <v>160</v>
      </c>
    </row>
    <row r="26" s="4" customFormat="1" spans="1:25">
      <c r="A26" s="4" t="s">
        <v>161</v>
      </c>
      <c r="B26" s="4" t="s">
        <v>26</v>
      </c>
      <c r="C26" s="4" t="s">
        <v>27</v>
      </c>
      <c r="D26" s="4" t="s">
        <v>162</v>
      </c>
      <c r="E26" s="4" t="s">
        <v>163</v>
      </c>
      <c r="F26" s="6">
        <v>44891</v>
      </c>
      <c r="G26" s="6">
        <v>44893</v>
      </c>
      <c r="H26" s="4">
        <v>1</v>
      </c>
      <c r="I26" s="4">
        <v>2</v>
      </c>
      <c r="J26" s="4">
        <v>2</v>
      </c>
      <c r="K26" s="4" t="s">
        <v>30</v>
      </c>
      <c r="L26" s="4">
        <v>672</v>
      </c>
      <c r="M26" s="4">
        <v>672</v>
      </c>
      <c r="N26" s="4" t="s">
        <v>164</v>
      </c>
      <c r="O26" s="4" t="s">
        <v>32</v>
      </c>
      <c r="P26" s="4" t="s">
        <v>33</v>
      </c>
      <c r="Q26" s="4">
        <v>0</v>
      </c>
      <c r="R26" s="7">
        <v>44881</v>
      </c>
      <c r="S26" s="6">
        <v>44896</v>
      </c>
      <c r="T26" s="4" t="s">
        <v>34</v>
      </c>
      <c r="U26" s="4">
        <v>672</v>
      </c>
      <c r="V26" s="4">
        <v>0</v>
      </c>
      <c r="W26" s="4">
        <v>0</v>
      </c>
      <c r="X26" s="4" t="s">
        <v>165</v>
      </c>
      <c r="Y26" s="4" t="s">
        <v>166</v>
      </c>
    </row>
    <row r="27" s="4" customFormat="1" spans="1:25">
      <c r="A27" s="4" t="s">
        <v>167</v>
      </c>
      <c r="B27" s="4" t="s">
        <v>26</v>
      </c>
      <c r="C27" s="4" t="s">
        <v>27</v>
      </c>
      <c r="D27" s="4" t="s">
        <v>168</v>
      </c>
      <c r="E27" s="4" t="s">
        <v>169</v>
      </c>
      <c r="F27" s="6">
        <v>44890</v>
      </c>
      <c r="G27" s="6">
        <v>44893</v>
      </c>
      <c r="H27" s="4">
        <v>1</v>
      </c>
      <c r="I27" s="4">
        <v>3</v>
      </c>
      <c r="J27" s="4">
        <v>3</v>
      </c>
      <c r="K27" s="4" t="s">
        <v>30</v>
      </c>
      <c r="L27" s="4">
        <v>4306</v>
      </c>
      <c r="M27" s="4">
        <v>4306</v>
      </c>
      <c r="N27" s="4" t="s">
        <v>170</v>
      </c>
      <c r="O27" s="4" t="s">
        <v>32</v>
      </c>
      <c r="P27" s="4" t="s">
        <v>33</v>
      </c>
      <c r="Q27" s="4">
        <v>0</v>
      </c>
      <c r="R27" s="7">
        <v>44881</v>
      </c>
      <c r="S27" s="6">
        <v>44896</v>
      </c>
      <c r="T27" s="4" t="s">
        <v>34</v>
      </c>
      <c r="U27" s="4">
        <v>4306</v>
      </c>
      <c r="V27" s="4">
        <v>0</v>
      </c>
      <c r="W27" s="4">
        <v>0</v>
      </c>
      <c r="X27" s="4" t="s">
        <v>171</v>
      </c>
      <c r="Y27" s="4" t="s">
        <v>41</v>
      </c>
    </row>
    <row r="28" s="4" customFormat="1" spans="1:25">
      <c r="A28" s="4" t="s">
        <v>167</v>
      </c>
      <c r="B28" s="4" t="s">
        <v>26</v>
      </c>
      <c r="C28" s="4" t="s">
        <v>105</v>
      </c>
      <c r="D28" s="4" t="s">
        <v>168</v>
      </c>
      <c r="E28" s="4" t="s">
        <v>169</v>
      </c>
      <c r="F28" s="6">
        <v>44890</v>
      </c>
      <c r="G28" s="6">
        <v>44893</v>
      </c>
      <c r="H28" s="4">
        <v>1</v>
      </c>
      <c r="I28" s="4">
        <v>3</v>
      </c>
      <c r="J28" s="4">
        <v>3</v>
      </c>
      <c r="K28" s="4" t="s">
        <v>30</v>
      </c>
      <c r="L28" s="4">
        <v>-4306</v>
      </c>
      <c r="M28" s="4">
        <v>-4306</v>
      </c>
      <c r="N28" s="4" t="s">
        <v>170</v>
      </c>
      <c r="O28" s="4" t="s">
        <v>32</v>
      </c>
      <c r="P28" s="4" t="s">
        <v>33</v>
      </c>
      <c r="Q28" s="4">
        <v>0</v>
      </c>
      <c r="R28" s="7">
        <v>44881</v>
      </c>
      <c r="S28" s="6">
        <v>44896</v>
      </c>
      <c r="T28" s="4" t="s">
        <v>34</v>
      </c>
      <c r="U28" s="4">
        <v>-4306</v>
      </c>
      <c r="V28" s="4">
        <v>0</v>
      </c>
      <c r="W28" s="4">
        <v>0</v>
      </c>
      <c r="X28" s="4" t="s">
        <v>171</v>
      </c>
      <c r="Y28" s="4" t="s">
        <v>41</v>
      </c>
    </row>
    <row r="29" s="4" customFormat="1" spans="1:25">
      <c r="A29" s="4" t="s">
        <v>172</v>
      </c>
      <c r="B29" s="4" t="s">
        <v>26</v>
      </c>
      <c r="C29" s="4" t="s">
        <v>27</v>
      </c>
      <c r="D29" s="4" t="s">
        <v>173</v>
      </c>
      <c r="E29" s="4" t="s">
        <v>61</v>
      </c>
      <c r="F29" s="6">
        <v>44889</v>
      </c>
      <c r="G29" s="6">
        <v>44893</v>
      </c>
      <c r="H29" s="4">
        <v>1</v>
      </c>
      <c r="I29" s="4">
        <v>4</v>
      </c>
      <c r="J29" s="4">
        <v>4</v>
      </c>
      <c r="K29" s="4" t="s">
        <v>30</v>
      </c>
      <c r="L29" s="4">
        <v>4900</v>
      </c>
      <c r="M29" s="4">
        <v>4900</v>
      </c>
      <c r="N29" s="4" t="s">
        <v>174</v>
      </c>
      <c r="O29" s="4" t="s">
        <v>32</v>
      </c>
      <c r="P29" s="4" t="s">
        <v>33</v>
      </c>
      <c r="Q29" s="4">
        <v>0</v>
      </c>
      <c r="R29" s="7">
        <v>44881</v>
      </c>
      <c r="S29" s="6">
        <v>44896</v>
      </c>
      <c r="T29" s="4" t="s">
        <v>34</v>
      </c>
      <c r="U29" s="4">
        <v>4900</v>
      </c>
      <c r="V29" s="4">
        <v>0</v>
      </c>
      <c r="W29" s="4">
        <v>0</v>
      </c>
      <c r="X29" s="4" t="s">
        <v>175</v>
      </c>
      <c r="Y29" s="4" t="s">
        <v>176</v>
      </c>
    </row>
    <row r="30" s="4" customFormat="1" spans="1:25">
      <c r="A30" s="4" t="s">
        <v>177</v>
      </c>
      <c r="B30" s="4" t="s">
        <v>26</v>
      </c>
      <c r="C30" s="4" t="s">
        <v>27</v>
      </c>
      <c r="D30" s="4" t="s">
        <v>178</v>
      </c>
      <c r="E30" s="4" t="s">
        <v>179</v>
      </c>
      <c r="F30" s="6">
        <v>44891</v>
      </c>
      <c r="G30" s="6">
        <v>44893</v>
      </c>
      <c r="H30" s="4">
        <v>1</v>
      </c>
      <c r="I30" s="4">
        <v>2</v>
      </c>
      <c r="J30" s="4">
        <v>2</v>
      </c>
      <c r="K30" s="4" t="s">
        <v>30</v>
      </c>
      <c r="L30" s="4">
        <v>3142</v>
      </c>
      <c r="M30" s="4">
        <v>3142</v>
      </c>
      <c r="N30" s="4" t="s">
        <v>180</v>
      </c>
      <c r="O30" s="4" t="s">
        <v>32</v>
      </c>
      <c r="P30" s="4" t="s">
        <v>33</v>
      </c>
      <c r="Q30" s="4">
        <v>0</v>
      </c>
      <c r="R30" s="7">
        <v>44881</v>
      </c>
      <c r="S30" s="6">
        <v>44896</v>
      </c>
      <c r="T30" s="4" t="s">
        <v>34</v>
      </c>
      <c r="U30" s="4">
        <v>3142</v>
      </c>
      <c r="V30" s="4">
        <v>0</v>
      </c>
      <c r="W30" s="4">
        <v>0</v>
      </c>
      <c r="X30" s="4" t="s">
        <v>181</v>
      </c>
      <c r="Y30" s="4" t="s">
        <v>182</v>
      </c>
    </row>
    <row r="31" s="4" customFormat="1" spans="1:25">
      <c r="A31" s="4" t="s">
        <v>183</v>
      </c>
      <c r="B31" s="4" t="s">
        <v>26</v>
      </c>
      <c r="C31" s="4" t="s">
        <v>27</v>
      </c>
      <c r="D31" s="4" t="s">
        <v>184</v>
      </c>
      <c r="E31" s="4" t="s">
        <v>185</v>
      </c>
      <c r="F31" s="6">
        <v>44887</v>
      </c>
      <c r="G31" s="6">
        <v>44893</v>
      </c>
      <c r="H31" s="4">
        <v>1</v>
      </c>
      <c r="I31" s="4">
        <v>6</v>
      </c>
      <c r="J31" s="4">
        <v>6</v>
      </c>
      <c r="K31" s="4" t="s">
        <v>30</v>
      </c>
      <c r="L31" s="4">
        <v>2550</v>
      </c>
      <c r="M31" s="4">
        <v>2550</v>
      </c>
      <c r="N31" s="4" t="s">
        <v>186</v>
      </c>
      <c r="O31" s="4" t="s">
        <v>32</v>
      </c>
      <c r="P31" s="4" t="s">
        <v>33</v>
      </c>
      <c r="Q31" s="4">
        <v>0</v>
      </c>
      <c r="R31" s="7">
        <v>44882</v>
      </c>
      <c r="S31" s="6">
        <v>44896</v>
      </c>
      <c r="T31" s="4" t="s">
        <v>34</v>
      </c>
      <c r="U31" s="4">
        <v>2550</v>
      </c>
      <c r="V31" s="4">
        <v>0</v>
      </c>
      <c r="W31" s="4">
        <v>0</v>
      </c>
      <c r="X31" s="4" t="s">
        <v>187</v>
      </c>
      <c r="Y31" s="4" t="s">
        <v>188</v>
      </c>
    </row>
    <row r="32" s="4" customFormat="1" spans="1:25">
      <c r="A32" s="4" t="s">
        <v>189</v>
      </c>
      <c r="B32" s="4" t="s">
        <v>26</v>
      </c>
      <c r="C32" s="4" t="s">
        <v>27</v>
      </c>
      <c r="D32" s="4" t="s">
        <v>190</v>
      </c>
      <c r="E32" s="4" t="s">
        <v>191</v>
      </c>
      <c r="F32" s="6">
        <v>44892</v>
      </c>
      <c r="G32" s="6">
        <v>44893</v>
      </c>
      <c r="H32" s="4">
        <v>1</v>
      </c>
      <c r="I32" s="4">
        <v>1</v>
      </c>
      <c r="J32" s="4">
        <v>1</v>
      </c>
      <c r="K32" s="4" t="s">
        <v>30</v>
      </c>
      <c r="L32" s="4">
        <v>854</v>
      </c>
      <c r="M32" s="4">
        <v>854</v>
      </c>
      <c r="N32" s="4" t="s">
        <v>192</v>
      </c>
      <c r="O32" s="4" t="s">
        <v>32</v>
      </c>
      <c r="P32" s="4" t="s">
        <v>33</v>
      </c>
      <c r="Q32" s="4">
        <v>0</v>
      </c>
      <c r="R32" s="7">
        <v>44882</v>
      </c>
      <c r="S32" s="6">
        <v>44896</v>
      </c>
      <c r="T32" s="4" t="s">
        <v>34</v>
      </c>
      <c r="U32" s="4">
        <v>854</v>
      </c>
      <c r="V32" s="4">
        <v>0</v>
      </c>
      <c r="W32" s="4">
        <v>0</v>
      </c>
      <c r="X32" s="4" t="s">
        <v>193</v>
      </c>
      <c r="Y32" s="4" t="s">
        <v>194</v>
      </c>
    </row>
    <row r="33" s="4" customFormat="1" spans="1:25">
      <c r="A33" s="4" t="s">
        <v>195</v>
      </c>
      <c r="B33" s="4" t="s">
        <v>26</v>
      </c>
      <c r="C33" s="4" t="s">
        <v>27</v>
      </c>
      <c r="D33" s="4" t="s">
        <v>196</v>
      </c>
      <c r="E33" s="4" t="s">
        <v>197</v>
      </c>
      <c r="F33" s="6">
        <v>44890</v>
      </c>
      <c r="G33" s="6">
        <v>44893</v>
      </c>
      <c r="H33" s="4">
        <v>1</v>
      </c>
      <c r="I33" s="4">
        <v>3</v>
      </c>
      <c r="J33" s="4">
        <v>3</v>
      </c>
      <c r="K33" s="4" t="s">
        <v>30</v>
      </c>
      <c r="L33" s="4">
        <v>3591</v>
      </c>
      <c r="M33" s="4">
        <v>3591</v>
      </c>
      <c r="N33" s="4" t="s">
        <v>198</v>
      </c>
      <c r="O33" s="4" t="s">
        <v>32</v>
      </c>
      <c r="P33" s="4" t="s">
        <v>33</v>
      </c>
      <c r="Q33" s="4">
        <v>0</v>
      </c>
      <c r="R33" s="7">
        <v>44882</v>
      </c>
      <c r="S33" s="6">
        <v>44896</v>
      </c>
      <c r="T33" s="4" t="s">
        <v>34</v>
      </c>
      <c r="U33" s="4">
        <v>3591</v>
      </c>
      <c r="V33" s="4">
        <v>0</v>
      </c>
      <c r="W33" s="4">
        <v>0</v>
      </c>
      <c r="X33" s="4" t="s">
        <v>199</v>
      </c>
      <c r="Y33" s="4" t="s">
        <v>200</v>
      </c>
    </row>
    <row r="34" s="4" customFormat="1" spans="1:25">
      <c r="A34" s="4" t="s">
        <v>201</v>
      </c>
      <c r="B34" s="4" t="s">
        <v>26</v>
      </c>
      <c r="C34" s="4" t="s">
        <v>27</v>
      </c>
      <c r="D34" s="4" t="s">
        <v>202</v>
      </c>
      <c r="E34" s="4" t="s">
        <v>151</v>
      </c>
      <c r="F34" s="6">
        <v>44892</v>
      </c>
      <c r="G34" s="6">
        <v>44893</v>
      </c>
      <c r="H34" s="4">
        <v>1</v>
      </c>
      <c r="I34" s="4">
        <v>1</v>
      </c>
      <c r="J34" s="4">
        <v>1</v>
      </c>
      <c r="K34" s="4" t="s">
        <v>30</v>
      </c>
      <c r="L34" s="4">
        <v>779</v>
      </c>
      <c r="M34" s="4">
        <v>779</v>
      </c>
      <c r="N34" s="4" t="s">
        <v>203</v>
      </c>
      <c r="O34" s="4" t="s">
        <v>32</v>
      </c>
      <c r="P34" s="4" t="s">
        <v>33</v>
      </c>
      <c r="Q34" s="4">
        <v>0</v>
      </c>
      <c r="R34" s="7">
        <v>44884</v>
      </c>
      <c r="S34" s="6">
        <v>44896</v>
      </c>
      <c r="T34" s="4" t="s">
        <v>34</v>
      </c>
      <c r="U34" s="4">
        <v>779</v>
      </c>
      <c r="V34" s="4">
        <v>0</v>
      </c>
      <c r="W34" s="4">
        <v>0</v>
      </c>
      <c r="X34" s="4" t="s">
        <v>204</v>
      </c>
      <c r="Y34" s="4" t="s">
        <v>166</v>
      </c>
    </row>
    <row r="35" s="4" customFormat="1" spans="1:25">
      <c r="A35" s="4" t="s">
        <v>205</v>
      </c>
      <c r="B35" s="4" t="s">
        <v>26</v>
      </c>
      <c r="C35" s="4" t="s">
        <v>27</v>
      </c>
      <c r="D35" s="4" t="s">
        <v>206</v>
      </c>
      <c r="E35" s="4" t="s">
        <v>207</v>
      </c>
      <c r="F35" s="6">
        <v>44891</v>
      </c>
      <c r="G35" s="6">
        <v>44893</v>
      </c>
      <c r="H35" s="4">
        <v>1</v>
      </c>
      <c r="I35" s="4">
        <v>2</v>
      </c>
      <c r="J35" s="4">
        <v>2</v>
      </c>
      <c r="K35" s="4" t="s">
        <v>30</v>
      </c>
      <c r="L35" s="4">
        <v>2768</v>
      </c>
      <c r="M35" s="4">
        <v>2768</v>
      </c>
      <c r="N35" s="4" t="s">
        <v>208</v>
      </c>
      <c r="O35" s="4" t="s">
        <v>32</v>
      </c>
      <c r="P35" s="4" t="s">
        <v>33</v>
      </c>
      <c r="Q35" s="4">
        <v>0</v>
      </c>
      <c r="R35" s="7">
        <v>44884</v>
      </c>
      <c r="S35" s="6">
        <v>44896</v>
      </c>
      <c r="T35" s="4" t="s">
        <v>34</v>
      </c>
      <c r="U35" s="4">
        <v>2768</v>
      </c>
      <c r="V35" s="4">
        <v>0</v>
      </c>
      <c r="W35" s="4">
        <v>0</v>
      </c>
      <c r="X35" s="4" t="s">
        <v>209</v>
      </c>
      <c r="Y35" s="4" t="s">
        <v>210</v>
      </c>
    </row>
    <row r="36" s="4" customFormat="1" spans="1:25">
      <c r="A36" s="4" t="s">
        <v>211</v>
      </c>
      <c r="B36" s="4" t="s">
        <v>26</v>
      </c>
      <c r="C36" s="4" t="s">
        <v>27</v>
      </c>
      <c r="D36" s="4" t="s">
        <v>212</v>
      </c>
      <c r="E36" s="4" t="s">
        <v>213</v>
      </c>
      <c r="F36" s="6">
        <v>44890</v>
      </c>
      <c r="G36" s="6">
        <v>44893</v>
      </c>
      <c r="H36" s="4">
        <v>1</v>
      </c>
      <c r="I36" s="4">
        <v>3</v>
      </c>
      <c r="J36" s="4">
        <v>3</v>
      </c>
      <c r="K36" s="4" t="s">
        <v>30</v>
      </c>
      <c r="L36" s="4">
        <v>2337</v>
      </c>
      <c r="M36" s="4">
        <v>2337</v>
      </c>
      <c r="N36" s="4" t="s">
        <v>214</v>
      </c>
      <c r="O36" s="4" t="s">
        <v>32</v>
      </c>
      <c r="P36" s="4" t="s">
        <v>33</v>
      </c>
      <c r="Q36" s="4">
        <v>0</v>
      </c>
      <c r="R36" s="7">
        <v>44884</v>
      </c>
      <c r="S36" s="6">
        <v>44896</v>
      </c>
      <c r="T36" s="4" t="s">
        <v>34</v>
      </c>
      <c r="U36" s="4">
        <v>2337</v>
      </c>
      <c r="V36" s="4">
        <v>0</v>
      </c>
      <c r="W36" s="4">
        <v>0</v>
      </c>
      <c r="X36" s="4" t="s">
        <v>215</v>
      </c>
      <c r="Y36" s="4" t="s">
        <v>216</v>
      </c>
    </row>
    <row r="37" s="4" customFormat="1" spans="1:25">
      <c r="A37" s="4" t="s">
        <v>217</v>
      </c>
      <c r="B37" s="4" t="s">
        <v>26</v>
      </c>
      <c r="C37" s="4" t="s">
        <v>27</v>
      </c>
      <c r="D37" s="4" t="s">
        <v>218</v>
      </c>
      <c r="E37" s="4" t="s">
        <v>219</v>
      </c>
      <c r="F37" s="6">
        <v>44889</v>
      </c>
      <c r="G37" s="6">
        <v>44893</v>
      </c>
      <c r="H37" s="4">
        <v>1</v>
      </c>
      <c r="I37" s="4">
        <v>4</v>
      </c>
      <c r="J37" s="4">
        <v>4</v>
      </c>
      <c r="K37" s="4" t="s">
        <v>30</v>
      </c>
      <c r="L37" s="4">
        <v>1832</v>
      </c>
      <c r="M37" s="4">
        <v>1832</v>
      </c>
      <c r="N37" s="4" t="s">
        <v>220</v>
      </c>
      <c r="O37" s="4" t="s">
        <v>32</v>
      </c>
      <c r="P37" s="4" t="s">
        <v>33</v>
      </c>
      <c r="Q37" s="4">
        <v>0</v>
      </c>
      <c r="R37" s="7">
        <v>44885</v>
      </c>
      <c r="S37" s="6">
        <v>44896</v>
      </c>
      <c r="T37" s="4" t="s">
        <v>34</v>
      </c>
      <c r="U37" s="4">
        <v>1832</v>
      </c>
      <c r="V37" s="4">
        <v>0</v>
      </c>
      <c r="W37" s="4">
        <v>0</v>
      </c>
      <c r="X37" s="4" t="s">
        <v>221</v>
      </c>
      <c r="Y37" s="4" t="s">
        <v>222</v>
      </c>
    </row>
    <row r="38" s="4" customFormat="1" spans="1:25">
      <c r="A38" s="4" t="s">
        <v>223</v>
      </c>
      <c r="B38" s="4" t="s">
        <v>26</v>
      </c>
      <c r="C38" s="4" t="s">
        <v>27</v>
      </c>
      <c r="D38" s="4" t="s">
        <v>224</v>
      </c>
      <c r="E38" s="4" t="s">
        <v>225</v>
      </c>
      <c r="F38" s="6">
        <v>44892</v>
      </c>
      <c r="G38" s="6">
        <v>44893</v>
      </c>
      <c r="H38" s="4">
        <v>1</v>
      </c>
      <c r="I38" s="4">
        <v>1</v>
      </c>
      <c r="J38" s="4">
        <v>1</v>
      </c>
      <c r="K38" s="4" t="s">
        <v>30</v>
      </c>
      <c r="L38" s="4">
        <v>994</v>
      </c>
      <c r="M38" s="4">
        <v>994</v>
      </c>
      <c r="N38" s="4" t="s">
        <v>226</v>
      </c>
      <c r="O38" s="4" t="s">
        <v>32</v>
      </c>
      <c r="P38" s="4" t="s">
        <v>33</v>
      </c>
      <c r="Q38" s="4">
        <v>0</v>
      </c>
      <c r="R38" s="7">
        <v>44885</v>
      </c>
      <c r="S38" s="6">
        <v>44896</v>
      </c>
      <c r="T38" s="4" t="s">
        <v>34</v>
      </c>
      <c r="U38" s="4">
        <v>994</v>
      </c>
      <c r="V38" s="4">
        <v>0</v>
      </c>
      <c r="W38" s="4">
        <v>0</v>
      </c>
      <c r="X38" s="4" t="s">
        <v>41</v>
      </c>
      <c r="Y38" s="4" t="s">
        <v>227</v>
      </c>
    </row>
    <row r="39" s="4" customFormat="1" spans="1:25">
      <c r="A39" s="4" t="s">
        <v>228</v>
      </c>
      <c r="B39" s="4" t="s">
        <v>26</v>
      </c>
      <c r="C39" s="4" t="s">
        <v>27</v>
      </c>
      <c r="D39" s="4" t="s">
        <v>229</v>
      </c>
      <c r="E39" s="4" t="s">
        <v>230</v>
      </c>
      <c r="F39" s="6">
        <v>44892</v>
      </c>
      <c r="G39" s="6">
        <v>44893</v>
      </c>
      <c r="H39" s="4">
        <v>1</v>
      </c>
      <c r="I39" s="4">
        <v>1</v>
      </c>
      <c r="J39" s="4">
        <v>1</v>
      </c>
      <c r="K39" s="4" t="s">
        <v>30</v>
      </c>
      <c r="L39" s="4">
        <v>401</v>
      </c>
      <c r="M39" s="4">
        <v>401</v>
      </c>
      <c r="N39" s="4" t="s">
        <v>231</v>
      </c>
      <c r="O39" s="4" t="s">
        <v>32</v>
      </c>
      <c r="P39" s="4" t="s">
        <v>33</v>
      </c>
      <c r="Q39" s="4">
        <v>0</v>
      </c>
      <c r="R39" s="7">
        <v>44885</v>
      </c>
      <c r="S39" s="6">
        <v>44896</v>
      </c>
      <c r="T39" s="4" t="s">
        <v>34</v>
      </c>
      <c r="U39" s="4">
        <v>401</v>
      </c>
      <c r="V39" s="4">
        <v>0</v>
      </c>
      <c r="W39" s="4">
        <v>0</v>
      </c>
      <c r="X39" s="4" t="s">
        <v>232</v>
      </c>
      <c r="Y39" s="4" t="s">
        <v>41</v>
      </c>
    </row>
    <row r="40" s="4" customFormat="1" spans="1:25">
      <c r="A40" s="4" t="s">
        <v>233</v>
      </c>
      <c r="B40" s="4" t="s">
        <v>26</v>
      </c>
      <c r="C40" s="4" t="s">
        <v>27</v>
      </c>
      <c r="D40" s="4" t="s">
        <v>234</v>
      </c>
      <c r="E40" s="4" t="s">
        <v>235</v>
      </c>
      <c r="F40" s="6">
        <v>44892</v>
      </c>
      <c r="G40" s="6">
        <v>44893</v>
      </c>
      <c r="H40" s="4">
        <v>1</v>
      </c>
      <c r="I40" s="4">
        <v>1</v>
      </c>
      <c r="J40" s="4">
        <v>1</v>
      </c>
      <c r="K40" s="4" t="s">
        <v>30</v>
      </c>
      <c r="L40" s="4">
        <v>228</v>
      </c>
      <c r="M40" s="4">
        <v>228</v>
      </c>
      <c r="N40" s="4" t="s">
        <v>236</v>
      </c>
      <c r="O40" s="4" t="s">
        <v>32</v>
      </c>
      <c r="P40" s="4" t="s">
        <v>33</v>
      </c>
      <c r="Q40" s="4">
        <v>0</v>
      </c>
      <c r="R40" s="7">
        <v>44886</v>
      </c>
      <c r="S40" s="6">
        <v>44896</v>
      </c>
      <c r="T40" s="4" t="s">
        <v>34</v>
      </c>
      <c r="U40" s="4">
        <v>228</v>
      </c>
      <c r="V40" s="4">
        <v>0</v>
      </c>
      <c r="W40" s="4">
        <v>0</v>
      </c>
      <c r="X40" s="4" t="s">
        <v>237</v>
      </c>
      <c r="Y40" s="4" t="s">
        <v>41</v>
      </c>
    </row>
    <row r="41" s="4" customFormat="1" spans="1:25">
      <c r="A41" s="4" t="s">
        <v>238</v>
      </c>
      <c r="B41" s="4" t="s">
        <v>26</v>
      </c>
      <c r="C41" s="4" t="s">
        <v>27</v>
      </c>
      <c r="D41" s="4" t="s">
        <v>239</v>
      </c>
      <c r="E41" s="4" t="s">
        <v>61</v>
      </c>
      <c r="F41" s="6">
        <v>44892</v>
      </c>
      <c r="G41" s="6">
        <v>44893</v>
      </c>
      <c r="H41" s="4">
        <v>1</v>
      </c>
      <c r="I41" s="4">
        <v>1</v>
      </c>
      <c r="J41" s="4">
        <v>1</v>
      </c>
      <c r="K41" s="4" t="s">
        <v>30</v>
      </c>
      <c r="L41" s="4">
        <v>921</v>
      </c>
      <c r="M41" s="4">
        <v>921</v>
      </c>
      <c r="N41" s="4" t="s">
        <v>240</v>
      </c>
      <c r="O41" s="4" t="s">
        <v>32</v>
      </c>
      <c r="P41" s="4" t="s">
        <v>33</v>
      </c>
      <c r="Q41" s="4">
        <v>0</v>
      </c>
      <c r="R41" s="7">
        <v>44886</v>
      </c>
      <c r="S41" s="6">
        <v>44896</v>
      </c>
      <c r="T41" s="4" t="s">
        <v>34</v>
      </c>
      <c r="U41" s="4">
        <v>921</v>
      </c>
      <c r="V41" s="4">
        <v>0</v>
      </c>
      <c r="W41" s="4">
        <v>0</v>
      </c>
      <c r="X41" s="4" t="s">
        <v>241</v>
      </c>
      <c r="Y41" s="4" t="s">
        <v>222</v>
      </c>
    </row>
    <row r="42" s="4" customFormat="1" spans="1:25">
      <c r="A42" s="4" t="s">
        <v>242</v>
      </c>
      <c r="B42" s="4" t="s">
        <v>26</v>
      </c>
      <c r="C42" s="4" t="s">
        <v>27</v>
      </c>
      <c r="D42" s="4" t="s">
        <v>243</v>
      </c>
      <c r="E42" s="4" t="s">
        <v>244</v>
      </c>
      <c r="F42" s="6">
        <v>44892</v>
      </c>
      <c r="G42" s="6">
        <v>44893</v>
      </c>
      <c r="H42" s="4">
        <v>1</v>
      </c>
      <c r="I42" s="4">
        <v>1</v>
      </c>
      <c r="J42" s="4">
        <v>1</v>
      </c>
      <c r="K42" s="4" t="s">
        <v>30</v>
      </c>
      <c r="L42" s="4">
        <v>784</v>
      </c>
      <c r="M42" s="4">
        <v>784</v>
      </c>
      <c r="N42" s="4" t="s">
        <v>245</v>
      </c>
      <c r="O42" s="4" t="s">
        <v>32</v>
      </c>
      <c r="P42" s="4" t="s">
        <v>33</v>
      </c>
      <c r="Q42" s="4">
        <v>0</v>
      </c>
      <c r="R42" s="7">
        <v>44886</v>
      </c>
      <c r="S42" s="6">
        <v>44896</v>
      </c>
      <c r="T42" s="4" t="s">
        <v>34</v>
      </c>
      <c r="U42" s="4">
        <v>784</v>
      </c>
      <c r="V42" s="4">
        <v>0</v>
      </c>
      <c r="W42" s="4">
        <v>0</v>
      </c>
      <c r="X42" s="4" t="s">
        <v>246</v>
      </c>
      <c r="Y42" s="4" t="s">
        <v>166</v>
      </c>
    </row>
    <row r="43" s="4" customFormat="1" spans="1:25">
      <c r="A43" s="4" t="s">
        <v>247</v>
      </c>
      <c r="B43" s="4" t="s">
        <v>26</v>
      </c>
      <c r="C43" s="4" t="s">
        <v>27</v>
      </c>
      <c r="D43" s="4" t="s">
        <v>248</v>
      </c>
      <c r="E43" s="4" t="s">
        <v>249</v>
      </c>
      <c r="F43" s="6">
        <v>44888</v>
      </c>
      <c r="G43" s="6">
        <v>44893</v>
      </c>
      <c r="H43" s="4">
        <v>1</v>
      </c>
      <c r="I43" s="4">
        <v>5</v>
      </c>
      <c r="J43" s="4">
        <v>5</v>
      </c>
      <c r="K43" s="4" t="s">
        <v>30</v>
      </c>
      <c r="L43" s="4">
        <v>3860</v>
      </c>
      <c r="M43" s="4">
        <v>3860</v>
      </c>
      <c r="N43" s="4" t="s">
        <v>250</v>
      </c>
      <c r="O43" s="4" t="s">
        <v>32</v>
      </c>
      <c r="P43" s="4" t="s">
        <v>33</v>
      </c>
      <c r="Q43" s="4">
        <v>0</v>
      </c>
      <c r="R43" s="7">
        <v>44887</v>
      </c>
      <c r="S43" s="6">
        <v>44896</v>
      </c>
      <c r="T43" s="4" t="s">
        <v>34</v>
      </c>
      <c r="U43" s="4">
        <v>3860</v>
      </c>
      <c r="V43" s="4">
        <v>0</v>
      </c>
      <c r="W43" s="4">
        <v>0</v>
      </c>
      <c r="X43" s="4" t="s">
        <v>251</v>
      </c>
      <c r="Y43" s="4" t="s">
        <v>166</v>
      </c>
    </row>
    <row r="44" s="4" customFormat="1" spans="1:25">
      <c r="A44" s="4" t="s">
        <v>252</v>
      </c>
      <c r="B44" s="4" t="s">
        <v>26</v>
      </c>
      <c r="C44" s="4" t="s">
        <v>27</v>
      </c>
      <c r="D44" s="4" t="s">
        <v>253</v>
      </c>
      <c r="E44" s="4" t="s">
        <v>254</v>
      </c>
      <c r="F44" s="6">
        <v>44887</v>
      </c>
      <c r="G44" s="6">
        <v>44893</v>
      </c>
      <c r="H44" s="4">
        <v>1</v>
      </c>
      <c r="I44" s="4">
        <v>6</v>
      </c>
      <c r="J44" s="4">
        <v>6</v>
      </c>
      <c r="K44" s="4" t="s">
        <v>30</v>
      </c>
      <c r="L44" s="4">
        <v>6979</v>
      </c>
      <c r="M44" s="4">
        <v>6979</v>
      </c>
      <c r="N44" s="4" t="s">
        <v>255</v>
      </c>
      <c r="O44" s="4" t="s">
        <v>32</v>
      </c>
      <c r="P44" s="4" t="s">
        <v>33</v>
      </c>
      <c r="Q44" s="4">
        <v>0</v>
      </c>
      <c r="R44" s="7">
        <v>44887</v>
      </c>
      <c r="S44" s="6">
        <v>44896</v>
      </c>
      <c r="T44" s="4" t="s">
        <v>34</v>
      </c>
      <c r="U44" s="4">
        <v>6979</v>
      </c>
      <c r="V44" s="4">
        <v>0</v>
      </c>
      <c r="W44" s="4">
        <v>0</v>
      </c>
      <c r="X44" s="4" t="s">
        <v>256</v>
      </c>
      <c r="Y44" s="4" t="s">
        <v>222</v>
      </c>
    </row>
    <row r="45" s="4" customFormat="1" spans="1:25">
      <c r="A45" s="4" t="s">
        <v>257</v>
      </c>
      <c r="B45" s="4" t="s">
        <v>26</v>
      </c>
      <c r="C45" s="4" t="s">
        <v>27</v>
      </c>
      <c r="D45" s="4" t="s">
        <v>258</v>
      </c>
      <c r="E45" s="4" t="s">
        <v>259</v>
      </c>
      <c r="F45" s="6">
        <v>44891</v>
      </c>
      <c r="G45" s="6">
        <v>44893</v>
      </c>
      <c r="H45" s="4">
        <v>3</v>
      </c>
      <c r="I45" s="4">
        <v>2</v>
      </c>
      <c r="J45" s="4">
        <v>6</v>
      </c>
      <c r="K45" s="4" t="s">
        <v>30</v>
      </c>
      <c r="L45" s="4">
        <v>1746</v>
      </c>
      <c r="M45" s="4">
        <v>1746</v>
      </c>
      <c r="N45" s="4" t="s">
        <v>260</v>
      </c>
      <c r="O45" s="4" t="s">
        <v>32</v>
      </c>
      <c r="P45" s="4" t="s">
        <v>33</v>
      </c>
      <c r="Q45" s="4">
        <v>0</v>
      </c>
      <c r="R45" s="7">
        <v>44887</v>
      </c>
      <c r="S45" s="6">
        <v>44896</v>
      </c>
      <c r="T45" s="4" t="s">
        <v>34</v>
      </c>
      <c r="U45" s="4">
        <v>1746</v>
      </c>
      <c r="V45" s="4">
        <v>0</v>
      </c>
      <c r="W45" s="4">
        <v>0</v>
      </c>
      <c r="X45" s="4" t="s">
        <v>261</v>
      </c>
      <c r="Y45" s="4" t="s">
        <v>222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263</v>
      </c>
      <c r="E46" s="4" t="s">
        <v>264</v>
      </c>
      <c r="F46" s="6">
        <v>44892</v>
      </c>
      <c r="G46" s="6">
        <v>44893</v>
      </c>
      <c r="H46" s="4">
        <v>1</v>
      </c>
      <c r="I46" s="4">
        <v>1</v>
      </c>
      <c r="J46" s="4">
        <v>1</v>
      </c>
      <c r="K46" s="4" t="s">
        <v>30</v>
      </c>
      <c r="L46" s="4">
        <v>3344</v>
      </c>
      <c r="M46" s="4">
        <v>3344</v>
      </c>
      <c r="N46" s="4" t="s">
        <v>265</v>
      </c>
      <c r="O46" s="4" t="s">
        <v>32</v>
      </c>
      <c r="P46" s="4" t="s">
        <v>33</v>
      </c>
      <c r="Q46" s="4">
        <v>0</v>
      </c>
      <c r="R46" s="7">
        <v>44887</v>
      </c>
      <c r="S46" s="6">
        <v>44896</v>
      </c>
      <c r="T46" s="4" t="s">
        <v>34</v>
      </c>
      <c r="U46" s="4">
        <v>3344</v>
      </c>
      <c r="V46" s="4">
        <v>0</v>
      </c>
      <c r="W46" s="4">
        <v>0</v>
      </c>
      <c r="X46" s="4" t="s">
        <v>266</v>
      </c>
      <c r="Y46" s="4" t="s">
        <v>222</v>
      </c>
    </row>
    <row r="47" s="4" customFormat="1" spans="1:25">
      <c r="A47" s="4" t="s">
        <v>267</v>
      </c>
      <c r="B47" s="4" t="s">
        <v>26</v>
      </c>
      <c r="C47" s="4" t="s">
        <v>27</v>
      </c>
      <c r="D47" s="4" t="s">
        <v>268</v>
      </c>
      <c r="E47" s="4" t="s">
        <v>269</v>
      </c>
      <c r="F47" s="6">
        <v>44891</v>
      </c>
      <c r="G47" s="6">
        <v>44893</v>
      </c>
      <c r="H47" s="4">
        <v>1</v>
      </c>
      <c r="I47" s="4">
        <v>2</v>
      </c>
      <c r="J47" s="4">
        <v>2</v>
      </c>
      <c r="K47" s="4" t="s">
        <v>30</v>
      </c>
      <c r="L47" s="4">
        <v>1002</v>
      </c>
      <c r="M47" s="4">
        <v>1002</v>
      </c>
      <c r="N47" s="4" t="s">
        <v>270</v>
      </c>
      <c r="O47" s="4" t="s">
        <v>32</v>
      </c>
      <c r="P47" s="4" t="s">
        <v>33</v>
      </c>
      <c r="Q47" s="4">
        <v>0</v>
      </c>
      <c r="R47" s="7">
        <v>44887</v>
      </c>
      <c r="S47" s="6">
        <v>44896</v>
      </c>
      <c r="T47" s="4" t="s">
        <v>34</v>
      </c>
      <c r="U47" s="4">
        <v>1002</v>
      </c>
      <c r="V47" s="4">
        <v>0</v>
      </c>
      <c r="W47" s="4">
        <v>0</v>
      </c>
      <c r="X47" s="4" t="s">
        <v>271</v>
      </c>
      <c r="Y47" s="4" t="s">
        <v>272</v>
      </c>
    </row>
    <row r="48" s="4" customFormat="1" spans="1:25">
      <c r="A48" s="4" t="s">
        <v>273</v>
      </c>
      <c r="B48" s="4" t="s">
        <v>26</v>
      </c>
      <c r="C48" s="4" t="s">
        <v>27</v>
      </c>
      <c r="D48" s="4" t="s">
        <v>274</v>
      </c>
      <c r="E48" s="4" t="s">
        <v>128</v>
      </c>
      <c r="F48" s="6">
        <v>44889</v>
      </c>
      <c r="G48" s="6">
        <v>44893</v>
      </c>
      <c r="H48" s="4">
        <v>1</v>
      </c>
      <c r="I48" s="4">
        <v>4</v>
      </c>
      <c r="J48" s="4">
        <v>4</v>
      </c>
      <c r="K48" s="4" t="s">
        <v>30</v>
      </c>
      <c r="L48" s="4">
        <v>1652</v>
      </c>
      <c r="M48" s="4">
        <v>1652</v>
      </c>
      <c r="N48" s="4" t="s">
        <v>275</v>
      </c>
      <c r="O48" s="4" t="s">
        <v>32</v>
      </c>
      <c r="P48" s="4" t="s">
        <v>33</v>
      </c>
      <c r="Q48" s="4">
        <v>0</v>
      </c>
      <c r="R48" s="7">
        <v>44888</v>
      </c>
      <c r="S48" s="6">
        <v>44896</v>
      </c>
      <c r="T48" s="4" t="s">
        <v>34</v>
      </c>
      <c r="U48" s="4">
        <v>1652</v>
      </c>
      <c r="V48" s="4">
        <v>0</v>
      </c>
      <c r="W48" s="4">
        <v>0</v>
      </c>
      <c r="X48" s="4" t="s">
        <v>276</v>
      </c>
      <c r="Y48" s="4" t="s">
        <v>277</v>
      </c>
    </row>
    <row r="49" s="4" customFormat="1" spans="1:25">
      <c r="A49" s="4" t="s">
        <v>278</v>
      </c>
      <c r="B49" s="4" t="s">
        <v>26</v>
      </c>
      <c r="C49" s="4" t="s">
        <v>27</v>
      </c>
      <c r="D49" s="4" t="s">
        <v>279</v>
      </c>
      <c r="E49" s="4" t="s">
        <v>230</v>
      </c>
      <c r="F49" s="6">
        <v>44892</v>
      </c>
      <c r="G49" s="6">
        <v>44893</v>
      </c>
      <c r="H49" s="4">
        <v>1</v>
      </c>
      <c r="I49" s="4">
        <v>1</v>
      </c>
      <c r="J49" s="4">
        <v>1</v>
      </c>
      <c r="K49" s="4" t="s">
        <v>30</v>
      </c>
      <c r="L49" s="4">
        <v>600</v>
      </c>
      <c r="M49" s="4">
        <v>600</v>
      </c>
      <c r="N49" s="4" t="s">
        <v>280</v>
      </c>
      <c r="O49" s="4" t="s">
        <v>32</v>
      </c>
      <c r="P49" s="4" t="s">
        <v>33</v>
      </c>
      <c r="Q49" s="4">
        <v>0</v>
      </c>
      <c r="R49" s="7">
        <v>44888</v>
      </c>
      <c r="S49" s="6">
        <v>44896</v>
      </c>
      <c r="T49" s="4" t="s">
        <v>34</v>
      </c>
      <c r="U49" s="4">
        <v>600</v>
      </c>
      <c r="V49" s="4">
        <v>0</v>
      </c>
      <c r="W49" s="4">
        <v>0</v>
      </c>
      <c r="X49" s="4" t="s">
        <v>281</v>
      </c>
      <c r="Y49" s="4" t="s">
        <v>41</v>
      </c>
    </row>
    <row r="50" s="4" customFormat="1" spans="1:25">
      <c r="A50" s="4" t="s">
        <v>282</v>
      </c>
      <c r="B50" s="4" t="s">
        <v>26</v>
      </c>
      <c r="C50" s="4" t="s">
        <v>27</v>
      </c>
      <c r="D50" s="4" t="s">
        <v>283</v>
      </c>
      <c r="E50" s="4" t="s">
        <v>119</v>
      </c>
      <c r="F50" s="6">
        <v>44891</v>
      </c>
      <c r="G50" s="6">
        <v>44893</v>
      </c>
      <c r="H50" s="4">
        <v>1</v>
      </c>
      <c r="I50" s="4">
        <v>2</v>
      </c>
      <c r="J50" s="4">
        <v>2</v>
      </c>
      <c r="K50" s="4" t="s">
        <v>30</v>
      </c>
      <c r="L50" s="4">
        <v>620</v>
      </c>
      <c r="M50" s="4">
        <v>620</v>
      </c>
      <c r="N50" s="4" t="s">
        <v>284</v>
      </c>
      <c r="O50" s="4" t="s">
        <v>32</v>
      </c>
      <c r="P50" s="4" t="s">
        <v>33</v>
      </c>
      <c r="Q50" s="4">
        <v>0</v>
      </c>
      <c r="R50" s="7">
        <v>44888</v>
      </c>
      <c r="S50" s="6">
        <v>44896</v>
      </c>
      <c r="T50" s="4" t="s">
        <v>34</v>
      </c>
      <c r="U50" s="4">
        <v>620</v>
      </c>
      <c r="V50" s="4">
        <v>0</v>
      </c>
      <c r="W50" s="4">
        <v>0</v>
      </c>
      <c r="X50" s="4" t="s">
        <v>285</v>
      </c>
      <c r="Y50" s="4" t="s">
        <v>41</v>
      </c>
    </row>
    <row r="51" s="4" customFormat="1" spans="1:25">
      <c r="A51" s="4" t="s">
        <v>286</v>
      </c>
      <c r="B51" s="4" t="s">
        <v>26</v>
      </c>
      <c r="C51" s="4" t="s">
        <v>27</v>
      </c>
      <c r="D51" s="4" t="s">
        <v>287</v>
      </c>
      <c r="E51" s="4" t="s">
        <v>288</v>
      </c>
      <c r="F51" s="6">
        <v>44891</v>
      </c>
      <c r="G51" s="6">
        <v>44893</v>
      </c>
      <c r="H51" s="4">
        <v>1</v>
      </c>
      <c r="I51" s="4">
        <v>2</v>
      </c>
      <c r="J51" s="4">
        <v>2</v>
      </c>
      <c r="K51" s="4" t="s">
        <v>30</v>
      </c>
      <c r="L51" s="4">
        <v>1028</v>
      </c>
      <c r="M51" s="4">
        <v>1028</v>
      </c>
      <c r="N51" s="4" t="s">
        <v>289</v>
      </c>
      <c r="O51" s="4" t="s">
        <v>32</v>
      </c>
      <c r="P51" s="4" t="s">
        <v>33</v>
      </c>
      <c r="Q51" s="4">
        <v>0</v>
      </c>
      <c r="R51" s="7">
        <v>44888</v>
      </c>
      <c r="S51" s="6">
        <v>44896</v>
      </c>
      <c r="T51" s="4" t="s">
        <v>34</v>
      </c>
      <c r="U51" s="4">
        <v>1028</v>
      </c>
      <c r="V51" s="4">
        <v>0</v>
      </c>
      <c r="W51" s="4">
        <v>0</v>
      </c>
      <c r="X51" s="4" t="s">
        <v>290</v>
      </c>
      <c r="Y51" s="4" t="s">
        <v>222</v>
      </c>
    </row>
    <row r="52" s="4" customFormat="1" spans="1:25">
      <c r="A52" s="4" t="s">
        <v>291</v>
      </c>
      <c r="B52" s="4" t="s">
        <v>26</v>
      </c>
      <c r="C52" s="4" t="s">
        <v>27</v>
      </c>
      <c r="D52" s="4" t="s">
        <v>292</v>
      </c>
      <c r="E52" s="4" t="s">
        <v>293</v>
      </c>
      <c r="F52" s="6">
        <v>44892</v>
      </c>
      <c r="G52" s="6">
        <v>44893</v>
      </c>
      <c r="H52" s="4">
        <v>1</v>
      </c>
      <c r="I52" s="4">
        <v>1</v>
      </c>
      <c r="J52" s="4">
        <v>1</v>
      </c>
      <c r="K52" s="4" t="s">
        <v>30</v>
      </c>
      <c r="L52" s="4">
        <v>778</v>
      </c>
      <c r="M52" s="4">
        <v>778</v>
      </c>
      <c r="N52" s="4" t="s">
        <v>294</v>
      </c>
      <c r="O52" s="4" t="s">
        <v>32</v>
      </c>
      <c r="P52" s="4" t="s">
        <v>33</v>
      </c>
      <c r="Q52" s="4">
        <v>0</v>
      </c>
      <c r="R52" s="7">
        <v>44888</v>
      </c>
      <c r="S52" s="6">
        <v>44896</v>
      </c>
      <c r="T52" s="4" t="s">
        <v>34</v>
      </c>
      <c r="U52" s="4">
        <v>778</v>
      </c>
      <c r="V52" s="4">
        <v>0</v>
      </c>
      <c r="W52" s="4">
        <v>0</v>
      </c>
      <c r="X52" s="4" t="s">
        <v>295</v>
      </c>
      <c r="Y52" s="4" t="s">
        <v>296</v>
      </c>
    </row>
    <row r="53" s="4" customFormat="1" spans="1:25">
      <c r="A53" s="4" t="s">
        <v>297</v>
      </c>
      <c r="B53" s="4" t="s">
        <v>26</v>
      </c>
      <c r="C53" s="4" t="s">
        <v>27</v>
      </c>
      <c r="D53" s="4" t="s">
        <v>298</v>
      </c>
      <c r="E53" s="4" t="s">
        <v>299</v>
      </c>
      <c r="F53" s="6">
        <v>44890</v>
      </c>
      <c r="G53" s="6">
        <v>44893</v>
      </c>
      <c r="H53" s="4">
        <v>1</v>
      </c>
      <c r="I53" s="4">
        <v>3</v>
      </c>
      <c r="J53" s="4">
        <v>3</v>
      </c>
      <c r="K53" s="4" t="s">
        <v>30</v>
      </c>
      <c r="L53" s="4">
        <v>1831</v>
      </c>
      <c r="M53" s="4">
        <v>1831</v>
      </c>
      <c r="N53" s="4" t="s">
        <v>300</v>
      </c>
      <c r="O53" s="4" t="s">
        <v>32</v>
      </c>
      <c r="P53" s="4" t="s">
        <v>33</v>
      </c>
      <c r="Q53" s="4">
        <v>0</v>
      </c>
      <c r="R53" s="7">
        <v>44889</v>
      </c>
      <c r="S53" s="6">
        <v>44896</v>
      </c>
      <c r="T53" s="4" t="s">
        <v>34</v>
      </c>
      <c r="U53" s="4">
        <v>1831</v>
      </c>
      <c r="V53" s="4">
        <v>0</v>
      </c>
      <c r="W53" s="4">
        <v>0</v>
      </c>
      <c r="X53" s="4" t="s">
        <v>301</v>
      </c>
      <c r="Y53" s="4" t="s">
        <v>302</v>
      </c>
    </row>
    <row r="54" s="4" customFormat="1" spans="1:25">
      <c r="A54" s="4" t="s">
        <v>303</v>
      </c>
      <c r="B54" s="4" t="s">
        <v>26</v>
      </c>
      <c r="C54" s="4" t="s">
        <v>27</v>
      </c>
      <c r="D54" s="4" t="s">
        <v>304</v>
      </c>
      <c r="E54" s="4" t="s">
        <v>305</v>
      </c>
      <c r="F54" s="6">
        <v>44891</v>
      </c>
      <c r="G54" s="6">
        <v>44893</v>
      </c>
      <c r="H54" s="4">
        <v>1</v>
      </c>
      <c r="I54" s="4">
        <v>2</v>
      </c>
      <c r="J54" s="4">
        <v>2</v>
      </c>
      <c r="K54" s="4" t="s">
        <v>30</v>
      </c>
      <c r="L54" s="4">
        <v>910</v>
      </c>
      <c r="M54" s="4">
        <v>910</v>
      </c>
      <c r="N54" s="4" t="s">
        <v>306</v>
      </c>
      <c r="O54" s="4" t="s">
        <v>32</v>
      </c>
      <c r="P54" s="4" t="s">
        <v>33</v>
      </c>
      <c r="Q54" s="4">
        <v>0</v>
      </c>
      <c r="R54" s="7">
        <v>44889</v>
      </c>
      <c r="S54" s="6">
        <v>44896</v>
      </c>
      <c r="T54" s="4" t="s">
        <v>34</v>
      </c>
      <c r="U54" s="4">
        <v>910</v>
      </c>
      <c r="V54" s="4">
        <v>0</v>
      </c>
      <c r="W54" s="4">
        <v>0</v>
      </c>
      <c r="X54" s="4" t="s">
        <v>307</v>
      </c>
      <c r="Y54" s="4" t="s">
        <v>41</v>
      </c>
    </row>
    <row r="55" s="4" customFormat="1" spans="1:25">
      <c r="A55" s="4" t="s">
        <v>303</v>
      </c>
      <c r="B55" s="4" t="s">
        <v>26</v>
      </c>
      <c r="C55" s="4" t="s">
        <v>105</v>
      </c>
      <c r="D55" s="4" t="s">
        <v>304</v>
      </c>
      <c r="E55" s="4" t="s">
        <v>305</v>
      </c>
      <c r="F55" s="6">
        <v>44891</v>
      </c>
      <c r="G55" s="6">
        <v>44893</v>
      </c>
      <c r="H55" s="4">
        <v>1</v>
      </c>
      <c r="I55" s="4">
        <v>2</v>
      </c>
      <c r="J55" s="4">
        <v>2</v>
      </c>
      <c r="K55" s="4" t="s">
        <v>30</v>
      </c>
      <c r="L55" s="4">
        <v>-910</v>
      </c>
      <c r="M55" s="4">
        <v>-910</v>
      </c>
      <c r="N55" s="4" t="s">
        <v>306</v>
      </c>
      <c r="O55" s="4" t="s">
        <v>32</v>
      </c>
      <c r="P55" s="4" t="s">
        <v>33</v>
      </c>
      <c r="Q55" s="4">
        <v>0</v>
      </c>
      <c r="R55" s="7">
        <v>44889</v>
      </c>
      <c r="S55" s="6">
        <v>44896</v>
      </c>
      <c r="T55" s="4" t="s">
        <v>34</v>
      </c>
      <c r="U55" s="4">
        <v>-910</v>
      </c>
      <c r="V55" s="4">
        <v>0</v>
      </c>
      <c r="W55" s="4">
        <v>0</v>
      </c>
      <c r="X55" s="4" t="s">
        <v>307</v>
      </c>
      <c r="Y55" s="4" t="s">
        <v>41</v>
      </c>
    </row>
    <row r="56" s="4" customFormat="1" spans="1:25">
      <c r="A56" s="4" t="s">
        <v>308</v>
      </c>
      <c r="B56" s="4" t="s">
        <v>26</v>
      </c>
      <c r="C56" s="4" t="s">
        <v>27</v>
      </c>
      <c r="D56" s="4" t="s">
        <v>309</v>
      </c>
      <c r="E56" s="4" t="s">
        <v>310</v>
      </c>
      <c r="F56" s="6">
        <v>44892</v>
      </c>
      <c r="G56" s="6">
        <v>44893</v>
      </c>
      <c r="H56" s="4">
        <v>1</v>
      </c>
      <c r="I56" s="4">
        <v>1</v>
      </c>
      <c r="J56" s="4">
        <v>1</v>
      </c>
      <c r="K56" s="4" t="s">
        <v>30</v>
      </c>
      <c r="L56" s="4">
        <v>435</v>
      </c>
      <c r="M56" s="4">
        <v>435</v>
      </c>
      <c r="N56" s="4" t="s">
        <v>311</v>
      </c>
      <c r="O56" s="4" t="s">
        <v>32</v>
      </c>
      <c r="P56" s="4" t="s">
        <v>33</v>
      </c>
      <c r="Q56" s="4">
        <v>0</v>
      </c>
      <c r="R56" s="7">
        <v>44889</v>
      </c>
      <c r="S56" s="6">
        <v>44896</v>
      </c>
      <c r="T56" s="4" t="s">
        <v>34</v>
      </c>
      <c r="U56" s="4">
        <v>435</v>
      </c>
      <c r="V56" s="4">
        <v>0</v>
      </c>
      <c r="W56" s="4">
        <v>0</v>
      </c>
      <c r="X56" s="4" t="s">
        <v>312</v>
      </c>
      <c r="Y56" s="4" t="s">
        <v>313</v>
      </c>
    </row>
    <row r="57" s="4" customFormat="1" spans="1:25">
      <c r="A57" s="4" t="s">
        <v>314</v>
      </c>
      <c r="B57" s="4" t="s">
        <v>26</v>
      </c>
      <c r="C57" s="4" t="s">
        <v>27</v>
      </c>
      <c r="D57" s="4" t="s">
        <v>315</v>
      </c>
      <c r="E57" s="4" t="s">
        <v>316</v>
      </c>
      <c r="F57" s="6">
        <v>44891</v>
      </c>
      <c r="G57" s="6">
        <v>44893</v>
      </c>
      <c r="H57" s="4">
        <v>1</v>
      </c>
      <c r="I57" s="4">
        <v>2</v>
      </c>
      <c r="J57" s="4">
        <v>2</v>
      </c>
      <c r="K57" s="4" t="s">
        <v>30</v>
      </c>
      <c r="L57" s="4">
        <v>1910</v>
      </c>
      <c r="M57" s="4">
        <v>1910</v>
      </c>
      <c r="N57" s="4" t="s">
        <v>317</v>
      </c>
      <c r="O57" s="4" t="s">
        <v>32</v>
      </c>
      <c r="P57" s="4" t="s">
        <v>33</v>
      </c>
      <c r="Q57" s="4">
        <v>0</v>
      </c>
      <c r="R57" s="7">
        <v>44889</v>
      </c>
      <c r="S57" s="6">
        <v>44896</v>
      </c>
      <c r="T57" s="4" t="s">
        <v>34</v>
      </c>
      <c r="U57" s="4">
        <v>1910</v>
      </c>
      <c r="V57" s="4">
        <v>0</v>
      </c>
      <c r="W57" s="4">
        <v>0</v>
      </c>
      <c r="X57" s="4" t="s">
        <v>318</v>
      </c>
      <c r="Y57" s="4" t="s">
        <v>222</v>
      </c>
    </row>
    <row r="58" s="4" customFormat="1" spans="1:25">
      <c r="A58" s="4" t="s">
        <v>319</v>
      </c>
      <c r="B58" s="4" t="s">
        <v>26</v>
      </c>
      <c r="C58" s="4" t="s">
        <v>27</v>
      </c>
      <c r="D58" s="4" t="s">
        <v>320</v>
      </c>
      <c r="E58" s="4" t="s">
        <v>321</v>
      </c>
      <c r="F58" s="6">
        <v>44892</v>
      </c>
      <c r="G58" s="6">
        <v>44893</v>
      </c>
      <c r="H58" s="4">
        <v>1</v>
      </c>
      <c r="I58" s="4">
        <v>1</v>
      </c>
      <c r="J58" s="4">
        <v>1</v>
      </c>
      <c r="K58" s="4" t="s">
        <v>30</v>
      </c>
      <c r="L58" s="4">
        <v>564</v>
      </c>
      <c r="M58" s="4">
        <v>564</v>
      </c>
      <c r="N58" s="4" t="s">
        <v>322</v>
      </c>
      <c r="O58" s="4" t="s">
        <v>32</v>
      </c>
      <c r="P58" s="4" t="s">
        <v>33</v>
      </c>
      <c r="Q58" s="4">
        <v>0</v>
      </c>
      <c r="R58" s="7">
        <v>44890</v>
      </c>
      <c r="S58" s="6">
        <v>44896</v>
      </c>
      <c r="T58" s="4" t="s">
        <v>34</v>
      </c>
      <c r="U58" s="4">
        <v>564</v>
      </c>
      <c r="V58" s="4">
        <v>0</v>
      </c>
      <c r="W58" s="4">
        <v>0</v>
      </c>
      <c r="X58" s="4" t="s">
        <v>323</v>
      </c>
      <c r="Y58" s="4" t="s">
        <v>41</v>
      </c>
    </row>
    <row r="59" s="4" customFormat="1" spans="1:25">
      <c r="A59" s="4" t="s">
        <v>324</v>
      </c>
      <c r="B59" s="4" t="s">
        <v>26</v>
      </c>
      <c r="C59" s="4" t="s">
        <v>27</v>
      </c>
      <c r="D59" s="4" t="s">
        <v>107</v>
      </c>
      <c r="E59" s="4" t="s">
        <v>325</v>
      </c>
      <c r="F59" s="6">
        <v>44892</v>
      </c>
      <c r="G59" s="6">
        <v>44893</v>
      </c>
      <c r="H59" s="4">
        <v>1</v>
      </c>
      <c r="I59" s="4">
        <v>1</v>
      </c>
      <c r="J59" s="4">
        <v>1</v>
      </c>
      <c r="K59" s="4" t="s">
        <v>30</v>
      </c>
      <c r="L59" s="4">
        <v>1045</v>
      </c>
      <c r="M59" s="4">
        <v>1045</v>
      </c>
      <c r="N59" s="4" t="s">
        <v>326</v>
      </c>
      <c r="O59" s="4" t="s">
        <v>32</v>
      </c>
      <c r="P59" s="4" t="s">
        <v>33</v>
      </c>
      <c r="Q59" s="4">
        <v>0</v>
      </c>
      <c r="R59" s="7">
        <v>44890</v>
      </c>
      <c r="S59" s="6">
        <v>44896</v>
      </c>
      <c r="T59" s="4" t="s">
        <v>34</v>
      </c>
      <c r="U59" s="4">
        <v>1045</v>
      </c>
      <c r="V59" s="4">
        <v>0</v>
      </c>
      <c r="W59" s="4">
        <v>0</v>
      </c>
      <c r="X59" s="4" t="s">
        <v>327</v>
      </c>
      <c r="Y59" s="4" t="s">
        <v>148</v>
      </c>
    </row>
    <row r="60" s="4" customFormat="1" spans="1:25">
      <c r="A60" s="4" t="s">
        <v>328</v>
      </c>
      <c r="B60" s="4" t="s">
        <v>26</v>
      </c>
      <c r="C60" s="4" t="s">
        <v>27</v>
      </c>
      <c r="D60" s="4" t="s">
        <v>329</v>
      </c>
      <c r="E60" s="4" t="s">
        <v>330</v>
      </c>
      <c r="F60" s="6">
        <v>44891</v>
      </c>
      <c r="G60" s="6">
        <v>44893</v>
      </c>
      <c r="H60" s="4">
        <v>1</v>
      </c>
      <c r="I60" s="4">
        <v>2</v>
      </c>
      <c r="J60" s="4">
        <v>2</v>
      </c>
      <c r="K60" s="4" t="s">
        <v>30</v>
      </c>
      <c r="L60" s="4">
        <v>1480</v>
      </c>
      <c r="M60" s="4">
        <v>1480</v>
      </c>
      <c r="N60" s="4" t="s">
        <v>331</v>
      </c>
      <c r="O60" s="4" t="s">
        <v>32</v>
      </c>
      <c r="P60" s="4" t="s">
        <v>33</v>
      </c>
      <c r="Q60" s="4">
        <v>0</v>
      </c>
      <c r="R60" s="7">
        <v>44890</v>
      </c>
      <c r="S60" s="6">
        <v>44896</v>
      </c>
      <c r="T60" s="4" t="s">
        <v>34</v>
      </c>
      <c r="U60" s="4">
        <v>1480</v>
      </c>
      <c r="V60" s="4">
        <v>0</v>
      </c>
      <c r="W60" s="4">
        <v>0</v>
      </c>
      <c r="X60" s="4" t="s">
        <v>332</v>
      </c>
      <c r="Y60" s="4" t="s">
        <v>41</v>
      </c>
    </row>
    <row r="61" s="4" customFormat="1" spans="1:25">
      <c r="A61" s="4" t="s">
        <v>333</v>
      </c>
      <c r="B61" s="4" t="s">
        <v>26</v>
      </c>
      <c r="C61" s="4" t="s">
        <v>27</v>
      </c>
      <c r="D61" s="4" t="s">
        <v>334</v>
      </c>
      <c r="E61" s="4" t="s">
        <v>335</v>
      </c>
      <c r="F61" s="6">
        <v>44892</v>
      </c>
      <c r="G61" s="6">
        <v>44893</v>
      </c>
      <c r="H61" s="4">
        <v>1</v>
      </c>
      <c r="I61" s="4">
        <v>1</v>
      </c>
      <c r="J61" s="4">
        <v>1</v>
      </c>
      <c r="K61" s="4" t="s">
        <v>30</v>
      </c>
      <c r="L61" s="4">
        <v>2957</v>
      </c>
      <c r="M61" s="4">
        <v>2957</v>
      </c>
      <c r="N61" s="4" t="s">
        <v>336</v>
      </c>
      <c r="O61" s="4" t="s">
        <v>32</v>
      </c>
      <c r="P61" s="4" t="s">
        <v>33</v>
      </c>
      <c r="Q61" s="4">
        <v>0</v>
      </c>
      <c r="R61" s="7">
        <v>44890</v>
      </c>
      <c r="S61" s="6">
        <v>44896</v>
      </c>
      <c r="T61" s="4" t="s">
        <v>34</v>
      </c>
      <c r="U61" s="4">
        <v>2957</v>
      </c>
      <c r="V61" s="4">
        <v>0</v>
      </c>
      <c r="W61" s="4">
        <v>0</v>
      </c>
      <c r="X61" s="4" t="s">
        <v>337</v>
      </c>
      <c r="Y61" s="4" t="s">
        <v>338</v>
      </c>
    </row>
    <row r="62" s="4" customFormat="1" spans="1:25">
      <c r="A62" s="4" t="s">
        <v>339</v>
      </c>
      <c r="B62" s="4" t="s">
        <v>26</v>
      </c>
      <c r="C62" s="4" t="s">
        <v>27</v>
      </c>
      <c r="D62" s="4" t="s">
        <v>340</v>
      </c>
      <c r="E62" s="4" t="s">
        <v>341</v>
      </c>
      <c r="F62" s="6">
        <v>44891</v>
      </c>
      <c r="G62" s="6">
        <v>44893</v>
      </c>
      <c r="H62" s="4">
        <v>1</v>
      </c>
      <c r="I62" s="4">
        <v>2</v>
      </c>
      <c r="J62" s="4">
        <v>2</v>
      </c>
      <c r="K62" s="4" t="s">
        <v>30</v>
      </c>
      <c r="L62" s="4">
        <v>336</v>
      </c>
      <c r="M62" s="4">
        <v>336</v>
      </c>
      <c r="N62" s="4" t="s">
        <v>342</v>
      </c>
      <c r="O62" s="4" t="s">
        <v>32</v>
      </c>
      <c r="P62" s="4" t="s">
        <v>33</v>
      </c>
      <c r="Q62" s="4">
        <v>0</v>
      </c>
      <c r="R62" s="7">
        <v>44891</v>
      </c>
      <c r="S62" s="6">
        <v>44896</v>
      </c>
      <c r="T62" s="4" t="s">
        <v>34</v>
      </c>
      <c r="U62" s="4">
        <v>336</v>
      </c>
      <c r="V62" s="4">
        <v>0</v>
      </c>
      <c r="W62" s="4">
        <v>0</v>
      </c>
      <c r="X62" s="4" t="s">
        <v>343</v>
      </c>
      <c r="Y62" s="4" t="s">
        <v>41</v>
      </c>
    </row>
    <row r="63" s="4" customFormat="1" spans="1:25">
      <c r="A63" s="4" t="s">
        <v>344</v>
      </c>
      <c r="B63" s="4" t="s">
        <v>26</v>
      </c>
      <c r="C63" s="4" t="s">
        <v>27</v>
      </c>
      <c r="D63" s="4" t="s">
        <v>345</v>
      </c>
      <c r="E63" s="4" t="s">
        <v>346</v>
      </c>
      <c r="F63" s="6">
        <v>44891</v>
      </c>
      <c r="G63" s="6">
        <v>44893</v>
      </c>
      <c r="H63" s="4">
        <v>1</v>
      </c>
      <c r="I63" s="4">
        <v>2</v>
      </c>
      <c r="J63" s="4">
        <v>2</v>
      </c>
      <c r="K63" s="4" t="s">
        <v>30</v>
      </c>
      <c r="L63" s="4">
        <v>1498</v>
      </c>
      <c r="M63" s="4">
        <v>1498</v>
      </c>
      <c r="N63" s="4" t="s">
        <v>347</v>
      </c>
      <c r="O63" s="4" t="s">
        <v>32</v>
      </c>
      <c r="P63" s="4" t="s">
        <v>33</v>
      </c>
      <c r="Q63" s="4">
        <v>0</v>
      </c>
      <c r="R63" s="7">
        <v>44891</v>
      </c>
      <c r="S63" s="6">
        <v>44896</v>
      </c>
      <c r="T63" s="4" t="s">
        <v>34</v>
      </c>
      <c r="U63" s="4">
        <v>1498</v>
      </c>
      <c r="V63" s="4">
        <v>0</v>
      </c>
      <c r="W63" s="4">
        <v>0</v>
      </c>
      <c r="X63" s="4" t="s">
        <v>348</v>
      </c>
      <c r="Y63" s="4" t="s">
        <v>349</v>
      </c>
    </row>
    <row r="64" s="4" customFormat="1" spans="1:25">
      <c r="A64" s="4" t="s">
        <v>350</v>
      </c>
      <c r="B64" s="4" t="s">
        <v>26</v>
      </c>
      <c r="C64" s="4" t="s">
        <v>27</v>
      </c>
      <c r="D64" s="4" t="s">
        <v>258</v>
      </c>
      <c r="E64" s="4" t="s">
        <v>259</v>
      </c>
      <c r="F64" s="6">
        <v>44891</v>
      </c>
      <c r="G64" s="6">
        <v>44893</v>
      </c>
      <c r="H64" s="4">
        <v>1</v>
      </c>
      <c r="I64" s="4">
        <v>2</v>
      </c>
      <c r="J64" s="4">
        <v>2</v>
      </c>
      <c r="K64" s="4" t="s">
        <v>30</v>
      </c>
      <c r="L64" s="4">
        <v>863</v>
      </c>
      <c r="M64" s="4">
        <v>863</v>
      </c>
      <c r="N64" s="4" t="s">
        <v>351</v>
      </c>
      <c r="O64" s="4" t="s">
        <v>32</v>
      </c>
      <c r="P64" s="4" t="s">
        <v>33</v>
      </c>
      <c r="Q64" s="4">
        <v>0</v>
      </c>
      <c r="R64" s="7">
        <v>44891</v>
      </c>
      <c r="S64" s="6">
        <v>44896</v>
      </c>
      <c r="T64" s="4" t="s">
        <v>34</v>
      </c>
      <c r="U64" s="4">
        <v>863</v>
      </c>
      <c r="V64" s="4">
        <v>0</v>
      </c>
      <c r="W64" s="4">
        <v>0</v>
      </c>
      <c r="X64" s="4" t="s">
        <v>352</v>
      </c>
      <c r="Y64" s="4" t="s">
        <v>353</v>
      </c>
    </row>
    <row r="65" s="4" customFormat="1" spans="1:25">
      <c r="A65" s="4" t="s">
        <v>354</v>
      </c>
      <c r="B65" s="4" t="s">
        <v>26</v>
      </c>
      <c r="C65" s="4" t="s">
        <v>27</v>
      </c>
      <c r="D65" s="4" t="s">
        <v>355</v>
      </c>
      <c r="E65" s="4" t="s">
        <v>356</v>
      </c>
      <c r="F65" s="6">
        <v>44891</v>
      </c>
      <c r="G65" s="6">
        <v>44893</v>
      </c>
      <c r="H65" s="4">
        <v>1</v>
      </c>
      <c r="I65" s="4">
        <v>2</v>
      </c>
      <c r="J65" s="4">
        <v>2</v>
      </c>
      <c r="K65" s="4" t="s">
        <v>30</v>
      </c>
      <c r="L65" s="4">
        <v>674</v>
      </c>
      <c r="M65" s="4">
        <v>674</v>
      </c>
      <c r="N65" s="4" t="s">
        <v>357</v>
      </c>
      <c r="O65" s="4" t="s">
        <v>32</v>
      </c>
      <c r="P65" s="4" t="s">
        <v>33</v>
      </c>
      <c r="Q65" s="4">
        <v>0</v>
      </c>
      <c r="R65" s="7">
        <v>44891</v>
      </c>
      <c r="S65" s="6">
        <v>44896</v>
      </c>
      <c r="T65" s="4" t="s">
        <v>34</v>
      </c>
      <c r="U65" s="4">
        <v>674</v>
      </c>
      <c r="V65" s="4">
        <v>0</v>
      </c>
      <c r="W65" s="4">
        <v>0</v>
      </c>
      <c r="X65" s="4" t="s">
        <v>358</v>
      </c>
      <c r="Y65" s="4" t="s">
        <v>148</v>
      </c>
    </row>
    <row r="66" s="4" customFormat="1" spans="1:25">
      <c r="A66" s="4" t="s">
        <v>359</v>
      </c>
      <c r="B66" s="4" t="s">
        <v>26</v>
      </c>
      <c r="C66" s="4" t="s">
        <v>27</v>
      </c>
      <c r="D66" s="4" t="s">
        <v>360</v>
      </c>
      <c r="E66" s="4" t="s">
        <v>61</v>
      </c>
      <c r="F66" s="6">
        <v>44892</v>
      </c>
      <c r="G66" s="6">
        <v>44893</v>
      </c>
      <c r="H66" s="4">
        <v>1</v>
      </c>
      <c r="I66" s="4">
        <v>1</v>
      </c>
      <c r="J66" s="4">
        <v>1</v>
      </c>
      <c r="K66" s="4" t="s">
        <v>30</v>
      </c>
      <c r="L66" s="4">
        <v>146</v>
      </c>
      <c r="M66" s="4">
        <v>146</v>
      </c>
      <c r="N66" s="4" t="s">
        <v>361</v>
      </c>
      <c r="O66" s="4" t="s">
        <v>32</v>
      </c>
      <c r="P66" s="4" t="s">
        <v>33</v>
      </c>
      <c r="Q66" s="4">
        <v>0</v>
      </c>
      <c r="R66" s="7">
        <v>44891</v>
      </c>
      <c r="S66" s="6">
        <v>44896</v>
      </c>
      <c r="T66" s="4" t="s">
        <v>34</v>
      </c>
      <c r="U66" s="4">
        <v>146</v>
      </c>
      <c r="V66" s="4">
        <v>0</v>
      </c>
      <c r="W66" s="4">
        <v>0</v>
      </c>
      <c r="X66" s="4" t="s">
        <v>362</v>
      </c>
      <c r="Y66" s="4" t="s">
        <v>41</v>
      </c>
    </row>
    <row r="67" s="4" customFormat="1" spans="1:25">
      <c r="A67" s="4" t="s">
        <v>363</v>
      </c>
      <c r="B67" s="4" t="s">
        <v>26</v>
      </c>
      <c r="C67" s="4" t="s">
        <v>27</v>
      </c>
      <c r="D67" s="4" t="s">
        <v>364</v>
      </c>
      <c r="E67" s="4" t="s">
        <v>365</v>
      </c>
      <c r="F67" s="6">
        <v>44891</v>
      </c>
      <c r="G67" s="6">
        <v>44893</v>
      </c>
      <c r="H67" s="4">
        <v>1</v>
      </c>
      <c r="I67" s="4">
        <v>2</v>
      </c>
      <c r="J67" s="4">
        <v>2</v>
      </c>
      <c r="K67" s="4" t="s">
        <v>30</v>
      </c>
      <c r="L67" s="4">
        <v>3046</v>
      </c>
      <c r="M67" s="4">
        <v>3046</v>
      </c>
      <c r="N67" s="4" t="s">
        <v>366</v>
      </c>
      <c r="O67" s="4" t="s">
        <v>32</v>
      </c>
      <c r="P67" s="4" t="s">
        <v>33</v>
      </c>
      <c r="Q67" s="4">
        <v>0</v>
      </c>
      <c r="R67" s="7">
        <v>44891</v>
      </c>
      <c r="S67" s="6">
        <v>44896</v>
      </c>
      <c r="T67" s="4" t="s">
        <v>34</v>
      </c>
      <c r="U67" s="4">
        <v>3046</v>
      </c>
      <c r="V67" s="4">
        <v>0</v>
      </c>
      <c r="W67" s="4">
        <v>0</v>
      </c>
      <c r="X67" s="4" t="s">
        <v>367</v>
      </c>
      <c r="Y67" s="4" t="s">
        <v>368</v>
      </c>
    </row>
    <row r="68" s="4" customFormat="1" spans="1:25">
      <c r="A68" s="4" t="s">
        <v>369</v>
      </c>
      <c r="B68" s="4" t="s">
        <v>26</v>
      </c>
      <c r="C68" s="4" t="s">
        <v>27</v>
      </c>
      <c r="D68" s="4" t="s">
        <v>370</v>
      </c>
      <c r="E68" s="4" t="s">
        <v>371</v>
      </c>
      <c r="F68" s="6">
        <v>44892</v>
      </c>
      <c r="G68" s="6">
        <v>44893</v>
      </c>
      <c r="H68" s="4">
        <v>1</v>
      </c>
      <c r="I68" s="4">
        <v>1</v>
      </c>
      <c r="J68" s="4">
        <v>1</v>
      </c>
      <c r="K68" s="4" t="s">
        <v>30</v>
      </c>
      <c r="L68" s="4">
        <v>621</v>
      </c>
      <c r="M68" s="4">
        <v>621</v>
      </c>
      <c r="N68" s="4" t="s">
        <v>372</v>
      </c>
      <c r="O68" s="4" t="s">
        <v>32</v>
      </c>
      <c r="P68" s="4" t="s">
        <v>33</v>
      </c>
      <c r="Q68" s="4">
        <v>0</v>
      </c>
      <c r="R68" s="7">
        <v>44891</v>
      </c>
      <c r="S68" s="6">
        <v>44896</v>
      </c>
      <c r="T68" s="4" t="s">
        <v>34</v>
      </c>
      <c r="U68" s="4">
        <v>621</v>
      </c>
      <c r="V68" s="4">
        <v>0</v>
      </c>
      <c r="W68" s="4">
        <v>0</v>
      </c>
      <c r="X68" s="4" t="s">
        <v>373</v>
      </c>
      <c r="Y68" s="4" t="s">
        <v>374</v>
      </c>
    </row>
    <row r="69" s="4" customFormat="1" spans="1:25">
      <c r="A69" s="4" t="s">
        <v>308</v>
      </c>
      <c r="B69" s="4" t="s">
        <v>26</v>
      </c>
      <c r="C69" s="4" t="s">
        <v>105</v>
      </c>
      <c r="D69" s="4" t="s">
        <v>309</v>
      </c>
      <c r="E69" s="4" t="s">
        <v>310</v>
      </c>
      <c r="F69" s="6">
        <v>44892</v>
      </c>
      <c r="G69" s="6">
        <v>44893</v>
      </c>
      <c r="H69" s="4">
        <v>1</v>
      </c>
      <c r="I69" s="4">
        <v>1</v>
      </c>
      <c r="J69" s="4">
        <v>1</v>
      </c>
      <c r="K69" s="4" t="s">
        <v>30</v>
      </c>
      <c r="L69" s="4">
        <v>-435</v>
      </c>
      <c r="M69" s="4">
        <v>-435</v>
      </c>
      <c r="N69" s="4" t="s">
        <v>311</v>
      </c>
      <c r="O69" s="4" t="s">
        <v>32</v>
      </c>
      <c r="P69" s="4" t="s">
        <v>33</v>
      </c>
      <c r="Q69" s="4">
        <v>0</v>
      </c>
      <c r="R69" s="7">
        <v>44889</v>
      </c>
      <c r="S69" s="6">
        <v>44896</v>
      </c>
      <c r="T69" s="4" t="s">
        <v>34</v>
      </c>
      <c r="U69" s="4">
        <v>-435</v>
      </c>
      <c r="V69" s="4">
        <v>0</v>
      </c>
      <c r="W69" s="4">
        <v>0</v>
      </c>
      <c r="X69" s="4" t="s">
        <v>312</v>
      </c>
      <c r="Y69" s="4" t="s">
        <v>313</v>
      </c>
    </row>
    <row r="70" s="4" customFormat="1" spans="1:25">
      <c r="A70" s="4" t="s">
        <v>375</v>
      </c>
      <c r="B70" s="4" t="s">
        <v>26</v>
      </c>
      <c r="C70" s="4" t="s">
        <v>27</v>
      </c>
      <c r="D70" s="4" t="s">
        <v>376</v>
      </c>
      <c r="E70" s="4" t="s">
        <v>377</v>
      </c>
      <c r="F70" s="6">
        <v>44892</v>
      </c>
      <c r="G70" s="6">
        <v>44893</v>
      </c>
      <c r="H70" s="4">
        <v>2</v>
      </c>
      <c r="I70" s="4">
        <v>1</v>
      </c>
      <c r="J70" s="4">
        <v>2</v>
      </c>
      <c r="K70" s="4" t="s">
        <v>30</v>
      </c>
      <c r="L70" s="4">
        <v>374</v>
      </c>
      <c r="M70" s="4">
        <v>374</v>
      </c>
      <c r="N70" s="4" t="s">
        <v>378</v>
      </c>
      <c r="O70" s="4" t="s">
        <v>32</v>
      </c>
      <c r="P70" s="4" t="s">
        <v>33</v>
      </c>
      <c r="Q70" s="4">
        <v>0</v>
      </c>
      <c r="R70" s="7">
        <v>44891</v>
      </c>
      <c r="S70" s="6">
        <v>44896</v>
      </c>
      <c r="T70" s="4" t="s">
        <v>34</v>
      </c>
      <c r="U70" s="4">
        <v>374</v>
      </c>
      <c r="V70" s="4">
        <v>0</v>
      </c>
      <c r="W70" s="4">
        <v>0</v>
      </c>
      <c r="X70" s="4" t="s">
        <v>379</v>
      </c>
      <c r="Y70" s="4" t="s">
        <v>41</v>
      </c>
    </row>
    <row r="71" s="4" customFormat="1" spans="1:25">
      <c r="A71" s="4" t="s">
        <v>380</v>
      </c>
      <c r="B71" s="4" t="s">
        <v>26</v>
      </c>
      <c r="C71" s="4" t="s">
        <v>27</v>
      </c>
      <c r="D71" s="4" t="s">
        <v>381</v>
      </c>
      <c r="E71" s="4" t="s">
        <v>382</v>
      </c>
      <c r="F71" s="6">
        <v>44892</v>
      </c>
      <c r="G71" s="6">
        <v>44893</v>
      </c>
      <c r="H71" s="4">
        <v>2</v>
      </c>
      <c r="I71" s="4">
        <v>1</v>
      </c>
      <c r="J71" s="4">
        <v>2</v>
      </c>
      <c r="K71" s="4" t="s">
        <v>30</v>
      </c>
      <c r="L71" s="4">
        <v>740</v>
      </c>
      <c r="M71" s="4">
        <v>740</v>
      </c>
      <c r="N71" s="4" t="s">
        <v>383</v>
      </c>
      <c r="O71" s="4" t="s">
        <v>32</v>
      </c>
      <c r="P71" s="4" t="s">
        <v>33</v>
      </c>
      <c r="Q71" s="4">
        <v>0</v>
      </c>
      <c r="R71" s="7">
        <v>44891</v>
      </c>
      <c r="S71" s="6">
        <v>44896</v>
      </c>
      <c r="T71" s="4" t="s">
        <v>34</v>
      </c>
      <c r="U71" s="4">
        <v>740</v>
      </c>
      <c r="V71" s="4">
        <v>0</v>
      </c>
      <c r="W71" s="4">
        <v>0</v>
      </c>
      <c r="X71" s="4" t="s">
        <v>384</v>
      </c>
      <c r="Y71" s="4" t="s">
        <v>41</v>
      </c>
    </row>
    <row r="72" s="4" customFormat="1" spans="1:25">
      <c r="A72" s="4" t="s">
        <v>385</v>
      </c>
      <c r="B72" s="4" t="s">
        <v>26</v>
      </c>
      <c r="C72" s="4" t="s">
        <v>27</v>
      </c>
      <c r="D72" s="4" t="s">
        <v>386</v>
      </c>
      <c r="E72" s="4" t="s">
        <v>387</v>
      </c>
      <c r="F72" s="6">
        <v>44892</v>
      </c>
      <c r="G72" s="6">
        <v>44893</v>
      </c>
      <c r="H72" s="4">
        <v>1</v>
      </c>
      <c r="I72" s="4">
        <v>1</v>
      </c>
      <c r="J72" s="4">
        <v>1</v>
      </c>
      <c r="K72" s="4" t="s">
        <v>30</v>
      </c>
      <c r="L72" s="4">
        <v>314</v>
      </c>
      <c r="M72" s="4">
        <v>314</v>
      </c>
      <c r="N72" s="4" t="s">
        <v>388</v>
      </c>
      <c r="O72" s="4" t="s">
        <v>32</v>
      </c>
      <c r="P72" s="4" t="s">
        <v>33</v>
      </c>
      <c r="Q72" s="4">
        <v>0</v>
      </c>
      <c r="R72" s="7">
        <v>44891</v>
      </c>
      <c r="S72" s="6">
        <v>44896</v>
      </c>
      <c r="T72" s="4" t="s">
        <v>34</v>
      </c>
      <c r="U72" s="4">
        <v>314</v>
      </c>
      <c r="V72" s="4">
        <v>0</v>
      </c>
      <c r="W72" s="4">
        <v>0</v>
      </c>
      <c r="X72" s="4" t="s">
        <v>389</v>
      </c>
      <c r="Y72" s="4" t="s">
        <v>390</v>
      </c>
    </row>
    <row r="73" s="4" customFormat="1" spans="1:25">
      <c r="A73" s="4" t="s">
        <v>391</v>
      </c>
      <c r="B73" s="4" t="s">
        <v>26</v>
      </c>
      <c r="C73" s="4" t="s">
        <v>27</v>
      </c>
      <c r="D73" s="4" t="s">
        <v>392</v>
      </c>
      <c r="E73" s="4" t="s">
        <v>128</v>
      </c>
      <c r="F73" s="6">
        <v>44892</v>
      </c>
      <c r="G73" s="6">
        <v>44893</v>
      </c>
      <c r="H73" s="4">
        <v>1</v>
      </c>
      <c r="I73" s="4">
        <v>1</v>
      </c>
      <c r="J73" s="4">
        <v>1</v>
      </c>
      <c r="K73" s="4" t="s">
        <v>30</v>
      </c>
      <c r="L73" s="4">
        <v>433</v>
      </c>
      <c r="M73" s="4">
        <v>433</v>
      </c>
      <c r="N73" s="4" t="s">
        <v>393</v>
      </c>
      <c r="O73" s="4" t="s">
        <v>32</v>
      </c>
      <c r="P73" s="4" t="s">
        <v>33</v>
      </c>
      <c r="Q73" s="4">
        <v>0</v>
      </c>
      <c r="R73" s="7">
        <v>44891</v>
      </c>
      <c r="S73" s="6">
        <v>44896</v>
      </c>
      <c r="T73" s="4" t="s">
        <v>34</v>
      </c>
      <c r="U73" s="4">
        <v>433</v>
      </c>
      <c r="V73" s="4">
        <v>0</v>
      </c>
      <c r="W73" s="4">
        <v>0</v>
      </c>
      <c r="X73" s="4" t="s">
        <v>394</v>
      </c>
      <c r="Y73" s="4" t="s">
        <v>395</v>
      </c>
    </row>
    <row r="74" s="4" customFormat="1" spans="1:25">
      <c r="A74" s="4" t="s">
        <v>396</v>
      </c>
      <c r="B74" s="4" t="s">
        <v>26</v>
      </c>
      <c r="C74" s="4" t="s">
        <v>27</v>
      </c>
      <c r="D74" s="4" t="s">
        <v>397</v>
      </c>
      <c r="E74" s="4" t="s">
        <v>398</v>
      </c>
      <c r="F74" s="6">
        <v>44891</v>
      </c>
      <c r="G74" s="6">
        <v>44893</v>
      </c>
      <c r="H74" s="4">
        <v>1</v>
      </c>
      <c r="I74" s="4">
        <v>2</v>
      </c>
      <c r="J74" s="4">
        <v>2</v>
      </c>
      <c r="K74" s="4" t="s">
        <v>30</v>
      </c>
      <c r="L74" s="4">
        <v>6897</v>
      </c>
      <c r="M74" s="4">
        <v>6897</v>
      </c>
      <c r="N74" s="4" t="s">
        <v>399</v>
      </c>
      <c r="O74" s="4" t="s">
        <v>32</v>
      </c>
      <c r="P74" s="4" t="s">
        <v>33</v>
      </c>
      <c r="Q74" s="4">
        <v>0</v>
      </c>
      <c r="R74" s="7">
        <v>44891</v>
      </c>
      <c r="S74" s="6">
        <v>44896</v>
      </c>
      <c r="T74" s="4" t="s">
        <v>34</v>
      </c>
      <c r="U74" s="4">
        <v>6897</v>
      </c>
      <c r="V74" s="4">
        <v>0</v>
      </c>
      <c r="W74" s="4">
        <v>0</v>
      </c>
      <c r="X74" s="4" t="s">
        <v>400</v>
      </c>
      <c r="Y74" s="4" t="s">
        <v>401</v>
      </c>
    </row>
    <row r="75" s="4" customFormat="1" spans="1:25">
      <c r="A75" s="4" t="s">
        <v>402</v>
      </c>
      <c r="B75" s="4" t="s">
        <v>26</v>
      </c>
      <c r="C75" s="4" t="s">
        <v>27</v>
      </c>
      <c r="D75" s="4" t="s">
        <v>403</v>
      </c>
      <c r="E75" s="4" t="s">
        <v>404</v>
      </c>
      <c r="F75" s="6">
        <v>44891</v>
      </c>
      <c r="G75" s="6">
        <v>44893</v>
      </c>
      <c r="H75" s="4">
        <v>1</v>
      </c>
      <c r="I75" s="4">
        <v>2</v>
      </c>
      <c r="J75" s="4">
        <v>2</v>
      </c>
      <c r="K75" s="4" t="s">
        <v>30</v>
      </c>
      <c r="L75" s="4">
        <v>1130</v>
      </c>
      <c r="M75" s="4">
        <v>1130</v>
      </c>
      <c r="N75" s="4" t="s">
        <v>405</v>
      </c>
      <c r="O75" s="4" t="s">
        <v>32</v>
      </c>
      <c r="P75" s="4" t="s">
        <v>33</v>
      </c>
      <c r="Q75" s="4">
        <v>0</v>
      </c>
      <c r="R75" s="7">
        <v>44891</v>
      </c>
      <c r="S75" s="6">
        <v>44896</v>
      </c>
      <c r="T75" s="4" t="s">
        <v>34</v>
      </c>
      <c r="U75" s="4">
        <v>1130</v>
      </c>
      <c r="V75" s="4">
        <v>0</v>
      </c>
      <c r="W75" s="4">
        <v>0</v>
      </c>
      <c r="X75" s="4" t="s">
        <v>406</v>
      </c>
      <c r="Y75" s="4" t="s">
        <v>222</v>
      </c>
    </row>
    <row r="76" s="4" customFormat="1" spans="1:25">
      <c r="A76" s="4" t="s">
        <v>407</v>
      </c>
      <c r="B76" s="4" t="s">
        <v>26</v>
      </c>
      <c r="C76" s="4" t="s">
        <v>27</v>
      </c>
      <c r="D76" s="4" t="s">
        <v>408</v>
      </c>
      <c r="E76" s="4" t="s">
        <v>409</v>
      </c>
      <c r="F76" s="6">
        <v>44892</v>
      </c>
      <c r="G76" s="6">
        <v>44893</v>
      </c>
      <c r="H76" s="4">
        <v>1</v>
      </c>
      <c r="I76" s="4">
        <v>1</v>
      </c>
      <c r="J76" s="4">
        <v>1</v>
      </c>
      <c r="K76" s="4" t="s">
        <v>30</v>
      </c>
      <c r="L76" s="4">
        <v>764</v>
      </c>
      <c r="M76" s="4">
        <v>764</v>
      </c>
      <c r="N76" s="4" t="s">
        <v>410</v>
      </c>
      <c r="O76" s="4" t="s">
        <v>32</v>
      </c>
      <c r="P76" s="4" t="s">
        <v>33</v>
      </c>
      <c r="Q76" s="4">
        <v>0</v>
      </c>
      <c r="R76" s="7">
        <v>44891</v>
      </c>
      <c r="S76" s="6">
        <v>44896</v>
      </c>
      <c r="T76" s="4" t="s">
        <v>34</v>
      </c>
      <c r="U76" s="4">
        <v>764</v>
      </c>
      <c r="V76" s="4">
        <v>0</v>
      </c>
      <c r="W76" s="4">
        <v>0</v>
      </c>
      <c r="X76" s="4" t="s">
        <v>411</v>
      </c>
      <c r="Y76" s="4" t="s">
        <v>222</v>
      </c>
    </row>
    <row r="77" s="4" customFormat="1" spans="1:25">
      <c r="A77" s="4" t="s">
        <v>412</v>
      </c>
      <c r="B77" s="4" t="s">
        <v>26</v>
      </c>
      <c r="C77" s="4" t="s">
        <v>27</v>
      </c>
      <c r="D77" s="4" t="s">
        <v>413</v>
      </c>
      <c r="E77" s="4" t="s">
        <v>414</v>
      </c>
      <c r="F77" s="6">
        <v>44892</v>
      </c>
      <c r="G77" s="6">
        <v>44893</v>
      </c>
      <c r="H77" s="4">
        <v>1</v>
      </c>
      <c r="I77" s="4">
        <v>1</v>
      </c>
      <c r="J77" s="4">
        <v>1</v>
      </c>
      <c r="K77" s="4" t="s">
        <v>30</v>
      </c>
      <c r="L77" s="4">
        <v>1280</v>
      </c>
      <c r="M77" s="4">
        <v>1280</v>
      </c>
      <c r="N77" s="4" t="s">
        <v>415</v>
      </c>
      <c r="O77" s="4" t="s">
        <v>32</v>
      </c>
      <c r="P77" s="4" t="s">
        <v>33</v>
      </c>
      <c r="Q77" s="4">
        <v>0</v>
      </c>
      <c r="R77" s="7">
        <v>44891</v>
      </c>
      <c r="S77" s="6">
        <v>44896</v>
      </c>
      <c r="T77" s="4" t="s">
        <v>34</v>
      </c>
      <c r="U77" s="4">
        <v>1280</v>
      </c>
      <c r="V77" s="4">
        <v>0</v>
      </c>
      <c r="W77" s="4">
        <v>0</v>
      </c>
      <c r="X77" s="4" t="s">
        <v>416</v>
      </c>
      <c r="Y77" s="4" t="s">
        <v>417</v>
      </c>
    </row>
    <row r="78" s="4" customFormat="1" spans="1:25">
      <c r="A78" s="4" t="s">
        <v>418</v>
      </c>
      <c r="B78" s="4" t="s">
        <v>26</v>
      </c>
      <c r="C78" s="4" t="s">
        <v>27</v>
      </c>
      <c r="D78" s="4" t="s">
        <v>419</v>
      </c>
      <c r="E78" s="4" t="s">
        <v>420</v>
      </c>
      <c r="F78" s="6">
        <v>44892</v>
      </c>
      <c r="G78" s="6">
        <v>44893</v>
      </c>
      <c r="H78" s="4">
        <v>1</v>
      </c>
      <c r="I78" s="4">
        <v>1</v>
      </c>
      <c r="J78" s="4">
        <v>1</v>
      </c>
      <c r="K78" s="4" t="s">
        <v>30</v>
      </c>
      <c r="L78" s="4">
        <v>391</v>
      </c>
      <c r="M78" s="4">
        <v>391</v>
      </c>
      <c r="N78" s="4" t="s">
        <v>421</v>
      </c>
      <c r="O78" s="4" t="s">
        <v>32</v>
      </c>
      <c r="P78" s="4" t="s">
        <v>33</v>
      </c>
      <c r="Q78" s="4">
        <v>0</v>
      </c>
      <c r="R78" s="7">
        <v>44892</v>
      </c>
      <c r="S78" s="6">
        <v>44896</v>
      </c>
      <c r="T78" s="4" t="s">
        <v>34</v>
      </c>
      <c r="U78" s="4">
        <v>391</v>
      </c>
      <c r="V78" s="4">
        <v>0</v>
      </c>
      <c r="W78" s="4">
        <v>0</v>
      </c>
      <c r="X78" s="4" t="s">
        <v>422</v>
      </c>
      <c r="Y78" s="4" t="s">
        <v>423</v>
      </c>
    </row>
    <row r="79" s="4" customFormat="1" spans="1:25">
      <c r="A79" s="4" t="s">
        <v>424</v>
      </c>
      <c r="B79" s="4" t="s">
        <v>26</v>
      </c>
      <c r="C79" s="4" t="s">
        <v>27</v>
      </c>
      <c r="D79" s="4" t="s">
        <v>425</v>
      </c>
      <c r="E79" s="4" t="s">
        <v>426</v>
      </c>
      <c r="F79" s="6">
        <v>44892</v>
      </c>
      <c r="G79" s="6">
        <v>44893</v>
      </c>
      <c r="H79" s="4">
        <v>1</v>
      </c>
      <c r="I79" s="4">
        <v>1</v>
      </c>
      <c r="J79" s="4">
        <v>1</v>
      </c>
      <c r="K79" s="4" t="s">
        <v>30</v>
      </c>
      <c r="L79" s="4">
        <v>542</v>
      </c>
      <c r="M79" s="4">
        <v>542</v>
      </c>
      <c r="N79" s="4" t="s">
        <v>427</v>
      </c>
      <c r="O79" s="4" t="s">
        <v>32</v>
      </c>
      <c r="P79" s="4" t="s">
        <v>33</v>
      </c>
      <c r="Q79" s="4">
        <v>0</v>
      </c>
      <c r="R79" s="7">
        <v>44892</v>
      </c>
      <c r="S79" s="6">
        <v>44896</v>
      </c>
      <c r="T79" s="4" t="s">
        <v>34</v>
      </c>
      <c r="U79" s="4">
        <v>542</v>
      </c>
      <c r="V79" s="4">
        <v>0</v>
      </c>
      <c r="W79" s="4">
        <v>0</v>
      </c>
      <c r="X79" s="4" t="s">
        <v>428</v>
      </c>
      <c r="Y79" s="4" t="s">
        <v>429</v>
      </c>
    </row>
    <row r="80" s="4" customFormat="1" spans="1:25">
      <c r="A80" s="4" t="s">
        <v>430</v>
      </c>
      <c r="B80" s="4" t="s">
        <v>26</v>
      </c>
      <c r="C80" s="4" t="s">
        <v>27</v>
      </c>
      <c r="D80" s="4" t="s">
        <v>431</v>
      </c>
      <c r="E80" s="4" t="s">
        <v>151</v>
      </c>
      <c r="F80" s="6">
        <v>44892</v>
      </c>
      <c r="G80" s="6">
        <v>44893</v>
      </c>
      <c r="H80" s="4">
        <v>1</v>
      </c>
      <c r="I80" s="4">
        <v>1</v>
      </c>
      <c r="J80" s="4">
        <v>1</v>
      </c>
      <c r="K80" s="4" t="s">
        <v>30</v>
      </c>
      <c r="L80" s="4">
        <v>568</v>
      </c>
      <c r="M80" s="4">
        <v>568</v>
      </c>
      <c r="N80" s="4" t="s">
        <v>432</v>
      </c>
      <c r="O80" s="4" t="s">
        <v>32</v>
      </c>
      <c r="P80" s="4" t="s">
        <v>33</v>
      </c>
      <c r="Q80" s="4">
        <v>0</v>
      </c>
      <c r="R80" s="7">
        <v>44892</v>
      </c>
      <c r="S80" s="6">
        <v>44896</v>
      </c>
      <c r="T80" s="4" t="s">
        <v>34</v>
      </c>
      <c r="U80" s="4">
        <v>568</v>
      </c>
      <c r="V80" s="4">
        <v>0</v>
      </c>
      <c r="W80" s="4">
        <v>0</v>
      </c>
      <c r="X80" s="4" t="s">
        <v>433</v>
      </c>
      <c r="Y80" s="4" t="s">
        <v>434</v>
      </c>
    </row>
    <row r="81" s="4" customFormat="1" spans="1:25">
      <c r="A81" s="4" t="s">
        <v>435</v>
      </c>
      <c r="B81" s="4" t="s">
        <v>26</v>
      </c>
      <c r="C81" s="4" t="s">
        <v>27</v>
      </c>
      <c r="D81" s="4" t="s">
        <v>436</v>
      </c>
      <c r="E81" s="4" t="s">
        <v>437</v>
      </c>
      <c r="F81" s="6">
        <v>44892</v>
      </c>
      <c r="G81" s="6">
        <v>44893</v>
      </c>
      <c r="H81" s="4">
        <v>1</v>
      </c>
      <c r="I81" s="4">
        <v>1</v>
      </c>
      <c r="J81" s="4">
        <v>1</v>
      </c>
      <c r="K81" s="4" t="s">
        <v>30</v>
      </c>
      <c r="L81" s="4">
        <v>966</v>
      </c>
      <c r="M81" s="4">
        <v>966</v>
      </c>
      <c r="N81" s="4" t="s">
        <v>438</v>
      </c>
      <c r="O81" s="4" t="s">
        <v>32</v>
      </c>
      <c r="P81" s="4" t="s">
        <v>33</v>
      </c>
      <c r="Q81" s="4">
        <v>0</v>
      </c>
      <c r="R81" s="7">
        <v>44892</v>
      </c>
      <c r="S81" s="6">
        <v>44896</v>
      </c>
      <c r="T81" s="4" t="s">
        <v>34</v>
      </c>
      <c r="U81" s="4">
        <v>966</v>
      </c>
      <c r="V81" s="4">
        <v>0</v>
      </c>
      <c r="W81" s="4">
        <v>0</v>
      </c>
      <c r="X81" s="4" t="s">
        <v>439</v>
      </c>
      <c r="Y81" s="4" t="s">
        <v>440</v>
      </c>
    </row>
    <row r="82" s="4" customFormat="1" spans="1:25">
      <c r="A82" s="4" t="s">
        <v>441</v>
      </c>
      <c r="B82" s="4" t="s">
        <v>26</v>
      </c>
      <c r="C82" s="4" t="s">
        <v>27</v>
      </c>
      <c r="D82" s="4" t="s">
        <v>442</v>
      </c>
      <c r="E82" s="4" t="s">
        <v>443</v>
      </c>
      <c r="F82" s="6">
        <v>44892</v>
      </c>
      <c r="G82" s="6">
        <v>44893</v>
      </c>
      <c r="H82" s="4">
        <v>1</v>
      </c>
      <c r="I82" s="4">
        <v>1</v>
      </c>
      <c r="J82" s="4">
        <v>1</v>
      </c>
      <c r="K82" s="4" t="s">
        <v>30</v>
      </c>
      <c r="L82" s="4">
        <v>170</v>
      </c>
      <c r="M82" s="4">
        <v>170</v>
      </c>
      <c r="N82" s="4" t="s">
        <v>444</v>
      </c>
      <c r="O82" s="4" t="s">
        <v>32</v>
      </c>
      <c r="P82" s="4" t="s">
        <v>33</v>
      </c>
      <c r="Q82" s="4">
        <v>0</v>
      </c>
      <c r="R82" s="7">
        <v>44892</v>
      </c>
      <c r="S82" s="6">
        <v>44896</v>
      </c>
      <c r="T82" s="4" t="s">
        <v>34</v>
      </c>
      <c r="U82" s="4">
        <v>170</v>
      </c>
      <c r="V82" s="4">
        <v>0</v>
      </c>
      <c r="W82" s="4">
        <v>0</v>
      </c>
      <c r="X82" s="4" t="s">
        <v>445</v>
      </c>
      <c r="Y82" s="4" t="s">
        <v>446</v>
      </c>
    </row>
    <row r="83" s="4" customFormat="1" spans="1:25">
      <c r="A83" s="4" t="s">
        <v>447</v>
      </c>
      <c r="B83" s="4" t="s">
        <v>26</v>
      </c>
      <c r="C83" s="4" t="s">
        <v>27</v>
      </c>
      <c r="D83" s="4" t="s">
        <v>448</v>
      </c>
      <c r="E83" s="4" t="s">
        <v>449</v>
      </c>
      <c r="F83" s="6">
        <v>44892</v>
      </c>
      <c r="G83" s="6">
        <v>44893</v>
      </c>
      <c r="H83" s="4">
        <v>1</v>
      </c>
      <c r="I83" s="4">
        <v>1</v>
      </c>
      <c r="J83" s="4">
        <v>1</v>
      </c>
      <c r="K83" s="4" t="s">
        <v>30</v>
      </c>
      <c r="L83" s="4">
        <v>581</v>
      </c>
      <c r="M83" s="4">
        <v>581</v>
      </c>
      <c r="N83" s="4" t="s">
        <v>450</v>
      </c>
      <c r="O83" s="4" t="s">
        <v>32</v>
      </c>
      <c r="P83" s="4" t="s">
        <v>33</v>
      </c>
      <c r="Q83" s="4">
        <v>0</v>
      </c>
      <c r="R83" s="7">
        <v>44892</v>
      </c>
      <c r="S83" s="6">
        <v>44896</v>
      </c>
      <c r="T83" s="4" t="s">
        <v>34</v>
      </c>
      <c r="U83" s="4">
        <v>581</v>
      </c>
      <c r="V83" s="4">
        <v>0</v>
      </c>
      <c r="W83" s="4">
        <v>0</v>
      </c>
      <c r="X83" s="4" t="s">
        <v>451</v>
      </c>
      <c r="Y83" s="4" t="s">
        <v>452</v>
      </c>
    </row>
    <row r="84" s="4" customFormat="1" spans="1:25">
      <c r="A84" s="4" t="s">
        <v>453</v>
      </c>
      <c r="B84" s="4" t="s">
        <v>26</v>
      </c>
      <c r="C84" s="4" t="s">
        <v>27</v>
      </c>
      <c r="D84" s="4" t="s">
        <v>454</v>
      </c>
      <c r="E84" s="4" t="s">
        <v>455</v>
      </c>
      <c r="F84" s="6">
        <v>44892</v>
      </c>
      <c r="G84" s="6">
        <v>44893</v>
      </c>
      <c r="H84" s="4">
        <v>1</v>
      </c>
      <c r="I84" s="4">
        <v>1</v>
      </c>
      <c r="J84" s="4">
        <v>1</v>
      </c>
      <c r="K84" s="4" t="s">
        <v>30</v>
      </c>
      <c r="L84" s="4">
        <v>590</v>
      </c>
      <c r="M84" s="4">
        <v>590</v>
      </c>
      <c r="N84" s="4" t="s">
        <v>456</v>
      </c>
      <c r="O84" s="4" t="s">
        <v>32</v>
      </c>
      <c r="P84" s="4" t="s">
        <v>33</v>
      </c>
      <c r="Q84" s="4">
        <v>0</v>
      </c>
      <c r="R84" s="7">
        <v>44892</v>
      </c>
      <c r="S84" s="6">
        <v>44896</v>
      </c>
      <c r="T84" s="4" t="s">
        <v>34</v>
      </c>
      <c r="U84" s="4">
        <v>590</v>
      </c>
      <c r="V84" s="4">
        <v>0</v>
      </c>
      <c r="W84" s="4">
        <v>0</v>
      </c>
      <c r="X84" s="4" t="s">
        <v>457</v>
      </c>
      <c r="Y84" s="4" t="s">
        <v>148</v>
      </c>
    </row>
    <row r="85" s="4" customFormat="1" spans="1:25">
      <c r="A85" s="4" t="s">
        <v>458</v>
      </c>
      <c r="B85" s="4" t="s">
        <v>26</v>
      </c>
      <c r="C85" s="4" t="s">
        <v>27</v>
      </c>
      <c r="D85" s="4" t="s">
        <v>413</v>
      </c>
      <c r="E85" s="4" t="s">
        <v>414</v>
      </c>
      <c r="F85" s="6">
        <v>44892</v>
      </c>
      <c r="G85" s="6">
        <v>44893</v>
      </c>
      <c r="H85" s="4">
        <v>1</v>
      </c>
      <c r="I85" s="4">
        <v>1</v>
      </c>
      <c r="J85" s="4">
        <v>1</v>
      </c>
      <c r="K85" s="4" t="s">
        <v>30</v>
      </c>
      <c r="L85" s="4">
        <v>1259</v>
      </c>
      <c r="M85" s="4">
        <v>1259</v>
      </c>
      <c r="N85" s="4" t="s">
        <v>459</v>
      </c>
      <c r="O85" s="4" t="s">
        <v>32</v>
      </c>
      <c r="P85" s="4" t="s">
        <v>33</v>
      </c>
      <c r="Q85" s="4">
        <v>0</v>
      </c>
      <c r="R85" s="7">
        <v>44892</v>
      </c>
      <c r="S85" s="6">
        <v>44896</v>
      </c>
      <c r="T85" s="4" t="s">
        <v>34</v>
      </c>
      <c r="U85" s="4">
        <v>1259</v>
      </c>
      <c r="V85" s="4">
        <v>0</v>
      </c>
      <c r="W85" s="4">
        <v>0</v>
      </c>
      <c r="X85" s="4" t="s">
        <v>460</v>
      </c>
      <c r="Y85" s="4" t="s">
        <v>461</v>
      </c>
    </row>
    <row r="86" s="4" customFormat="1" spans="1:25">
      <c r="A86" s="4" t="s">
        <v>462</v>
      </c>
      <c r="B86" s="4" t="s">
        <v>26</v>
      </c>
      <c r="C86" s="4" t="s">
        <v>27</v>
      </c>
      <c r="D86" s="4" t="s">
        <v>463</v>
      </c>
      <c r="E86" s="4" t="s">
        <v>244</v>
      </c>
      <c r="F86" s="6">
        <v>44892</v>
      </c>
      <c r="G86" s="6">
        <v>44893</v>
      </c>
      <c r="H86" s="4">
        <v>1</v>
      </c>
      <c r="I86" s="4">
        <v>1</v>
      </c>
      <c r="J86" s="4">
        <v>1</v>
      </c>
      <c r="K86" s="4" t="s">
        <v>30</v>
      </c>
      <c r="L86" s="4">
        <v>638</v>
      </c>
      <c r="M86" s="4">
        <v>638</v>
      </c>
      <c r="N86" s="4" t="s">
        <v>464</v>
      </c>
      <c r="O86" s="4" t="s">
        <v>32</v>
      </c>
      <c r="P86" s="4" t="s">
        <v>33</v>
      </c>
      <c r="Q86" s="4">
        <v>0</v>
      </c>
      <c r="R86" s="7">
        <v>44892</v>
      </c>
      <c r="S86" s="6">
        <v>44896</v>
      </c>
      <c r="T86" s="4" t="s">
        <v>34</v>
      </c>
      <c r="U86" s="4">
        <v>638</v>
      </c>
      <c r="V86" s="4">
        <v>0</v>
      </c>
      <c r="W86" s="4">
        <v>0</v>
      </c>
      <c r="X86" s="4" t="s">
        <v>465</v>
      </c>
      <c r="Y86" s="4" t="s">
        <v>466</v>
      </c>
    </row>
    <row r="87" s="4" customFormat="1" spans="1:25">
      <c r="A87" s="4" t="s">
        <v>467</v>
      </c>
      <c r="B87" s="4" t="s">
        <v>26</v>
      </c>
      <c r="C87" s="4" t="s">
        <v>27</v>
      </c>
      <c r="D87" s="4" t="s">
        <v>468</v>
      </c>
      <c r="E87" s="4" t="s">
        <v>469</v>
      </c>
      <c r="F87" s="6">
        <v>44892</v>
      </c>
      <c r="G87" s="6">
        <v>44893</v>
      </c>
      <c r="H87" s="4">
        <v>1</v>
      </c>
      <c r="I87" s="4">
        <v>1</v>
      </c>
      <c r="J87" s="4">
        <v>1</v>
      </c>
      <c r="K87" s="4" t="s">
        <v>30</v>
      </c>
      <c r="L87" s="4">
        <v>281</v>
      </c>
      <c r="M87" s="4">
        <v>281</v>
      </c>
      <c r="N87" s="4" t="s">
        <v>470</v>
      </c>
      <c r="O87" s="4" t="s">
        <v>32</v>
      </c>
      <c r="P87" s="4" t="s">
        <v>33</v>
      </c>
      <c r="Q87" s="4">
        <v>0</v>
      </c>
      <c r="R87" s="7">
        <v>44892</v>
      </c>
      <c r="S87" s="6">
        <v>44896</v>
      </c>
      <c r="T87" s="4" t="s">
        <v>34</v>
      </c>
      <c r="U87" s="4">
        <v>281</v>
      </c>
      <c r="V87" s="4">
        <v>0</v>
      </c>
      <c r="W87" s="4">
        <v>0</v>
      </c>
      <c r="X87" s="4" t="s">
        <v>471</v>
      </c>
      <c r="Y87" s="4" t="s">
        <v>41</v>
      </c>
    </row>
    <row r="88" s="4" customFormat="1" spans="1:25">
      <c r="A88" s="4" t="s">
        <v>472</v>
      </c>
      <c r="B88" s="4" t="s">
        <v>26</v>
      </c>
      <c r="C88" s="4" t="s">
        <v>27</v>
      </c>
      <c r="D88" s="4" t="s">
        <v>473</v>
      </c>
      <c r="E88" s="4" t="s">
        <v>128</v>
      </c>
      <c r="F88" s="6">
        <v>44892</v>
      </c>
      <c r="G88" s="6">
        <v>44893</v>
      </c>
      <c r="H88" s="4">
        <v>1</v>
      </c>
      <c r="I88" s="4">
        <v>1</v>
      </c>
      <c r="J88" s="4">
        <v>1</v>
      </c>
      <c r="K88" s="4" t="s">
        <v>30</v>
      </c>
      <c r="L88" s="4">
        <v>274</v>
      </c>
      <c r="M88" s="4">
        <v>274</v>
      </c>
      <c r="N88" s="4" t="s">
        <v>474</v>
      </c>
      <c r="O88" s="4" t="s">
        <v>32</v>
      </c>
      <c r="P88" s="4" t="s">
        <v>33</v>
      </c>
      <c r="Q88" s="4">
        <v>0</v>
      </c>
      <c r="R88" s="7">
        <v>44892</v>
      </c>
      <c r="S88" s="6">
        <v>44896</v>
      </c>
      <c r="T88" s="4" t="s">
        <v>34</v>
      </c>
      <c r="U88" s="4">
        <v>274</v>
      </c>
      <c r="V88" s="4">
        <v>0</v>
      </c>
      <c r="W88" s="4">
        <v>0</v>
      </c>
      <c r="X88" s="4" t="s">
        <v>475</v>
      </c>
      <c r="Y88" s="4" t="s">
        <v>41</v>
      </c>
    </row>
    <row r="89" s="4" customFormat="1" spans="1:25">
      <c r="A89" s="4" t="s">
        <v>476</v>
      </c>
      <c r="B89" s="4" t="s">
        <v>26</v>
      </c>
      <c r="C89" s="4" t="s">
        <v>27</v>
      </c>
      <c r="D89" s="4" t="s">
        <v>477</v>
      </c>
      <c r="E89" s="4" t="s">
        <v>478</v>
      </c>
      <c r="F89" s="6">
        <v>44892</v>
      </c>
      <c r="G89" s="6">
        <v>44893</v>
      </c>
      <c r="H89" s="4">
        <v>1</v>
      </c>
      <c r="I89" s="4">
        <v>1</v>
      </c>
      <c r="J89" s="4">
        <v>1</v>
      </c>
      <c r="K89" s="4" t="s">
        <v>30</v>
      </c>
      <c r="L89" s="4">
        <v>631</v>
      </c>
      <c r="M89" s="4">
        <v>631</v>
      </c>
      <c r="N89" s="4" t="s">
        <v>479</v>
      </c>
      <c r="O89" s="4" t="s">
        <v>32</v>
      </c>
      <c r="P89" s="4" t="s">
        <v>33</v>
      </c>
      <c r="Q89" s="4">
        <v>0</v>
      </c>
      <c r="R89" s="7">
        <v>44892</v>
      </c>
      <c r="S89" s="6">
        <v>44896</v>
      </c>
      <c r="T89" s="4" t="s">
        <v>34</v>
      </c>
      <c r="U89" s="4">
        <v>631</v>
      </c>
      <c r="V89" s="4">
        <v>0</v>
      </c>
      <c r="W89" s="4">
        <v>0</v>
      </c>
      <c r="X89" s="4" t="s">
        <v>480</v>
      </c>
      <c r="Y89" s="4" t="s">
        <v>481</v>
      </c>
    </row>
    <row r="90" s="4" customFormat="1" spans="1:25">
      <c r="A90" s="4" t="s">
        <v>482</v>
      </c>
      <c r="B90" s="4" t="s">
        <v>26</v>
      </c>
      <c r="C90" s="4" t="s">
        <v>27</v>
      </c>
      <c r="D90" s="4" t="s">
        <v>483</v>
      </c>
      <c r="E90" s="4" t="s">
        <v>484</v>
      </c>
      <c r="F90" s="6">
        <v>44892</v>
      </c>
      <c r="G90" s="6">
        <v>44893</v>
      </c>
      <c r="H90" s="4">
        <v>1</v>
      </c>
      <c r="I90" s="4">
        <v>1</v>
      </c>
      <c r="J90" s="4">
        <v>1</v>
      </c>
      <c r="K90" s="4" t="s">
        <v>30</v>
      </c>
      <c r="L90" s="4">
        <v>85</v>
      </c>
      <c r="M90" s="4">
        <v>85</v>
      </c>
      <c r="N90" s="4" t="s">
        <v>485</v>
      </c>
      <c r="O90" s="4" t="s">
        <v>32</v>
      </c>
      <c r="P90" s="4" t="s">
        <v>33</v>
      </c>
      <c r="Q90" s="4">
        <v>0</v>
      </c>
      <c r="R90" s="7">
        <v>44892</v>
      </c>
      <c r="S90" s="6">
        <v>44896</v>
      </c>
      <c r="T90" s="4" t="s">
        <v>34</v>
      </c>
      <c r="U90" s="4">
        <v>85</v>
      </c>
      <c r="V90" s="4">
        <v>0</v>
      </c>
      <c r="W90" s="4">
        <v>0</v>
      </c>
      <c r="X90" s="4" t="s">
        <v>486</v>
      </c>
      <c r="Y90" s="4" t="s">
        <v>41</v>
      </c>
    </row>
    <row r="91" s="4" customFormat="1" spans="1:25">
      <c r="A91" s="4" t="s">
        <v>487</v>
      </c>
      <c r="B91" s="4" t="s">
        <v>26</v>
      </c>
      <c r="C91" s="4" t="s">
        <v>27</v>
      </c>
      <c r="D91" s="4" t="s">
        <v>488</v>
      </c>
      <c r="E91" s="4" t="s">
        <v>489</v>
      </c>
      <c r="F91" s="6">
        <v>44892</v>
      </c>
      <c r="G91" s="6">
        <v>44893</v>
      </c>
      <c r="H91" s="4">
        <v>1</v>
      </c>
      <c r="I91" s="4">
        <v>1</v>
      </c>
      <c r="J91" s="4">
        <v>1</v>
      </c>
      <c r="K91" s="4" t="s">
        <v>30</v>
      </c>
      <c r="L91" s="4">
        <v>562</v>
      </c>
      <c r="M91" s="4">
        <v>562</v>
      </c>
      <c r="N91" s="4" t="s">
        <v>490</v>
      </c>
      <c r="O91" s="4" t="s">
        <v>32</v>
      </c>
      <c r="P91" s="4" t="s">
        <v>33</v>
      </c>
      <c r="Q91" s="4">
        <v>0</v>
      </c>
      <c r="R91" s="7">
        <v>44892</v>
      </c>
      <c r="S91" s="6">
        <v>44896</v>
      </c>
      <c r="T91" s="4" t="s">
        <v>34</v>
      </c>
      <c r="U91" s="4">
        <v>562</v>
      </c>
      <c r="V91" s="4">
        <v>0</v>
      </c>
      <c r="W91" s="4">
        <v>0</v>
      </c>
      <c r="X91" s="4" t="s">
        <v>491</v>
      </c>
      <c r="Y91" s="4" t="s">
        <v>492</v>
      </c>
    </row>
    <row r="92" s="4" customFormat="1" spans="1:25">
      <c r="A92" s="4" t="s">
        <v>493</v>
      </c>
      <c r="B92" s="4" t="s">
        <v>26</v>
      </c>
      <c r="C92" s="4" t="s">
        <v>27</v>
      </c>
      <c r="D92" s="4" t="s">
        <v>494</v>
      </c>
      <c r="E92" s="4" t="s">
        <v>495</v>
      </c>
      <c r="F92" s="6">
        <v>44892</v>
      </c>
      <c r="G92" s="6">
        <v>44893</v>
      </c>
      <c r="H92" s="4">
        <v>1</v>
      </c>
      <c r="I92" s="4">
        <v>1</v>
      </c>
      <c r="J92" s="4">
        <v>1</v>
      </c>
      <c r="K92" s="4" t="s">
        <v>30</v>
      </c>
      <c r="L92" s="4">
        <v>229</v>
      </c>
      <c r="M92" s="4">
        <v>229</v>
      </c>
      <c r="N92" s="4" t="s">
        <v>496</v>
      </c>
      <c r="O92" s="4" t="s">
        <v>32</v>
      </c>
      <c r="P92" s="4" t="s">
        <v>33</v>
      </c>
      <c r="Q92" s="4">
        <v>0</v>
      </c>
      <c r="R92" s="7">
        <v>44892</v>
      </c>
      <c r="S92" s="6">
        <v>44896</v>
      </c>
      <c r="T92" s="4" t="s">
        <v>34</v>
      </c>
      <c r="U92" s="4">
        <v>229</v>
      </c>
      <c r="V92" s="4">
        <v>0</v>
      </c>
      <c r="W92" s="4">
        <v>0</v>
      </c>
      <c r="X92" s="4" t="s">
        <v>497</v>
      </c>
      <c r="Y92" s="4" t="s">
        <v>498</v>
      </c>
    </row>
    <row r="93" s="4" customFormat="1" spans="1:25">
      <c r="A93" s="4" t="s">
        <v>499</v>
      </c>
      <c r="B93" s="4" t="s">
        <v>26</v>
      </c>
      <c r="C93" s="4" t="s">
        <v>27</v>
      </c>
      <c r="D93" s="4" t="s">
        <v>500</v>
      </c>
      <c r="E93" s="4" t="s">
        <v>310</v>
      </c>
      <c r="F93" s="6">
        <v>44892</v>
      </c>
      <c r="G93" s="6">
        <v>44893</v>
      </c>
      <c r="H93" s="4">
        <v>1</v>
      </c>
      <c r="I93" s="4">
        <v>1</v>
      </c>
      <c r="J93" s="4">
        <v>1</v>
      </c>
      <c r="K93" s="4" t="s">
        <v>30</v>
      </c>
      <c r="L93" s="4">
        <v>334</v>
      </c>
      <c r="M93" s="4">
        <v>334</v>
      </c>
      <c r="N93" s="4" t="s">
        <v>501</v>
      </c>
      <c r="O93" s="4" t="s">
        <v>32</v>
      </c>
      <c r="P93" s="4" t="s">
        <v>33</v>
      </c>
      <c r="Q93" s="4">
        <v>0</v>
      </c>
      <c r="R93" s="7">
        <v>44892</v>
      </c>
      <c r="S93" s="6">
        <v>44896</v>
      </c>
      <c r="T93" s="4" t="s">
        <v>34</v>
      </c>
      <c r="U93" s="4">
        <v>334</v>
      </c>
      <c r="V93" s="4">
        <v>0</v>
      </c>
      <c r="W93" s="4">
        <v>0</v>
      </c>
      <c r="X93" s="4" t="s">
        <v>502</v>
      </c>
      <c r="Y93" s="4" t="s">
        <v>41</v>
      </c>
    </row>
    <row r="94" s="4" customFormat="1" spans="1:25">
      <c r="A94" s="4" t="s">
        <v>503</v>
      </c>
      <c r="B94" s="4" t="s">
        <v>26</v>
      </c>
      <c r="C94" s="4" t="s">
        <v>27</v>
      </c>
      <c r="D94" s="4" t="s">
        <v>504</v>
      </c>
      <c r="E94" s="4" t="s">
        <v>61</v>
      </c>
      <c r="F94" s="6">
        <v>44892</v>
      </c>
      <c r="G94" s="6">
        <v>44893</v>
      </c>
      <c r="H94" s="4">
        <v>1</v>
      </c>
      <c r="I94" s="4">
        <v>1</v>
      </c>
      <c r="J94" s="4">
        <v>1</v>
      </c>
      <c r="K94" s="4" t="s">
        <v>30</v>
      </c>
      <c r="L94" s="4">
        <v>337</v>
      </c>
      <c r="M94" s="4">
        <v>337</v>
      </c>
      <c r="N94" s="4" t="s">
        <v>505</v>
      </c>
      <c r="O94" s="4" t="s">
        <v>32</v>
      </c>
      <c r="P94" s="4" t="s">
        <v>33</v>
      </c>
      <c r="Q94" s="4">
        <v>0</v>
      </c>
      <c r="R94" s="7">
        <v>44892</v>
      </c>
      <c r="S94" s="6">
        <v>44896</v>
      </c>
      <c r="T94" s="4" t="s">
        <v>34</v>
      </c>
      <c r="U94" s="4">
        <v>337</v>
      </c>
      <c r="V94" s="4">
        <v>0</v>
      </c>
      <c r="W94" s="4">
        <v>0</v>
      </c>
      <c r="X94" s="4" t="s">
        <v>506</v>
      </c>
      <c r="Y94" s="4" t="s">
        <v>507</v>
      </c>
    </row>
    <row r="95" s="4" customFormat="1" spans="1:25">
      <c r="A95" s="4" t="s">
        <v>508</v>
      </c>
      <c r="B95" s="4" t="s">
        <v>26</v>
      </c>
      <c r="C95" s="4" t="s">
        <v>27</v>
      </c>
      <c r="D95" s="4" t="s">
        <v>509</v>
      </c>
      <c r="E95" s="4" t="s">
        <v>510</v>
      </c>
      <c r="F95" s="6">
        <v>44892</v>
      </c>
      <c r="G95" s="6">
        <v>44893</v>
      </c>
      <c r="H95" s="4">
        <v>1</v>
      </c>
      <c r="I95" s="4">
        <v>1</v>
      </c>
      <c r="J95" s="4">
        <v>1</v>
      </c>
      <c r="K95" s="4" t="s">
        <v>30</v>
      </c>
      <c r="L95" s="4">
        <v>319</v>
      </c>
      <c r="M95" s="4">
        <v>319</v>
      </c>
      <c r="N95" s="4" t="s">
        <v>511</v>
      </c>
      <c r="O95" s="4" t="s">
        <v>32</v>
      </c>
      <c r="P95" s="4" t="s">
        <v>33</v>
      </c>
      <c r="Q95" s="4">
        <v>0</v>
      </c>
      <c r="R95" s="7">
        <v>44892</v>
      </c>
      <c r="S95" s="6">
        <v>44896</v>
      </c>
      <c r="T95" s="4" t="s">
        <v>34</v>
      </c>
      <c r="U95" s="4">
        <v>319</v>
      </c>
      <c r="V95" s="4">
        <v>0</v>
      </c>
      <c r="W95" s="4">
        <v>0</v>
      </c>
      <c r="X95" s="4" t="s">
        <v>512</v>
      </c>
      <c r="Y95" s="4" t="s">
        <v>513</v>
      </c>
    </row>
    <row r="96" s="4" customFormat="1" spans="1:25">
      <c r="A96" s="4" t="s">
        <v>514</v>
      </c>
      <c r="B96" s="4" t="s">
        <v>26</v>
      </c>
      <c r="C96" s="4" t="s">
        <v>27</v>
      </c>
      <c r="D96" s="4" t="s">
        <v>515</v>
      </c>
      <c r="E96" s="4" t="s">
        <v>516</v>
      </c>
      <c r="F96" s="6">
        <v>44892</v>
      </c>
      <c r="G96" s="6">
        <v>44893</v>
      </c>
      <c r="H96" s="4">
        <v>1</v>
      </c>
      <c r="I96" s="4">
        <v>1</v>
      </c>
      <c r="J96" s="4">
        <v>1</v>
      </c>
      <c r="K96" s="4" t="s">
        <v>30</v>
      </c>
      <c r="L96" s="4">
        <v>217</v>
      </c>
      <c r="M96" s="4">
        <v>217</v>
      </c>
      <c r="N96" s="4" t="s">
        <v>517</v>
      </c>
      <c r="O96" s="4" t="s">
        <v>32</v>
      </c>
      <c r="P96" s="4" t="s">
        <v>33</v>
      </c>
      <c r="Q96" s="4">
        <v>0</v>
      </c>
      <c r="R96" s="7">
        <v>44892</v>
      </c>
      <c r="S96" s="6">
        <v>44896</v>
      </c>
      <c r="T96" s="4" t="s">
        <v>34</v>
      </c>
      <c r="U96" s="4">
        <v>217</v>
      </c>
      <c r="V96" s="4">
        <v>0</v>
      </c>
      <c r="W96" s="4">
        <v>0</v>
      </c>
      <c r="X96" s="4" t="s">
        <v>518</v>
      </c>
      <c r="Y96" s="4" t="s">
        <v>519</v>
      </c>
    </row>
    <row r="97" s="4" customFormat="1" spans="1:25">
      <c r="A97" s="4" t="s">
        <v>520</v>
      </c>
      <c r="B97" s="4" t="s">
        <v>26</v>
      </c>
      <c r="C97" s="4" t="s">
        <v>27</v>
      </c>
      <c r="D97" s="4" t="s">
        <v>521</v>
      </c>
      <c r="E97" s="4" t="s">
        <v>522</v>
      </c>
      <c r="F97" s="6">
        <v>44892</v>
      </c>
      <c r="G97" s="6">
        <v>44893</v>
      </c>
      <c r="H97" s="4">
        <v>1</v>
      </c>
      <c r="I97" s="4">
        <v>1</v>
      </c>
      <c r="J97" s="4">
        <v>1</v>
      </c>
      <c r="K97" s="4" t="s">
        <v>30</v>
      </c>
      <c r="L97" s="4">
        <v>2324</v>
      </c>
      <c r="M97" s="4">
        <v>2324</v>
      </c>
      <c r="N97" s="4" t="s">
        <v>523</v>
      </c>
      <c r="O97" s="4" t="s">
        <v>32</v>
      </c>
      <c r="P97" s="4" t="s">
        <v>33</v>
      </c>
      <c r="Q97" s="4">
        <v>0</v>
      </c>
      <c r="R97" s="7">
        <v>44892</v>
      </c>
      <c r="S97" s="6">
        <v>44896</v>
      </c>
      <c r="T97" s="4" t="s">
        <v>34</v>
      </c>
      <c r="U97" s="4">
        <v>2324</v>
      </c>
      <c r="V97" s="4">
        <v>0</v>
      </c>
      <c r="W97" s="4">
        <v>0</v>
      </c>
      <c r="X97" s="4" t="s">
        <v>524</v>
      </c>
      <c r="Y97" s="4" t="s">
        <v>525</v>
      </c>
    </row>
    <row r="98" s="4" customFormat="1" spans="1:25">
      <c r="A98" s="4" t="s">
        <v>526</v>
      </c>
      <c r="B98" s="4" t="s">
        <v>26</v>
      </c>
      <c r="C98" s="4" t="s">
        <v>27</v>
      </c>
      <c r="D98" s="4" t="s">
        <v>527</v>
      </c>
      <c r="E98" s="4" t="s">
        <v>528</v>
      </c>
      <c r="F98" s="6">
        <v>44892</v>
      </c>
      <c r="G98" s="6">
        <v>44893</v>
      </c>
      <c r="H98" s="4">
        <v>1</v>
      </c>
      <c r="I98" s="4">
        <v>1</v>
      </c>
      <c r="J98" s="4">
        <v>1</v>
      </c>
      <c r="K98" s="4" t="s">
        <v>30</v>
      </c>
      <c r="L98" s="4">
        <v>648</v>
      </c>
      <c r="M98" s="4">
        <v>648</v>
      </c>
      <c r="N98" s="4" t="s">
        <v>529</v>
      </c>
      <c r="O98" s="4" t="s">
        <v>32</v>
      </c>
      <c r="P98" s="4" t="s">
        <v>33</v>
      </c>
      <c r="Q98" s="4">
        <v>0</v>
      </c>
      <c r="R98" s="7">
        <v>44892</v>
      </c>
      <c r="S98" s="6">
        <v>44896</v>
      </c>
      <c r="T98" s="4" t="s">
        <v>34</v>
      </c>
      <c r="U98" s="4">
        <v>648</v>
      </c>
      <c r="V98" s="4">
        <v>0</v>
      </c>
      <c r="W98" s="4">
        <v>0</v>
      </c>
      <c r="X98" s="4" t="s">
        <v>530</v>
      </c>
      <c r="Y98" s="4" t="s">
        <v>531</v>
      </c>
    </row>
    <row r="99" s="4" customFormat="1" spans="1:25">
      <c r="A99" s="4" t="s">
        <v>532</v>
      </c>
      <c r="B99" s="4" t="s">
        <v>26</v>
      </c>
      <c r="C99" s="4" t="s">
        <v>27</v>
      </c>
      <c r="D99" s="4" t="s">
        <v>258</v>
      </c>
      <c r="E99" s="4" t="s">
        <v>78</v>
      </c>
      <c r="F99" s="6">
        <v>44892</v>
      </c>
      <c r="G99" s="6">
        <v>44893</v>
      </c>
      <c r="H99" s="4">
        <v>1</v>
      </c>
      <c r="I99" s="4">
        <v>1</v>
      </c>
      <c r="J99" s="4">
        <v>1</v>
      </c>
      <c r="K99" s="4" t="s">
        <v>30</v>
      </c>
      <c r="L99" s="4">
        <v>375</v>
      </c>
      <c r="M99" s="4">
        <v>375</v>
      </c>
      <c r="N99" s="4" t="s">
        <v>533</v>
      </c>
      <c r="O99" s="4" t="s">
        <v>32</v>
      </c>
      <c r="P99" s="4" t="s">
        <v>33</v>
      </c>
      <c r="Q99" s="4">
        <v>0</v>
      </c>
      <c r="R99" s="7">
        <v>44892</v>
      </c>
      <c r="S99" s="6">
        <v>44896</v>
      </c>
      <c r="T99" s="4" t="s">
        <v>34</v>
      </c>
      <c r="U99" s="4">
        <v>375</v>
      </c>
      <c r="V99" s="4">
        <v>0</v>
      </c>
      <c r="W99" s="4">
        <v>0</v>
      </c>
      <c r="X99" s="4" t="s">
        <v>534</v>
      </c>
      <c r="Y99" s="4" t="s">
        <v>41</v>
      </c>
    </row>
    <row r="100" s="4" customFormat="1" spans="1:25">
      <c r="A100" s="4" t="s">
        <v>535</v>
      </c>
      <c r="B100" s="4" t="s">
        <v>26</v>
      </c>
      <c r="C100" s="4" t="s">
        <v>27</v>
      </c>
      <c r="D100" s="4" t="s">
        <v>536</v>
      </c>
      <c r="E100" s="4" t="s">
        <v>151</v>
      </c>
      <c r="F100" s="6">
        <v>44892</v>
      </c>
      <c r="G100" s="6">
        <v>44893</v>
      </c>
      <c r="H100" s="4">
        <v>1</v>
      </c>
      <c r="I100" s="4">
        <v>1</v>
      </c>
      <c r="J100" s="4">
        <v>1</v>
      </c>
      <c r="K100" s="4" t="s">
        <v>30</v>
      </c>
      <c r="L100" s="4">
        <v>404</v>
      </c>
      <c r="M100" s="4">
        <v>404</v>
      </c>
      <c r="N100" s="4" t="s">
        <v>537</v>
      </c>
      <c r="O100" s="4" t="s">
        <v>32</v>
      </c>
      <c r="P100" s="4" t="s">
        <v>33</v>
      </c>
      <c r="Q100" s="4">
        <v>0</v>
      </c>
      <c r="R100" s="7">
        <v>44892</v>
      </c>
      <c r="S100" s="6">
        <v>44896</v>
      </c>
      <c r="T100" s="4" t="s">
        <v>34</v>
      </c>
      <c r="U100" s="4">
        <v>404</v>
      </c>
      <c r="V100" s="4">
        <v>0</v>
      </c>
      <c r="W100" s="4">
        <v>0</v>
      </c>
      <c r="X100" s="4" t="s">
        <v>538</v>
      </c>
      <c r="Y100" s="4" t="s">
        <v>539</v>
      </c>
    </row>
    <row r="101" s="4" customFormat="1" spans="1:25">
      <c r="A101" s="4" t="s">
        <v>540</v>
      </c>
      <c r="B101" s="4" t="s">
        <v>26</v>
      </c>
      <c r="C101" s="4" t="s">
        <v>27</v>
      </c>
      <c r="D101" s="4" t="s">
        <v>541</v>
      </c>
      <c r="E101" s="4" t="s">
        <v>128</v>
      </c>
      <c r="F101" s="6">
        <v>44892</v>
      </c>
      <c r="G101" s="6">
        <v>44893</v>
      </c>
      <c r="H101" s="4">
        <v>1</v>
      </c>
      <c r="I101" s="4">
        <v>1</v>
      </c>
      <c r="J101" s="4">
        <v>1</v>
      </c>
      <c r="K101" s="4" t="s">
        <v>30</v>
      </c>
      <c r="L101" s="4">
        <v>310</v>
      </c>
      <c r="M101" s="4">
        <v>310</v>
      </c>
      <c r="N101" s="4" t="s">
        <v>542</v>
      </c>
      <c r="O101" s="4" t="s">
        <v>32</v>
      </c>
      <c r="P101" s="4" t="s">
        <v>33</v>
      </c>
      <c r="Q101" s="4">
        <v>0</v>
      </c>
      <c r="R101" s="7">
        <v>44892</v>
      </c>
      <c r="S101" s="6">
        <v>44896</v>
      </c>
      <c r="T101" s="4" t="s">
        <v>34</v>
      </c>
      <c r="U101" s="4">
        <v>310</v>
      </c>
      <c r="V101" s="4">
        <v>0</v>
      </c>
      <c r="W101" s="4">
        <v>0</v>
      </c>
      <c r="X101" s="4" t="s">
        <v>543</v>
      </c>
      <c r="Y101" s="4" t="s">
        <v>41</v>
      </c>
    </row>
    <row r="102" s="4" customFormat="1" spans="1:25">
      <c r="A102" s="4" t="s">
        <v>544</v>
      </c>
      <c r="B102" s="4" t="s">
        <v>26</v>
      </c>
      <c r="C102" s="4" t="s">
        <v>27</v>
      </c>
      <c r="D102" s="4" t="s">
        <v>545</v>
      </c>
      <c r="E102" s="4" t="s">
        <v>516</v>
      </c>
      <c r="F102" s="6">
        <v>44892</v>
      </c>
      <c r="G102" s="6">
        <v>44893</v>
      </c>
      <c r="H102" s="4">
        <v>1</v>
      </c>
      <c r="I102" s="4">
        <v>1</v>
      </c>
      <c r="J102" s="4">
        <v>1</v>
      </c>
      <c r="K102" s="4" t="s">
        <v>30</v>
      </c>
      <c r="L102" s="4">
        <v>324</v>
      </c>
      <c r="M102" s="4">
        <v>324</v>
      </c>
      <c r="N102" s="4" t="s">
        <v>546</v>
      </c>
      <c r="O102" s="4" t="s">
        <v>32</v>
      </c>
      <c r="P102" s="4" t="s">
        <v>33</v>
      </c>
      <c r="Q102" s="4">
        <v>0</v>
      </c>
      <c r="R102" s="7">
        <v>44892</v>
      </c>
      <c r="S102" s="6">
        <v>44896</v>
      </c>
      <c r="T102" s="4" t="s">
        <v>34</v>
      </c>
      <c r="U102" s="4">
        <v>324</v>
      </c>
      <c r="V102" s="4">
        <v>0</v>
      </c>
      <c r="W102" s="4">
        <v>0</v>
      </c>
      <c r="X102" s="4" t="s">
        <v>547</v>
      </c>
      <c r="Y102" s="4" t="s">
        <v>548</v>
      </c>
    </row>
    <row r="103" s="4" customFormat="1" spans="1:25">
      <c r="A103" s="4" t="s">
        <v>549</v>
      </c>
      <c r="B103" s="4" t="s">
        <v>26</v>
      </c>
      <c r="C103" s="4" t="s">
        <v>27</v>
      </c>
      <c r="D103" s="4" t="s">
        <v>550</v>
      </c>
      <c r="E103" s="4" t="s">
        <v>551</v>
      </c>
      <c r="F103" s="6">
        <v>44892</v>
      </c>
      <c r="G103" s="6">
        <v>44893</v>
      </c>
      <c r="H103" s="4">
        <v>1</v>
      </c>
      <c r="I103" s="4">
        <v>1</v>
      </c>
      <c r="J103" s="4">
        <v>1</v>
      </c>
      <c r="K103" s="4" t="s">
        <v>30</v>
      </c>
      <c r="L103" s="4">
        <v>5073</v>
      </c>
      <c r="M103" s="4">
        <v>5073</v>
      </c>
      <c r="N103" s="4" t="s">
        <v>552</v>
      </c>
      <c r="O103" s="4" t="s">
        <v>32</v>
      </c>
      <c r="P103" s="4" t="s">
        <v>33</v>
      </c>
      <c r="Q103" s="4">
        <v>0</v>
      </c>
      <c r="R103" s="7">
        <v>44892</v>
      </c>
      <c r="S103" s="6">
        <v>44896</v>
      </c>
      <c r="T103" s="4" t="s">
        <v>34</v>
      </c>
      <c r="U103" s="4">
        <v>5073</v>
      </c>
      <c r="V103" s="4">
        <v>0</v>
      </c>
      <c r="W103" s="4">
        <v>0</v>
      </c>
      <c r="X103" s="4" t="s">
        <v>553</v>
      </c>
      <c r="Y103" s="4" t="s">
        <v>554</v>
      </c>
    </row>
    <row r="104" s="4" customFormat="1" spans="1:25">
      <c r="A104" s="4" t="s">
        <v>555</v>
      </c>
      <c r="B104" s="4" t="s">
        <v>26</v>
      </c>
      <c r="C104" s="4" t="s">
        <v>27</v>
      </c>
      <c r="D104" s="4" t="s">
        <v>556</v>
      </c>
      <c r="E104" s="4" t="s">
        <v>557</v>
      </c>
      <c r="F104" s="6">
        <v>44892</v>
      </c>
      <c r="G104" s="6">
        <v>44893</v>
      </c>
      <c r="H104" s="4">
        <v>1</v>
      </c>
      <c r="I104" s="4">
        <v>1</v>
      </c>
      <c r="J104" s="4">
        <v>1</v>
      </c>
      <c r="K104" s="4" t="s">
        <v>30</v>
      </c>
      <c r="L104" s="4">
        <v>466</v>
      </c>
      <c r="M104" s="4">
        <v>466</v>
      </c>
      <c r="N104" s="4" t="s">
        <v>558</v>
      </c>
      <c r="O104" s="4" t="s">
        <v>32</v>
      </c>
      <c r="P104" s="4" t="s">
        <v>33</v>
      </c>
      <c r="Q104" s="4">
        <v>0</v>
      </c>
      <c r="R104" s="7">
        <v>44892</v>
      </c>
      <c r="S104" s="6">
        <v>44896</v>
      </c>
      <c r="T104" s="4" t="s">
        <v>34</v>
      </c>
      <c r="U104" s="4">
        <v>466</v>
      </c>
      <c r="V104" s="4">
        <v>0</v>
      </c>
      <c r="W104" s="4">
        <v>0</v>
      </c>
      <c r="X104" s="4" t="s">
        <v>559</v>
      </c>
      <c r="Y104" s="4" t="s">
        <v>41</v>
      </c>
    </row>
    <row r="105" s="4" customFormat="1" spans="1:25">
      <c r="A105" s="4" t="s">
        <v>560</v>
      </c>
      <c r="B105" s="4" t="s">
        <v>26</v>
      </c>
      <c r="C105" s="4" t="s">
        <v>27</v>
      </c>
      <c r="D105" s="4" t="s">
        <v>561</v>
      </c>
      <c r="E105" s="4" t="s">
        <v>191</v>
      </c>
      <c r="F105" s="6">
        <v>44892</v>
      </c>
      <c r="G105" s="6">
        <v>44893</v>
      </c>
      <c r="H105" s="4">
        <v>1</v>
      </c>
      <c r="I105" s="4">
        <v>1</v>
      </c>
      <c r="J105" s="4">
        <v>1</v>
      </c>
      <c r="K105" s="4" t="s">
        <v>30</v>
      </c>
      <c r="L105" s="4">
        <v>482</v>
      </c>
      <c r="M105" s="4">
        <v>482</v>
      </c>
      <c r="N105" s="4" t="s">
        <v>562</v>
      </c>
      <c r="O105" s="4" t="s">
        <v>32</v>
      </c>
      <c r="P105" s="4" t="s">
        <v>33</v>
      </c>
      <c r="Q105" s="4">
        <v>0</v>
      </c>
      <c r="R105" s="7">
        <v>44892</v>
      </c>
      <c r="S105" s="6">
        <v>44896</v>
      </c>
      <c r="T105" s="4" t="s">
        <v>34</v>
      </c>
      <c r="U105" s="4">
        <v>482</v>
      </c>
      <c r="V105" s="4">
        <v>0</v>
      </c>
      <c r="W105" s="4">
        <v>0</v>
      </c>
      <c r="X105" s="4" t="s">
        <v>563</v>
      </c>
      <c r="Y105" s="4" t="s">
        <v>148</v>
      </c>
    </row>
    <row r="106" s="4" customFormat="1" spans="1:25">
      <c r="A106" s="4" t="s">
        <v>564</v>
      </c>
      <c r="B106" s="4" t="s">
        <v>26</v>
      </c>
      <c r="C106" s="4" t="s">
        <v>27</v>
      </c>
      <c r="D106" s="4" t="s">
        <v>565</v>
      </c>
      <c r="E106" s="4" t="s">
        <v>566</v>
      </c>
      <c r="F106" s="6">
        <v>44892</v>
      </c>
      <c r="G106" s="6">
        <v>44893</v>
      </c>
      <c r="H106" s="4">
        <v>1</v>
      </c>
      <c r="I106" s="4">
        <v>1</v>
      </c>
      <c r="J106" s="4">
        <v>1</v>
      </c>
      <c r="K106" s="4" t="s">
        <v>30</v>
      </c>
      <c r="L106" s="4">
        <v>161</v>
      </c>
      <c r="M106" s="4">
        <v>161</v>
      </c>
      <c r="N106" s="4" t="s">
        <v>567</v>
      </c>
      <c r="O106" s="4" t="s">
        <v>32</v>
      </c>
      <c r="P106" s="4" t="s">
        <v>33</v>
      </c>
      <c r="Q106" s="4">
        <v>0</v>
      </c>
      <c r="R106" s="7">
        <v>44892</v>
      </c>
      <c r="S106" s="6">
        <v>44896</v>
      </c>
      <c r="T106" s="4" t="s">
        <v>34</v>
      </c>
      <c r="U106" s="4">
        <v>161</v>
      </c>
      <c r="V106" s="4">
        <v>0</v>
      </c>
      <c r="W106" s="4">
        <v>0</v>
      </c>
      <c r="X106" s="4" t="s">
        <v>568</v>
      </c>
      <c r="Y106" s="4" t="s">
        <v>148</v>
      </c>
    </row>
    <row r="107" s="4" customFormat="1" spans="1:25">
      <c r="A107" s="4" t="s">
        <v>569</v>
      </c>
      <c r="B107" s="4" t="s">
        <v>26</v>
      </c>
      <c r="C107" s="4" t="s">
        <v>27</v>
      </c>
      <c r="D107" s="4" t="s">
        <v>545</v>
      </c>
      <c r="E107" s="4" t="s">
        <v>516</v>
      </c>
      <c r="F107" s="6">
        <v>44892</v>
      </c>
      <c r="G107" s="6">
        <v>44893</v>
      </c>
      <c r="H107" s="4">
        <v>1</v>
      </c>
      <c r="I107" s="4">
        <v>1</v>
      </c>
      <c r="J107" s="4">
        <v>1</v>
      </c>
      <c r="K107" s="4" t="s">
        <v>30</v>
      </c>
      <c r="L107" s="4">
        <v>324</v>
      </c>
      <c r="M107" s="4">
        <v>324</v>
      </c>
      <c r="N107" s="4" t="s">
        <v>570</v>
      </c>
      <c r="O107" s="4" t="s">
        <v>32</v>
      </c>
      <c r="P107" s="4" t="s">
        <v>33</v>
      </c>
      <c r="Q107" s="4">
        <v>0</v>
      </c>
      <c r="R107" s="7">
        <v>44892</v>
      </c>
      <c r="S107" s="6">
        <v>44896</v>
      </c>
      <c r="T107" s="4" t="s">
        <v>34</v>
      </c>
      <c r="U107" s="4">
        <v>324</v>
      </c>
      <c r="V107" s="4">
        <v>0</v>
      </c>
      <c r="W107" s="4">
        <v>0</v>
      </c>
      <c r="X107" s="4" t="s">
        <v>571</v>
      </c>
      <c r="Y107" s="4" t="s">
        <v>41</v>
      </c>
    </row>
    <row r="108" s="4" customFormat="1" spans="1:25">
      <c r="A108" s="4" t="s">
        <v>572</v>
      </c>
      <c r="B108" s="4" t="s">
        <v>26</v>
      </c>
      <c r="C108" s="4" t="s">
        <v>27</v>
      </c>
      <c r="D108" s="4" t="s">
        <v>573</v>
      </c>
      <c r="E108" s="4" t="s">
        <v>128</v>
      </c>
      <c r="F108" s="6">
        <v>44892</v>
      </c>
      <c r="G108" s="6">
        <v>44893</v>
      </c>
      <c r="H108" s="4">
        <v>1</v>
      </c>
      <c r="I108" s="4">
        <v>1</v>
      </c>
      <c r="J108" s="4">
        <v>1</v>
      </c>
      <c r="K108" s="4" t="s">
        <v>30</v>
      </c>
      <c r="L108" s="4">
        <v>337</v>
      </c>
      <c r="M108" s="4">
        <v>337</v>
      </c>
      <c r="N108" s="4" t="s">
        <v>574</v>
      </c>
      <c r="O108" s="4" t="s">
        <v>32</v>
      </c>
      <c r="P108" s="4" t="s">
        <v>33</v>
      </c>
      <c r="Q108" s="4">
        <v>0</v>
      </c>
      <c r="R108" s="7">
        <v>44892</v>
      </c>
      <c r="S108" s="6">
        <v>44896</v>
      </c>
      <c r="T108" s="4" t="s">
        <v>34</v>
      </c>
      <c r="U108" s="4">
        <v>337</v>
      </c>
      <c r="V108" s="4">
        <v>0</v>
      </c>
      <c r="W108" s="4">
        <v>0</v>
      </c>
      <c r="X108" s="4" t="s">
        <v>575</v>
      </c>
      <c r="Y108" s="4" t="s">
        <v>41</v>
      </c>
    </row>
    <row r="109" s="4" customFormat="1" spans="1:25">
      <c r="A109" s="4" t="s">
        <v>576</v>
      </c>
      <c r="B109" s="4" t="s">
        <v>26</v>
      </c>
      <c r="C109" s="4" t="s">
        <v>27</v>
      </c>
      <c r="D109" s="4" t="s">
        <v>577</v>
      </c>
      <c r="E109" s="4" t="s">
        <v>578</v>
      </c>
      <c r="F109" s="6">
        <v>44892</v>
      </c>
      <c r="G109" s="6">
        <v>44893</v>
      </c>
      <c r="H109" s="4">
        <v>1</v>
      </c>
      <c r="I109" s="4">
        <v>1</v>
      </c>
      <c r="J109" s="4">
        <v>1</v>
      </c>
      <c r="K109" s="4" t="s">
        <v>30</v>
      </c>
      <c r="L109" s="4">
        <v>1965</v>
      </c>
      <c r="M109" s="4">
        <v>1965</v>
      </c>
      <c r="N109" s="4" t="s">
        <v>579</v>
      </c>
      <c r="O109" s="4" t="s">
        <v>32</v>
      </c>
      <c r="P109" s="4" t="s">
        <v>33</v>
      </c>
      <c r="Q109" s="4">
        <v>0</v>
      </c>
      <c r="R109" s="7">
        <v>44892</v>
      </c>
      <c r="S109" s="6">
        <v>44896</v>
      </c>
      <c r="T109" s="4" t="s">
        <v>34</v>
      </c>
      <c r="U109" s="4">
        <v>1965</v>
      </c>
      <c r="V109" s="4">
        <v>0</v>
      </c>
      <c r="W109" s="4">
        <v>0</v>
      </c>
      <c r="X109" s="4" t="s">
        <v>580</v>
      </c>
      <c r="Y109" s="4" t="s">
        <v>581</v>
      </c>
    </row>
    <row r="110" s="4" customFormat="1" spans="1:25">
      <c r="A110" s="4" t="s">
        <v>582</v>
      </c>
      <c r="B110" s="4" t="s">
        <v>26</v>
      </c>
      <c r="C110" s="4" t="s">
        <v>27</v>
      </c>
      <c r="D110" s="4" t="s">
        <v>583</v>
      </c>
      <c r="E110" s="4" t="s">
        <v>191</v>
      </c>
      <c r="F110" s="6">
        <v>44892</v>
      </c>
      <c r="G110" s="6">
        <v>44893</v>
      </c>
      <c r="H110" s="4">
        <v>1</v>
      </c>
      <c r="I110" s="4">
        <v>1</v>
      </c>
      <c r="J110" s="4">
        <v>1</v>
      </c>
      <c r="K110" s="4" t="s">
        <v>30</v>
      </c>
      <c r="L110" s="4">
        <v>88</v>
      </c>
      <c r="M110" s="4">
        <v>88</v>
      </c>
      <c r="N110" s="4" t="s">
        <v>584</v>
      </c>
      <c r="O110" s="4" t="s">
        <v>32</v>
      </c>
      <c r="P110" s="4" t="s">
        <v>33</v>
      </c>
      <c r="Q110" s="4">
        <v>0</v>
      </c>
      <c r="R110" s="7">
        <v>44892</v>
      </c>
      <c r="S110" s="6">
        <v>44896</v>
      </c>
      <c r="T110" s="4" t="s">
        <v>34</v>
      </c>
      <c r="U110" s="4">
        <v>88</v>
      </c>
      <c r="V110" s="4">
        <v>0</v>
      </c>
      <c r="W110" s="4">
        <v>0</v>
      </c>
      <c r="X110" s="4" t="s">
        <v>585</v>
      </c>
      <c r="Y110" s="4" t="s">
        <v>222</v>
      </c>
    </row>
    <row r="111" s="4" customFormat="1" spans="1:25">
      <c r="A111" s="4" t="s">
        <v>586</v>
      </c>
      <c r="B111" s="4" t="s">
        <v>26</v>
      </c>
      <c r="C111" s="4" t="s">
        <v>27</v>
      </c>
      <c r="D111" s="4" t="s">
        <v>587</v>
      </c>
      <c r="E111" s="4" t="s">
        <v>78</v>
      </c>
      <c r="F111" s="6">
        <v>44892</v>
      </c>
      <c r="G111" s="6">
        <v>44893</v>
      </c>
      <c r="H111" s="4">
        <v>1</v>
      </c>
      <c r="I111" s="4">
        <v>1</v>
      </c>
      <c r="J111" s="4">
        <v>1</v>
      </c>
      <c r="K111" s="4" t="s">
        <v>30</v>
      </c>
      <c r="L111" s="4">
        <v>532</v>
      </c>
      <c r="M111" s="4">
        <v>532</v>
      </c>
      <c r="N111" s="4" t="s">
        <v>588</v>
      </c>
      <c r="O111" s="4" t="s">
        <v>32</v>
      </c>
      <c r="P111" s="4" t="s">
        <v>33</v>
      </c>
      <c r="Q111" s="4">
        <v>0</v>
      </c>
      <c r="R111" s="7">
        <v>44892</v>
      </c>
      <c r="S111" s="6">
        <v>44896</v>
      </c>
      <c r="T111" s="4" t="s">
        <v>34</v>
      </c>
      <c r="U111" s="4">
        <v>532</v>
      </c>
      <c r="V111" s="4">
        <v>0</v>
      </c>
      <c r="W111" s="4">
        <v>0</v>
      </c>
      <c r="X111" s="4" t="s">
        <v>589</v>
      </c>
      <c r="Y111" s="4" t="s">
        <v>41</v>
      </c>
    </row>
    <row r="112" s="4" customFormat="1" spans="1:25">
      <c r="A112" s="4" t="s">
        <v>590</v>
      </c>
      <c r="B112" s="4" t="s">
        <v>26</v>
      </c>
      <c r="C112" s="4" t="s">
        <v>27</v>
      </c>
      <c r="D112" s="4" t="s">
        <v>591</v>
      </c>
      <c r="E112" s="4" t="s">
        <v>592</v>
      </c>
      <c r="F112" s="6">
        <v>44892</v>
      </c>
      <c r="G112" s="6">
        <v>44893</v>
      </c>
      <c r="H112" s="4">
        <v>1</v>
      </c>
      <c r="I112" s="4">
        <v>1</v>
      </c>
      <c r="J112" s="4">
        <v>1</v>
      </c>
      <c r="K112" s="4" t="s">
        <v>30</v>
      </c>
      <c r="L112" s="4">
        <v>419</v>
      </c>
      <c r="M112" s="4">
        <v>419</v>
      </c>
      <c r="N112" s="4" t="s">
        <v>593</v>
      </c>
      <c r="O112" s="4" t="s">
        <v>32</v>
      </c>
      <c r="P112" s="4" t="s">
        <v>33</v>
      </c>
      <c r="Q112" s="4">
        <v>0</v>
      </c>
      <c r="R112" s="7">
        <v>44892</v>
      </c>
      <c r="S112" s="6">
        <v>44896</v>
      </c>
      <c r="T112" s="4" t="s">
        <v>34</v>
      </c>
      <c r="U112" s="4">
        <v>419</v>
      </c>
      <c r="V112" s="4">
        <v>0</v>
      </c>
      <c r="W112" s="4">
        <v>0</v>
      </c>
      <c r="X112" s="4" t="s">
        <v>594</v>
      </c>
      <c r="Y112" s="4" t="s">
        <v>595</v>
      </c>
    </row>
    <row r="113" s="4" customFormat="1" spans="1:25">
      <c r="A113" s="4" t="s">
        <v>596</v>
      </c>
      <c r="B113" s="4" t="s">
        <v>26</v>
      </c>
      <c r="C113" s="4" t="s">
        <v>27</v>
      </c>
      <c r="D113" s="4" t="s">
        <v>597</v>
      </c>
      <c r="E113" s="4" t="s">
        <v>598</v>
      </c>
      <c r="F113" s="6">
        <v>44892</v>
      </c>
      <c r="G113" s="6">
        <v>44893</v>
      </c>
      <c r="H113" s="4">
        <v>1</v>
      </c>
      <c r="I113" s="4">
        <v>1</v>
      </c>
      <c r="J113" s="4">
        <v>1</v>
      </c>
      <c r="K113" s="4" t="s">
        <v>30</v>
      </c>
      <c r="L113" s="4">
        <v>1269</v>
      </c>
      <c r="M113" s="4">
        <v>1269</v>
      </c>
      <c r="N113" s="4" t="s">
        <v>599</v>
      </c>
      <c r="O113" s="4" t="s">
        <v>32</v>
      </c>
      <c r="P113" s="4" t="s">
        <v>33</v>
      </c>
      <c r="Q113" s="4">
        <v>0</v>
      </c>
      <c r="R113" s="7">
        <v>44892</v>
      </c>
      <c r="S113" s="6">
        <v>44896</v>
      </c>
      <c r="T113" s="4" t="s">
        <v>34</v>
      </c>
      <c r="U113" s="4">
        <v>1269</v>
      </c>
      <c r="V113" s="4">
        <v>0</v>
      </c>
      <c r="W113" s="4">
        <v>0</v>
      </c>
      <c r="X113" s="4" t="s">
        <v>600</v>
      </c>
      <c r="Y113" s="4" t="s">
        <v>601</v>
      </c>
    </row>
    <row r="114" s="4" customFormat="1" spans="1:25">
      <c r="A114" s="4" t="s">
        <v>602</v>
      </c>
      <c r="B114" s="4" t="s">
        <v>26</v>
      </c>
      <c r="C114" s="4" t="s">
        <v>603</v>
      </c>
      <c r="D114" s="4" t="s">
        <v>604</v>
      </c>
      <c r="E114" s="4" t="s">
        <v>321</v>
      </c>
      <c r="F114" s="6">
        <v>44876</v>
      </c>
      <c r="G114" s="6">
        <v>44878</v>
      </c>
      <c r="H114" s="4">
        <v>1</v>
      </c>
      <c r="I114" s="4">
        <v>2</v>
      </c>
      <c r="J114" s="4">
        <v>2</v>
      </c>
      <c r="K114" s="4" t="s">
        <v>30</v>
      </c>
      <c r="L114" s="4">
        <v>26.62</v>
      </c>
      <c r="M114" s="4">
        <v>26.62</v>
      </c>
      <c r="N114" s="4" t="s">
        <v>605</v>
      </c>
      <c r="O114" s="4" t="s">
        <v>32</v>
      </c>
      <c r="P114" s="4" t="s">
        <v>33</v>
      </c>
      <c r="Q114" s="4">
        <v>0</v>
      </c>
      <c r="R114" s="7">
        <v>44863.6432060185</v>
      </c>
      <c r="S114" s="6">
        <v>44896</v>
      </c>
      <c r="T114" s="4" t="s">
        <v>34</v>
      </c>
      <c r="U114" s="4">
        <v>26.62</v>
      </c>
      <c r="V114" s="4">
        <v>0</v>
      </c>
      <c r="W114" s="4">
        <v>0</v>
      </c>
      <c r="X114" s="4" t="s">
        <v>606</v>
      </c>
      <c r="Y114" s="4" t="s">
        <v>607</v>
      </c>
    </row>
    <row r="115" s="4" customFormat="1" spans="1:25">
      <c r="A115" s="4" t="s">
        <v>555</v>
      </c>
      <c r="B115" s="4" t="s">
        <v>26</v>
      </c>
      <c r="C115" s="4" t="s">
        <v>608</v>
      </c>
      <c r="D115" s="4" t="s">
        <v>556</v>
      </c>
      <c r="E115" s="4" t="s">
        <v>557</v>
      </c>
      <c r="F115" s="6">
        <v>44892</v>
      </c>
      <c r="G115" s="6">
        <v>44893</v>
      </c>
      <c r="H115" s="4">
        <v>1</v>
      </c>
      <c r="I115" s="4">
        <v>1</v>
      </c>
      <c r="J115" s="4">
        <v>1</v>
      </c>
      <c r="K115" s="4" t="s">
        <v>30</v>
      </c>
      <c r="L115" s="4">
        <v>-466</v>
      </c>
      <c r="M115" s="4">
        <v>-466</v>
      </c>
      <c r="N115" s="4" t="s">
        <v>558</v>
      </c>
      <c r="O115" s="4" t="s">
        <v>32</v>
      </c>
      <c r="P115" s="4" t="s">
        <v>33</v>
      </c>
      <c r="Q115" s="4">
        <v>0</v>
      </c>
      <c r="R115" s="7">
        <v>44892.8136574074</v>
      </c>
      <c r="S115" s="6">
        <v>44896</v>
      </c>
      <c r="T115" s="4" t="s">
        <v>34</v>
      </c>
      <c r="U115" s="4">
        <v>-466</v>
      </c>
      <c r="V115" s="4">
        <v>0</v>
      </c>
      <c r="W115" s="4">
        <v>0</v>
      </c>
      <c r="X115" s="4" t="s">
        <v>559</v>
      </c>
      <c r="Y115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9"/>
  <sheetViews>
    <sheetView tabSelected="1" workbookViewId="0">
      <selection activeCell="A117" sqref="A117:C119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609</v>
      </c>
    </row>
    <row r="2" s="4" customFormat="1" hidden="1" spans="1:9">
      <c r="A2" s="5">
        <v>18688438556</v>
      </c>
      <c r="B2" s="6">
        <v>44892</v>
      </c>
      <c r="C2" s="6">
        <v>44893</v>
      </c>
      <c r="D2" s="4">
        <v>621</v>
      </c>
      <c r="E2" s="4" t="str">
        <f>VLOOKUP(A2,HOP!A:L,12,0)</f>
        <v>621.00</v>
      </c>
      <c r="F2" s="4" t="str">
        <f>VLOOKUP(A2,HOP!A:C,3,0)</f>
        <v>2649243</v>
      </c>
      <c r="G2" s="4">
        <f>D2-E2</f>
        <v>0</v>
      </c>
      <c r="H2" s="4" t="str">
        <f>$H$1&amp;F2</f>
        <v>，2649243</v>
      </c>
      <c r="I2" s="4" t="str">
        <f>VLOOKUP(A2,HOP!A:U,21,0)</f>
        <v>直连</v>
      </c>
    </row>
    <row r="3" s="4" customFormat="1" hidden="1" spans="1:9">
      <c r="A3" s="5">
        <v>18817293704</v>
      </c>
      <c r="B3" s="6">
        <v>44890</v>
      </c>
      <c r="C3" s="6">
        <v>44893</v>
      </c>
      <c r="D3" s="4">
        <v>15804</v>
      </c>
      <c r="E3" s="4" t="str">
        <f>VLOOKUP(A3,HOP!A:L,12,0)</f>
        <v>15804.00</v>
      </c>
      <c r="F3" s="4" t="str">
        <f>VLOOKUP(A3,HOP!A:C,3,0)</f>
        <v>2661483</v>
      </c>
      <c r="G3" s="4">
        <f t="shared" ref="G3:G34" si="0">D3-E3</f>
        <v>0</v>
      </c>
      <c r="H3" s="4" t="str">
        <f t="shared" ref="H3:H34" si="1">$H$1&amp;F3</f>
        <v>，2661483</v>
      </c>
      <c r="I3" s="4" t="str">
        <f>VLOOKUP(A3,HOP!A:U,21,0)</f>
        <v>直连</v>
      </c>
    </row>
    <row r="4" s="4" customFormat="1" hidden="1" spans="1:9">
      <c r="A4" s="5">
        <v>18915281119</v>
      </c>
      <c r="B4" s="6">
        <v>44892</v>
      </c>
      <c r="C4" s="6">
        <v>44893</v>
      </c>
      <c r="D4" s="4">
        <v>529</v>
      </c>
      <c r="E4" s="4" t="str">
        <f>VLOOKUP(A4,HOP!A:L,12,0)</f>
        <v>529.00</v>
      </c>
      <c r="F4" s="4" t="str">
        <f>VLOOKUP(A4,HOP!A:C,3,0)</f>
        <v>2676091</v>
      </c>
      <c r="G4" s="4">
        <f t="shared" si="0"/>
        <v>0</v>
      </c>
      <c r="H4" s="4" t="str">
        <f t="shared" si="1"/>
        <v>，2676091</v>
      </c>
      <c r="I4" s="4" t="str">
        <f>VLOOKUP(A4,HOP!A:U,21,0)</f>
        <v>直连</v>
      </c>
    </row>
    <row r="5" s="4" customFormat="1" hidden="1" spans="1:9">
      <c r="A5" s="5">
        <v>21482516583</v>
      </c>
      <c r="B5" s="6">
        <v>44891</v>
      </c>
      <c r="C5" s="6">
        <v>44893</v>
      </c>
      <c r="D5" s="4">
        <v>2538</v>
      </c>
      <c r="E5" s="4" t="str">
        <f>VLOOKUP(A5,HOP!A:L,12,0)</f>
        <v>2538.00</v>
      </c>
      <c r="F5" s="4" t="str">
        <f>VLOOKUP(A5,HOP!A:C,3,0)</f>
        <v>2746699</v>
      </c>
      <c r="G5" s="4">
        <f t="shared" si="0"/>
        <v>0</v>
      </c>
      <c r="H5" s="4" t="str">
        <f t="shared" si="1"/>
        <v>，2746699</v>
      </c>
      <c r="I5" s="4" t="str">
        <f>VLOOKUP(A5,HOP!A:U,21,0)</f>
        <v>直连</v>
      </c>
    </row>
    <row r="6" s="4" customFormat="1" hidden="1" spans="1:9">
      <c r="A6" s="5">
        <v>21624529227</v>
      </c>
      <c r="B6" s="6">
        <v>44888</v>
      </c>
      <c r="C6" s="6">
        <v>44893</v>
      </c>
      <c r="D6" s="4">
        <v>5323</v>
      </c>
      <c r="E6" s="4" t="str">
        <f>VLOOKUP(A6,HOP!A:L,12,0)</f>
        <v>5323.00</v>
      </c>
      <c r="F6" s="4" t="str">
        <f>VLOOKUP(A6,HOP!A:C,3,0)</f>
        <v>2767280</v>
      </c>
      <c r="G6" s="4">
        <f t="shared" si="0"/>
        <v>0</v>
      </c>
      <c r="H6" s="4" t="str">
        <f t="shared" si="1"/>
        <v>，2767280</v>
      </c>
      <c r="I6" s="4" t="str">
        <f>VLOOKUP(A6,HOP!A:U,21,0)</f>
        <v>直连</v>
      </c>
    </row>
    <row r="7" s="4" customFormat="1" hidden="1" spans="1:9">
      <c r="A7" s="5">
        <v>21698401368</v>
      </c>
      <c r="B7" s="6">
        <v>44889</v>
      </c>
      <c r="C7" s="6">
        <v>44893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21700024165</v>
      </c>
      <c r="B8" s="6">
        <v>44889</v>
      </c>
      <c r="C8" s="6">
        <v>44893</v>
      </c>
      <c r="D8" s="4">
        <v>8940</v>
      </c>
      <c r="E8" s="4" t="str">
        <f>VLOOKUP(A8,HOP!A:L,12,0)</f>
        <v>8940.00</v>
      </c>
      <c r="F8" s="4" t="str">
        <f>VLOOKUP(A8,HOP!A:C,3,0)</f>
        <v>2773619</v>
      </c>
      <c r="G8" s="4">
        <f t="shared" si="0"/>
        <v>0</v>
      </c>
      <c r="H8" s="4" t="str">
        <f t="shared" si="1"/>
        <v>，2773619</v>
      </c>
      <c r="I8" s="4" t="str">
        <f>VLOOKUP(A8,HOP!A:U,21,0)</f>
        <v>直连</v>
      </c>
    </row>
    <row r="9" s="4" customFormat="1" hidden="1" spans="1:9">
      <c r="A9" s="5">
        <v>21724870986</v>
      </c>
      <c r="B9" s="6">
        <v>44890</v>
      </c>
      <c r="C9" s="6">
        <v>44893</v>
      </c>
      <c r="D9" s="4">
        <v>1734</v>
      </c>
      <c r="E9" s="4" t="str">
        <f>VLOOKUP(A9,HOP!A:L,12,0)</f>
        <v>1734.00</v>
      </c>
      <c r="F9" s="4" t="str">
        <f>VLOOKUP(A9,HOP!A:C,3,0)</f>
        <v>2778236</v>
      </c>
      <c r="G9" s="4">
        <f t="shared" si="0"/>
        <v>0</v>
      </c>
      <c r="H9" s="4" t="str">
        <f t="shared" si="1"/>
        <v>，2778236</v>
      </c>
      <c r="I9" s="4" t="str">
        <f>VLOOKUP(A9,HOP!A:U,21,0)</f>
        <v>直采</v>
      </c>
    </row>
    <row r="10" s="4" customFormat="1" hidden="1" spans="1:9">
      <c r="A10" s="5">
        <v>21729600366</v>
      </c>
      <c r="B10" s="6">
        <v>44892</v>
      </c>
      <c r="C10" s="6">
        <v>44893</v>
      </c>
      <c r="D10" s="4">
        <v>153</v>
      </c>
      <c r="E10" s="4" t="str">
        <f>VLOOKUP(A10,HOP!A:L,12,0)</f>
        <v>153.00</v>
      </c>
      <c r="F10" s="4" t="str">
        <f>VLOOKUP(A10,HOP!A:C,3,0)</f>
        <v>2779404</v>
      </c>
      <c r="G10" s="4">
        <f t="shared" si="0"/>
        <v>0</v>
      </c>
      <c r="H10" s="4" t="str">
        <f t="shared" si="1"/>
        <v>，2779404</v>
      </c>
      <c r="I10" s="4" t="str">
        <f>VLOOKUP(A10,HOP!A:U,21,0)</f>
        <v>直连</v>
      </c>
    </row>
    <row r="11" s="4" customFormat="1" hidden="1" spans="1:9">
      <c r="A11" s="5">
        <v>21730730265</v>
      </c>
      <c r="B11" s="6">
        <v>44889</v>
      </c>
      <c r="C11" s="6">
        <v>44893</v>
      </c>
      <c r="D11" s="4">
        <v>7320</v>
      </c>
      <c r="E11" s="4" t="str">
        <f>VLOOKUP(A11,HOP!A:L,12,0)</f>
        <v>7320.00</v>
      </c>
      <c r="F11" s="4" t="str">
        <f>VLOOKUP(A11,HOP!A:C,3,0)</f>
        <v>2779663</v>
      </c>
      <c r="G11" s="4">
        <f t="shared" si="0"/>
        <v>0</v>
      </c>
      <c r="H11" s="4" t="str">
        <f t="shared" si="1"/>
        <v>，2779663</v>
      </c>
      <c r="I11" s="4" t="str">
        <f>VLOOKUP(A11,HOP!A:U,21,0)</f>
        <v>直连</v>
      </c>
    </row>
    <row r="12" s="4" customFormat="1" hidden="1" spans="1:9">
      <c r="A12" s="5">
        <v>21731089025</v>
      </c>
      <c r="B12" s="6">
        <v>44890</v>
      </c>
      <c r="C12" s="6">
        <v>44893</v>
      </c>
      <c r="D12" s="4">
        <v>1434</v>
      </c>
      <c r="E12" s="4" t="str">
        <f>VLOOKUP(A12,HOP!A:L,12,0)</f>
        <v>1434.00</v>
      </c>
      <c r="F12" s="4" t="str">
        <f>VLOOKUP(A12,HOP!A:C,3,0)</f>
        <v>2779792</v>
      </c>
      <c r="G12" s="4">
        <f t="shared" si="0"/>
        <v>0</v>
      </c>
      <c r="H12" s="4" t="str">
        <f t="shared" si="1"/>
        <v>，2779792</v>
      </c>
      <c r="I12" s="4" t="str">
        <f>VLOOKUP(A12,HOP!A:U,21,0)</f>
        <v>直连</v>
      </c>
    </row>
    <row r="13" s="4" customFormat="1" hidden="1" spans="1:9">
      <c r="A13" s="5">
        <v>21739595167</v>
      </c>
      <c r="B13" s="6">
        <v>44888</v>
      </c>
      <c r="C13" s="6">
        <v>44893</v>
      </c>
      <c r="D13" s="4">
        <v>7506</v>
      </c>
      <c r="E13" s="4" t="str">
        <f>VLOOKUP(A13,HOP!A:L,12,0)</f>
        <v>7506.00</v>
      </c>
      <c r="F13" s="4" t="str">
        <f>VLOOKUP(A13,HOP!A:C,3,0)</f>
        <v>2781596</v>
      </c>
      <c r="G13" s="4">
        <f t="shared" si="0"/>
        <v>0</v>
      </c>
      <c r="H13" s="4" t="str">
        <f t="shared" si="1"/>
        <v>，2781596</v>
      </c>
      <c r="I13" s="4" t="str">
        <f>VLOOKUP(A13,HOP!A:U,21,0)</f>
        <v>直连</v>
      </c>
    </row>
    <row r="14" s="4" customFormat="1" hidden="1" spans="1:9">
      <c r="A14" s="5">
        <v>21752704187</v>
      </c>
      <c r="B14" s="6">
        <v>44892</v>
      </c>
      <c r="C14" s="6">
        <v>44893</v>
      </c>
      <c r="D14" s="4">
        <v>206</v>
      </c>
      <c r="E14" s="4" t="str">
        <f>VLOOKUP(A14,HOP!A:L,12,0)</f>
        <v>206.00</v>
      </c>
      <c r="F14" s="4" t="str">
        <f>VLOOKUP(A14,HOP!A:C,3,0)</f>
        <v>2785234</v>
      </c>
      <c r="G14" s="4">
        <f t="shared" si="0"/>
        <v>0</v>
      </c>
      <c r="H14" s="4" t="str">
        <f t="shared" si="1"/>
        <v>，2785234</v>
      </c>
      <c r="I14" s="4" t="str">
        <f>VLOOKUP(A14,HOP!A:U,21,0)</f>
        <v>直连</v>
      </c>
    </row>
    <row r="15" s="4" customFormat="1" hidden="1" spans="1:9">
      <c r="A15" s="5">
        <v>21760714363</v>
      </c>
      <c r="B15" s="6">
        <v>44892</v>
      </c>
      <c r="C15" s="6">
        <v>44893</v>
      </c>
      <c r="D15" s="4">
        <v>873</v>
      </c>
      <c r="E15" s="4" t="str">
        <f>VLOOKUP(A15,HOP!A:L,12,0)</f>
        <v>873.00</v>
      </c>
      <c r="F15" s="4" t="str">
        <f>VLOOKUP(A15,HOP!A:C,3,0)</f>
        <v>2786704</v>
      </c>
      <c r="G15" s="4">
        <f t="shared" si="0"/>
        <v>0</v>
      </c>
      <c r="H15" s="4" t="str">
        <f t="shared" si="1"/>
        <v>，2786704</v>
      </c>
      <c r="I15" s="4" t="str">
        <f>VLOOKUP(A15,HOP!A:U,21,0)</f>
        <v>直连</v>
      </c>
    </row>
    <row r="16" s="4" customFormat="1" hidden="1" spans="1:9">
      <c r="A16" s="5">
        <v>21765023504</v>
      </c>
      <c r="B16" s="6">
        <v>44892</v>
      </c>
      <c r="C16" s="6">
        <v>44893</v>
      </c>
      <c r="D16" s="4">
        <v>492</v>
      </c>
      <c r="E16" s="4" t="str">
        <f>VLOOKUP(A16,HOP!A:L,12,0)</f>
        <v>492.00</v>
      </c>
      <c r="F16" s="4" t="str">
        <f>VLOOKUP(A16,HOP!A:C,3,0)</f>
        <v>2788110</v>
      </c>
      <c r="G16" s="4">
        <f t="shared" si="0"/>
        <v>0</v>
      </c>
      <c r="H16" s="4" t="str">
        <f t="shared" si="1"/>
        <v>，2788110</v>
      </c>
      <c r="I16" s="4" t="str">
        <f>VLOOKUP(A16,HOP!A:U,21,0)</f>
        <v>直连</v>
      </c>
    </row>
    <row r="17" s="4" customFormat="1" hidden="1" spans="1:9">
      <c r="A17" s="5">
        <v>21772712839</v>
      </c>
      <c r="B17" s="6">
        <v>44889</v>
      </c>
      <c r="C17" s="6">
        <v>44893</v>
      </c>
      <c r="D17" s="4">
        <v>2704</v>
      </c>
      <c r="E17" s="4" t="str">
        <f>VLOOKUP(A17,HOP!A:L,12,0)</f>
        <v>2704.00</v>
      </c>
      <c r="F17" s="4" t="str">
        <f>VLOOKUP(A17,HOP!A:C,3,0)</f>
        <v>2789794</v>
      </c>
      <c r="G17" s="4">
        <f t="shared" si="0"/>
        <v>0</v>
      </c>
      <c r="H17" s="4" t="str">
        <f t="shared" si="1"/>
        <v>，2789794</v>
      </c>
      <c r="I17" s="4" t="str">
        <f>VLOOKUP(A17,HOP!A:U,21,0)</f>
        <v>直连</v>
      </c>
    </row>
    <row r="18" s="4" customFormat="1" hidden="1" spans="1:9">
      <c r="A18" s="5">
        <v>21773482928</v>
      </c>
      <c r="B18" s="6">
        <v>44891</v>
      </c>
      <c r="C18" s="6">
        <v>44893</v>
      </c>
      <c r="D18" s="4">
        <v>12676</v>
      </c>
      <c r="E18" s="4" t="str">
        <f>VLOOKUP(A18,HOP!A:L,12,0)</f>
        <v>12676.00</v>
      </c>
      <c r="F18" s="4" t="str">
        <f>VLOOKUP(A18,HOP!A:C,3,0)</f>
        <v>2790084</v>
      </c>
      <c r="G18" s="4">
        <f t="shared" si="0"/>
        <v>0</v>
      </c>
      <c r="H18" s="4" t="str">
        <f t="shared" si="1"/>
        <v>，2790084</v>
      </c>
      <c r="I18" s="4" t="str">
        <f>VLOOKUP(A18,HOP!A:U,21,0)</f>
        <v>直采</v>
      </c>
    </row>
    <row r="19" s="4" customFormat="1" hidden="1" spans="1:9">
      <c r="A19" s="5">
        <v>21777402322</v>
      </c>
      <c r="B19" s="6">
        <v>44892</v>
      </c>
      <c r="C19" s="6">
        <v>44893</v>
      </c>
      <c r="D19" s="4">
        <v>668</v>
      </c>
      <c r="E19" s="4" t="str">
        <f>VLOOKUP(A19,HOP!A:L,12,0)</f>
        <v>668.00</v>
      </c>
      <c r="F19" s="4" t="str">
        <f>VLOOKUP(A19,HOP!A:C,3,0)</f>
        <v>2791567</v>
      </c>
      <c r="G19" s="4">
        <f t="shared" si="0"/>
        <v>0</v>
      </c>
      <c r="H19" s="4" t="str">
        <f t="shared" si="1"/>
        <v>，2791567</v>
      </c>
      <c r="I19" s="4" t="str">
        <f>VLOOKUP(A19,HOP!A:U,21,0)</f>
        <v>直连</v>
      </c>
    </row>
    <row r="20" s="4" customFormat="1" hidden="1" spans="1:9">
      <c r="A20" s="5">
        <v>21779361872</v>
      </c>
      <c r="B20" s="6">
        <v>44891</v>
      </c>
      <c r="C20" s="6">
        <v>44893</v>
      </c>
      <c r="D20" s="4">
        <v>1086</v>
      </c>
      <c r="E20" s="4" t="str">
        <f>VLOOKUP(A20,HOP!A:L,12,0)</f>
        <v>1086.00</v>
      </c>
      <c r="F20" s="4" t="str">
        <f>VLOOKUP(A20,HOP!A:C,3,0)</f>
        <v>2792250</v>
      </c>
      <c r="G20" s="4">
        <f t="shared" si="0"/>
        <v>0</v>
      </c>
      <c r="H20" s="4" t="str">
        <f t="shared" si="1"/>
        <v>，2792250</v>
      </c>
      <c r="I20" s="4" t="str">
        <f>VLOOKUP(A20,HOP!A:U,21,0)</f>
        <v>直连</v>
      </c>
    </row>
    <row r="21" s="4" customFormat="1" hidden="1" spans="1:9">
      <c r="A21" s="5">
        <v>999221781295285</v>
      </c>
      <c r="B21" s="6">
        <v>44892</v>
      </c>
      <c r="C21" s="6">
        <v>44893</v>
      </c>
      <c r="D21" s="4">
        <v>2071</v>
      </c>
      <c r="E21" s="4" t="str">
        <f>VLOOKUP(A21,HOP!A:L,12,0)</f>
        <v>2071.00</v>
      </c>
      <c r="F21" s="4" t="str">
        <f>VLOOKUP(A21,HOP!A:C,3,0)</f>
        <v>2793151</v>
      </c>
      <c r="G21" s="4">
        <f t="shared" si="0"/>
        <v>0</v>
      </c>
      <c r="H21" s="4" t="str">
        <f t="shared" si="1"/>
        <v>，2793151</v>
      </c>
      <c r="I21" s="4" t="str">
        <f>VLOOKUP(A21,HOP!A:U,21,0)</f>
        <v>直连</v>
      </c>
    </row>
    <row r="22" s="4" customFormat="1" hidden="1" spans="1:9">
      <c r="A22" s="5">
        <v>999221783791805</v>
      </c>
      <c r="B22" s="6">
        <v>44889</v>
      </c>
      <c r="C22" s="6">
        <v>44893</v>
      </c>
      <c r="D22" s="4">
        <v>7152</v>
      </c>
      <c r="E22" s="4" t="str">
        <f>VLOOKUP(A22,HOP!A:L,12,0)</f>
        <v>7152.00</v>
      </c>
      <c r="F22" s="4" t="str">
        <f>VLOOKUP(A22,HOP!A:C,3,0)</f>
        <v>2793825</v>
      </c>
      <c r="G22" s="4">
        <f t="shared" si="0"/>
        <v>0</v>
      </c>
      <c r="H22" s="4" t="str">
        <f t="shared" si="1"/>
        <v>，2793825</v>
      </c>
      <c r="I22" s="4" t="str">
        <f>VLOOKUP(A22,HOP!A:U,21,0)</f>
        <v>直连</v>
      </c>
    </row>
    <row r="23" s="4" customFormat="1" hidden="1" spans="1:9">
      <c r="A23" s="5">
        <v>21788533772</v>
      </c>
      <c r="B23" s="6">
        <v>44892</v>
      </c>
      <c r="C23" s="6">
        <v>44893</v>
      </c>
      <c r="D23" s="4">
        <v>1562</v>
      </c>
      <c r="E23" s="4" t="str">
        <f>VLOOKUP(A23,HOP!A:L,12,0)</f>
        <v>1562.00</v>
      </c>
      <c r="F23" s="4" t="str">
        <f>VLOOKUP(A23,HOP!A:C,3,0)</f>
        <v>2795389</v>
      </c>
      <c r="G23" s="4">
        <f t="shared" si="0"/>
        <v>0</v>
      </c>
      <c r="H23" s="4" t="str">
        <f t="shared" si="1"/>
        <v>，2795389</v>
      </c>
      <c r="I23" s="4" t="str">
        <f>VLOOKUP(A23,HOP!A:U,21,0)</f>
        <v>直连</v>
      </c>
    </row>
    <row r="24" s="4" customFormat="1" hidden="1" spans="1:9">
      <c r="A24" s="5">
        <v>21801073058</v>
      </c>
      <c r="B24" s="6">
        <v>44890</v>
      </c>
      <c r="C24" s="6">
        <v>44893</v>
      </c>
      <c r="D24" s="4">
        <v>1992</v>
      </c>
      <c r="E24" s="4" t="str">
        <f>VLOOKUP(A24,HOP!A:L,12,0)</f>
        <v>1992.00</v>
      </c>
      <c r="F24" s="4" t="str">
        <f>VLOOKUP(A24,HOP!A:C,3,0)</f>
        <v>2800054</v>
      </c>
      <c r="G24" s="4">
        <f t="shared" si="0"/>
        <v>0</v>
      </c>
      <c r="H24" s="4" t="str">
        <f t="shared" si="1"/>
        <v>，2800054</v>
      </c>
      <c r="I24" s="4" t="str">
        <f>VLOOKUP(A24,HOP!A:U,21,0)</f>
        <v>直连</v>
      </c>
    </row>
    <row r="25" s="4" customFormat="1" hidden="1" spans="1:9">
      <c r="A25" s="5">
        <v>21803643896</v>
      </c>
      <c r="B25" s="6">
        <v>44891</v>
      </c>
      <c r="C25" s="6">
        <v>44893</v>
      </c>
      <c r="D25" s="4">
        <v>672</v>
      </c>
      <c r="E25" s="4" t="str">
        <f>VLOOKUP(A25,HOP!A:L,12,0)</f>
        <v>672.00</v>
      </c>
      <c r="F25" s="4" t="str">
        <f>VLOOKUP(A25,HOP!A:C,3,0)</f>
        <v>2800966</v>
      </c>
      <c r="G25" s="4">
        <f t="shared" si="0"/>
        <v>0</v>
      </c>
      <c r="H25" s="4" t="str">
        <f t="shared" si="1"/>
        <v>，2800966</v>
      </c>
      <c r="I25" s="4" t="str">
        <f>VLOOKUP(A25,HOP!A:U,21,0)</f>
        <v>直连</v>
      </c>
    </row>
    <row r="26" s="4" customFormat="1" hidden="1" spans="1:9">
      <c r="A26" s="5">
        <v>21803989952</v>
      </c>
      <c r="B26" s="6">
        <v>44890</v>
      </c>
      <c r="C26" s="6">
        <v>44893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21805369931</v>
      </c>
      <c r="B27" s="6">
        <v>44889</v>
      </c>
      <c r="C27" s="6">
        <v>44893</v>
      </c>
      <c r="D27" s="4">
        <v>4900</v>
      </c>
      <c r="E27" s="4" t="str">
        <f>VLOOKUP(A27,HOP!A:L,12,0)</f>
        <v>4900.00</v>
      </c>
      <c r="F27" s="4" t="str">
        <f>VLOOKUP(A27,HOP!A:C,3,0)</f>
        <v>2801684</v>
      </c>
      <c r="G27" s="4">
        <f t="shared" si="0"/>
        <v>0</v>
      </c>
      <c r="H27" s="4" t="str">
        <f t="shared" si="1"/>
        <v>，2801684</v>
      </c>
      <c r="I27" s="4" t="str">
        <f>VLOOKUP(A27,HOP!A:U,21,0)</f>
        <v>直连</v>
      </c>
    </row>
    <row r="28" s="4" customFormat="1" hidden="1" spans="1:9">
      <c r="A28" s="5">
        <v>21805541077</v>
      </c>
      <c r="B28" s="6">
        <v>44891</v>
      </c>
      <c r="C28" s="6">
        <v>44893</v>
      </c>
      <c r="D28" s="4">
        <v>3142</v>
      </c>
      <c r="E28" s="4" t="str">
        <f>VLOOKUP(A28,HOP!A:L,12,0)</f>
        <v>3142.00</v>
      </c>
      <c r="F28" s="4" t="str">
        <f>VLOOKUP(A28,HOP!A:C,3,0)</f>
        <v>2801798</v>
      </c>
      <c r="G28" s="4">
        <f t="shared" si="0"/>
        <v>0</v>
      </c>
      <c r="H28" s="4" t="str">
        <f t="shared" si="1"/>
        <v>，2801798</v>
      </c>
      <c r="I28" s="4" t="str">
        <f>VLOOKUP(A28,HOP!A:U,21,0)</f>
        <v>直连</v>
      </c>
    </row>
    <row r="29" s="4" customFormat="1" hidden="1" spans="1:9">
      <c r="A29" s="5">
        <v>21812228762</v>
      </c>
      <c r="B29" s="6">
        <v>44887</v>
      </c>
      <c r="C29" s="6">
        <v>44893</v>
      </c>
      <c r="D29" s="4">
        <v>2550</v>
      </c>
      <c r="E29" s="4" t="str">
        <f>VLOOKUP(A29,HOP!A:L,12,0)</f>
        <v>2550.00</v>
      </c>
      <c r="F29" s="4" t="str">
        <f>VLOOKUP(A29,HOP!A:C,3,0)</f>
        <v>2803750</v>
      </c>
      <c r="G29" s="4">
        <f t="shared" si="0"/>
        <v>0</v>
      </c>
      <c r="H29" s="4" t="str">
        <f t="shared" si="1"/>
        <v>，2803750</v>
      </c>
      <c r="I29" s="4" t="str">
        <f>VLOOKUP(A29,HOP!A:U,21,0)</f>
        <v>直连</v>
      </c>
    </row>
    <row r="30" s="4" customFormat="1" hidden="1" spans="1:9">
      <c r="A30" s="5">
        <v>21812894571</v>
      </c>
      <c r="B30" s="6">
        <v>44892</v>
      </c>
      <c r="C30" s="6">
        <v>44893</v>
      </c>
      <c r="D30" s="4">
        <v>854</v>
      </c>
      <c r="E30" s="4" t="str">
        <f>VLOOKUP(A30,HOP!A:L,12,0)</f>
        <v>854.00</v>
      </c>
      <c r="F30" s="4" t="str">
        <f>VLOOKUP(A30,HOP!A:C,3,0)</f>
        <v>2803994</v>
      </c>
      <c r="G30" s="4">
        <f t="shared" si="0"/>
        <v>0</v>
      </c>
      <c r="H30" s="4" t="str">
        <f t="shared" si="1"/>
        <v>，2803994</v>
      </c>
      <c r="I30" s="4" t="str">
        <f>VLOOKUP(A30,HOP!A:U,21,0)</f>
        <v>直连</v>
      </c>
    </row>
    <row r="31" s="4" customFormat="1" hidden="1" spans="1:9">
      <c r="A31" s="5">
        <v>21818649999</v>
      </c>
      <c r="B31" s="6">
        <v>44890</v>
      </c>
      <c r="C31" s="6">
        <v>44893</v>
      </c>
      <c r="D31" s="4">
        <v>3591</v>
      </c>
      <c r="E31" s="4" t="str">
        <f>VLOOKUP(A31,HOP!A:L,12,0)</f>
        <v>3591.00</v>
      </c>
      <c r="F31" s="4" t="str">
        <f>VLOOKUP(A31,HOP!A:C,3,0)</f>
        <v>2805371</v>
      </c>
      <c r="G31" s="4">
        <f t="shared" si="0"/>
        <v>0</v>
      </c>
      <c r="H31" s="4" t="str">
        <f t="shared" si="1"/>
        <v>，2805371</v>
      </c>
      <c r="I31" s="4" t="str">
        <f>VLOOKUP(A31,HOP!A:U,21,0)</f>
        <v>直连</v>
      </c>
    </row>
    <row r="32" s="4" customFormat="1" hidden="1" spans="1:9">
      <c r="A32" s="5">
        <v>21824556682</v>
      </c>
      <c r="B32" s="6">
        <v>44892</v>
      </c>
      <c r="C32" s="6">
        <v>44893</v>
      </c>
      <c r="D32" s="4">
        <v>779</v>
      </c>
      <c r="E32" s="4" t="str">
        <f>VLOOKUP(A32,HOP!A:L,12,0)</f>
        <v>779.00</v>
      </c>
      <c r="F32" s="4" t="str">
        <f>VLOOKUP(A32,HOP!A:C,3,0)</f>
        <v>2808986</v>
      </c>
      <c r="G32" s="4">
        <f t="shared" si="0"/>
        <v>0</v>
      </c>
      <c r="H32" s="4" t="str">
        <f t="shared" si="1"/>
        <v>，2808986</v>
      </c>
      <c r="I32" s="4" t="str">
        <f>VLOOKUP(A32,HOP!A:U,21,0)</f>
        <v>直连</v>
      </c>
    </row>
    <row r="33" s="4" customFormat="1" hidden="1" spans="1:9">
      <c r="A33" s="5">
        <v>21824924746</v>
      </c>
      <c r="B33" s="6">
        <v>44891</v>
      </c>
      <c r="C33" s="6">
        <v>44893</v>
      </c>
      <c r="D33" s="4">
        <v>2768</v>
      </c>
      <c r="E33" s="4" t="str">
        <f>VLOOKUP(A33,HOP!A:L,12,0)</f>
        <v>2768.00</v>
      </c>
      <c r="F33" s="4" t="str">
        <f>VLOOKUP(A33,HOP!A:C,3,0)</f>
        <v>2809269</v>
      </c>
      <c r="G33" s="4">
        <f t="shared" si="0"/>
        <v>0</v>
      </c>
      <c r="H33" s="4" t="str">
        <f t="shared" si="1"/>
        <v>，2809269</v>
      </c>
      <c r="I33" s="4" t="str">
        <f>VLOOKUP(A33,HOP!A:U,21,0)</f>
        <v>直连</v>
      </c>
    </row>
    <row r="34" s="4" customFormat="1" hidden="1" spans="1:9">
      <c r="A34" s="5">
        <v>21825065448</v>
      </c>
      <c r="B34" s="6">
        <v>44890</v>
      </c>
      <c r="C34" s="6">
        <v>44893</v>
      </c>
      <c r="D34" s="4">
        <v>2337</v>
      </c>
      <c r="E34" s="4" t="str">
        <f>VLOOKUP(A34,HOP!A:L,12,0)</f>
        <v>2337.00</v>
      </c>
      <c r="F34" s="4" t="str">
        <f>VLOOKUP(A34,HOP!A:C,3,0)</f>
        <v>2809380</v>
      </c>
      <c r="G34" s="4">
        <f t="shared" si="0"/>
        <v>0</v>
      </c>
      <c r="H34" s="4" t="str">
        <f t="shared" si="1"/>
        <v>，2809380</v>
      </c>
      <c r="I34" s="4" t="str">
        <f>VLOOKUP(A34,HOP!A:U,21,0)</f>
        <v>直采</v>
      </c>
    </row>
    <row r="35" s="4" customFormat="1" hidden="1" spans="1:9">
      <c r="A35" s="5">
        <v>21826654362</v>
      </c>
      <c r="B35" s="6">
        <v>44889</v>
      </c>
      <c r="C35" s="6">
        <v>44893</v>
      </c>
      <c r="D35" s="4">
        <v>1832</v>
      </c>
      <c r="E35" s="4" t="str">
        <f>VLOOKUP(A35,HOP!A:L,12,0)</f>
        <v>1832.00</v>
      </c>
      <c r="F35" s="4" t="str">
        <f>VLOOKUP(A35,HOP!A:C,3,0)</f>
        <v>2811297</v>
      </c>
      <c r="G35" s="4">
        <f t="shared" ref="G35:G66" si="2">D35-E35</f>
        <v>0</v>
      </c>
      <c r="H35" s="4" t="str">
        <f t="shared" ref="H35:H66" si="3">$H$1&amp;F35</f>
        <v>，2811297</v>
      </c>
      <c r="I35" s="4" t="str">
        <f>VLOOKUP(A35,HOP!A:U,21,0)</f>
        <v>直连</v>
      </c>
    </row>
    <row r="36" s="4" customFormat="1" hidden="1" spans="1:9">
      <c r="A36" s="5">
        <v>21826992480</v>
      </c>
      <c r="B36" s="6">
        <v>44892</v>
      </c>
      <c r="C36" s="6">
        <v>44893</v>
      </c>
      <c r="D36" s="4">
        <v>994</v>
      </c>
      <c r="E36" s="4" t="str">
        <f>VLOOKUP(A36,HOP!A:L,12,0)</f>
        <v>994.00</v>
      </c>
      <c r="F36" s="4" t="str">
        <f>VLOOKUP(A36,HOP!A:C,3,0)</f>
        <v>2811812</v>
      </c>
      <c r="G36" s="4">
        <f t="shared" si="2"/>
        <v>0</v>
      </c>
      <c r="H36" s="4" t="str">
        <f t="shared" si="3"/>
        <v>，2811812</v>
      </c>
      <c r="I36" s="4" t="str">
        <f>VLOOKUP(A36,HOP!A:U,21,0)</f>
        <v>直连</v>
      </c>
    </row>
    <row r="37" s="4" customFormat="1" hidden="1" spans="1:9">
      <c r="A37" s="5">
        <v>21827244975</v>
      </c>
      <c r="B37" s="6">
        <v>44892</v>
      </c>
      <c r="C37" s="6">
        <v>44893</v>
      </c>
      <c r="D37" s="4">
        <v>401</v>
      </c>
      <c r="E37" s="4" t="str">
        <f>VLOOKUP(A37,HOP!A:L,12,0)</f>
        <v>401.00</v>
      </c>
      <c r="F37" s="4" t="str">
        <f>VLOOKUP(A37,HOP!A:C,3,0)</f>
        <v>2812158</v>
      </c>
      <c r="G37" s="4">
        <f t="shared" si="2"/>
        <v>0</v>
      </c>
      <c r="H37" s="4" t="str">
        <f t="shared" si="3"/>
        <v>，2812158</v>
      </c>
      <c r="I37" s="4" t="str">
        <f>VLOOKUP(A37,HOP!A:U,21,0)</f>
        <v>直连</v>
      </c>
    </row>
    <row r="38" s="4" customFormat="1" hidden="1" spans="1:9">
      <c r="A38" s="5">
        <v>21827338549</v>
      </c>
      <c r="B38" s="6">
        <v>44892</v>
      </c>
      <c r="C38" s="6">
        <v>44893</v>
      </c>
      <c r="D38" s="4">
        <v>228</v>
      </c>
      <c r="E38" s="4" t="str">
        <f>VLOOKUP(A38,HOP!A:L,12,0)</f>
        <v>228.00</v>
      </c>
      <c r="F38" s="4" t="str">
        <f>VLOOKUP(A38,HOP!A:C,3,0)</f>
        <v>2812299</v>
      </c>
      <c r="G38" s="4">
        <f t="shared" si="2"/>
        <v>0</v>
      </c>
      <c r="H38" s="4" t="str">
        <f t="shared" si="3"/>
        <v>，2812299</v>
      </c>
      <c r="I38" s="4" t="str">
        <f>VLOOKUP(A38,HOP!A:U,21,0)</f>
        <v>直连</v>
      </c>
    </row>
    <row r="39" s="4" customFormat="1" hidden="1" spans="1:9">
      <c r="A39" s="5">
        <v>21827536176</v>
      </c>
      <c r="B39" s="6">
        <v>44892</v>
      </c>
      <c r="C39" s="6">
        <v>44893</v>
      </c>
      <c r="D39" s="4">
        <v>921</v>
      </c>
      <c r="E39" s="4" t="str">
        <f>VLOOKUP(A39,HOP!A:L,12,0)</f>
        <v>921.00</v>
      </c>
      <c r="F39" s="4" t="str">
        <f>VLOOKUP(A39,HOP!A:C,3,0)</f>
        <v>2812599</v>
      </c>
      <c r="G39" s="4">
        <f t="shared" si="2"/>
        <v>0</v>
      </c>
      <c r="H39" s="4" t="str">
        <f t="shared" si="3"/>
        <v>，2812599</v>
      </c>
      <c r="I39" s="4" t="str">
        <f>VLOOKUP(A39,HOP!A:U,21,0)</f>
        <v>直连</v>
      </c>
    </row>
    <row r="40" s="4" customFormat="1" hidden="1" spans="1:9">
      <c r="A40" s="5">
        <v>21827851922</v>
      </c>
      <c r="B40" s="6">
        <v>44892</v>
      </c>
      <c r="C40" s="6">
        <v>44893</v>
      </c>
      <c r="D40" s="4">
        <v>784</v>
      </c>
      <c r="E40" s="4" t="str">
        <f>VLOOKUP(A40,HOP!A:L,12,0)</f>
        <v>784.00</v>
      </c>
      <c r="F40" s="4" t="str">
        <f>VLOOKUP(A40,HOP!A:C,3,0)</f>
        <v>2813082</v>
      </c>
      <c r="G40" s="4">
        <f t="shared" si="2"/>
        <v>0</v>
      </c>
      <c r="H40" s="4" t="str">
        <f t="shared" si="3"/>
        <v>，2813082</v>
      </c>
      <c r="I40" s="4" t="str">
        <f>VLOOKUP(A40,HOP!A:U,21,0)</f>
        <v>直连</v>
      </c>
    </row>
    <row r="41" s="4" customFormat="1" hidden="1" spans="1:9">
      <c r="A41" s="5">
        <v>21829249111</v>
      </c>
      <c r="B41" s="6">
        <v>44888</v>
      </c>
      <c r="C41" s="6">
        <v>44893</v>
      </c>
      <c r="D41" s="4">
        <v>3860</v>
      </c>
      <c r="E41" s="4">
        <v>3860</v>
      </c>
      <c r="F41" s="4" t="str">
        <f>VLOOKUP(A41,HOP!A:C,3,0)</f>
        <v>2814956</v>
      </c>
      <c r="G41" s="4">
        <f t="shared" si="2"/>
        <v>0</v>
      </c>
      <c r="H41" s="4" t="str">
        <f t="shared" si="3"/>
        <v>，2814956</v>
      </c>
      <c r="I41" s="4" t="str">
        <f>VLOOKUP(A41,HOP!A:U,21,0)</f>
        <v>直连</v>
      </c>
    </row>
    <row r="42" s="4" customFormat="1" hidden="1" spans="1:9">
      <c r="A42" s="5">
        <v>999221830160899</v>
      </c>
      <c r="B42" s="6">
        <v>44887</v>
      </c>
      <c r="C42" s="6">
        <v>44893</v>
      </c>
      <c r="D42" s="4">
        <v>6979</v>
      </c>
      <c r="E42" s="4" t="str">
        <f>VLOOKUP(A42,HOP!A:L,12,0)</f>
        <v>6979.00</v>
      </c>
      <c r="F42" s="4" t="str">
        <f>VLOOKUP(A42,HOP!A:C,3,0)</f>
        <v>2816177</v>
      </c>
      <c r="G42" s="4">
        <f t="shared" si="2"/>
        <v>0</v>
      </c>
      <c r="H42" s="4" t="str">
        <f t="shared" si="3"/>
        <v>，2816177</v>
      </c>
      <c r="I42" s="4" t="str">
        <f>VLOOKUP(A42,HOP!A:U,21,0)</f>
        <v>直连</v>
      </c>
    </row>
    <row r="43" s="4" customFormat="1" hidden="1" spans="1:9">
      <c r="A43" s="5">
        <v>21830266393</v>
      </c>
      <c r="B43" s="6">
        <v>44891</v>
      </c>
      <c r="C43" s="6">
        <v>44893</v>
      </c>
      <c r="D43" s="4">
        <v>1746</v>
      </c>
      <c r="E43" s="4" t="str">
        <f>VLOOKUP(A43,HOP!A:L,12,0)</f>
        <v>1746.00</v>
      </c>
      <c r="F43" s="4" t="str">
        <f>VLOOKUP(A43,HOP!A:C,3,0)</f>
        <v>2816332</v>
      </c>
      <c r="G43" s="4">
        <f t="shared" si="2"/>
        <v>0</v>
      </c>
      <c r="H43" s="4" t="str">
        <f t="shared" si="3"/>
        <v>，2816332</v>
      </c>
      <c r="I43" s="4" t="str">
        <f>VLOOKUP(A43,HOP!A:U,21,0)</f>
        <v>直连</v>
      </c>
    </row>
    <row r="44" s="4" customFormat="1" hidden="1" spans="1:9">
      <c r="A44" s="5">
        <v>21830349927</v>
      </c>
      <c r="B44" s="6">
        <v>44892</v>
      </c>
      <c r="C44" s="6">
        <v>44893</v>
      </c>
      <c r="D44" s="4">
        <v>3344</v>
      </c>
      <c r="E44" s="4" t="str">
        <f>VLOOKUP(A44,HOP!A:L,12,0)</f>
        <v>3344.00</v>
      </c>
      <c r="F44" s="4" t="str">
        <f>VLOOKUP(A44,HOP!A:C,3,0)</f>
        <v>2816450</v>
      </c>
      <c r="G44" s="4">
        <f t="shared" si="2"/>
        <v>0</v>
      </c>
      <c r="H44" s="4" t="str">
        <f t="shared" si="3"/>
        <v>，2816450</v>
      </c>
      <c r="I44" s="4" t="str">
        <f>VLOOKUP(A44,HOP!A:U,21,0)</f>
        <v>直连</v>
      </c>
    </row>
    <row r="45" s="4" customFormat="1" hidden="1" spans="1:9">
      <c r="A45" s="5">
        <v>21830671420</v>
      </c>
      <c r="B45" s="6">
        <v>44891</v>
      </c>
      <c r="C45" s="6">
        <v>44893</v>
      </c>
      <c r="D45" s="4">
        <v>1002</v>
      </c>
      <c r="E45" s="4" t="str">
        <f>VLOOKUP(A45,HOP!A:L,12,0)</f>
        <v>1002.00</v>
      </c>
      <c r="F45" s="4" t="str">
        <f>VLOOKUP(A45,HOP!A:C,3,0)</f>
        <v>2816876</v>
      </c>
      <c r="G45" s="4">
        <f t="shared" si="2"/>
        <v>0</v>
      </c>
      <c r="H45" s="4" t="str">
        <f t="shared" si="3"/>
        <v>，2816876</v>
      </c>
      <c r="I45" s="4" t="str">
        <f>VLOOKUP(A45,HOP!A:U,21,0)</f>
        <v>直连</v>
      </c>
    </row>
    <row r="46" s="4" customFormat="1" hidden="1" spans="1:9">
      <c r="A46" s="5">
        <v>21831897810</v>
      </c>
      <c r="B46" s="6">
        <v>44889</v>
      </c>
      <c r="C46" s="6">
        <v>44893</v>
      </c>
      <c r="D46" s="4">
        <v>1652</v>
      </c>
      <c r="E46" s="4" t="str">
        <f>VLOOKUP(A46,HOP!A:L,12,0)</f>
        <v>1652.00</v>
      </c>
      <c r="F46" s="4" t="str">
        <f>VLOOKUP(A46,HOP!A:C,3,0)</f>
        <v>2818470</v>
      </c>
      <c r="G46" s="4">
        <f t="shared" si="2"/>
        <v>0</v>
      </c>
      <c r="H46" s="4" t="str">
        <f t="shared" si="3"/>
        <v>，2818470</v>
      </c>
      <c r="I46" s="4" t="str">
        <f>VLOOKUP(A46,HOP!A:U,21,0)</f>
        <v>直连</v>
      </c>
    </row>
    <row r="47" s="4" customFormat="1" hidden="1" spans="1:9">
      <c r="A47" s="5">
        <v>21831914127</v>
      </c>
      <c r="B47" s="6">
        <v>44892</v>
      </c>
      <c r="C47" s="6">
        <v>44893</v>
      </c>
      <c r="D47" s="4">
        <v>600</v>
      </c>
      <c r="E47" s="4" t="str">
        <f>VLOOKUP(A47,HOP!A:L,12,0)</f>
        <v>600.00</v>
      </c>
      <c r="F47" s="4" t="str">
        <f>VLOOKUP(A47,HOP!A:C,3,0)</f>
        <v>2818496</v>
      </c>
      <c r="G47" s="4">
        <f t="shared" si="2"/>
        <v>0</v>
      </c>
      <c r="H47" s="4" t="str">
        <f t="shared" si="3"/>
        <v>，2818496</v>
      </c>
      <c r="I47" s="4" t="str">
        <f>VLOOKUP(A47,HOP!A:U,21,0)</f>
        <v>直连</v>
      </c>
    </row>
    <row r="48" s="4" customFormat="1" hidden="1" spans="1:9">
      <c r="A48" s="5">
        <v>999221832019905</v>
      </c>
      <c r="B48" s="6">
        <v>44891</v>
      </c>
      <c r="C48" s="6">
        <v>44893</v>
      </c>
      <c r="D48" s="4">
        <v>620</v>
      </c>
      <c r="E48" s="4" t="str">
        <f>VLOOKUP(A48,HOP!A:L,12,0)</f>
        <v>620.00</v>
      </c>
      <c r="F48" s="4" t="str">
        <f>VLOOKUP(A48,HOP!A:C,3,0)</f>
        <v>2818653</v>
      </c>
      <c r="G48" s="4">
        <f t="shared" si="2"/>
        <v>0</v>
      </c>
      <c r="H48" s="4" t="str">
        <f t="shared" si="3"/>
        <v>，2818653</v>
      </c>
      <c r="I48" s="4" t="str">
        <f>VLOOKUP(A48,HOP!A:U,21,0)</f>
        <v>直连</v>
      </c>
    </row>
    <row r="49" s="4" customFormat="1" hidden="1" spans="1:9">
      <c r="A49" s="5">
        <v>21832031142</v>
      </c>
      <c r="B49" s="6">
        <v>44891</v>
      </c>
      <c r="C49" s="6">
        <v>44893</v>
      </c>
      <c r="D49" s="4">
        <v>1028</v>
      </c>
      <c r="E49" s="4" t="str">
        <f>VLOOKUP(A49,HOP!A:L,12,0)</f>
        <v>1028.00</v>
      </c>
      <c r="F49" s="4" t="str">
        <f>VLOOKUP(A49,HOP!A:C,3,0)</f>
        <v>2818672</v>
      </c>
      <c r="G49" s="4">
        <f t="shared" si="2"/>
        <v>0</v>
      </c>
      <c r="H49" s="4" t="str">
        <f t="shared" si="3"/>
        <v>，2818672</v>
      </c>
      <c r="I49" s="4" t="str">
        <f>VLOOKUP(A49,HOP!A:U,21,0)</f>
        <v>直连</v>
      </c>
    </row>
    <row r="50" s="4" customFormat="1" hidden="1" spans="1:9">
      <c r="A50" s="5">
        <v>21832384284</v>
      </c>
      <c r="B50" s="6">
        <v>44892</v>
      </c>
      <c r="C50" s="6">
        <v>44893</v>
      </c>
      <c r="D50" s="4">
        <v>778</v>
      </c>
      <c r="E50" s="4" t="str">
        <f>VLOOKUP(A50,HOP!A:L,12,0)</f>
        <v>778.00</v>
      </c>
      <c r="F50" s="4" t="str">
        <f>VLOOKUP(A50,HOP!A:C,3,0)</f>
        <v>2819250</v>
      </c>
      <c r="G50" s="4">
        <f t="shared" si="2"/>
        <v>0</v>
      </c>
      <c r="H50" s="4" t="str">
        <f t="shared" si="3"/>
        <v>，2819250</v>
      </c>
      <c r="I50" s="4" t="str">
        <f>VLOOKUP(A50,HOP!A:U,21,0)</f>
        <v>直连</v>
      </c>
    </row>
    <row r="51" s="4" customFormat="1" hidden="1" spans="1:9">
      <c r="A51" s="5">
        <v>21832961712</v>
      </c>
      <c r="B51" s="6">
        <v>44890</v>
      </c>
      <c r="C51" s="6">
        <v>44893</v>
      </c>
      <c r="D51" s="4">
        <v>1831</v>
      </c>
      <c r="E51" s="4" t="str">
        <f>VLOOKUP(A51,HOP!A:L,12,0)</f>
        <v>1831.00</v>
      </c>
      <c r="F51" s="4" t="str">
        <f>VLOOKUP(A51,HOP!A:C,3,0)</f>
        <v>2819556</v>
      </c>
      <c r="G51" s="4">
        <f t="shared" si="2"/>
        <v>0</v>
      </c>
      <c r="H51" s="4" t="str">
        <f t="shared" si="3"/>
        <v>，2819556</v>
      </c>
      <c r="I51" s="4" t="str">
        <f>VLOOKUP(A51,HOP!A:U,21,0)</f>
        <v>直连</v>
      </c>
    </row>
    <row r="52" s="4" customFormat="1" hidden="1" spans="1:9">
      <c r="A52" s="5">
        <v>21833793369</v>
      </c>
      <c r="B52" s="6">
        <v>44891</v>
      </c>
      <c r="C52" s="6">
        <v>44893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21837025481</v>
      </c>
      <c r="B53" s="6">
        <v>44892</v>
      </c>
      <c r="C53" s="6">
        <v>44893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hidden="1" spans="1:9">
      <c r="A54" s="5">
        <v>21838502311</v>
      </c>
      <c r="B54" s="6">
        <v>44891</v>
      </c>
      <c r="C54" s="6">
        <v>44893</v>
      </c>
      <c r="D54" s="4">
        <v>1910</v>
      </c>
      <c r="E54" s="4" t="str">
        <f>VLOOKUP(A54,HOP!A:L,12,0)</f>
        <v>1910.00</v>
      </c>
      <c r="F54" s="4" t="str">
        <f>VLOOKUP(A54,HOP!A:C,3,0)</f>
        <v>2821755</v>
      </c>
      <c r="G54" s="4">
        <f t="shared" si="2"/>
        <v>0</v>
      </c>
      <c r="H54" s="4" t="str">
        <f t="shared" si="3"/>
        <v>，2821755</v>
      </c>
      <c r="I54" s="4" t="str">
        <f>VLOOKUP(A54,HOP!A:U,21,0)</f>
        <v>直连</v>
      </c>
    </row>
    <row r="55" s="4" customFormat="1" hidden="1" spans="1:9">
      <c r="A55" s="5">
        <v>21838865483</v>
      </c>
      <c r="B55" s="6">
        <v>44892</v>
      </c>
      <c r="C55" s="6">
        <v>44893</v>
      </c>
      <c r="D55" s="4">
        <v>564</v>
      </c>
      <c r="E55" s="4" t="str">
        <f>VLOOKUP(A55,HOP!A:L,12,0)</f>
        <v>564.00</v>
      </c>
      <c r="F55" s="4" t="str">
        <f>VLOOKUP(A55,HOP!A:C,3,0)</f>
        <v>2822044</v>
      </c>
      <c r="G55" s="4">
        <f t="shared" si="2"/>
        <v>0</v>
      </c>
      <c r="H55" s="4" t="str">
        <f t="shared" si="3"/>
        <v>，2822044</v>
      </c>
      <c r="I55" s="4" t="str">
        <f>VLOOKUP(A55,HOP!A:U,21,0)</f>
        <v>直连</v>
      </c>
    </row>
    <row r="56" s="4" customFormat="1" hidden="1" spans="1:9">
      <c r="A56" s="5">
        <v>21839228379</v>
      </c>
      <c r="B56" s="6">
        <v>44892</v>
      </c>
      <c r="C56" s="6">
        <v>44893</v>
      </c>
      <c r="D56" s="4">
        <v>1045</v>
      </c>
      <c r="E56" s="4" t="str">
        <f>VLOOKUP(A56,HOP!A:L,12,0)</f>
        <v>1045.00</v>
      </c>
      <c r="F56" s="4" t="str">
        <f>VLOOKUP(A56,HOP!A:C,3,0)</f>
        <v>2822405</v>
      </c>
      <c r="G56" s="4">
        <f t="shared" si="2"/>
        <v>0</v>
      </c>
      <c r="H56" s="4" t="str">
        <f t="shared" si="3"/>
        <v>，2822405</v>
      </c>
      <c r="I56" s="4" t="str">
        <f>VLOOKUP(A56,HOP!A:U,21,0)</f>
        <v>直连</v>
      </c>
    </row>
    <row r="57" s="4" customFormat="1" hidden="1" spans="1:9">
      <c r="A57" s="5">
        <v>999221840056497</v>
      </c>
      <c r="B57" s="6">
        <v>44891</v>
      </c>
      <c r="C57" s="6">
        <v>44893</v>
      </c>
      <c r="D57" s="4">
        <v>1480</v>
      </c>
      <c r="E57" s="4" t="str">
        <f>VLOOKUP(A57,HOP!A:L,12,0)</f>
        <v>1480.00</v>
      </c>
      <c r="F57" s="4" t="str">
        <f>VLOOKUP(A57,HOP!A:C,3,0)</f>
        <v>2823135</v>
      </c>
      <c r="G57" s="4">
        <f t="shared" si="2"/>
        <v>0</v>
      </c>
      <c r="H57" s="4" t="str">
        <f t="shared" si="3"/>
        <v>，2823135</v>
      </c>
      <c r="I57" s="4" t="str">
        <f>VLOOKUP(A57,HOP!A:U,21,0)</f>
        <v>直连</v>
      </c>
    </row>
    <row r="58" s="4" customFormat="1" hidden="1" spans="1:9">
      <c r="A58" s="5">
        <v>999221840364506</v>
      </c>
      <c r="B58" s="6">
        <v>44892</v>
      </c>
      <c r="C58" s="6">
        <v>44893</v>
      </c>
      <c r="D58" s="4">
        <v>2957</v>
      </c>
      <c r="E58" s="4" t="str">
        <f>VLOOKUP(A58,HOP!A:L,12,0)</f>
        <v>2957.00</v>
      </c>
      <c r="F58" s="4" t="str">
        <f>VLOOKUP(A58,HOP!A:C,3,0)</f>
        <v>2823372</v>
      </c>
      <c r="G58" s="4">
        <f t="shared" si="2"/>
        <v>0</v>
      </c>
      <c r="H58" s="4" t="str">
        <f t="shared" si="3"/>
        <v>，2823372</v>
      </c>
      <c r="I58" s="4" t="str">
        <f>VLOOKUP(A58,HOP!A:U,21,0)</f>
        <v>直连</v>
      </c>
    </row>
    <row r="59" s="4" customFormat="1" hidden="1" spans="1:9">
      <c r="A59" s="5">
        <v>21841283980</v>
      </c>
      <c r="B59" s="6">
        <v>44891</v>
      </c>
      <c r="C59" s="6">
        <v>44893</v>
      </c>
      <c r="D59" s="4">
        <v>336</v>
      </c>
      <c r="E59" s="4" t="str">
        <f>VLOOKUP(A59,HOP!A:L,12,0)</f>
        <v>336.00</v>
      </c>
      <c r="F59" s="4" t="str">
        <f>VLOOKUP(A59,HOP!A:C,3,0)</f>
        <v>2824608</v>
      </c>
      <c r="G59" s="4">
        <f t="shared" si="2"/>
        <v>0</v>
      </c>
      <c r="H59" s="4" t="str">
        <f t="shared" si="3"/>
        <v>，2824608</v>
      </c>
      <c r="I59" s="4" t="str">
        <f>VLOOKUP(A59,HOP!A:U,21,0)</f>
        <v>直连</v>
      </c>
    </row>
    <row r="60" s="4" customFormat="1" hidden="1" spans="1:9">
      <c r="A60" s="5">
        <v>21841391903</v>
      </c>
      <c r="B60" s="6">
        <v>44891</v>
      </c>
      <c r="C60" s="6">
        <v>44893</v>
      </c>
      <c r="D60" s="4">
        <v>1498</v>
      </c>
      <c r="E60" s="4" t="str">
        <f>VLOOKUP(A60,HOP!A:L,12,0)</f>
        <v>1498.00</v>
      </c>
      <c r="F60" s="4" t="str">
        <f>VLOOKUP(A60,HOP!A:C,3,0)</f>
        <v>2824743</v>
      </c>
      <c r="G60" s="4">
        <f t="shared" si="2"/>
        <v>0</v>
      </c>
      <c r="H60" s="4" t="str">
        <f t="shared" si="3"/>
        <v>，2824743</v>
      </c>
      <c r="I60" s="4" t="str">
        <f>VLOOKUP(A60,HOP!A:U,21,0)</f>
        <v>直连</v>
      </c>
    </row>
    <row r="61" s="4" customFormat="1" hidden="1" spans="1:9">
      <c r="A61" s="5">
        <v>999221841406922</v>
      </c>
      <c r="B61" s="6">
        <v>44891</v>
      </c>
      <c r="C61" s="6">
        <v>44893</v>
      </c>
      <c r="D61" s="4">
        <v>863</v>
      </c>
      <c r="E61" s="4" t="str">
        <f>VLOOKUP(A61,HOP!A:L,12,0)</f>
        <v>863.00</v>
      </c>
      <c r="F61" s="4" t="str">
        <f>VLOOKUP(A61,HOP!A:C,3,0)</f>
        <v>2824821</v>
      </c>
      <c r="G61" s="4">
        <f t="shared" si="2"/>
        <v>0</v>
      </c>
      <c r="H61" s="4" t="str">
        <f t="shared" si="3"/>
        <v>，2824821</v>
      </c>
      <c r="I61" s="4" t="str">
        <f>VLOOKUP(A61,HOP!A:U,21,0)</f>
        <v>直连</v>
      </c>
    </row>
    <row r="62" s="4" customFormat="1" hidden="1" spans="1:9">
      <c r="A62" s="5">
        <v>999221841574611</v>
      </c>
      <c r="B62" s="6">
        <v>44891</v>
      </c>
      <c r="C62" s="6">
        <v>44893</v>
      </c>
      <c r="D62" s="4">
        <v>674</v>
      </c>
      <c r="E62" s="4" t="str">
        <f>VLOOKUP(A62,HOP!A:L,12,0)</f>
        <v>674.00</v>
      </c>
      <c r="F62" s="4" t="str">
        <f>VLOOKUP(A62,HOP!A:C,3,0)</f>
        <v>2825073</v>
      </c>
      <c r="G62" s="4">
        <f t="shared" si="2"/>
        <v>0</v>
      </c>
      <c r="H62" s="4" t="str">
        <f t="shared" si="3"/>
        <v>，2825073</v>
      </c>
      <c r="I62" s="4" t="str">
        <f>VLOOKUP(A62,HOP!A:U,21,0)</f>
        <v>直连</v>
      </c>
    </row>
    <row r="63" s="4" customFormat="1" hidden="1" spans="1:9">
      <c r="A63" s="5">
        <v>21841720542</v>
      </c>
      <c r="B63" s="6">
        <v>44892</v>
      </c>
      <c r="C63" s="6">
        <v>44893</v>
      </c>
      <c r="D63" s="4">
        <v>146</v>
      </c>
      <c r="E63" s="4" t="str">
        <f>VLOOKUP(A63,HOP!A:L,12,0)</f>
        <v>146.00</v>
      </c>
      <c r="F63" s="4" t="str">
        <f>VLOOKUP(A63,HOP!A:C,3,0)</f>
        <v>2825280</v>
      </c>
      <c r="G63" s="4">
        <f t="shared" si="2"/>
        <v>0</v>
      </c>
      <c r="H63" s="4" t="str">
        <f t="shared" si="3"/>
        <v>，2825280</v>
      </c>
      <c r="I63" s="4" t="str">
        <f>VLOOKUP(A63,HOP!A:U,21,0)</f>
        <v>直连</v>
      </c>
    </row>
    <row r="64" s="4" customFormat="1" hidden="1" spans="1:9">
      <c r="A64" s="5">
        <v>21841974765</v>
      </c>
      <c r="B64" s="6">
        <v>44891</v>
      </c>
      <c r="C64" s="6">
        <v>44893</v>
      </c>
      <c r="D64" s="4">
        <v>3046</v>
      </c>
      <c r="E64" s="4" t="str">
        <f>VLOOKUP(A64,HOP!A:L,12,0)</f>
        <v>3046.00</v>
      </c>
      <c r="F64" s="4" t="str">
        <f>VLOOKUP(A64,HOP!A:C,3,0)</f>
        <v>2825686</v>
      </c>
      <c r="G64" s="4">
        <f t="shared" si="2"/>
        <v>0</v>
      </c>
      <c r="H64" s="4" t="str">
        <f t="shared" si="3"/>
        <v>，2825686</v>
      </c>
      <c r="I64" s="4" t="str">
        <f>VLOOKUP(A64,HOP!A:U,21,0)</f>
        <v>直采</v>
      </c>
    </row>
    <row r="65" s="4" customFormat="1" hidden="1" spans="1:9">
      <c r="A65" s="5">
        <v>21842040864</v>
      </c>
      <c r="B65" s="6">
        <v>44892</v>
      </c>
      <c r="C65" s="6">
        <v>44893</v>
      </c>
      <c r="D65" s="4">
        <v>621</v>
      </c>
      <c r="E65" s="4" t="str">
        <f>VLOOKUP(A65,HOP!A:L,12,0)</f>
        <v>621.00</v>
      </c>
      <c r="F65" s="4" t="str">
        <f>VLOOKUP(A65,HOP!A:C,3,0)</f>
        <v>2825744</v>
      </c>
      <c r="G65" s="4">
        <f t="shared" si="2"/>
        <v>0</v>
      </c>
      <c r="H65" s="4" t="str">
        <f t="shared" si="3"/>
        <v>，2825744</v>
      </c>
      <c r="I65" s="4" t="str">
        <f>VLOOKUP(A65,HOP!A:U,21,0)</f>
        <v>直连</v>
      </c>
    </row>
    <row r="66" s="4" customFormat="1" hidden="1" spans="1:9">
      <c r="A66" s="5">
        <v>21842097720</v>
      </c>
      <c r="B66" s="6">
        <v>44892</v>
      </c>
      <c r="C66" s="6">
        <v>44893</v>
      </c>
      <c r="D66" s="4">
        <v>374</v>
      </c>
      <c r="E66" s="4" t="str">
        <f>VLOOKUP(A66,HOP!A:L,12,0)</f>
        <v>374.00</v>
      </c>
      <c r="F66" s="4" t="str">
        <f>VLOOKUP(A66,HOP!A:C,3,0)</f>
        <v>2825802</v>
      </c>
      <c r="G66" s="4">
        <f t="shared" si="2"/>
        <v>0</v>
      </c>
      <c r="H66" s="4" t="str">
        <f t="shared" si="3"/>
        <v>，2825802</v>
      </c>
      <c r="I66" s="4" t="str">
        <f>VLOOKUP(A66,HOP!A:U,21,0)</f>
        <v>直连</v>
      </c>
    </row>
    <row r="67" s="4" customFormat="1" hidden="1" spans="1:9">
      <c r="A67" s="5">
        <v>21842112932</v>
      </c>
      <c r="B67" s="6">
        <v>44892</v>
      </c>
      <c r="C67" s="6">
        <v>44893</v>
      </c>
      <c r="D67" s="4">
        <v>740</v>
      </c>
      <c r="E67" s="4" t="str">
        <f>VLOOKUP(A67,HOP!A:L,12,0)</f>
        <v>740.00</v>
      </c>
      <c r="F67" s="4" t="str">
        <f>VLOOKUP(A67,HOP!A:C,3,0)</f>
        <v>2825820</v>
      </c>
      <c r="G67" s="4">
        <f t="shared" ref="G67:G98" si="4">D67-E67</f>
        <v>0</v>
      </c>
      <c r="H67" s="4" t="str">
        <f t="shared" ref="H67:H98" si="5">$H$1&amp;F67</f>
        <v>，2825820</v>
      </c>
      <c r="I67" s="4" t="str">
        <f>VLOOKUP(A67,HOP!A:U,21,0)</f>
        <v>直连</v>
      </c>
    </row>
    <row r="68" s="4" customFormat="1" hidden="1" spans="1:9">
      <c r="A68" s="5">
        <v>21842142752</v>
      </c>
      <c r="B68" s="6">
        <v>44892</v>
      </c>
      <c r="C68" s="6">
        <v>44893</v>
      </c>
      <c r="D68" s="4">
        <v>314</v>
      </c>
      <c r="E68" s="4" t="str">
        <f>VLOOKUP(A68,HOP!A:L,12,0)</f>
        <v>314.00</v>
      </c>
      <c r="F68" s="4" t="str">
        <f>VLOOKUP(A68,HOP!A:C,3,0)</f>
        <v>2825878</v>
      </c>
      <c r="G68" s="4">
        <f t="shared" si="4"/>
        <v>0</v>
      </c>
      <c r="H68" s="4" t="str">
        <f t="shared" si="5"/>
        <v>，2825878</v>
      </c>
      <c r="I68" s="4" t="str">
        <f>VLOOKUP(A68,HOP!A:U,21,0)</f>
        <v>直连</v>
      </c>
    </row>
    <row r="69" s="4" customFormat="1" hidden="1" spans="1:9">
      <c r="A69" s="5">
        <v>21842552980</v>
      </c>
      <c r="B69" s="6">
        <v>44892</v>
      </c>
      <c r="C69" s="6">
        <v>44893</v>
      </c>
      <c r="D69" s="4">
        <v>433</v>
      </c>
      <c r="E69" s="4" t="str">
        <f>VLOOKUP(A69,HOP!A:L,12,0)</f>
        <v>433.00</v>
      </c>
      <c r="F69" s="4" t="str">
        <f>VLOOKUP(A69,HOP!A:C,3,0)</f>
        <v>2826417</v>
      </c>
      <c r="G69" s="4">
        <f t="shared" si="4"/>
        <v>0</v>
      </c>
      <c r="H69" s="4" t="str">
        <f t="shared" si="5"/>
        <v>，2826417</v>
      </c>
      <c r="I69" s="4" t="str">
        <f>VLOOKUP(A69,HOP!A:U,21,0)</f>
        <v>直采</v>
      </c>
    </row>
    <row r="70" s="4" customFormat="1" hidden="1" spans="1:9">
      <c r="A70" s="5">
        <v>999221842574684</v>
      </c>
      <c r="B70" s="6">
        <v>44891</v>
      </c>
      <c r="C70" s="6">
        <v>44893</v>
      </c>
      <c r="D70" s="4">
        <v>6897</v>
      </c>
      <c r="E70" s="4" t="str">
        <f>VLOOKUP(A70,HOP!A:L,12,0)</f>
        <v>6897.00</v>
      </c>
      <c r="F70" s="4" t="str">
        <f>VLOOKUP(A70,HOP!A:C,3,0)</f>
        <v>2826467</v>
      </c>
      <c r="G70" s="4">
        <f t="shared" si="4"/>
        <v>0</v>
      </c>
      <c r="H70" s="4" t="str">
        <f t="shared" si="5"/>
        <v>，2826467</v>
      </c>
      <c r="I70" s="4" t="str">
        <f>VLOOKUP(A70,HOP!A:U,21,0)</f>
        <v>直连</v>
      </c>
    </row>
    <row r="71" s="4" customFormat="1" hidden="1" spans="1:9">
      <c r="A71" s="5">
        <v>21842617874</v>
      </c>
      <c r="B71" s="6">
        <v>44891</v>
      </c>
      <c r="C71" s="6">
        <v>44893</v>
      </c>
      <c r="D71" s="4">
        <v>1130</v>
      </c>
      <c r="E71" s="4" t="str">
        <f>VLOOKUP(A71,HOP!A:L,12,0)</f>
        <v>1130.00</v>
      </c>
      <c r="F71" s="4" t="str">
        <f>VLOOKUP(A71,HOP!A:C,3,0)</f>
        <v>2826553</v>
      </c>
      <c r="G71" s="4">
        <f t="shared" si="4"/>
        <v>0</v>
      </c>
      <c r="H71" s="4" t="str">
        <f t="shared" si="5"/>
        <v>，2826553</v>
      </c>
      <c r="I71" s="4" t="str">
        <f>VLOOKUP(A71,HOP!A:U,21,0)</f>
        <v>直连</v>
      </c>
    </row>
    <row r="72" s="4" customFormat="1" hidden="1" spans="1:9">
      <c r="A72" s="5">
        <v>999221842632400</v>
      </c>
      <c r="B72" s="6">
        <v>44892</v>
      </c>
      <c r="C72" s="6">
        <v>44893</v>
      </c>
      <c r="D72" s="4">
        <v>764</v>
      </c>
      <c r="E72" s="4" t="str">
        <f>VLOOKUP(A72,HOP!A:L,12,0)</f>
        <v>764.00</v>
      </c>
      <c r="F72" s="4" t="str">
        <f>VLOOKUP(A72,HOP!A:C,3,0)</f>
        <v>2826574</v>
      </c>
      <c r="G72" s="4">
        <f t="shared" si="4"/>
        <v>0</v>
      </c>
      <c r="H72" s="4" t="str">
        <f t="shared" si="5"/>
        <v>，2826574</v>
      </c>
      <c r="I72" s="4" t="str">
        <f>VLOOKUP(A72,HOP!A:U,21,0)</f>
        <v>直连</v>
      </c>
    </row>
    <row r="73" s="4" customFormat="1" hidden="1" spans="1:9">
      <c r="A73" s="5">
        <v>999221842648602</v>
      </c>
      <c r="B73" s="6">
        <v>44892</v>
      </c>
      <c r="C73" s="6">
        <v>44893</v>
      </c>
      <c r="D73" s="4">
        <v>1280</v>
      </c>
      <c r="E73" s="4" t="str">
        <f>VLOOKUP(A73,HOP!A:L,12,0)</f>
        <v>1280.00</v>
      </c>
      <c r="F73" s="4" t="str">
        <f>VLOOKUP(A73,HOP!A:C,3,0)</f>
        <v>2826603</v>
      </c>
      <c r="G73" s="4">
        <f t="shared" si="4"/>
        <v>0</v>
      </c>
      <c r="H73" s="4" t="str">
        <f t="shared" si="5"/>
        <v>，2826603</v>
      </c>
      <c r="I73" s="4" t="str">
        <f>VLOOKUP(A73,HOP!A:U,21,0)</f>
        <v>直连</v>
      </c>
    </row>
    <row r="74" s="4" customFormat="1" hidden="1" spans="1:9">
      <c r="A74" s="5">
        <v>999221842694843</v>
      </c>
      <c r="B74" s="6">
        <v>44892</v>
      </c>
      <c r="C74" s="6">
        <v>44893</v>
      </c>
      <c r="D74" s="4">
        <v>391</v>
      </c>
      <c r="E74" s="4" t="str">
        <f>VLOOKUP(A74,HOP!A:L,12,0)</f>
        <v>391.00</v>
      </c>
      <c r="F74" s="4" t="str">
        <f>VLOOKUP(A74,HOP!A:C,3,0)</f>
        <v>2826668</v>
      </c>
      <c r="G74" s="4">
        <f t="shared" si="4"/>
        <v>0</v>
      </c>
      <c r="H74" s="4" t="str">
        <f t="shared" si="5"/>
        <v>，2826668</v>
      </c>
      <c r="I74" s="4" t="str">
        <f>VLOOKUP(A74,HOP!A:U,21,0)</f>
        <v>直连</v>
      </c>
    </row>
    <row r="75" s="4" customFormat="1" hidden="1" spans="1:9">
      <c r="A75" s="5">
        <v>999221842705422</v>
      </c>
      <c r="B75" s="6">
        <v>44892</v>
      </c>
      <c r="C75" s="6">
        <v>44893</v>
      </c>
      <c r="D75" s="4">
        <v>542</v>
      </c>
      <c r="E75" s="4" t="str">
        <f>VLOOKUP(A75,HOP!A:L,12,0)</f>
        <v>542.00</v>
      </c>
      <c r="F75" s="4" t="str">
        <f>VLOOKUP(A75,HOP!A:C,3,0)</f>
        <v>2826689</v>
      </c>
      <c r="G75" s="4">
        <f t="shared" si="4"/>
        <v>0</v>
      </c>
      <c r="H75" s="4" t="str">
        <f t="shared" si="5"/>
        <v>，2826689</v>
      </c>
      <c r="I75" s="4" t="str">
        <f>VLOOKUP(A75,HOP!A:U,21,0)</f>
        <v>直连</v>
      </c>
    </row>
    <row r="76" s="4" customFormat="1" hidden="1" spans="1:9">
      <c r="A76" s="5">
        <v>21842708975</v>
      </c>
      <c r="B76" s="6">
        <v>44892</v>
      </c>
      <c r="C76" s="6">
        <v>44893</v>
      </c>
      <c r="D76" s="4">
        <v>568</v>
      </c>
      <c r="E76" s="4" t="str">
        <f>VLOOKUP(A76,HOP!A:L,12,0)</f>
        <v>568.00</v>
      </c>
      <c r="F76" s="4" t="str">
        <f>VLOOKUP(A76,HOP!A:C,3,0)</f>
        <v>2826699</v>
      </c>
      <c r="G76" s="4">
        <f t="shared" si="4"/>
        <v>0</v>
      </c>
      <c r="H76" s="4" t="str">
        <f t="shared" si="5"/>
        <v>，2826699</v>
      </c>
      <c r="I76" s="4" t="str">
        <f>VLOOKUP(A76,HOP!A:U,21,0)</f>
        <v>直连</v>
      </c>
    </row>
    <row r="77" s="4" customFormat="1" hidden="1" spans="1:9">
      <c r="A77" s="5">
        <v>999221842721495</v>
      </c>
      <c r="B77" s="6">
        <v>44892</v>
      </c>
      <c r="C77" s="6">
        <v>44893</v>
      </c>
      <c r="D77" s="4">
        <v>966</v>
      </c>
      <c r="E77" s="4" t="str">
        <f>VLOOKUP(A77,HOP!A:L,12,0)</f>
        <v>966.00</v>
      </c>
      <c r="F77" s="4" t="str">
        <f>VLOOKUP(A77,HOP!A:C,3,0)</f>
        <v>2826729</v>
      </c>
      <c r="G77" s="4">
        <f t="shared" si="4"/>
        <v>0</v>
      </c>
      <c r="H77" s="4" t="str">
        <f t="shared" si="5"/>
        <v>，2826729</v>
      </c>
      <c r="I77" s="4" t="str">
        <f>VLOOKUP(A77,HOP!A:U,21,0)</f>
        <v>直连</v>
      </c>
    </row>
    <row r="78" s="4" customFormat="1" hidden="1" spans="1:9">
      <c r="A78" s="5">
        <v>21842784005</v>
      </c>
      <c r="B78" s="6">
        <v>44892</v>
      </c>
      <c r="C78" s="6">
        <v>44893</v>
      </c>
      <c r="D78" s="4">
        <v>170</v>
      </c>
      <c r="E78" s="4" t="str">
        <f>VLOOKUP(A78,HOP!A:L,12,0)</f>
        <v>170.00</v>
      </c>
      <c r="F78" s="4" t="str">
        <f>VLOOKUP(A78,HOP!A:C,3,0)</f>
        <v>2826820</v>
      </c>
      <c r="G78" s="4">
        <f t="shared" si="4"/>
        <v>0</v>
      </c>
      <c r="H78" s="4" t="str">
        <f t="shared" si="5"/>
        <v>，2826820</v>
      </c>
      <c r="I78" s="4" t="str">
        <f>VLOOKUP(A78,HOP!A:U,21,0)</f>
        <v>直连</v>
      </c>
    </row>
    <row r="79" s="4" customFormat="1" hidden="1" spans="1:9">
      <c r="A79" s="5">
        <v>21842839435</v>
      </c>
      <c r="B79" s="6">
        <v>44892</v>
      </c>
      <c r="C79" s="6">
        <v>44893</v>
      </c>
      <c r="D79" s="4">
        <v>581</v>
      </c>
      <c r="E79" s="4" t="str">
        <f>VLOOKUP(A79,HOP!A:L,12,0)</f>
        <v>581.00</v>
      </c>
      <c r="F79" s="4" t="str">
        <f>VLOOKUP(A79,HOP!A:C,3,0)</f>
        <v>2826854</v>
      </c>
      <c r="G79" s="4">
        <f t="shared" si="4"/>
        <v>0</v>
      </c>
      <c r="H79" s="4" t="str">
        <f t="shared" si="5"/>
        <v>，2826854</v>
      </c>
      <c r="I79" s="4" t="str">
        <f>VLOOKUP(A79,HOP!A:U,21,0)</f>
        <v>直连</v>
      </c>
    </row>
    <row r="80" s="4" customFormat="1" hidden="1" spans="1:9">
      <c r="A80" s="5">
        <v>21842847183</v>
      </c>
      <c r="B80" s="6">
        <v>44892</v>
      </c>
      <c r="C80" s="6">
        <v>44893</v>
      </c>
      <c r="D80" s="4">
        <v>590</v>
      </c>
      <c r="E80" s="4" t="str">
        <f>VLOOKUP(A80,HOP!A:L,12,0)</f>
        <v>590.00</v>
      </c>
      <c r="F80" s="4" t="str">
        <f>VLOOKUP(A80,HOP!A:C,3,0)</f>
        <v>2826877</v>
      </c>
      <c r="G80" s="4">
        <f t="shared" si="4"/>
        <v>0</v>
      </c>
      <c r="H80" s="4" t="str">
        <f t="shared" si="5"/>
        <v>，2826877</v>
      </c>
      <c r="I80" s="4" t="str">
        <f>VLOOKUP(A80,HOP!A:U,21,0)</f>
        <v>直连</v>
      </c>
    </row>
    <row r="81" s="4" customFormat="1" hidden="1" spans="1:9">
      <c r="A81" s="5">
        <v>21842855946</v>
      </c>
      <c r="B81" s="6">
        <v>44892</v>
      </c>
      <c r="C81" s="6">
        <v>44893</v>
      </c>
      <c r="D81" s="4">
        <v>1259</v>
      </c>
      <c r="E81" s="4" t="str">
        <f>VLOOKUP(A81,HOP!A:L,12,0)</f>
        <v>1259.00</v>
      </c>
      <c r="F81" s="4" t="str">
        <f>VLOOKUP(A81,HOP!A:C,3,0)</f>
        <v>2826908</v>
      </c>
      <c r="G81" s="4">
        <f t="shared" si="4"/>
        <v>0</v>
      </c>
      <c r="H81" s="4" t="str">
        <f t="shared" si="5"/>
        <v>，2826908</v>
      </c>
      <c r="I81" s="4" t="str">
        <f>VLOOKUP(A81,HOP!A:U,21,0)</f>
        <v>直连</v>
      </c>
    </row>
    <row r="82" s="4" customFormat="1" hidden="1" spans="1:9">
      <c r="A82" s="5">
        <v>21842856898</v>
      </c>
      <c r="B82" s="6">
        <v>44892</v>
      </c>
      <c r="C82" s="6">
        <v>44893</v>
      </c>
      <c r="D82" s="4">
        <v>638</v>
      </c>
      <c r="E82" s="4" t="str">
        <f>VLOOKUP(A82,HOP!A:L,12,0)</f>
        <v>638.00</v>
      </c>
      <c r="F82" s="4" t="str">
        <f>VLOOKUP(A82,HOP!A:C,3,0)</f>
        <v>2826915</v>
      </c>
      <c r="G82" s="4">
        <f t="shared" si="4"/>
        <v>0</v>
      </c>
      <c r="H82" s="4" t="str">
        <f t="shared" si="5"/>
        <v>，2826915</v>
      </c>
      <c r="I82" s="4" t="str">
        <f>VLOOKUP(A82,HOP!A:U,21,0)</f>
        <v>直连</v>
      </c>
    </row>
    <row r="83" s="4" customFormat="1" hidden="1" spans="1:9">
      <c r="A83" s="5">
        <v>21842913700</v>
      </c>
      <c r="B83" s="6">
        <v>44892</v>
      </c>
      <c r="C83" s="6">
        <v>44893</v>
      </c>
      <c r="D83" s="4">
        <v>281</v>
      </c>
      <c r="E83" s="4" t="str">
        <f>VLOOKUP(A83,HOP!A:L,12,0)</f>
        <v>281.00</v>
      </c>
      <c r="F83" s="4" t="str">
        <f>VLOOKUP(A83,HOP!A:C,3,0)</f>
        <v>2827025</v>
      </c>
      <c r="G83" s="4">
        <f t="shared" si="4"/>
        <v>0</v>
      </c>
      <c r="H83" s="4" t="str">
        <f t="shared" si="5"/>
        <v>，2827025</v>
      </c>
      <c r="I83" s="4" t="str">
        <f>VLOOKUP(A83,HOP!A:U,21,0)</f>
        <v>直连</v>
      </c>
    </row>
    <row r="84" s="4" customFormat="1" hidden="1" spans="1:9">
      <c r="A84" s="5">
        <v>999221842998795</v>
      </c>
      <c r="B84" s="6">
        <v>44892</v>
      </c>
      <c r="C84" s="6">
        <v>44893</v>
      </c>
      <c r="D84" s="4">
        <v>274</v>
      </c>
      <c r="E84" s="4" t="str">
        <f>VLOOKUP(A84,HOP!A:L,12,0)</f>
        <v>274.00</v>
      </c>
      <c r="F84" s="4" t="str">
        <f>VLOOKUP(A84,HOP!A:C,3,0)</f>
        <v>2827117</v>
      </c>
      <c r="G84" s="4">
        <f t="shared" si="4"/>
        <v>0</v>
      </c>
      <c r="H84" s="4" t="str">
        <f t="shared" si="5"/>
        <v>，2827117</v>
      </c>
      <c r="I84" s="4" t="str">
        <f>VLOOKUP(A84,HOP!A:U,21,0)</f>
        <v>直连</v>
      </c>
    </row>
    <row r="85" s="4" customFormat="1" hidden="1" spans="1:9">
      <c r="A85" s="5">
        <v>21843018449</v>
      </c>
      <c r="B85" s="6">
        <v>44892</v>
      </c>
      <c r="C85" s="6">
        <v>44893</v>
      </c>
      <c r="D85" s="4">
        <v>631</v>
      </c>
      <c r="E85" s="4" t="str">
        <f>VLOOKUP(A85,HOP!A:L,12,0)</f>
        <v>631.00</v>
      </c>
      <c r="F85" s="4" t="str">
        <f>VLOOKUP(A85,HOP!A:C,3,0)</f>
        <v>2827148</v>
      </c>
      <c r="G85" s="4">
        <f t="shared" si="4"/>
        <v>0</v>
      </c>
      <c r="H85" s="4" t="str">
        <f t="shared" si="5"/>
        <v>，2827148</v>
      </c>
      <c r="I85" s="4" t="str">
        <f>VLOOKUP(A85,HOP!A:U,21,0)</f>
        <v>直连</v>
      </c>
    </row>
    <row r="86" s="4" customFormat="1" hidden="1" spans="1:9">
      <c r="A86" s="5">
        <v>21843031643</v>
      </c>
      <c r="B86" s="6">
        <v>44892</v>
      </c>
      <c r="C86" s="6">
        <v>44893</v>
      </c>
      <c r="D86" s="4">
        <v>85</v>
      </c>
      <c r="E86" s="4" t="str">
        <f>VLOOKUP(A86,HOP!A:L,12,0)</f>
        <v>85.00</v>
      </c>
      <c r="F86" s="4" t="str">
        <f>VLOOKUP(A86,HOP!A:C,3,0)</f>
        <v>2827174</v>
      </c>
      <c r="G86" s="4">
        <f t="shared" si="4"/>
        <v>0</v>
      </c>
      <c r="H86" s="4" t="str">
        <f t="shared" si="5"/>
        <v>，2827174</v>
      </c>
      <c r="I86" s="4" t="str">
        <f>VLOOKUP(A86,HOP!A:U,21,0)</f>
        <v>直连</v>
      </c>
    </row>
    <row r="87" s="4" customFormat="1" hidden="1" spans="1:9">
      <c r="A87" s="5">
        <v>21843047790</v>
      </c>
      <c r="B87" s="6">
        <v>44892</v>
      </c>
      <c r="C87" s="6">
        <v>44893</v>
      </c>
      <c r="D87" s="4">
        <v>562</v>
      </c>
      <c r="E87" s="4" t="str">
        <f>VLOOKUP(A87,HOP!A:L,12,0)</f>
        <v>562.00</v>
      </c>
      <c r="F87" s="4" t="str">
        <f>VLOOKUP(A87,HOP!A:C,3,0)</f>
        <v>2827195</v>
      </c>
      <c r="G87" s="4">
        <f t="shared" si="4"/>
        <v>0</v>
      </c>
      <c r="H87" s="4" t="str">
        <f t="shared" si="5"/>
        <v>，2827195</v>
      </c>
      <c r="I87" s="4" t="str">
        <f>VLOOKUP(A87,HOP!A:U,21,0)</f>
        <v>直连</v>
      </c>
    </row>
    <row r="88" s="4" customFormat="1" hidden="1" spans="1:9">
      <c r="A88" s="5">
        <v>21843108429</v>
      </c>
      <c r="B88" s="6">
        <v>44892</v>
      </c>
      <c r="C88" s="6">
        <v>44893</v>
      </c>
      <c r="D88" s="4">
        <v>229</v>
      </c>
      <c r="E88" s="4" t="str">
        <f>VLOOKUP(A88,HOP!A:L,12,0)</f>
        <v>229.00</v>
      </c>
      <c r="F88" s="4" t="str">
        <f>VLOOKUP(A88,HOP!A:C,3,0)</f>
        <v>2827280</v>
      </c>
      <c r="G88" s="4">
        <f t="shared" si="4"/>
        <v>0</v>
      </c>
      <c r="H88" s="4" t="str">
        <f t="shared" si="5"/>
        <v>，2827280</v>
      </c>
      <c r="I88" s="4" t="str">
        <f>VLOOKUP(A88,HOP!A:U,21,0)</f>
        <v>直连</v>
      </c>
    </row>
    <row r="89" s="4" customFormat="1" hidden="1" spans="1:9">
      <c r="A89" s="5">
        <v>999221843131909</v>
      </c>
      <c r="B89" s="6">
        <v>44892</v>
      </c>
      <c r="C89" s="6">
        <v>44893</v>
      </c>
      <c r="D89" s="4">
        <v>334</v>
      </c>
      <c r="E89" s="4" t="str">
        <f>VLOOKUP(A89,HOP!A:L,12,0)</f>
        <v>334.00</v>
      </c>
      <c r="F89" s="4" t="str">
        <f>VLOOKUP(A89,HOP!A:C,3,0)</f>
        <v>2827307</v>
      </c>
      <c r="G89" s="4">
        <f t="shared" si="4"/>
        <v>0</v>
      </c>
      <c r="H89" s="4" t="str">
        <f t="shared" si="5"/>
        <v>，2827307</v>
      </c>
      <c r="I89" s="4" t="str">
        <f>VLOOKUP(A89,HOP!A:U,21,0)</f>
        <v>直连</v>
      </c>
    </row>
    <row r="90" s="4" customFormat="1" hidden="1" spans="1:9">
      <c r="A90" s="5">
        <v>21843132805</v>
      </c>
      <c r="B90" s="6">
        <v>44892</v>
      </c>
      <c r="C90" s="6">
        <v>44893</v>
      </c>
      <c r="D90" s="4">
        <v>337</v>
      </c>
      <c r="E90" s="4" t="str">
        <f>VLOOKUP(A90,HOP!A:L,12,0)</f>
        <v>337.00</v>
      </c>
      <c r="F90" s="4" t="str">
        <f>VLOOKUP(A90,HOP!A:C,3,0)</f>
        <v>2827315</v>
      </c>
      <c r="G90" s="4">
        <f t="shared" si="4"/>
        <v>0</v>
      </c>
      <c r="H90" s="4" t="str">
        <f t="shared" si="5"/>
        <v>，2827315</v>
      </c>
      <c r="I90" s="4" t="str">
        <f>VLOOKUP(A90,HOP!A:U,21,0)</f>
        <v>直连</v>
      </c>
    </row>
    <row r="91" s="4" customFormat="1" hidden="1" spans="1:9">
      <c r="A91" s="5">
        <v>21843214896</v>
      </c>
      <c r="B91" s="6">
        <v>44892</v>
      </c>
      <c r="C91" s="6">
        <v>44893</v>
      </c>
      <c r="D91" s="4">
        <v>319</v>
      </c>
      <c r="E91" s="4" t="str">
        <f>VLOOKUP(A91,HOP!A:L,12,0)</f>
        <v>319.00</v>
      </c>
      <c r="F91" s="4" t="str">
        <f>VLOOKUP(A91,HOP!A:C,3,0)</f>
        <v>2827444</v>
      </c>
      <c r="G91" s="4">
        <f t="shared" si="4"/>
        <v>0</v>
      </c>
      <c r="H91" s="4" t="str">
        <f t="shared" si="5"/>
        <v>，2827444</v>
      </c>
      <c r="I91" s="4" t="str">
        <f>VLOOKUP(A91,HOP!A:U,21,0)</f>
        <v>直连</v>
      </c>
    </row>
    <row r="92" s="4" customFormat="1" hidden="1" spans="1:9">
      <c r="A92" s="5">
        <v>21843367443</v>
      </c>
      <c r="B92" s="6">
        <v>44892</v>
      </c>
      <c r="C92" s="6">
        <v>44893</v>
      </c>
      <c r="D92" s="4">
        <v>217</v>
      </c>
      <c r="E92" s="4" t="str">
        <f>VLOOKUP(A92,HOP!A:L,12,0)</f>
        <v>217.00</v>
      </c>
      <c r="F92" s="4" t="str">
        <f>VLOOKUP(A92,HOP!A:C,3,0)</f>
        <v>2827652</v>
      </c>
      <c r="G92" s="4">
        <f t="shared" si="4"/>
        <v>0</v>
      </c>
      <c r="H92" s="4" t="str">
        <f t="shared" si="5"/>
        <v>，2827652</v>
      </c>
      <c r="I92" s="4" t="str">
        <f>VLOOKUP(A92,HOP!A:U,21,0)</f>
        <v>直连</v>
      </c>
    </row>
    <row r="93" s="4" customFormat="1" hidden="1" spans="1:9">
      <c r="A93" s="5">
        <v>21843424759</v>
      </c>
      <c r="B93" s="6">
        <v>44892</v>
      </c>
      <c r="C93" s="6">
        <v>44893</v>
      </c>
      <c r="D93" s="4">
        <v>2324</v>
      </c>
      <c r="E93" s="4" t="str">
        <f>VLOOKUP(A93,HOP!A:L,12,0)</f>
        <v>2324.00</v>
      </c>
      <c r="F93" s="4" t="str">
        <f>VLOOKUP(A93,HOP!A:C,3,0)</f>
        <v>2827716</v>
      </c>
      <c r="G93" s="4">
        <f t="shared" si="4"/>
        <v>0</v>
      </c>
      <c r="H93" s="4" t="str">
        <f t="shared" si="5"/>
        <v>，2827716</v>
      </c>
      <c r="I93" s="4" t="str">
        <f>VLOOKUP(A93,HOP!A:U,21,0)</f>
        <v>直连</v>
      </c>
    </row>
    <row r="94" s="4" customFormat="1" hidden="1" spans="1:9">
      <c r="A94" s="5">
        <v>21843439238</v>
      </c>
      <c r="B94" s="6">
        <v>44892</v>
      </c>
      <c r="C94" s="6">
        <v>44893</v>
      </c>
      <c r="D94" s="4">
        <v>648</v>
      </c>
      <c r="E94" s="4" t="str">
        <f>VLOOKUP(A94,HOP!A:L,12,0)</f>
        <v>648.00</v>
      </c>
      <c r="F94" s="4" t="str">
        <f>VLOOKUP(A94,HOP!A:C,3,0)</f>
        <v>2827737</v>
      </c>
      <c r="G94" s="4">
        <f t="shared" si="4"/>
        <v>0</v>
      </c>
      <c r="H94" s="4" t="str">
        <f t="shared" si="5"/>
        <v>，2827737</v>
      </c>
      <c r="I94" s="4" t="str">
        <f>VLOOKUP(A94,HOP!A:U,21,0)</f>
        <v>直连</v>
      </c>
    </row>
    <row r="95" s="4" customFormat="1" hidden="1" spans="1:9">
      <c r="A95" s="5">
        <v>999221843457294</v>
      </c>
      <c r="B95" s="6">
        <v>44892</v>
      </c>
      <c r="C95" s="6">
        <v>44893</v>
      </c>
      <c r="D95" s="4">
        <v>375</v>
      </c>
      <c r="E95" s="4" t="str">
        <f>VLOOKUP(A95,HOP!A:L,12,0)</f>
        <v>375.00</v>
      </c>
      <c r="F95" s="4" t="str">
        <f>VLOOKUP(A95,HOP!A:C,3,0)</f>
        <v>2827760</v>
      </c>
      <c r="G95" s="4">
        <f t="shared" si="4"/>
        <v>0</v>
      </c>
      <c r="H95" s="4" t="str">
        <f t="shared" si="5"/>
        <v>，2827760</v>
      </c>
      <c r="I95" s="4" t="str">
        <f>VLOOKUP(A95,HOP!A:U,21,0)</f>
        <v>直连</v>
      </c>
    </row>
    <row r="96" s="4" customFormat="1" hidden="1" spans="1:9">
      <c r="A96" s="5">
        <v>21843481112</v>
      </c>
      <c r="B96" s="6">
        <v>44892</v>
      </c>
      <c r="C96" s="6">
        <v>44893</v>
      </c>
      <c r="D96" s="4">
        <v>404</v>
      </c>
      <c r="E96" s="4" t="str">
        <f>VLOOKUP(A96,HOP!A:L,12,0)</f>
        <v>404.00</v>
      </c>
      <c r="F96" s="4" t="str">
        <f>VLOOKUP(A96,HOP!A:C,3,0)</f>
        <v>2827794</v>
      </c>
      <c r="G96" s="4">
        <f t="shared" si="4"/>
        <v>0</v>
      </c>
      <c r="H96" s="4" t="str">
        <f t="shared" si="5"/>
        <v>，2827794</v>
      </c>
      <c r="I96" s="4" t="str">
        <f>VLOOKUP(A96,HOP!A:U,21,0)</f>
        <v>直连</v>
      </c>
    </row>
    <row r="97" s="4" customFormat="1" hidden="1" spans="1:9">
      <c r="A97" s="5">
        <v>21843523761</v>
      </c>
      <c r="B97" s="6">
        <v>44892</v>
      </c>
      <c r="C97" s="6">
        <v>44893</v>
      </c>
      <c r="D97" s="4">
        <v>310</v>
      </c>
      <c r="E97" s="4" t="str">
        <f>VLOOKUP(A97,HOP!A:L,12,0)</f>
        <v>310.00</v>
      </c>
      <c r="F97" s="4" t="str">
        <f>VLOOKUP(A97,HOP!A:C,3,0)</f>
        <v>2827881</v>
      </c>
      <c r="G97" s="4">
        <f t="shared" si="4"/>
        <v>0</v>
      </c>
      <c r="H97" s="4" t="str">
        <f t="shared" si="5"/>
        <v>，2827881</v>
      </c>
      <c r="I97" s="4" t="str">
        <f>VLOOKUP(A97,HOP!A:U,21,0)</f>
        <v>直连</v>
      </c>
    </row>
    <row r="98" s="4" customFormat="1" hidden="1" spans="1:9">
      <c r="A98" s="5">
        <v>21843540849</v>
      </c>
      <c r="B98" s="6">
        <v>44892</v>
      </c>
      <c r="C98" s="6">
        <v>44893</v>
      </c>
      <c r="D98" s="4">
        <v>324</v>
      </c>
      <c r="E98" s="4" t="str">
        <f>VLOOKUP(A98,HOP!A:L,12,0)</f>
        <v>324.00</v>
      </c>
      <c r="F98" s="4" t="str">
        <f>VLOOKUP(A98,HOP!A:C,3,0)</f>
        <v>2827918</v>
      </c>
      <c r="G98" s="4">
        <f t="shared" si="4"/>
        <v>0</v>
      </c>
      <c r="H98" s="4" t="str">
        <f t="shared" si="5"/>
        <v>，2827918</v>
      </c>
      <c r="I98" s="4" t="str">
        <f>VLOOKUP(A98,HOP!A:U,21,0)</f>
        <v>直连</v>
      </c>
    </row>
    <row r="99" s="4" customFormat="1" hidden="1" spans="1:9">
      <c r="A99" s="5">
        <v>21843607691</v>
      </c>
      <c r="B99" s="6">
        <v>44892</v>
      </c>
      <c r="C99" s="6">
        <v>44893</v>
      </c>
      <c r="D99" s="4">
        <v>5073</v>
      </c>
      <c r="E99" s="4" t="str">
        <f>VLOOKUP(A99,HOP!A:L,12,0)</f>
        <v>5073.00</v>
      </c>
      <c r="F99" s="4" t="str">
        <f>VLOOKUP(A99,HOP!A:C,3,0)</f>
        <v>2828063</v>
      </c>
      <c r="G99" s="4">
        <f>D99-E99</f>
        <v>0</v>
      </c>
      <c r="H99" s="4" t="str">
        <f>$H$1&amp;F99</f>
        <v>，2828063</v>
      </c>
      <c r="I99" s="4" t="str">
        <f>VLOOKUP(A99,HOP!A:U,21,0)</f>
        <v>直连</v>
      </c>
    </row>
    <row r="100" s="4" customFormat="1" hidden="1" spans="1:9">
      <c r="A100" s="5">
        <v>21843689939</v>
      </c>
      <c r="B100" s="6">
        <v>44892</v>
      </c>
      <c r="C100" s="6">
        <v>44893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>D100-E100</f>
        <v>#N/A</v>
      </c>
      <c r="H100" s="4" t="e">
        <f>$H$1&amp;F100</f>
        <v>#N/A</v>
      </c>
      <c r="I100" s="4" t="e">
        <f>VLOOKUP(A100,HOP!A:U,21,0)</f>
        <v>#N/A</v>
      </c>
    </row>
    <row r="101" s="4" customFormat="1" hidden="1" spans="1:9">
      <c r="A101" s="5">
        <v>999221843708468</v>
      </c>
      <c r="B101" s="6">
        <v>44892</v>
      </c>
      <c r="C101" s="6">
        <v>44893</v>
      </c>
      <c r="D101" s="4">
        <v>482</v>
      </c>
      <c r="E101" s="4" t="str">
        <f>VLOOKUP(A101,HOP!A:L,12,0)</f>
        <v>482.00</v>
      </c>
      <c r="F101" s="4" t="str">
        <f>VLOOKUP(A101,HOP!A:C,3,0)</f>
        <v>2828234</v>
      </c>
      <c r="G101" s="4">
        <f>D101-E101</f>
        <v>0</v>
      </c>
      <c r="H101" s="4" t="str">
        <f>$H$1&amp;F101</f>
        <v>，2828234</v>
      </c>
      <c r="I101" s="4" t="str">
        <f>VLOOKUP(A101,HOP!A:U,21,0)</f>
        <v>直连</v>
      </c>
    </row>
    <row r="102" s="4" customFormat="1" hidden="1" spans="1:9">
      <c r="A102" s="5">
        <v>999221843722737</v>
      </c>
      <c r="B102" s="6">
        <v>44892</v>
      </c>
      <c r="C102" s="6">
        <v>44893</v>
      </c>
      <c r="D102" s="4">
        <v>161</v>
      </c>
      <c r="E102" s="4" t="str">
        <f>VLOOKUP(A102,HOP!A:L,12,0)</f>
        <v>161.00</v>
      </c>
      <c r="F102" s="4" t="str">
        <f>VLOOKUP(A102,HOP!A:C,3,0)</f>
        <v>2828266</v>
      </c>
      <c r="G102" s="4">
        <f>D102-E102</f>
        <v>0</v>
      </c>
      <c r="H102" s="4" t="str">
        <f>$H$1&amp;F102</f>
        <v>，2828266</v>
      </c>
      <c r="I102" s="4" t="str">
        <f>VLOOKUP(A102,HOP!A:U,21,0)</f>
        <v>直连</v>
      </c>
    </row>
    <row r="103" s="4" customFormat="1" hidden="1" spans="1:9">
      <c r="A103" s="5">
        <v>21843736740</v>
      </c>
      <c r="B103" s="6">
        <v>44892</v>
      </c>
      <c r="C103" s="6">
        <v>44893</v>
      </c>
      <c r="D103" s="4">
        <v>324</v>
      </c>
      <c r="E103" s="4" t="str">
        <f>VLOOKUP(A103,HOP!A:L,12,0)</f>
        <v>324.00</v>
      </c>
      <c r="F103" s="4" t="str">
        <f>VLOOKUP(A103,HOP!A:C,3,0)</f>
        <v>2828298</v>
      </c>
      <c r="G103" s="4">
        <f>D103-E103</f>
        <v>0</v>
      </c>
      <c r="H103" s="4" t="str">
        <f>$H$1&amp;F103</f>
        <v>，2828298</v>
      </c>
      <c r="I103" s="4" t="str">
        <f>VLOOKUP(A103,HOP!A:U,21,0)</f>
        <v>直连</v>
      </c>
    </row>
    <row r="104" s="4" customFormat="1" hidden="1" spans="1:9">
      <c r="A104" s="5">
        <v>21843785191</v>
      </c>
      <c r="B104" s="6">
        <v>44892</v>
      </c>
      <c r="C104" s="6">
        <v>44893</v>
      </c>
      <c r="D104" s="4">
        <v>337</v>
      </c>
      <c r="E104" s="4" t="str">
        <f>VLOOKUP(A104,HOP!A:L,12,0)</f>
        <v>337.00</v>
      </c>
      <c r="F104" s="4" t="str">
        <f>VLOOKUP(A104,HOP!A:C,3,0)</f>
        <v>2828343</v>
      </c>
      <c r="G104" s="4">
        <f>D104-E104</f>
        <v>0</v>
      </c>
      <c r="H104" s="4" t="str">
        <f>$H$1&amp;F104</f>
        <v>，2828343</v>
      </c>
      <c r="I104" s="4" t="str">
        <f>VLOOKUP(A104,HOP!A:U,21,0)</f>
        <v>直连</v>
      </c>
    </row>
    <row r="105" s="4" customFormat="1" hidden="1" spans="1:9">
      <c r="A105" s="5">
        <v>21843786312</v>
      </c>
      <c r="B105" s="6">
        <v>44892</v>
      </c>
      <c r="C105" s="6">
        <v>44893</v>
      </c>
      <c r="D105" s="4">
        <v>1965</v>
      </c>
      <c r="E105" s="4" t="str">
        <f>VLOOKUP(A105,HOP!A:L,12,0)</f>
        <v>1965.00</v>
      </c>
      <c r="F105" s="4" t="str">
        <f>VLOOKUP(A105,HOP!A:C,3,0)</f>
        <v>2828345</v>
      </c>
      <c r="G105" s="4">
        <f>D105-E105</f>
        <v>0</v>
      </c>
      <c r="H105" s="4" t="str">
        <f>$H$1&amp;F105</f>
        <v>，2828345</v>
      </c>
      <c r="I105" s="4" t="str">
        <f>VLOOKUP(A105,HOP!A:U,21,0)</f>
        <v>直连</v>
      </c>
    </row>
    <row r="106" s="4" customFormat="1" hidden="1" spans="1:9">
      <c r="A106" s="5">
        <v>21843867366</v>
      </c>
      <c r="B106" s="6">
        <v>44892</v>
      </c>
      <c r="C106" s="6">
        <v>44893</v>
      </c>
      <c r="D106" s="4">
        <v>88</v>
      </c>
      <c r="E106" s="4" t="str">
        <f>VLOOKUP(A106,HOP!A:L,12,0)</f>
        <v>88.00</v>
      </c>
      <c r="F106" s="4" t="str">
        <f>VLOOKUP(A106,HOP!A:C,3,0)</f>
        <v>2828449</v>
      </c>
      <c r="G106" s="4">
        <f>D106-E106</f>
        <v>0</v>
      </c>
      <c r="H106" s="4" t="str">
        <f>$H$1&amp;F106</f>
        <v>，2828449</v>
      </c>
      <c r="I106" s="4" t="str">
        <f>VLOOKUP(A106,HOP!A:U,21,0)</f>
        <v>直连</v>
      </c>
    </row>
    <row r="107" s="4" customFormat="1" hidden="1" spans="1:9">
      <c r="A107" s="5">
        <v>21843914493</v>
      </c>
      <c r="B107" s="6">
        <v>44892</v>
      </c>
      <c r="C107" s="6">
        <v>44893</v>
      </c>
      <c r="D107" s="4">
        <v>532</v>
      </c>
      <c r="E107" s="4" t="str">
        <f>VLOOKUP(A107,HOP!A:L,12,0)</f>
        <v>532.00</v>
      </c>
      <c r="F107" s="4" t="str">
        <f>VLOOKUP(A107,HOP!A:C,3,0)</f>
        <v>2828535</v>
      </c>
      <c r="G107" s="4">
        <f>D107-E107</f>
        <v>0</v>
      </c>
      <c r="H107" s="4" t="str">
        <f>$H$1&amp;F107</f>
        <v>，2828535</v>
      </c>
      <c r="I107" s="4" t="str">
        <f>VLOOKUP(A107,HOP!A:U,21,0)</f>
        <v>直连</v>
      </c>
    </row>
    <row r="108" s="4" customFormat="1" hidden="1" spans="1:9">
      <c r="A108" s="5">
        <v>21843913337</v>
      </c>
      <c r="B108" s="6">
        <v>44892</v>
      </c>
      <c r="C108" s="6">
        <v>44893</v>
      </c>
      <c r="D108" s="4">
        <v>419</v>
      </c>
      <c r="E108" s="4" t="str">
        <f>VLOOKUP(A108,HOP!A:L,12,0)</f>
        <v>419.00</v>
      </c>
      <c r="F108" s="4" t="str">
        <f>VLOOKUP(A108,HOP!A:C,3,0)</f>
        <v>2828562</v>
      </c>
      <c r="G108" s="4">
        <f>D108-E108</f>
        <v>0</v>
      </c>
      <c r="H108" s="4" t="str">
        <f>$H$1&amp;F108</f>
        <v>，2828562</v>
      </c>
      <c r="I108" s="4" t="str">
        <f>VLOOKUP(A108,HOP!A:U,21,0)</f>
        <v>直连</v>
      </c>
    </row>
    <row r="109" s="4" customFormat="1" hidden="1" spans="1:9">
      <c r="A109" s="5">
        <v>21843928559</v>
      </c>
      <c r="B109" s="6">
        <v>44892</v>
      </c>
      <c r="C109" s="6">
        <v>44893</v>
      </c>
      <c r="D109" s="4">
        <v>1269</v>
      </c>
      <c r="E109" s="4" t="str">
        <f>VLOOKUP(A109,HOP!A:L,12,0)</f>
        <v>1269.00</v>
      </c>
      <c r="F109" s="4" t="str">
        <f>VLOOKUP(A109,HOP!A:C,3,0)</f>
        <v>2828569</v>
      </c>
      <c r="G109" s="4">
        <f>D109-E109</f>
        <v>0</v>
      </c>
      <c r="H109" s="4" t="str">
        <f>$H$1&amp;F109</f>
        <v>，2828569</v>
      </c>
      <c r="I109" s="4" t="str">
        <f>VLOOKUP(A109,HOP!A:U,21,0)</f>
        <v>直连</v>
      </c>
    </row>
    <row r="110" s="4" customFormat="1" spans="1:10">
      <c r="A110" s="5">
        <v>21612968186</v>
      </c>
      <c r="B110" s="6">
        <v>44876</v>
      </c>
      <c r="C110" s="6">
        <v>44878</v>
      </c>
      <c r="D110" s="4">
        <v>26.62</v>
      </c>
      <c r="E110" s="4" t="e">
        <f>VLOOKUP(A110,HOP!A:L,12,0)</f>
        <v>#N/A</v>
      </c>
      <c r="F110" s="4">
        <v>2765399</v>
      </c>
      <c r="G110" s="4" t="e">
        <f>D110-E110</f>
        <v>#N/A</v>
      </c>
      <c r="H110" s="4" t="str">
        <f>$H$1&amp;F110</f>
        <v>，2765399</v>
      </c>
      <c r="I110" s="4" t="e">
        <f>VLOOKUP(A110,HOP!A:U,21,0)</f>
        <v>#N/A</v>
      </c>
      <c r="J110" s="4" t="s">
        <v>610</v>
      </c>
    </row>
    <row r="112" spans="4:4">
      <c r="D112" s="4">
        <f>SUM(D2:D111)</f>
        <v>184684.62</v>
      </c>
    </row>
    <row r="114" spans="4:4">
      <c r="D114" s="4" t="s">
        <v>611</v>
      </c>
    </row>
    <row r="117" spans="1:3">
      <c r="A117" s="4" t="s">
        <v>612</v>
      </c>
      <c r="C117" s="4">
        <v>20226</v>
      </c>
    </row>
    <row r="118" spans="1:3">
      <c r="A118" s="4" t="s">
        <v>613</v>
      </c>
      <c r="C118" s="4">
        <v>164458.62</v>
      </c>
    </row>
    <row r="119" spans="1:3">
      <c r="A119" s="4" t="s">
        <v>614</v>
      </c>
      <c r="C119" s="4">
        <f>SUBTOTAL(9,C117:C118)</f>
        <v>184684.62</v>
      </c>
    </row>
  </sheetData>
  <autoFilter ref="A1:XFD114">
    <filterColumn colId="3">
      <filters blank="1">
        <filter val="184684.62 HKD&#10;"/>
        <filter val="184684.62"/>
        <filter val="600"/>
        <filter val="4900"/>
        <filter val="401"/>
        <filter val="1002"/>
        <filter val="404"/>
        <filter val="2704"/>
        <filter val="15804"/>
        <filter val="206"/>
        <filter val="7506"/>
        <filter val="310"/>
        <filter val="1910"/>
        <filter val="314"/>
        <filter val="217"/>
        <filter val="319"/>
        <filter val="419"/>
        <filter val="620"/>
        <filter val="7320"/>
        <filter val="621"/>
        <filter val="921"/>
        <filter val="5323"/>
        <filter val="324"/>
        <filter val="2324"/>
        <filter val="228"/>
        <filter val="1028"/>
        <filter val="229"/>
        <filter val="529"/>
        <filter val="1130"/>
        <filter val="631"/>
        <filter val="1831"/>
        <filter val="532"/>
        <filter val="1832"/>
        <filter val="433"/>
        <filter val="334"/>
        <filter val="1434"/>
        <filter val="1734"/>
        <filter val="336"/>
        <filter val="337"/>
        <filter val="2337"/>
        <filter val="638"/>
        <filter val="2538"/>
        <filter val="740"/>
        <filter val="8940"/>
        <filter val="542"/>
        <filter val="3142"/>
        <filter val="3344"/>
        <filter val="1045"/>
        <filter val="146"/>
        <filter val="1746"/>
        <filter val="3046"/>
        <filter val="648"/>
        <filter val="2550"/>
        <filter val="1652"/>
        <filter val="7152"/>
        <filter val="153"/>
        <filter val="854"/>
        <filter val="2957"/>
        <filter val="1259"/>
        <filter val="3860"/>
        <filter val="161"/>
        <filter val="562"/>
        <filter val="1562"/>
        <filter val="26.62"/>
        <filter val="863"/>
        <filter val="564"/>
        <filter val="764"/>
        <filter val="1965"/>
        <filter val="966"/>
        <filter val="568"/>
        <filter val="668"/>
        <filter val="2768"/>
        <filter val="1269"/>
        <filter val="170"/>
        <filter val="2071"/>
        <filter val="672"/>
        <filter val="873"/>
        <filter val="5073"/>
        <filter val="274"/>
        <filter val="374"/>
        <filter val="674"/>
        <filter val="375"/>
        <filter val="12676"/>
        <filter val="778"/>
        <filter val="779"/>
        <filter val="6979"/>
        <filter val="1280"/>
        <filter val="1480"/>
        <filter val="281"/>
        <filter val="581"/>
        <filter val="482"/>
        <filter val="784"/>
        <filter val="85"/>
        <filter val="1086"/>
        <filter val="88"/>
        <filter val="590"/>
        <filter val="391"/>
        <filter val="3591"/>
        <filter val="492"/>
        <filter val="1992"/>
        <filter val="994"/>
        <filter val="6897"/>
        <filter val="1498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615</v>
      </c>
      <c r="B1" s="2" t="s">
        <v>616</v>
      </c>
      <c r="C1" s="2" t="s">
        <v>617</v>
      </c>
      <c r="D1" s="2" t="s">
        <v>618</v>
      </c>
      <c r="E1" s="2" t="s">
        <v>13</v>
      </c>
      <c r="F1" s="2" t="s">
        <v>5</v>
      </c>
      <c r="G1" s="2" t="s">
        <v>6</v>
      </c>
      <c r="H1" s="2" t="s">
        <v>619</v>
      </c>
      <c r="I1" s="2" t="s">
        <v>620</v>
      </c>
      <c r="J1" s="2" t="s">
        <v>621</v>
      </c>
      <c r="K1" s="2" t="s">
        <v>622</v>
      </c>
      <c r="L1" s="2" t="s">
        <v>623</v>
      </c>
      <c r="M1" s="2" t="s">
        <v>624</v>
      </c>
      <c r="N1" s="2" t="s">
        <v>625</v>
      </c>
      <c r="O1" s="2" t="s">
        <v>626</v>
      </c>
      <c r="P1" s="2" t="s">
        <v>627</v>
      </c>
      <c r="Q1" s="2" t="s">
        <v>628</v>
      </c>
      <c r="R1" s="2" t="s">
        <v>629</v>
      </c>
      <c r="S1" s="2" t="s">
        <v>630</v>
      </c>
      <c r="T1" s="2" t="s">
        <v>631</v>
      </c>
      <c r="U1" s="2" t="s">
        <v>632</v>
      </c>
      <c r="V1" s="2" t="s">
        <v>633</v>
      </c>
    </row>
    <row r="2" s="1" customFormat="1" spans="1:22">
      <c r="A2" s="3">
        <v>21843928559</v>
      </c>
      <c r="B2" s="1" t="s">
        <v>634</v>
      </c>
      <c r="C2" s="1" t="s">
        <v>635</v>
      </c>
      <c r="D2" s="1" t="s">
        <v>636</v>
      </c>
      <c r="E2" s="1" t="s">
        <v>637</v>
      </c>
      <c r="F2" s="1" t="s">
        <v>634</v>
      </c>
      <c r="G2" s="1" t="s">
        <v>638</v>
      </c>
      <c r="H2" s="1" t="s">
        <v>639</v>
      </c>
      <c r="I2" s="1" t="s">
        <v>640</v>
      </c>
      <c r="J2" s="1" t="s">
        <v>30</v>
      </c>
      <c r="K2" s="1" t="s">
        <v>641</v>
      </c>
      <c r="L2" s="1" t="s">
        <v>641</v>
      </c>
      <c r="M2" s="1" t="s">
        <v>642</v>
      </c>
      <c r="N2" s="1" t="s">
        <v>642</v>
      </c>
      <c r="O2" s="1" t="s">
        <v>643</v>
      </c>
      <c r="P2" s="1" t="s">
        <v>644</v>
      </c>
      <c r="Q2" s="1" t="s">
        <v>645</v>
      </c>
      <c r="R2" s="1" t="s">
        <v>646</v>
      </c>
      <c r="S2" s="1" t="s">
        <v>647</v>
      </c>
      <c r="T2" s="1" t="s">
        <v>648</v>
      </c>
      <c r="U2" s="1" t="s">
        <v>649</v>
      </c>
      <c r="V2" s="1" t="s">
        <v>650</v>
      </c>
    </row>
    <row r="3" s="1" customFormat="1" spans="1:22">
      <c r="A3" s="3">
        <v>21843913337</v>
      </c>
      <c r="B3" s="1" t="s">
        <v>634</v>
      </c>
      <c r="C3" s="1" t="s">
        <v>651</v>
      </c>
      <c r="D3" s="1" t="s">
        <v>652</v>
      </c>
      <c r="E3" s="1" t="s">
        <v>653</v>
      </c>
      <c r="F3" s="1" t="s">
        <v>634</v>
      </c>
      <c r="G3" s="1" t="s">
        <v>638</v>
      </c>
      <c r="H3" s="1" t="s">
        <v>639</v>
      </c>
      <c r="I3" s="1" t="s">
        <v>654</v>
      </c>
      <c r="J3" s="1" t="s">
        <v>30</v>
      </c>
      <c r="K3" s="1" t="s">
        <v>655</v>
      </c>
      <c r="L3" s="1" t="s">
        <v>655</v>
      </c>
      <c r="M3" s="1" t="s">
        <v>642</v>
      </c>
      <c r="N3" s="1" t="s">
        <v>642</v>
      </c>
      <c r="O3" s="1" t="s">
        <v>643</v>
      </c>
      <c r="P3" s="1" t="s">
        <v>644</v>
      </c>
      <c r="Q3" s="1" t="s">
        <v>645</v>
      </c>
      <c r="R3" s="1" t="s">
        <v>656</v>
      </c>
      <c r="S3" s="1" t="s">
        <v>647</v>
      </c>
      <c r="T3" s="1" t="s">
        <v>648</v>
      </c>
      <c r="U3" s="1" t="s">
        <v>649</v>
      </c>
      <c r="V3" s="1" t="s">
        <v>657</v>
      </c>
    </row>
    <row r="4" s="1" customFormat="1" spans="1:22">
      <c r="A4" s="3">
        <v>21843914493</v>
      </c>
      <c r="B4" s="1" t="s">
        <v>634</v>
      </c>
      <c r="C4" s="1" t="s">
        <v>658</v>
      </c>
      <c r="D4" s="1" t="s">
        <v>659</v>
      </c>
      <c r="E4" s="1" t="s">
        <v>660</v>
      </c>
      <c r="F4" s="1" t="s">
        <v>634</v>
      </c>
      <c r="G4" s="1" t="s">
        <v>638</v>
      </c>
      <c r="H4" s="1" t="s">
        <v>639</v>
      </c>
      <c r="I4" s="1" t="s">
        <v>661</v>
      </c>
      <c r="J4" s="1" t="s">
        <v>30</v>
      </c>
      <c r="K4" s="1" t="s">
        <v>662</v>
      </c>
      <c r="L4" s="1" t="s">
        <v>662</v>
      </c>
      <c r="M4" s="1" t="s">
        <v>642</v>
      </c>
      <c r="N4" s="1" t="s">
        <v>642</v>
      </c>
      <c r="O4" s="1" t="s">
        <v>643</v>
      </c>
      <c r="P4" s="1" t="s">
        <v>644</v>
      </c>
      <c r="Q4" s="1" t="s">
        <v>645</v>
      </c>
      <c r="R4" s="1" t="s">
        <v>663</v>
      </c>
      <c r="S4" s="1" t="s">
        <v>647</v>
      </c>
      <c r="T4" s="1" t="s">
        <v>648</v>
      </c>
      <c r="U4" s="1" t="s">
        <v>649</v>
      </c>
      <c r="V4" s="1" t="s">
        <v>657</v>
      </c>
    </row>
    <row r="5" s="1" customFormat="1" spans="1:22">
      <c r="A5" s="3">
        <v>21843867366</v>
      </c>
      <c r="B5" s="1" t="s">
        <v>634</v>
      </c>
      <c r="C5" s="1" t="s">
        <v>664</v>
      </c>
      <c r="D5" s="1" t="s">
        <v>665</v>
      </c>
      <c r="E5" s="1" t="s">
        <v>666</v>
      </c>
      <c r="F5" s="1" t="s">
        <v>634</v>
      </c>
      <c r="G5" s="1" t="s">
        <v>638</v>
      </c>
      <c r="H5" s="1" t="s">
        <v>639</v>
      </c>
      <c r="I5" s="1" t="s">
        <v>667</v>
      </c>
      <c r="J5" s="1" t="s">
        <v>30</v>
      </c>
      <c r="K5" s="1" t="s">
        <v>668</v>
      </c>
      <c r="L5" s="1" t="s">
        <v>668</v>
      </c>
      <c r="M5" s="1" t="s">
        <v>642</v>
      </c>
      <c r="N5" s="1" t="s">
        <v>642</v>
      </c>
      <c r="O5" s="1" t="s">
        <v>643</v>
      </c>
      <c r="P5" s="1" t="s">
        <v>644</v>
      </c>
      <c r="Q5" s="1" t="s">
        <v>645</v>
      </c>
      <c r="R5" s="1" t="s">
        <v>669</v>
      </c>
      <c r="S5" s="1" t="s">
        <v>647</v>
      </c>
      <c r="T5" s="1" t="s">
        <v>648</v>
      </c>
      <c r="U5" s="1" t="s">
        <v>649</v>
      </c>
      <c r="V5" s="1" t="s">
        <v>670</v>
      </c>
    </row>
    <row r="6" s="1" customFormat="1" spans="1:22">
      <c r="A6" s="3">
        <v>21843786312</v>
      </c>
      <c r="B6" s="1" t="s">
        <v>634</v>
      </c>
      <c r="C6" s="1" t="s">
        <v>671</v>
      </c>
      <c r="D6" s="1" t="s">
        <v>672</v>
      </c>
      <c r="E6" s="1" t="s">
        <v>673</v>
      </c>
      <c r="F6" s="1" t="s">
        <v>634</v>
      </c>
      <c r="G6" s="1" t="s">
        <v>638</v>
      </c>
      <c r="H6" s="1" t="s">
        <v>639</v>
      </c>
      <c r="I6" s="1" t="s">
        <v>674</v>
      </c>
      <c r="J6" s="1" t="s">
        <v>30</v>
      </c>
      <c r="K6" s="1" t="s">
        <v>675</v>
      </c>
      <c r="L6" s="1" t="s">
        <v>675</v>
      </c>
      <c r="M6" s="1" t="s">
        <v>642</v>
      </c>
      <c r="N6" s="1" t="s">
        <v>642</v>
      </c>
      <c r="O6" s="1" t="s">
        <v>643</v>
      </c>
      <c r="P6" s="1" t="s">
        <v>644</v>
      </c>
      <c r="Q6" s="1" t="s">
        <v>645</v>
      </c>
      <c r="R6" s="1" t="s">
        <v>676</v>
      </c>
      <c r="S6" s="1" t="s">
        <v>647</v>
      </c>
      <c r="T6" s="1" t="s">
        <v>648</v>
      </c>
      <c r="U6" s="1" t="s">
        <v>649</v>
      </c>
      <c r="V6" s="1" t="s">
        <v>677</v>
      </c>
    </row>
    <row r="7" s="1" customFormat="1" spans="1:22">
      <c r="A7" s="3">
        <v>21843785191</v>
      </c>
      <c r="B7" s="1" t="s">
        <v>634</v>
      </c>
      <c r="C7" s="1" t="s">
        <v>678</v>
      </c>
      <c r="D7" s="1" t="s">
        <v>679</v>
      </c>
      <c r="E7" s="1" t="s">
        <v>680</v>
      </c>
      <c r="F7" s="1" t="s">
        <v>634</v>
      </c>
      <c r="G7" s="1" t="s">
        <v>638</v>
      </c>
      <c r="H7" s="1" t="s">
        <v>639</v>
      </c>
      <c r="I7" s="1" t="s">
        <v>681</v>
      </c>
      <c r="J7" s="1" t="s">
        <v>30</v>
      </c>
      <c r="K7" s="1" t="s">
        <v>682</v>
      </c>
      <c r="L7" s="1" t="s">
        <v>682</v>
      </c>
      <c r="M7" s="1" t="s">
        <v>642</v>
      </c>
      <c r="N7" s="1" t="s">
        <v>642</v>
      </c>
      <c r="O7" s="1" t="s">
        <v>643</v>
      </c>
      <c r="P7" s="1" t="s">
        <v>644</v>
      </c>
      <c r="Q7" s="1" t="s">
        <v>645</v>
      </c>
      <c r="R7" s="1" t="s">
        <v>683</v>
      </c>
      <c r="S7" s="1" t="s">
        <v>647</v>
      </c>
      <c r="T7" s="1" t="s">
        <v>648</v>
      </c>
      <c r="U7" s="1" t="s">
        <v>649</v>
      </c>
      <c r="V7" s="1" t="s">
        <v>670</v>
      </c>
    </row>
    <row r="8" s="1" customFormat="1" spans="1:22">
      <c r="A8" s="3">
        <v>21843736740</v>
      </c>
      <c r="B8" s="1" t="s">
        <v>634</v>
      </c>
      <c r="C8" s="1" t="s">
        <v>684</v>
      </c>
      <c r="D8" s="1" t="s">
        <v>685</v>
      </c>
      <c r="E8" s="1" t="s">
        <v>686</v>
      </c>
      <c r="F8" s="1" t="s">
        <v>634</v>
      </c>
      <c r="G8" s="1" t="s">
        <v>638</v>
      </c>
      <c r="H8" s="1" t="s">
        <v>639</v>
      </c>
      <c r="I8" s="1" t="s">
        <v>687</v>
      </c>
      <c r="J8" s="1" t="s">
        <v>30</v>
      </c>
      <c r="K8" s="1" t="s">
        <v>688</v>
      </c>
      <c r="L8" s="1" t="s">
        <v>688</v>
      </c>
      <c r="M8" s="1" t="s">
        <v>642</v>
      </c>
      <c r="N8" s="1" t="s">
        <v>642</v>
      </c>
      <c r="O8" s="1" t="s">
        <v>643</v>
      </c>
      <c r="P8" s="1" t="s">
        <v>644</v>
      </c>
      <c r="Q8" s="1" t="s">
        <v>645</v>
      </c>
      <c r="R8" s="1" t="s">
        <v>689</v>
      </c>
      <c r="S8" s="1" t="s">
        <v>647</v>
      </c>
      <c r="T8" s="1" t="s">
        <v>648</v>
      </c>
      <c r="U8" s="1" t="s">
        <v>649</v>
      </c>
      <c r="V8" s="1" t="s">
        <v>690</v>
      </c>
    </row>
    <row r="9" s="1" customFormat="1" spans="1:22">
      <c r="A9" s="3">
        <v>999221843722737</v>
      </c>
      <c r="B9" s="1" t="s">
        <v>634</v>
      </c>
      <c r="C9" s="1" t="s">
        <v>691</v>
      </c>
      <c r="D9" s="1" t="s">
        <v>692</v>
      </c>
      <c r="E9" s="1" t="s">
        <v>693</v>
      </c>
      <c r="F9" s="1" t="s">
        <v>634</v>
      </c>
      <c r="G9" s="1" t="s">
        <v>638</v>
      </c>
      <c r="H9" s="1" t="s">
        <v>639</v>
      </c>
      <c r="I9" s="1" t="s">
        <v>694</v>
      </c>
      <c r="J9" s="1" t="s">
        <v>30</v>
      </c>
      <c r="K9" s="1" t="s">
        <v>695</v>
      </c>
      <c r="L9" s="1" t="s">
        <v>695</v>
      </c>
      <c r="M9" s="1" t="s">
        <v>642</v>
      </c>
      <c r="N9" s="1" t="s">
        <v>642</v>
      </c>
      <c r="O9" s="1" t="s">
        <v>643</v>
      </c>
      <c r="P9" s="1" t="s">
        <v>644</v>
      </c>
      <c r="Q9" s="1" t="s">
        <v>645</v>
      </c>
      <c r="R9" s="1" t="s">
        <v>696</v>
      </c>
      <c r="S9" s="1" t="s">
        <v>647</v>
      </c>
      <c r="T9" s="1" t="s">
        <v>648</v>
      </c>
      <c r="U9" s="1" t="s">
        <v>649</v>
      </c>
      <c r="V9" s="1" t="s">
        <v>697</v>
      </c>
    </row>
    <row r="10" s="1" customFormat="1" spans="1:22">
      <c r="A10" s="3">
        <v>999221843708468</v>
      </c>
      <c r="B10" s="1" t="s">
        <v>634</v>
      </c>
      <c r="C10" s="1" t="s">
        <v>698</v>
      </c>
      <c r="D10" s="1" t="s">
        <v>699</v>
      </c>
      <c r="E10" s="1" t="s">
        <v>700</v>
      </c>
      <c r="F10" s="1" t="s">
        <v>634</v>
      </c>
      <c r="G10" s="1" t="s">
        <v>638</v>
      </c>
      <c r="H10" s="1" t="s">
        <v>639</v>
      </c>
      <c r="I10" s="1" t="s">
        <v>701</v>
      </c>
      <c r="J10" s="1" t="s">
        <v>30</v>
      </c>
      <c r="K10" s="1" t="s">
        <v>702</v>
      </c>
      <c r="L10" s="1" t="s">
        <v>702</v>
      </c>
      <c r="M10" s="1" t="s">
        <v>642</v>
      </c>
      <c r="N10" s="1" t="s">
        <v>642</v>
      </c>
      <c r="O10" s="1" t="s">
        <v>643</v>
      </c>
      <c r="P10" s="1" t="s">
        <v>644</v>
      </c>
      <c r="Q10" s="1" t="s">
        <v>645</v>
      </c>
      <c r="R10" s="1" t="s">
        <v>703</v>
      </c>
      <c r="S10" s="1" t="s">
        <v>647</v>
      </c>
      <c r="T10" s="1" t="s">
        <v>648</v>
      </c>
      <c r="U10" s="1" t="s">
        <v>649</v>
      </c>
      <c r="V10" s="1" t="s">
        <v>704</v>
      </c>
    </row>
    <row r="11" s="1" customFormat="1" spans="1:22">
      <c r="A11" s="3">
        <v>21843607691</v>
      </c>
      <c r="B11" s="1" t="s">
        <v>634</v>
      </c>
      <c r="C11" s="1" t="s">
        <v>705</v>
      </c>
      <c r="D11" s="1" t="s">
        <v>706</v>
      </c>
      <c r="E11" s="1" t="s">
        <v>707</v>
      </c>
      <c r="F11" s="1" t="s">
        <v>634</v>
      </c>
      <c r="G11" s="1" t="s">
        <v>638</v>
      </c>
      <c r="H11" s="1" t="s">
        <v>639</v>
      </c>
      <c r="I11" s="1" t="s">
        <v>708</v>
      </c>
      <c r="J11" s="1" t="s">
        <v>30</v>
      </c>
      <c r="K11" s="1" t="s">
        <v>709</v>
      </c>
      <c r="L11" s="1" t="s">
        <v>709</v>
      </c>
      <c r="M11" s="1" t="s">
        <v>642</v>
      </c>
      <c r="N11" s="1" t="s">
        <v>642</v>
      </c>
      <c r="O11" s="1" t="s">
        <v>643</v>
      </c>
      <c r="P11" s="1" t="s">
        <v>644</v>
      </c>
      <c r="Q11" s="1" t="s">
        <v>645</v>
      </c>
      <c r="R11" s="1" t="s">
        <v>710</v>
      </c>
      <c r="S11" s="1" t="s">
        <v>647</v>
      </c>
      <c r="T11" s="1" t="s">
        <v>648</v>
      </c>
      <c r="U11" s="1" t="s">
        <v>649</v>
      </c>
      <c r="V11" s="1" t="s">
        <v>650</v>
      </c>
    </row>
    <row r="12" s="1" customFormat="1" spans="1:22">
      <c r="A12" s="3">
        <v>21843540849</v>
      </c>
      <c r="B12" s="1" t="s">
        <v>634</v>
      </c>
      <c r="C12" s="1" t="s">
        <v>711</v>
      </c>
      <c r="D12" s="1" t="s">
        <v>685</v>
      </c>
      <c r="E12" s="1" t="s">
        <v>712</v>
      </c>
      <c r="F12" s="1" t="s">
        <v>634</v>
      </c>
      <c r="G12" s="1" t="s">
        <v>638</v>
      </c>
      <c r="H12" s="1" t="s">
        <v>639</v>
      </c>
      <c r="I12" s="1" t="s">
        <v>687</v>
      </c>
      <c r="J12" s="1" t="s">
        <v>30</v>
      </c>
      <c r="K12" s="1" t="s">
        <v>688</v>
      </c>
      <c r="L12" s="1" t="s">
        <v>688</v>
      </c>
      <c r="M12" s="1" t="s">
        <v>642</v>
      </c>
      <c r="N12" s="1" t="s">
        <v>642</v>
      </c>
      <c r="O12" s="1" t="s">
        <v>643</v>
      </c>
      <c r="P12" s="1" t="s">
        <v>644</v>
      </c>
      <c r="Q12" s="1" t="s">
        <v>645</v>
      </c>
      <c r="R12" s="1" t="s">
        <v>713</v>
      </c>
      <c r="S12" s="1" t="s">
        <v>647</v>
      </c>
      <c r="T12" s="1" t="s">
        <v>648</v>
      </c>
      <c r="U12" s="1" t="s">
        <v>649</v>
      </c>
      <c r="V12" s="1" t="s">
        <v>690</v>
      </c>
    </row>
    <row r="13" s="1" customFormat="1" spans="1:22">
      <c r="A13" s="3">
        <v>21843523761</v>
      </c>
      <c r="B13" s="1" t="s">
        <v>634</v>
      </c>
      <c r="C13" s="1" t="s">
        <v>714</v>
      </c>
      <c r="D13" s="1" t="s">
        <v>715</v>
      </c>
      <c r="E13" s="1" t="s">
        <v>716</v>
      </c>
      <c r="F13" s="1" t="s">
        <v>634</v>
      </c>
      <c r="G13" s="1" t="s">
        <v>638</v>
      </c>
      <c r="H13" s="1" t="s">
        <v>639</v>
      </c>
      <c r="I13" s="1" t="s">
        <v>717</v>
      </c>
      <c r="J13" s="1" t="s">
        <v>30</v>
      </c>
      <c r="K13" s="1" t="s">
        <v>718</v>
      </c>
      <c r="L13" s="1" t="s">
        <v>718</v>
      </c>
      <c r="M13" s="1" t="s">
        <v>642</v>
      </c>
      <c r="N13" s="1" t="s">
        <v>642</v>
      </c>
      <c r="O13" s="1" t="s">
        <v>643</v>
      </c>
      <c r="P13" s="1" t="s">
        <v>644</v>
      </c>
      <c r="Q13" s="1" t="s">
        <v>645</v>
      </c>
      <c r="R13" s="1" t="s">
        <v>719</v>
      </c>
      <c r="S13" s="1" t="s">
        <v>647</v>
      </c>
      <c r="T13" s="1" t="s">
        <v>648</v>
      </c>
      <c r="U13" s="1" t="s">
        <v>649</v>
      </c>
      <c r="V13" s="1" t="s">
        <v>670</v>
      </c>
    </row>
    <row r="14" s="1" customFormat="1" spans="1:22">
      <c r="A14" s="3">
        <v>21843481112</v>
      </c>
      <c r="B14" s="1" t="s">
        <v>634</v>
      </c>
      <c r="C14" s="1" t="s">
        <v>720</v>
      </c>
      <c r="D14" s="1" t="s">
        <v>721</v>
      </c>
      <c r="E14" s="1" t="s">
        <v>722</v>
      </c>
      <c r="F14" s="1" t="s">
        <v>634</v>
      </c>
      <c r="G14" s="1" t="s">
        <v>638</v>
      </c>
      <c r="H14" s="1" t="s">
        <v>639</v>
      </c>
      <c r="I14" s="1" t="s">
        <v>723</v>
      </c>
      <c r="J14" s="1" t="s">
        <v>30</v>
      </c>
      <c r="K14" s="1" t="s">
        <v>724</v>
      </c>
      <c r="L14" s="1" t="s">
        <v>724</v>
      </c>
      <c r="M14" s="1" t="s">
        <v>642</v>
      </c>
      <c r="N14" s="1" t="s">
        <v>642</v>
      </c>
      <c r="O14" s="1" t="s">
        <v>643</v>
      </c>
      <c r="P14" s="1" t="s">
        <v>644</v>
      </c>
      <c r="Q14" s="1" t="s">
        <v>645</v>
      </c>
      <c r="R14" s="1" t="s">
        <v>725</v>
      </c>
      <c r="S14" s="1" t="s">
        <v>647</v>
      </c>
      <c r="T14" s="1" t="s">
        <v>648</v>
      </c>
      <c r="U14" s="1" t="s">
        <v>649</v>
      </c>
      <c r="V14" s="1" t="s">
        <v>670</v>
      </c>
    </row>
    <row r="15" s="1" customFormat="1" spans="1:22">
      <c r="A15" s="3">
        <v>999221843457294</v>
      </c>
      <c r="B15" s="1" t="s">
        <v>634</v>
      </c>
      <c r="C15" s="1" t="s">
        <v>726</v>
      </c>
      <c r="D15" s="1" t="s">
        <v>727</v>
      </c>
      <c r="E15" s="1" t="s">
        <v>728</v>
      </c>
      <c r="F15" s="1" t="s">
        <v>634</v>
      </c>
      <c r="G15" s="1" t="s">
        <v>638</v>
      </c>
      <c r="H15" s="1" t="s">
        <v>639</v>
      </c>
      <c r="I15" s="1" t="s">
        <v>729</v>
      </c>
      <c r="J15" s="1" t="s">
        <v>30</v>
      </c>
      <c r="K15" s="1" t="s">
        <v>730</v>
      </c>
      <c r="L15" s="1" t="s">
        <v>730</v>
      </c>
      <c r="M15" s="1" t="s">
        <v>642</v>
      </c>
      <c r="N15" s="1" t="s">
        <v>642</v>
      </c>
      <c r="O15" s="1" t="s">
        <v>643</v>
      </c>
      <c r="P15" s="1" t="s">
        <v>644</v>
      </c>
      <c r="Q15" s="1" t="s">
        <v>645</v>
      </c>
      <c r="R15" s="1" t="s">
        <v>731</v>
      </c>
      <c r="S15" s="1" t="s">
        <v>647</v>
      </c>
      <c r="T15" s="1" t="s">
        <v>648</v>
      </c>
      <c r="U15" s="1" t="s">
        <v>649</v>
      </c>
      <c r="V15" s="1" t="s">
        <v>690</v>
      </c>
    </row>
    <row r="16" s="1" customFormat="1" spans="1:22">
      <c r="A16" s="3">
        <v>21843439238</v>
      </c>
      <c r="B16" s="1" t="s">
        <v>634</v>
      </c>
      <c r="C16" s="1" t="s">
        <v>732</v>
      </c>
      <c r="D16" s="1" t="s">
        <v>733</v>
      </c>
      <c r="E16" s="1" t="s">
        <v>734</v>
      </c>
      <c r="F16" s="1" t="s">
        <v>634</v>
      </c>
      <c r="G16" s="1" t="s">
        <v>638</v>
      </c>
      <c r="H16" s="1" t="s">
        <v>639</v>
      </c>
      <c r="I16" s="1" t="s">
        <v>735</v>
      </c>
      <c r="J16" s="1" t="s">
        <v>30</v>
      </c>
      <c r="K16" s="1" t="s">
        <v>736</v>
      </c>
      <c r="L16" s="1" t="s">
        <v>736</v>
      </c>
      <c r="M16" s="1" t="s">
        <v>642</v>
      </c>
      <c r="N16" s="1" t="s">
        <v>642</v>
      </c>
      <c r="O16" s="1" t="s">
        <v>643</v>
      </c>
      <c r="P16" s="1" t="s">
        <v>644</v>
      </c>
      <c r="Q16" s="1" t="s">
        <v>645</v>
      </c>
      <c r="R16" s="1" t="s">
        <v>737</v>
      </c>
      <c r="S16" s="1" t="s">
        <v>647</v>
      </c>
      <c r="T16" s="1" t="s">
        <v>648</v>
      </c>
      <c r="U16" s="1" t="s">
        <v>649</v>
      </c>
      <c r="V16" s="1" t="s">
        <v>738</v>
      </c>
    </row>
    <row r="17" s="1" customFormat="1" spans="1:22">
      <c r="A17" s="3">
        <v>21843424759</v>
      </c>
      <c r="B17" s="1" t="s">
        <v>634</v>
      </c>
      <c r="C17" s="1" t="s">
        <v>739</v>
      </c>
      <c r="D17" s="1" t="s">
        <v>740</v>
      </c>
      <c r="E17" s="1" t="s">
        <v>741</v>
      </c>
      <c r="F17" s="1" t="s">
        <v>634</v>
      </c>
      <c r="G17" s="1" t="s">
        <v>638</v>
      </c>
      <c r="H17" s="1" t="s">
        <v>639</v>
      </c>
      <c r="I17" s="1" t="s">
        <v>742</v>
      </c>
      <c r="J17" s="1" t="s">
        <v>30</v>
      </c>
      <c r="K17" s="1" t="s">
        <v>743</v>
      </c>
      <c r="L17" s="1" t="s">
        <v>743</v>
      </c>
      <c r="M17" s="1" t="s">
        <v>642</v>
      </c>
      <c r="N17" s="1" t="s">
        <v>642</v>
      </c>
      <c r="O17" s="1" t="s">
        <v>643</v>
      </c>
      <c r="P17" s="1" t="s">
        <v>644</v>
      </c>
      <c r="Q17" s="1" t="s">
        <v>645</v>
      </c>
      <c r="R17" s="1" t="s">
        <v>744</v>
      </c>
      <c r="S17" s="1" t="s">
        <v>647</v>
      </c>
      <c r="T17" s="1" t="s">
        <v>648</v>
      </c>
      <c r="U17" s="1" t="s">
        <v>649</v>
      </c>
      <c r="V17" s="1" t="s">
        <v>650</v>
      </c>
    </row>
    <row r="18" s="1" customFormat="1" spans="1:22">
      <c r="A18" s="3">
        <v>21843367443</v>
      </c>
      <c r="B18" s="1" t="s">
        <v>634</v>
      </c>
      <c r="C18" s="1" t="s">
        <v>745</v>
      </c>
      <c r="D18" s="1" t="s">
        <v>746</v>
      </c>
      <c r="E18" s="1" t="s">
        <v>747</v>
      </c>
      <c r="F18" s="1" t="s">
        <v>634</v>
      </c>
      <c r="G18" s="1" t="s">
        <v>638</v>
      </c>
      <c r="H18" s="1" t="s">
        <v>639</v>
      </c>
      <c r="I18" s="1" t="s">
        <v>748</v>
      </c>
      <c r="J18" s="1" t="s">
        <v>30</v>
      </c>
      <c r="K18" s="1" t="s">
        <v>749</v>
      </c>
      <c r="L18" s="1" t="s">
        <v>749</v>
      </c>
      <c r="M18" s="1" t="s">
        <v>642</v>
      </c>
      <c r="N18" s="1" t="s">
        <v>642</v>
      </c>
      <c r="O18" s="1" t="s">
        <v>643</v>
      </c>
      <c r="P18" s="1" t="s">
        <v>644</v>
      </c>
      <c r="Q18" s="1" t="s">
        <v>645</v>
      </c>
      <c r="R18" s="1" t="s">
        <v>750</v>
      </c>
      <c r="S18" s="1" t="s">
        <v>647</v>
      </c>
      <c r="T18" s="1" t="s">
        <v>648</v>
      </c>
      <c r="U18" s="1" t="s">
        <v>649</v>
      </c>
      <c r="V18" s="1" t="s">
        <v>657</v>
      </c>
    </row>
    <row r="19" s="1" customFormat="1" spans="1:22">
      <c r="A19" s="3">
        <v>21843214896</v>
      </c>
      <c r="B19" s="1" t="s">
        <v>634</v>
      </c>
      <c r="C19" s="1" t="s">
        <v>751</v>
      </c>
      <c r="D19" s="1" t="s">
        <v>752</v>
      </c>
      <c r="E19" s="1" t="s">
        <v>753</v>
      </c>
      <c r="F19" s="1" t="s">
        <v>634</v>
      </c>
      <c r="G19" s="1" t="s">
        <v>638</v>
      </c>
      <c r="H19" s="1" t="s">
        <v>639</v>
      </c>
      <c r="I19" s="1" t="s">
        <v>754</v>
      </c>
      <c r="J19" s="1" t="s">
        <v>30</v>
      </c>
      <c r="K19" s="1" t="s">
        <v>755</v>
      </c>
      <c r="L19" s="1" t="s">
        <v>755</v>
      </c>
      <c r="M19" s="1" t="s">
        <v>642</v>
      </c>
      <c r="N19" s="1" t="s">
        <v>642</v>
      </c>
      <c r="O19" s="1" t="s">
        <v>643</v>
      </c>
      <c r="P19" s="1" t="s">
        <v>644</v>
      </c>
      <c r="Q19" s="1" t="s">
        <v>645</v>
      </c>
      <c r="R19" s="1" t="s">
        <v>756</v>
      </c>
      <c r="S19" s="1" t="s">
        <v>647</v>
      </c>
      <c r="T19" s="1" t="s">
        <v>648</v>
      </c>
      <c r="U19" s="1" t="s">
        <v>649</v>
      </c>
      <c r="V19" s="1" t="s">
        <v>738</v>
      </c>
    </row>
    <row r="20" s="1" customFormat="1" spans="1:22">
      <c r="A20" s="3">
        <v>21843132805</v>
      </c>
      <c r="B20" s="1" t="s">
        <v>634</v>
      </c>
      <c r="C20" s="1" t="s">
        <v>757</v>
      </c>
      <c r="D20" s="1" t="s">
        <v>758</v>
      </c>
      <c r="E20" s="1" t="s">
        <v>759</v>
      </c>
      <c r="F20" s="1" t="s">
        <v>634</v>
      </c>
      <c r="G20" s="1" t="s">
        <v>638</v>
      </c>
      <c r="H20" s="1" t="s">
        <v>639</v>
      </c>
      <c r="I20" s="1" t="s">
        <v>681</v>
      </c>
      <c r="J20" s="1" t="s">
        <v>30</v>
      </c>
      <c r="K20" s="1" t="s">
        <v>682</v>
      </c>
      <c r="L20" s="1" t="s">
        <v>682</v>
      </c>
      <c r="M20" s="1" t="s">
        <v>642</v>
      </c>
      <c r="N20" s="1" t="s">
        <v>642</v>
      </c>
      <c r="O20" s="1" t="s">
        <v>643</v>
      </c>
      <c r="P20" s="1" t="s">
        <v>644</v>
      </c>
      <c r="Q20" s="1" t="s">
        <v>645</v>
      </c>
      <c r="R20" s="1" t="s">
        <v>760</v>
      </c>
      <c r="S20" s="1" t="s">
        <v>647</v>
      </c>
      <c r="T20" s="1" t="s">
        <v>648</v>
      </c>
      <c r="U20" s="1" t="s">
        <v>649</v>
      </c>
      <c r="V20" s="1" t="s">
        <v>670</v>
      </c>
    </row>
    <row r="21" s="1" customFormat="1" spans="1:22">
      <c r="A21" s="3">
        <v>999221843131909</v>
      </c>
      <c r="B21" s="1" t="s">
        <v>634</v>
      </c>
      <c r="C21" s="1" t="s">
        <v>761</v>
      </c>
      <c r="D21" s="1" t="s">
        <v>762</v>
      </c>
      <c r="E21" s="1" t="s">
        <v>763</v>
      </c>
      <c r="F21" s="1" t="s">
        <v>634</v>
      </c>
      <c r="G21" s="1" t="s">
        <v>638</v>
      </c>
      <c r="H21" s="1" t="s">
        <v>639</v>
      </c>
      <c r="I21" s="1" t="s">
        <v>764</v>
      </c>
      <c r="J21" s="1" t="s">
        <v>30</v>
      </c>
      <c r="K21" s="1" t="s">
        <v>765</v>
      </c>
      <c r="L21" s="1" t="s">
        <v>765</v>
      </c>
      <c r="M21" s="1" t="s">
        <v>642</v>
      </c>
      <c r="N21" s="1" t="s">
        <v>642</v>
      </c>
      <c r="O21" s="1" t="s">
        <v>643</v>
      </c>
      <c r="P21" s="1" t="s">
        <v>644</v>
      </c>
      <c r="Q21" s="1" t="s">
        <v>645</v>
      </c>
      <c r="R21" s="1" t="s">
        <v>766</v>
      </c>
      <c r="S21" s="1" t="s">
        <v>647</v>
      </c>
      <c r="T21" s="1" t="s">
        <v>648</v>
      </c>
      <c r="U21" s="1" t="s">
        <v>649</v>
      </c>
      <c r="V21" s="1" t="s">
        <v>690</v>
      </c>
    </row>
    <row r="22" s="1" customFormat="1" spans="1:22">
      <c r="A22" s="3">
        <v>21843108429</v>
      </c>
      <c r="B22" s="1" t="s">
        <v>634</v>
      </c>
      <c r="C22" s="1" t="s">
        <v>767</v>
      </c>
      <c r="D22" s="1" t="s">
        <v>768</v>
      </c>
      <c r="E22" s="1" t="s">
        <v>769</v>
      </c>
      <c r="F22" s="1" t="s">
        <v>634</v>
      </c>
      <c r="G22" s="1" t="s">
        <v>638</v>
      </c>
      <c r="H22" s="1" t="s">
        <v>639</v>
      </c>
      <c r="I22" s="1" t="s">
        <v>770</v>
      </c>
      <c r="J22" s="1" t="s">
        <v>30</v>
      </c>
      <c r="K22" s="1" t="s">
        <v>771</v>
      </c>
      <c r="L22" s="1" t="s">
        <v>771</v>
      </c>
      <c r="M22" s="1" t="s">
        <v>642</v>
      </c>
      <c r="N22" s="1" t="s">
        <v>642</v>
      </c>
      <c r="O22" s="1" t="s">
        <v>643</v>
      </c>
      <c r="P22" s="1" t="s">
        <v>644</v>
      </c>
      <c r="Q22" s="1" t="s">
        <v>645</v>
      </c>
      <c r="R22" s="1" t="s">
        <v>772</v>
      </c>
      <c r="S22" s="1" t="s">
        <v>647</v>
      </c>
      <c r="T22" s="1" t="s">
        <v>648</v>
      </c>
      <c r="U22" s="1" t="s">
        <v>649</v>
      </c>
      <c r="V22" s="1" t="s">
        <v>657</v>
      </c>
    </row>
    <row r="23" s="1" customFormat="1" spans="1:22">
      <c r="A23" s="3">
        <v>21843047790</v>
      </c>
      <c r="B23" s="1" t="s">
        <v>634</v>
      </c>
      <c r="C23" s="1" t="s">
        <v>773</v>
      </c>
      <c r="D23" s="1" t="s">
        <v>774</v>
      </c>
      <c r="E23" s="1" t="s">
        <v>775</v>
      </c>
      <c r="F23" s="1" t="s">
        <v>634</v>
      </c>
      <c r="G23" s="1" t="s">
        <v>638</v>
      </c>
      <c r="H23" s="1" t="s">
        <v>639</v>
      </c>
      <c r="I23" s="1" t="s">
        <v>776</v>
      </c>
      <c r="J23" s="1" t="s">
        <v>30</v>
      </c>
      <c r="K23" s="1" t="s">
        <v>777</v>
      </c>
      <c r="L23" s="1" t="s">
        <v>777</v>
      </c>
      <c r="M23" s="1" t="s">
        <v>642</v>
      </c>
      <c r="N23" s="1" t="s">
        <v>642</v>
      </c>
      <c r="O23" s="1" t="s">
        <v>643</v>
      </c>
      <c r="P23" s="1" t="s">
        <v>644</v>
      </c>
      <c r="Q23" s="1" t="s">
        <v>645</v>
      </c>
      <c r="R23" s="1" t="s">
        <v>778</v>
      </c>
      <c r="S23" s="1" t="s">
        <v>647</v>
      </c>
      <c r="T23" s="1" t="s">
        <v>648</v>
      </c>
      <c r="U23" s="1" t="s">
        <v>649</v>
      </c>
      <c r="V23" s="1" t="s">
        <v>670</v>
      </c>
    </row>
    <row r="24" s="1" customFormat="1" spans="1:22">
      <c r="A24" s="3">
        <v>21843031643</v>
      </c>
      <c r="B24" s="1" t="s">
        <v>634</v>
      </c>
      <c r="C24" s="1" t="s">
        <v>779</v>
      </c>
      <c r="D24" s="1" t="s">
        <v>780</v>
      </c>
      <c r="E24" s="1" t="s">
        <v>781</v>
      </c>
      <c r="F24" s="1" t="s">
        <v>634</v>
      </c>
      <c r="G24" s="1" t="s">
        <v>638</v>
      </c>
      <c r="H24" s="1" t="s">
        <v>639</v>
      </c>
      <c r="I24" s="1" t="s">
        <v>782</v>
      </c>
      <c r="J24" s="1" t="s">
        <v>30</v>
      </c>
      <c r="K24" s="1" t="s">
        <v>783</v>
      </c>
      <c r="L24" s="1" t="s">
        <v>783</v>
      </c>
      <c r="M24" s="1" t="s">
        <v>642</v>
      </c>
      <c r="N24" s="1" t="s">
        <v>642</v>
      </c>
      <c r="O24" s="1" t="s">
        <v>643</v>
      </c>
      <c r="P24" s="1" t="s">
        <v>644</v>
      </c>
      <c r="Q24" s="1" t="s">
        <v>645</v>
      </c>
      <c r="R24" s="1" t="s">
        <v>784</v>
      </c>
      <c r="S24" s="1" t="s">
        <v>647</v>
      </c>
      <c r="T24" s="1" t="s">
        <v>648</v>
      </c>
      <c r="U24" s="1" t="s">
        <v>649</v>
      </c>
      <c r="V24" s="1" t="s">
        <v>690</v>
      </c>
    </row>
    <row r="25" s="1" customFormat="1" spans="1:22">
      <c r="A25" s="3">
        <v>21843018449</v>
      </c>
      <c r="B25" s="1" t="s">
        <v>634</v>
      </c>
      <c r="C25" s="1" t="s">
        <v>785</v>
      </c>
      <c r="D25" s="1" t="s">
        <v>786</v>
      </c>
      <c r="E25" s="1" t="s">
        <v>787</v>
      </c>
      <c r="F25" s="1" t="s">
        <v>634</v>
      </c>
      <c r="G25" s="1" t="s">
        <v>638</v>
      </c>
      <c r="H25" s="1" t="s">
        <v>639</v>
      </c>
      <c r="I25" s="1" t="s">
        <v>788</v>
      </c>
      <c r="J25" s="1" t="s">
        <v>30</v>
      </c>
      <c r="K25" s="1" t="s">
        <v>789</v>
      </c>
      <c r="L25" s="1" t="s">
        <v>789</v>
      </c>
      <c r="M25" s="1" t="s">
        <v>642</v>
      </c>
      <c r="N25" s="1" t="s">
        <v>642</v>
      </c>
      <c r="O25" s="1" t="s">
        <v>643</v>
      </c>
      <c r="P25" s="1" t="s">
        <v>644</v>
      </c>
      <c r="Q25" s="1" t="s">
        <v>645</v>
      </c>
      <c r="R25" s="1" t="s">
        <v>790</v>
      </c>
      <c r="S25" s="1" t="s">
        <v>647</v>
      </c>
      <c r="T25" s="1" t="s">
        <v>648</v>
      </c>
      <c r="U25" s="1" t="s">
        <v>649</v>
      </c>
      <c r="V25" s="1" t="s">
        <v>650</v>
      </c>
    </row>
    <row r="26" s="1" customFormat="1" spans="1:22">
      <c r="A26" s="3">
        <v>999221842998795</v>
      </c>
      <c r="B26" s="1" t="s">
        <v>634</v>
      </c>
      <c r="C26" s="1" t="s">
        <v>791</v>
      </c>
      <c r="D26" s="1" t="s">
        <v>792</v>
      </c>
      <c r="E26" s="1" t="s">
        <v>793</v>
      </c>
      <c r="F26" s="1" t="s">
        <v>634</v>
      </c>
      <c r="G26" s="1" t="s">
        <v>638</v>
      </c>
      <c r="H26" s="1" t="s">
        <v>639</v>
      </c>
      <c r="I26" s="1" t="s">
        <v>794</v>
      </c>
      <c r="J26" s="1" t="s">
        <v>30</v>
      </c>
      <c r="K26" s="1" t="s">
        <v>795</v>
      </c>
      <c r="L26" s="1" t="s">
        <v>795</v>
      </c>
      <c r="M26" s="1" t="s">
        <v>642</v>
      </c>
      <c r="N26" s="1" t="s">
        <v>642</v>
      </c>
      <c r="O26" s="1" t="s">
        <v>643</v>
      </c>
      <c r="P26" s="1" t="s">
        <v>644</v>
      </c>
      <c r="Q26" s="1" t="s">
        <v>645</v>
      </c>
      <c r="R26" s="1" t="s">
        <v>796</v>
      </c>
      <c r="S26" s="1" t="s">
        <v>647</v>
      </c>
      <c r="T26" s="1" t="s">
        <v>648</v>
      </c>
      <c r="U26" s="1" t="s">
        <v>649</v>
      </c>
      <c r="V26" s="1" t="s">
        <v>690</v>
      </c>
    </row>
    <row r="27" s="1" customFormat="1" spans="1:22">
      <c r="A27" s="3">
        <v>21842913700</v>
      </c>
      <c r="B27" s="1" t="s">
        <v>634</v>
      </c>
      <c r="C27" s="1" t="s">
        <v>797</v>
      </c>
      <c r="D27" s="1" t="s">
        <v>798</v>
      </c>
      <c r="E27" s="1" t="s">
        <v>799</v>
      </c>
      <c r="F27" s="1" t="s">
        <v>634</v>
      </c>
      <c r="G27" s="1" t="s">
        <v>638</v>
      </c>
      <c r="H27" s="1" t="s">
        <v>639</v>
      </c>
      <c r="I27" s="1" t="s">
        <v>800</v>
      </c>
      <c r="J27" s="1" t="s">
        <v>30</v>
      </c>
      <c r="K27" s="1" t="s">
        <v>801</v>
      </c>
      <c r="L27" s="1" t="s">
        <v>801</v>
      </c>
      <c r="M27" s="1" t="s">
        <v>642</v>
      </c>
      <c r="N27" s="1" t="s">
        <v>642</v>
      </c>
      <c r="O27" s="1" t="s">
        <v>643</v>
      </c>
      <c r="P27" s="1" t="s">
        <v>644</v>
      </c>
      <c r="Q27" s="1" t="s">
        <v>645</v>
      </c>
      <c r="R27" s="1" t="s">
        <v>802</v>
      </c>
      <c r="S27" s="1" t="s">
        <v>647</v>
      </c>
      <c r="T27" s="1" t="s">
        <v>648</v>
      </c>
      <c r="U27" s="1" t="s">
        <v>649</v>
      </c>
      <c r="V27" s="1" t="s">
        <v>657</v>
      </c>
    </row>
    <row r="28" s="1" customFormat="1" spans="1:22">
      <c r="A28" s="3">
        <v>21842856898</v>
      </c>
      <c r="B28" s="1" t="s">
        <v>634</v>
      </c>
      <c r="C28" s="1" t="s">
        <v>803</v>
      </c>
      <c r="D28" s="1" t="s">
        <v>804</v>
      </c>
      <c r="E28" s="1" t="s">
        <v>805</v>
      </c>
      <c r="F28" s="1" t="s">
        <v>634</v>
      </c>
      <c r="G28" s="1" t="s">
        <v>638</v>
      </c>
      <c r="H28" s="1" t="s">
        <v>639</v>
      </c>
      <c r="I28" s="1" t="s">
        <v>806</v>
      </c>
      <c r="J28" s="1" t="s">
        <v>30</v>
      </c>
      <c r="K28" s="1" t="s">
        <v>807</v>
      </c>
      <c r="L28" s="1" t="s">
        <v>807</v>
      </c>
      <c r="M28" s="1" t="s">
        <v>642</v>
      </c>
      <c r="N28" s="1" t="s">
        <v>642</v>
      </c>
      <c r="O28" s="1" t="s">
        <v>643</v>
      </c>
      <c r="P28" s="1" t="s">
        <v>644</v>
      </c>
      <c r="Q28" s="1" t="s">
        <v>645</v>
      </c>
      <c r="R28" s="1" t="s">
        <v>808</v>
      </c>
      <c r="S28" s="1" t="s">
        <v>647</v>
      </c>
      <c r="T28" s="1" t="s">
        <v>648</v>
      </c>
      <c r="U28" s="1" t="s">
        <v>649</v>
      </c>
      <c r="V28" s="1" t="s">
        <v>650</v>
      </c>
    </row>
    <row r="29" s="1" customFormat="1" spans="1:22">
      <c r="A29" s="3">
        <v>21842855946</v>
      </c>
      <c r="B29" s="1" t="s">
        <v>634</v>
      </c>
      <c r="C29" s="1" t="s">
        <v>809</v>
      </c>
      <c r="D29" s="1" t="s">
        <v>810</v>
      </c>
      <c r="E29" s="1" t="s">
        <v>811</v>
      </c>
      <c r="F29" s="1" t="s">
        <v>634</v>
      </c>
      <c r="G29" s="1" t="s">
        <v>638</v>
      </c>
      <c r="H29" s="1" t="s">
        <v>639</v>
      </c>
      <c r="I29" s="1" t="s">
        <v>812</v>
      </c>
      <c r="J29" s="1" t="s">
        <v>30</v>
      </c>
      <c r="K29" s="1" t="s">
        <v>813</v>
      </c>
      <c r="L29" s="1" t="s">
        <v>813</v>
      </c>
      <c r="M29" s="1" t="s">
        <v>642</v>
      </c>
      <c r="N29" s="1" t="s">
        <v>642</v>
      </c>
      <c r="O29" s="1" t="s">
        <v>643</v>
      </c>
      <c r="P29" s="1" t="s">
        <v>644</v>
      </c>
      <c r="Q29" s="1" t="s">
        <v>645</v>
      </c>
      <c r="R29" s="1" t="s">
        <v>814</v>
      </c>
      <c r="S29" s="1" t="s">
        <v>647</v>
      </c>
      <c r="T29" s="1" t="s">
        <v>648</v>
      </c>
      <c r="U29" s="1" t="s">
        <v>649</v>
      </c>
      <c r="V29" s="1" t="s">
        <v>677</v>
      </c>
    </row>
    <row r="30" s="1" customFormat="1" spans="1:22">
      <c r="A30" s="3">
        <v>21842847183</v>
      </c>
      <c r="B30" s="1" t="s">
        <v>634</v>
      </c>
      <c r="C30" s="1" t="s">
        <v>815</v>
      </c>
      <c r="D30" s="1" t="s">
        <v>816</v>
      </c>
      <c r="E30" s="1" t="s">
        <v>817</v>
      </c>
      <c r="F30" s="1" t="s">
        <v>634</v>
      </c>
      <c r="G30" s="1" t="s">
        <v>638</v>
      </c>
      <c r="H30" s="1" t="s">
        <v>639</v>
      </c>
      <c r="I30" s="1" t="s">
        <v>818</v>
      </c>
      <c r="J30" s="1" t="s">
        <v>30</v>
      </c>
      <c r="K30" s="1" t="s">
        <v>819</v>
      </c>
      <c r="L30" s="1" t="s">
        <v>819</v>
      </c>
      <c r="M30" s="1" t="s">
        <v>642</v>
      </c>
      <c r="N30" s="1" t="s">
        <v>642</v>
      </c>
      <c r="O30" s="1" t="s">
        <v>643</v>
      </c>
      <c r="P30" s="1" t="s">
        <v>644</v>
      </c>
      <c r="Q30" s="1" t="s">
        <v>645</v>
      </c>
      <c r="R30" s="1" t="s">
        <v>820</v>
      </c>
      <c r="S30" s="1" t="s">
        <v>647</v>
      </c>
      <c r="T30" s="1" t="s">
        <v>648</v>
      </c>
      <c r="U30" s="1" t="s">
        <v>649</v>
      </c>
      <c r="V30" s="1" t="s">
        <v>821</v>
      </c>
    </row>
    <row r="31" s="1" customFormat="1" spans="1:22">
      <c r="A31" s="3">
        <v>21842839435</v>
      </c>
      <c r="B31" s="1" t="s">
        <v>634</v>
      </c>
      <c r="C31" s="1" t="s">
        <v>822</v>
      </c>
      <c r="D31" s="1" t="s">
        <v>823</v>
      </c>
      <c r="E31" s="1" t="s">
        <v>824</v>
      </c>
      <c r="F31" s="1" t="s">
        <v>634</v>
      </c>
      <c r="G31" s="1" t="s">
        <v>638</v>
      </c>
      <c r="H31" s="1" t="s">
        <v>639</v>
      </c>
      <c r="I31" s="1" t="s">
        <v>825</v>
      </c>
      <c r="J31" s="1" t="s">
        <v>30</v>
      </c>
      <c r="K31" s="1" t="s">
        <v>826</v>
      </c>
      <c r="L31" s="1" t="s">
        <v>826</v>
      </c>
      <c r="M31" s="1" t="s">
        <v>642</v>
      </c>
      <c r="N31" s="1" t="s">
        <v>642</v>
      </c>
      <c r="O31" s="1" t="s">
        <v>643</v>
      </c>
      <c r="P31" s="1" t="s">
        <v>644</v>
      </c>
      <c r="Q31" s="1" t="s">
        <v>645</v>
      </c>
      <c r="R31" s="1" t="s">
        <v>827</v>
      </c>
      <c r="S31" s="1" t="s">
        <v>647</v>
      </c>
      <c r="T31" s="1" t="s">
        <v>648</v>
      </c>
      <c r="U31" s="1" t="s">
        <v>649</v>
      </c>
      <c r="V31" s="1" t="s">
        <v>828</v>
      </c>
    </row>
    <row r="32" s="1" customFormat="1" spans="1:22">
      <c r="A32" s="3">
        <v>21842784005</v>
      </c>
      <c r="B32" s="1" t="s">
        <v>634</v>
      </c>
      <c r="C32" s="1" t="s">
        <v>829</v>
      </c>
      <c r="D32" s="1" t="s">
        <v>830</v>
      </c>
      <c r="E32" s="1" t="s">
        <v>831</v>
      </c>
      <c r="F32" s="1" t="s">
        <v>634</v>
      </c>
      <c r="G32" s="1" t="s">
        <v>638</v>
      </c>
      <c r="H32" s="1" t="s">
        <v>639</v>
      </c>
      <c r="I32" s="1" t="s">
        <v>832</v>
      </c>
      <c r="J32" s="1" t="s">
        <v>30</v>
      </c>
      <c r="K32" s="1" t="s">
        <v>833</v>
      </c>
      <c r="L32" s="1" t="s">
        <v>833</v>
      </c>
      <c r="M32" s="1" t="s">
        <v>642</v>
      </c>
      <c r="N32" s="1" t="s">
        <v>642</v>
      </c>
      <c r="O32" s="1" t="s">
        <v>643</v>
      </c>
      <c r="P32" s="1" t="s">
        <v>644</v>
      </c>
      <c r="Q32" s="1" t="s">
        <v>645</v>
      </c>
      <c r="R32" s="1" t="s">
        <v>834</v>
      </c>
      <c r="S32" s="1" t="s">
        <v>647</v>
      </c>
      <c r="T32" s="1" t="s">
        <v>648</v>
      </c>
      <c r="U32" s="1" t="s">
        <v>649</v>
      </c>
      <c r="V32" s="1" t="s">
        <v>650</v>
      </c>
    </row>
    <row r="33" s="1" customFormat="1" spans="1:22">
      <c r="A33" s="3">
        <v>999221842721495</v>
      </c>
      <c r="B33" s="1" t="s">
        <v>634</v>
      </c>
      <c r="C33" s="1" t="s">
        <v>835</v>
      </c>
      <c r="D33" s="1" t="s">
        <v>836</v>
      </c>
      <c r="E33" s="1" t="s">
        <v>837</v>
      </c>
      <c r="F33" s="1" t="s">
        <v>634</v>
      </c>
      <c r="G33" s="1" t="s">
        <v>638</v>
      </c>
      <c r="H33" s="1" t="s">
        <v>639</v>
      </c>
      <c r="I33" s="1" t="s">
        <v>838</v>
      </c>
      <c r="J33" s="1" t="s">
        <v>30</v>
      </c>
      <c r="K33" s="1" t="s">
        <v>839</v>
      </c>
      <c r="L33" s="1" t="s">
        <v>839</v>
      </c>
      <c r="M33" s="1" t="s">
        <v>642</v>
      </c>
      <c r="N33" s="1" t="s">
        <v>642</v>
      </c>
      <c r="O33" s="1" t="s">
        <v>643</v>
      </c>
      <c r="P33" s="1" t="s">
        <v>644</v>
      </c>
      <c r="Q33" s="1" t="s">
        <v>645</v>
      </c>
      <c r="R33" s="1" t="s">
        <v>840</v>
      </c>
      <c r="S33" s="1" t="s">
        <v>647</v>
      </c>
      <c r="T33" s="1" t="s">
        <v>648</v>
      </c>
      <c r="U33" s="1" t="s">
        <v>649</v>
      </c>
      <c r="V33" s="1" t="s">
        <v>841</v>
      </c>
    </row>
    <row r="34" s="1" customFormat="1" spans="1:22">
      <c r="A34" s="3">
        <v>21842708975</v>
      </c>
      <c r="B34" s="1" t="s">
        <v>634</v>
      </c>
      <c r="C34" s="1" t="s">
        <v>842</v>
      </c>
      <c r="D34" s="1" t="s">
        <v>843</v>
      </c>
      <c r="E34" s="1" t="s">
        <v>844</v>
      </c>
      <c r="F34" s="1" t="s">
        <v>634</v>
      </c>
      <c r="G34" s="1" t="s">
        <v>638</v>
      </c>
      <c r="H34" s="1" t="s">
        <v>639</v>
      </c>
      <c r="I34" s="1" t="s">
        <v>845</v>
      </c>
      <c r="J34" s="1" t="s">
        <v>30</v>
      </c>
      <c r="K34" s="1" t="s">
        <v>846</v>
      </c>
      <c r="L34" s="1" t="s">
        <v>846</v>
      </c>
      <c r="M34" s="1" t="s">
        <v>642</v>
      </c>
      <c r="N34" s="1" t="s">
        <v>642</v>
      </c>
      <c r="O34" s="1" t="s">
        <v>643</v>
      </c>
      <c r="P34" s="1" t="s">
        <v>644</v>
      </c>
      <c r="Q34" s="1" t="s">
        <v>645</v>
      </c>
      <c r="R34" s="1" t="s">
        <v>847</v>
      </c>
      <c r="S34" s="1" t="s">
        <v>647</v>
      </c>
      <c r="T34" s="1" t="s">
        <v>648</v>
      </c>
      <c r="U34" s="1" t="s">
        <v>649</v>
      </c>
      <c r="V34" s="1" t="s">
        <v>670</v>
      </c>
    </row>
    <row r="35" s="1" customFormat="1" spans="1:22">
      <c r="A35" s="3">
        <v>999221842705422</v>
      </c>
      <c r="B35" s="1" t="s">
        <v>634</v>
      </c>
      <c r="C35" s="1" t="s">
        <v>848</v>
      </c>
      <c r="D35" s="1" t="s">
        <v>849</v>
      </c>
      <c r="E35" s="1" t="s">
        <v>850</v>
      </c>
      <c r="F35" s="1" t="s">
        <v>634</v>
      </c>
      <c r="G35" s="1" t="s">
        <v>638</v>
      </c>
      <c r="H35" s="1" t="s">
        <v>639</v>
      </c>
      <c r="I35" s="1" t="s">
        <v>851</v>
      </c>
      <c r="J35" s="1" t="s">
        <v>30</v>
      </c>
      <c r="K35" s="1" t="s">
        <v>852</v>
      </c>
      <c r="L35" s="1" t="s">
        <v>852</v>
      </c>
      <c r="M35" s="1" t="s">
        <v>642</v>
      </c>
      <c r="N35" s="1" t="s">
        <v>642</v>
      </c>
      <c r="O35" s="1" t="s">
        <v>643</v>
      </c>
      <c r="P35" s="1" t="s">
        <v>644</v>
      </c>
      <c r="Q35" s="1" t="s">
        <v>645</v>
      </c>
      <c r="R35" s="1" t="s">
        <v>853</v>
      </c>
      <c r="S35" s="1" t="s">
        <v>647</v>
      </c>
      <c r="T35" s="1" t="s">
        <v>648</v>
      </c>
      <c r="U35" s="1" t="s">
        <v>649</v>
      </c>
      <c r="V35" s="1" t="s">
        <v>854</v>
      </c>
    </row>
    <row r="36" s="1" customFormat="1" spans="1:22">
      <c r="A36" s="3">
        <v>999221842694843</v>
      </c>
      <c r="B36" s="1" t="s">
        <v>634</v>
      </c>
      <c r="C36" s="1" t="s">
        <v>855</v>
      </c>
      <c r="D36" s="1" t="s">
        <v>856</v>
      </c>
      <c r="E36" s="1" t="s">
        <v>857</v>
      </c>
      <c r="F36" s="1" t="s">
        <v>634</v>
      </c>
      <c r="G36" s="1" t="s">
        <v>638</v>
      </c>
      <c r="H36" s="1" t="s">
        <v>639</v>
      </c>
      <c r="I36" s="1" t="s">
        <v>858</v>
      </c>
      <c r="J36" s="1" t="s">
        <v>30</v>
      </c>
      <c r="K36" s="1" t="s">
        <v>859</v>
      </c>
      <c r="L36" s="1" t="s">
        <v>859</v>
      </c>
      <c r="M36" s="1" t="s">
        <v>642</v>
      </c>
      <c r="N36" s="1" t="s">
        <v>642</v>
      </c>
      <c r="O36" s="1" t="s">
        <v>643</v>
      </c>
      <c r="P36" s="1" t="s">
        <v>644</v>
      </c>
      <c r="Q36" s="1" t="s">
        <v>645</v>
      </c>
      <c r="R36" s="1" t="s">
        <v>860</v>
      </c>
      <c r="S36" s="1" t="s">
        <v>647</v>
      </c>
      <c r="T36" s="1" t="s">
        <v>648</v>
      </c>
      <c r="U36" s="1" t="s">
        <v>649</v>
      </c>
      <c r="V36" s="1" t="s">
        <v>677</v>
      </c>
    </row>
    <row r="37" s="1" customFormat="1" spans="1:22">
      <c r="A37" s="3">
        <v>999221842648602</v>
      </c>
      <c r="B37" s="1" t="s">
        <v>861</v>
      </c>
      <c r="C37" s="1" t="s">
        <v>862</v>
      </c>
      <c r="D37" s="1" t="s">
        <v>810</v>
      </c>
      <c r="E37" s="1" t="s">
        <v>863</v>
      </c>
      <c r="F37" s="1" t="s">
        <v>634</v>
      </c>
      <c r="G37" s="1" t="s">
        <v>638</v>
      </c>
      <c r="H37" s="1" t="s">
        <v>639</v>
      </c>
      <c r="I37" s="1" t="s">
        <v>864</v>
      </c>
      <c r="J37" s="1" t="s">
        <v>30</v>
      </c>
      <c r="K37" s="1" t="s">
        <v>865</v>
      </c>
      <c r="L37" s="1" t="s">
        <v>865</v>
      </c>
      <c r="M37" s="1" t="s">
        <v>642</v>
      </c>
      <c r="N37" s="1" t="s">
        <v>642</v>
      </c>
      <c r="O37" s="1" t="s">
        <v>643</v>
      </c>
      <c r="P37" s="1" t="s">
        <v>644</v>
      </c>
      <c r="Q37" s="1" t="s">
        <v>645</v>
      </c>
      <c r="R37" s="1" t="s">
        <v>866</v>
      </c>
      <c r="S37" s="1" t="s">
        <v>647</v>
      </c>
      <c r="T37" s="1" t="s">
        <v>648</v>
      </c>
      <c r="U37" s="1" t="s">
        <v>649</v>
      </c>
      <c r="V37" s="1" t="s">
        <v>677</v>
      </c>
    </row>
    <row r="38" s="1" customFormat="1" spans="1:22">
      <c r="A38" s="3">
        <v>999221842632400</v>
      </c>
      <c r="B38" s="1" t="s">
        <v>861</v>
      </c>
      <c r="C38" s="1" t="s">
        <v>867</v>
      </c>
      <c r="D38" s="1" t="s">
        <v>868</v>
      </c>
      <c r="E38" s="1" t="s">
        <v>869</v>
      </c>
      <c r="F38" s="1" t="s">
        <v>634</v>
      </c>
      <c r="G38" s="1" t="s">
        <v>638</v>
      </c>
      <c r="H38" s="1" t="s">
        <v>639</v>
      </c>
      <c r="I38" s="1" t="s">
        <v>870</v>
      </c>
      <c r="J38" s="1" t="s">
        <v>30</v>
      </c>
      <c r="K38" s="1" t="s">
        <v>871</v>
      </c>
      <c r="L38" s="1" t="s">
        <v>871</v>
      </c>
      <c r="M38" s="1" t="s">
        <v>642</v>
      </c>
      <c r="N38" s="1" t="s">
        <v>642</v>
      </c>
      <c r="O38" s="1" t="s">
        <v>643</v>
      </c>
      <c r="P38" s="1" t="s">
        <v>644</v>
      </c>
      <c r="Q38" s="1" t="s">
        <v>645</v>
      </c>
      <c r="R38" s="1" t="s">
        <v>872</v>
      </c>
      <c r="S38" s="1" t="s">
        <v>647</v>
      </c>
      <c r="T38" s="1" t="s">
        <v>648</v>
      </c>
      <c r="U38" s="1" t="s">
        <v>649</v>
      </c>
      <c r="V38" s="1" t="s">
        <v>873</v>
      </c>
    </row>
    <row r="39" s="1" customFormat="1" spans="1:22">
      <c r="A39" s="3">
        <v>21842617874</v>
      </c>
      <c r="B39" s="1" t="s">
        <v>861</v>
      </c>
      <c r="C39" s="1" t="s">
        <v>874</v>
      </c>
      <c r="D39" s="1" t="s">
        <v>875</v>
      </c>
      <c r="E39" s="1" t="s">
        <v>876</v>
      </c>
      <c r="F39" s="1" t="s">
        <v>861</v>
      </c>
      <c r="G39" s="1" t="s">
        <v>638</v>
      </c>
      <c r="H39" s="1" t="s">
        <v>639</v>
      </c>
      <c r="I39" s="1" t="s">
        <v>877</v>
      </c>
      <c r="J39" s="1" t="s">
        <v>30</v>
      </c>
      <c r="K39" s="1" t="s">
        <v>878</v>
      </c>
      <c r="L39" s="1" t="s">
        <v>878</v>
      </c>
      <c r="M39" s="1" t="s">
        <v>642</v>
      </c>
      <c r="N39" s="1" t="s">
        <v>642</v>
      </c>
      <c r="O39" s="1" t="s">
        <v>643</v>
      </c>
      <c r="P39" s="1" t="s">
        <v>644</v>
      </c>
      <c r="Q39" s="1" t="s">
        <v>645</v>
      </c>
      <c r="R39" s="1" t="s">
        <v>879</v>
      </c>
      <c r="S39" s="1" t="s">
        <v>647</v>
      </c>
      <c r="T39" s="1" t="s">
        <v>648</v>
      </c>
      <c r="U39" s="1" t="s">
        <v>649</v>
      </c>
      <c r="V39" s="1" t="s">
        <v>650</v>
      </c>
    </row>
    <row r="40" s="1" customFormat="1" spans="1:22">
      <c r="A40" s="3">
        <v>999221842574684</v>
      </c>
      <c r="B40" s="1" t="s">
        <v>861</v>
      </c>
      <c r="C40" s="1" t="s">
        <v>880</v>
      </c>
      <c r="D40" s="1" t="s">
        <v>881</v>
      </c>
      <c r="E40" s="1" t="s">
        <v>882</v>
      </c>
      <c r="F40" s="1" t="s">
        <v>861</v>
      </c>
      <c r="G40" s="1" t="s">
        <v>638</v>
      </c>
      <c r="H40" s="1" t="s">
        <v>639</v>
      </c>
      <c r="I40" s="1" t="s">
        <v>883</v>
      </c>
      <c r="J40" s="1" t="s">
        <v>30</v>
      </c>
      <c r="K40" s="1" t="s">
        <v>884</v>
      </c>
      <c r="L40" s="1" t="s">
        <v>884</v>
      </c>
      <c r="M40" s="1" t="s">
        <v>642</v>
      </c>
      <c r="N40" s="1" t="s">
        <v>642</v>
      </c>
      <c r="O40" s="1" t="s">
        <v>643</v>
      </c>
      <c r="P40" s="1" t="s">
        <v>644</v>
      </c>
      <c r="Q40" s="1" t="s">
        <v>645</v>
      </c>
      <c r="R40" s="1" t="s">
        <v>885</v>
      </c>
      <c r="S40" s="1" t="s">
        <v>647</v>
      </c>
      <c r="T40" s="1" t="s">
        <v>648</v>
      </c>
      <c r="U40" s="1" t="s">
        <v>649</v>
      </c>
      <c r="V40" s="1" t="s">
        <v>886</v>
      </c>
    </row>
    <row r="41" s="1" customFormat="1" spans="1:22">
      <c r="A41" s="3">
        <v>21842552980</v>
      </c>
      <c r="B41" s="1" t="s">
        <v>861</v>
      </c>
      <c r="C41" s="1" t="s">
        <v>887</v>
      </c>
      <c r="D41" s="1" t="s">
        <v>888</v>
      </c>
      <c r="E41" s="1" t="s">
        <v>889</v>
      </c>
      <c r="F41" s="1" t="s">
        <v>634</v>
      </c>
      <c r="G41" s="1" t="s">
        <v>638</v>
      </c>
      <c r="H41" s="1" t="s">
        <v>639</v>
      </c>
      <c r="I41" s="1" t="s">
        <v>890</v>
      </c>
      <c r="J41" s="1" t="s">
        <v>30</v>
      </c>
      <c r="K41" s="1" t="s">
        <v>891</v>
      </c>
      <c r="L41" s="1" t="s">
        <v>891</v>
      </c>
      <c r="M41" s="1" t="s">
        <v>642</v>
      </c>
      <c r="N41" s="1" t="s">
        <v>642</v>
      </c>
      <c r="O41" s="1" t="s">
        <v>643</v>
      </c>
      <c r="P41" s="1" t="s">
        <v>644</v>
      </c>
      <c r="Q41" s="1" t="s">
        <v>645</v>
      </c>
      <c r="R41" s="1" t="s">
        <v>892</v>
      </c>
      <c r="S41" s="1" t="s">
        <v>647</v>
      </c>
      <c r="T41" s="1" t="s">
        <v>648</v>
      </c>
      <c r="U41" s="1" t="s">
        <v>893</v>
      </c>
      <c r="V41" s="1" t="s">
        <v>670</v>
      </c>
    </row>
    <row r="42" s="1" customFormat="1" spans="1:22">
      <c r="A42" s="3">
        <v>21842142752</v>
      </c>
      <c r="B42" s="1" t="s">
        <v>861</v>
      </c>
      <c r="C42" s="1" t="s">
        <v>894</v>
      </c>
      <c r="D42" s="1" t="s">
        <v>895</v>
      </c>
      <c r="E42" s="1" t="s">
        <v>896</v>
      </c>
      <c r="F42" s="1" t="s">
        <v>634</v>
      </c>
      <c r="G42" s="1" t="s">
        <v>638</v>
      </c>
      <c r="H42" s="1" t="s">
        <v>639</v>
      </c>
      <c r="I42" s="1" t="s">
        <v>897</v>
      </c>
      <c r="J42" s="1" t="s">
        <v>30</v>
      </c>
      <c r="K42" s="1" t="s">
        <v>898</v>
      </c>
      <c r="L42" s="1" t="s">
        <v>898</v>
      </c>
      <c r="M42" s="1" t="s">
        <v>642</v>
      </c>
      <c r="N42" s="1" t="s">
        <v>642</v>
      </c>
      <c r="O42" s="1" t="s">
        <v>643</v>
      </c>
      <c r="P42" s="1" t="s">
        <v>644</v>
      </c>
      <c r="Q42" s="1" t="s">
        <v>645</v>
      </c>
      <c r="R42" s="1" t="s">
        <v>899</v>
      </c>
      <c r="S42" s="1" t="s">
        <v>647</v>
      </c>
      <c r="T42" s="1" t="s">
        <v>648</v>
      </c>
      <c r="U42" s="1" t="s">
        <v>649</v>
      </c>
      <c r="V42" s="1" t="s">
        <v>657</v>
      </c>
    </row>
    <row r="43" s="1" customFormat="1" spans="1:22">
      <c r="A43" s="3">
        <v>21842112932</v>
      </c>
      <c r="B43" s="1" t="s">
        <v>861</v>
      </c>
      <c r="C43" s="1" t="s">
        <v>900</v>
      </c>
      <c r="D43" s="1" t="s">
        <v>901</v>
      </c>
      <c r="E43" s="1" t="s">
        <v>902</v>
      </c>
      <c r="F43" s="1" t="s">
        <v>634</v>
      </c>
      <c r="G43" s="1" t="s">
        <v>638</v>
      </c>
      <c r="H43" s="1" t="s">
        <v>639</v>
      </c>
      <c r="I43" s="1" t="s">
        <v>903</v>
      </c>
      <c r="J43" s="1" t="s">
        <v>30</v>
      </c>
      <c r="K43" s="1" t="s">
        <v>904</v>
      </c>
      <c r="L43" s="1" t="s">
        <v>904</v>
      </c>
      <c r="M43" s="1" t="s">
        <v>642</v>
      </c>
      <c r="N43" s="1" t="s">
        <v>642</v>
      </c>
      <c r="O43" s="1" t="s">
        <v>643</v>
      </c>
      <c r="P43" s="1" t="s">
        <v>644</v>
      </c>
      <c r="Q43" s="1" t="s">
        <v>645</v>
      </c>
      <c r="R43" s="1" t="s">
        <v>905</v>
      </c>
      <c r="S43" s="1" t="s">
        <v>647</v>
      </c>
      <c r="T43" s="1" t="s">
        <v>648</v>
      </c>
      <c r="U43" s="1" t="s">
        <v>649</v>
      </c>
      <c r="V43" s="1" t="s">
        <v>670</v>
      </c>
    </row>
    <row r="44" s="1" customFormat="1" spans="1:22">
      <c r="A44" s="3">
        <v>21842097720</v>
      </c>
      <c r="B44" s="1" t="s">
        <v>861</v>
      </c>
      <c r="C44" s="1" t="s">
        <v>906</v>
      </c>
      <c r="D44" s="1" t="s">
        <v>907</v>
      </c>
      <c r="E44" s="1" t="s">
        <v>908</v>
      </c>
      <c r="F44" s="1" t="s">
        <v>634</v>
      </c>
      <c r="G44" s="1" t="s">
        <v>638</v>
      </c>
      <c r="H44" s="1" t="s">
        <v>639</v>
      </c>
      <c r="I44" s="1" t="s">
        <v>909</v>
      </c>
      <c r="J44" s="1" t="s">
        <v>30</v>
      </c>
      <c r="K44" s="1" t="s">
        <v>910</v>
      </c>
      <c r="L44" s="1" t="s">
        <v>910</v>
      </c>
      <c r="M44" s="1" t="s">
        <v>642</v>
      </c>
      <c r="N44" s="1" t="s">
        <v>642</v>
      </c>
      <c r="O44" s="1" t="s">
        <v>643</v>
      </c>
      <c r="P44" s="1" t="s">
        <v>644</v>
      </c>
      <c r="Q44" s="1" t="s">
        <v>645</v>
      </c>
      <c r="R44" s="1" t="s">
        <v>911</v>
      </c>
      <c r="S44" s="1" t="s">
        <v>647</v>
      </c>
      <c r="T44" s="1" t="s">
        <v>648</v>
      </c>
      <c r="U44" s="1" t="s">
        <v>649</v>
      </c>
      <c r="V44" s="1" t="s">
        <v>697</v>
      </c>
    </row>
    <row r="45" s="1" customFormat="1" spans="1:22">
      <c r="A45" s="3">
        <v>21842040864</v>
      </c>
      <c r="B45" s="1" t="s">
        <v>861</v>
      </c>
      <c r="C45" s="1" t="s">
        <v>912</v>
      </c>
      <c r="D45" s="1" t="s">
        <v>913</v>
      </c>
      <c r="E45" s="1" t="s">
        <v>914</v>
      </c>
      <c r="F45" s="1" t="s">
        <v>634</v>
      </c>
      <c r="G45" s="1" t="s">
        <v>638</v>
      </c>
      <c r="H45" s="1" t="s">
        <v>639</v>
      </c>
      <c r="I45" s="1" t="s">
        <v>915</v>
      </c>
      <c r="J45" s="1" t="s">
        <v>30</v>
      </c>
      <c r="K45" s="1" t="s">
        <v>916</v>
      </c>
      <c r="L45" s="1" t="s">
        <v>916</v>
      </c>
      <c r="M45" s="1" t="s">
        <v>642</v>
      </c>
      <c r="N45" s="1" t="s">
        <v>642</v>
      </c>
      <c r="O45" s="1" t="s">
        <v>643</v>
      </c>
      <c r="P45" s="1" t="s">
        <v>644</v>
      </c>
      <c r="Q45" s="1" t="s">
        <v>645</v>
      </c>
      <c r="R45" s="1" t="s">
        <v>917</v>
      </c>
      <c r="S45" s="1" t="s">
        <v>647</v>
      </c>
      <c r="T45" s="1" t="s">
        <v>648</v>
      </c>
      <c r="U45" s="1" t="s">
        <v>649</v>
      </c>
      <c r="V45" s="1" t="s">
        <v>670</v>
      </c>
    </row>
    <row r="46" s="1" customFormat="1" spans="1:22">
      <c r="A46" s="3">
        <v>21841974765</v>
      </c>
      <c r="B46" s="1" t="s">
        <v>861</v>
      </c>
      <c r="C46" s="1" t="s">
        <v>918</v>
      </c>
      <c r="D46" s="1" t="s">
        <v>919</v>
      </c>
      <c r="E46" s="1" t="s">
        <v>920</v>
      </c>
      <c r="F46" s="1" t="s">
        <v>861</v>
      </c>
      <c r="G46" s="1" t="s">
        <v>638</v>
      </c>
      <c r="H46" s="1" t="s">
        <v>639</v>
      </c>
      <c r="I46" s="1" t="s">
        <v>921</v>
      </c>
      <c r="J46" s="1" t="s">
        <v>30</v>
      </c>
      <c r="K46" s="1" t="s">
        <v>922</v>
      </c>
      <c r="L46" s="1" t="s">
        <v>922</v>
      </c>
      <c r="M46" s="1" t="s">
        <v>642</v>
      </c>
      <c r="N46" s="1" t="s">
        <v>642</v>
      </c>
      <c r="O46" s="1" t="s">
        <v>643</v>
      </c>
      <c r="P46" s="1" t="s">
        <v>644</v>
      </c>
      <c r="Q46" s="1" t="s">
        <v>645</v>
      </c>
      <c r="R46" s="1" t="s">
        <v>923</v>
      </c>
      <c r="S46" s="1" t="s">
        <v>647</v>
      </c>
      <c r="T46" s="1" t="s">
        <v>648</v>
      </c>
      <c r="U46" s="1" t="s">
        <v>893</v>
      </c>
      <c r="V46" s="1" t="s">
        <v>670</v>
      </c>
    </row>
    <row r="47" s="1" customFormat="1" spans="1:22">
      <c r="A47" s="3">
        <v>21841720542</v>
      </c>
      <c r="B47" s="1" t="s">
        <v>861</v>
      </c>
      <c r="C47" s="1" t="s">
        <v>924</v>
      </c>
      <c r="D47" s="1" t="s">
        <v>925</v>
      </c>
      <c r="E47" s="1" t="s">
        <v>926</v>
      </c>
      <c r="F47" s="1" t="s">
        <v>634</v>
      </c>
      <c r="G47" s="1" t="s">
        <v>638</v>
      </c>
      <c r="H47" s="1" t="s">
        <v>639</v>
      </c>
      <c r="I47" s="1" t="s">
        <v>927</v>
      </c>
      <c r="J47" s="1" t="s">
        <v>30</v>
      </c>
      <c r="K47" s="1" t="s">
        <v>928</v>
      </c>
      <c r="L47" s="1" t="s">
        <v>928</v>
      </c>
      <c r="M47" s="1" t="s">
        <v>642</v>
      </c>
      <c r="N47" s="1" t="s">
        <v>642</v>
      </c>
      <c r="O47" s="1" t="s">
        <v>643</v>
      </c>
      <c r="P47" s="1" t="s">
        <v>644</v>
      </c>
      <c r="Q47" s="1" t="s">
        <v>645</v>
      </c>
      <c r="R47" s="1" t="s">
        <v>929</v>
      </c>
      <c r="S47" s="1" t="s">
        <v>647</v>
      </c>
      <c r="T47" s="1" t="s">
        <v>648</v>
      </c>
      <c r="U47" s="1" t="s">
        <v>649</v>
      </c>
      <c r="V47" s="1" t="s">
        <v>690</v>
      </c>
    </row>
    <row r="48" s="1" customFormat="1" spans="1:22">
      <c r="A48" s="3">
        <v>999221841574611</v>
      </c>
      <c r="B48" s="1" t="s">
        <v>861</v>
      </c>
      <c r="C48" s="1" t="s">
        <v>930</v>
      </c>
      <c r="D48" s="1" t="s">
        <v>931</v>
      </c>
      <c r="E48" s="1" t="s">
        <v>932</v>
      </c>
      <c r="F48" s="1" t="s">
        <v>861</v>
      </c>
      <c r="G48" s="1" t="s">
        <v>638</v>
      </c>
      <c r="H48" s="1" t="s">
        <v>639</v>
      </c>
      <c r="I48" s="1" t="s">
        <v>933</v>
      </c>
      <c r="J48" s="1" t="s">
        <v>30</v>
      </c>
      <c r="K48" s="1" t="s">
        <v>934</v>
      </c>
      <c r="L48" s="1" t="s">
        <v>934</v>
      </c>
      <c r="M48" s="1" t="s">
        <v>642</v>
      </c>
      <c r="N48" s="1" t="s">
        <v>642</v>
      </c>
      <c r="O48" s="1" t="s">
        <v>643</v>
      </c>
      <c r="P48" s="1" t="s">
        <v>644</v>
      </c>
      <c r="Q48" s="1" t="s">
        <v>645</v>
      </c>
      <c r="R48" s="1" t="s">
        <v>935</v>
      </c>
      <c r="S48" s="1" t="s">
        <v>647</v>
      </c>
      <c r="T48" s="1" t="s">
        <v>648</v>
      </c>
      <c r="U48" s="1" t="s">
        <v>649</v>
      </c>
      <c r="V48" s="1" t="s">
        <v>690</v>
      </c>
    </row>
    <row r="49" s="1" customFormat="1" spans="1:22">
      <c r="A49" s="3">
        <v>999221841406922</v>
      </c>
      <c r="B49" s="1" t="s">
        <v>861</v>
      </c>
      <c r="C49" s="1" t="s">
        <v>936</v>
      </c>
      <c r="D49" s="1" t="s">
        <v>727</v>
      </c>
      <c r="E49" s="1" t="s">
        <v>937</v>
      </c>
      <c r="F49" s="1" t="s">
        <v>861</v>
      </c>
      <c r="G49" s="1" t="s">
        <v>638</v>
      </c>
      <c r="H49" s="1" t="s">
        <v>639</v>
      </c>
      <c r="I49" s="1" t="s">
        <v>938</v>
      </c>
      <c r="J49" s="1" t="s">
        <v>30</v>
      </c>
      <c r="K49" s="1" t="s">
        <v>939</v>
      </c>
      <c r="L49" s="1" t="s">
        <v>939</v>
      </c>
      <c r="M49" s="1" t="s">
        <v>642</v>
      </c>
      <c r="N49" s="1" t="s">
        <v>642</v>
      </c>
      <c r="O49" s="1" t="s">
        <v>643</v>
      </c>
      <c r="P49" s="1" t="s">
        <v>644</v>
      </c>
      <c r="Q49" s="1" t="s">
        <v>645</v>
      </c>
      <c r="R49" s="1" t="s">
        <v>940</v>
      </c>
      <c r="S49" s="1" t="s">
        <v>647</v>
      </c>
      <c r="T49" s="1" t="s">
        <v>648</v>
      </c>
      <c r="U49" s="1" t="s">
        <v>649</v>
      </c>
      <c r="V49" s="1" t="s">
        <v>690</v>
      </c>
    </row>
    <row r="50" s="1" customFormat="1" spans="1:22">
      <c r="A50" s="3">
        <v>21841391903</v>
      </c>
      <c r="B50" s="1" t="s">
        <v>861</v>
      </c>
      <c r="C50" s="1" t="s">
        <v>941</v>
      </c>
      <c r="D50" s="1" t="s">
        <v>942</v>
      </c>
      <c r="E50" s="1" t="s">
        <v>943</v>
      </c>
      <c r="F50" s="1" t="s">
        <v>861</v>
      </c>
      <c r="G50" s="1" t="s">
        <v>638</v>
      </c>
      <c r="H50" s="1" t="s">
        <v>639</v>
      </c>
      <c r="I50" s="1" t="s">
        <v>944</v>
      </c>
      <c r="J50" s="1" t="s">
        <v>30</v>
      </c>
      <c r="K50" s="1" t="s">
        <v>945</v>
      </c>
      <c r="L50" s="1" t="s">
        <v>945</v>
      </c>
      <c r="M50" s="1" t="s">
        <v>642</v>
      </c>
      <c r="N50" s="1" t="s">
        <v>642</v>
      </c>
      <c r="O50" s="1" t="s">
        <v>643</v>
      </c>
      <c r="P50" s="1" t="s">
        <v>644</v>
      </c>
      <c r="Q50" s="1" t="s">
        <v>645</v>
      </c>
      <c r="R50" s="1" t="s">
        <v>946</v>
      </c>
      <c r="S50" s="1" t="s">
        <v>647</v>
      </c>
      <c r="T50" s="1" t="s">
        <v>648</v>
      </c>
      <c r="U50" s="1" t="s">
        <v>649</v>
      </c>
      <c r="V50" s="1" t="s">
        <v>947</v>
      </c>
    </row>
    <row r="51" s="1" customFormat="1" spans="1:22">
      <c r="A51" s="3">
        <v>21841283980</v>
      </c>
      <c r="B51" s="1" t="s">
        <v>861</v>
      </c>
      <c r="C51" s="1" t="s">
        <v>948</v>
      </c>
      <c r="D51" s="1" t="s">
        <v>949</v>
      </c>
      <c r="E51" s="1" t="s">
        <v>950</v>
      </c>
      <c r="F51" s="1" t="s">
        <v>861</v>
      </c>
      <c r="G51" s="1" t="s">
        <v>638</v>
      </c>
      <c r="H51" s="1" t="s">
        <v>639</v>
      </c>
      <c r="I51" s="1" t="s">
        <v>951</v>
      </c>
      <c r="J51" s="1" t="s">
        <v>30</v>
      </c>
      <c r="K51" s="1" t="s">
        <v>952</v>
      </c>
      <c r="L51" s="1" t="s">
        <v>952</v>
      </c>
      <c r="M51" s="1" t="s">
        <v>642</v>
      </c>
      <c r="N51" s="1" t="s">
        <v>642</v>
      </c>
      <c r="O51" s="1" t="s">
        <v>643</v>
      </c>
      <c r="P51" s="1" t="s">
        <v>644</v>
      </c>
      <c r="Q51" s="1" t="s">
        <v>645</v>
      </c>
      <c r="R51" s="1" t="s">
        <v>953</v>
      </c>
      <c r="S51" s="1" t="s">
        <v>647</v>
      </c>
      <c r="T51" s="1" t="s">
        <v>648</v>
      </c>
      <c r="U51" s="1" t="s">
        <v>649</v>
      </c>
      <c r="V51" s="1" t="s">
        <v>690</v>
      </c>
    </row>
    <row r="52" s="1" customFormat="1" spans="1:22">
      <c r="A52" s="3">
        <v>999221840364506</v>
      </c>
      <c r="B52" s="1" t="s">
        <v>954</v>
      </c>
      <c r="C52" s="1" t="s">
        <v>955</v>
      </c>
      <c r="D52" s="1" t="s">
        <v>956</v>
      </c>
      <c r="E52" s="1" t="s">
        <v>957</v>
      </c>
      <c r="F52" s="1" t="s">
        <v>634</v>
      </c>
      <c r="G52" s="1" t="s">
        <v>638</v>
      </c>
      <c r="H52" s="1" t="s">
        <v>639</v>
      </c>
      <c r="I52" s="1" t="s">
        <v>958</v>
      </c>
      <c r="J52" s="1" t="s">
        <v>30</v>
      </c>
      <c r="K52" s="1" t="s">
        <v>959</v>
      </c>
      <c r="L52" s="1" t="s">
        <v>959</v>
      </c>
      <c r="M52" s="1" t="s">
        <v>642</v>
      </c>
      <c r="N52" s="1" t="s">
        <v>642</v>
      </c>
      <c r="O52" s="1" t="s">
        <v>643</v>
      </c>
      <c r="P52" s="1" t="s">
        <v>644</v>
      </c>
      <c r="Q52" s="1" t="s">
        <v>645</v>
      </c>
      <c r="R52" s="1" t="s">
        <v>960</v>
      </c>
      <c r="S52" s="1" t="s">
        <v>647</v>
      </c>
      <c r="T52" s="1" t="s">
        <v>648</v>
      </c>
      <c r="U52" s="1" t="s">
        <v>649</v>
      </c>
      <c r="V52" s="1" t="s">
        <v>961</v>
      </c>
    </row>
    <row r="53" s="1" customFormat="1" spans="1:22">
      <c r="A53" s="3">
        <v>999221840056497</v>
      </c>
      <c r="B53" s="1" t="s">
        <v>954</v>
      </c>
      <c r="C53" s="1" t="s">
        <v>962</v>
      </c>
      <c r="D53" s="1" t="s">
        <v>963</v>
      </c>
      <c r="E53" s="1" t="s">
        <v>964</v>
      </c>
      <c r="F53" s="1" t="s">
        <v>861</v>
      </c>
      <c r="G53" s="1" t="s">
        <v>638</v>
      </c>
      <c r="H53" s="1" t="s">
        <v>639</v>
      </c>
      <c r="I53" s="1" t="s">
        <v>965</v>
      </c>
      <c r="J53" s="1" t="s">
        <v>30</v>
      </c>
      <c r="K53" s="1" t="s">
        <v>966</v>
      </c>
      <c r="L53" s="1" t="s">
        <v>966</v>
      </c>
      <c r="M53" s="1" t="s">
        <v>642</v>
      </c>
      <c r="N53" s="1" t="s">
        <v>642</v>
      </c>
      <c r="O53" s="1" t="s">
        <v>643</v>
      </c>
      <c r="P53" s="1" t="s">
        <v>644</v>
      </c>
      <c r="Q53" s="1" t="s">
        <v>645</v>
      </c>
      <c r="R53" s="1" t="s">
        <v>967</v>
      </c>
      <c r="S53" s="1" t="s">
        <v>647</v>
      </c>
      <c r="T53" s="1" t="s">
        <v>648</v>
      </c>
      <c r="U53" s="1" t="s">
        <v>649</v>
      </c>
      <c r="V53" s="1" t="s">
        <v>650</v>
      </c>
    </row>
    <row r="54" s="1" customFormat="1" spans="1:22">
      <c r="A54" s="3">
        <v>21839228379</v>
      </c>
      <c r="B54" s="1" t="s">
        <v>954</v>
      </c>
      <c r="C54" s="1" t="s">
        <v>968</v>
      </c>
      <c r="D54" s="1" t="s">
        <v>969</v>
      </c>
      <c r="E54" s="1" t="s">
        <v>970</v>
      </c>
      <c r="F54" s="1" t="s">
        <v>634</v>
      </c>
      <c r="G54" s="1" t="s">
        <v>638</v>
      </c>
      <c r="H54" s="1" t="s">
        <v>639</v>
      </c>
      <c r="I54" s="1" t="s">
        <v>971</v>
      </c>
      <c r="J54" s="1" t="s">
        <v>30</v>
      </c>
      <c r="K54" s="1" t="s">
        <v>972</v>
      </c>
      <c r="L54" s="1" t="s">
        <v>972</v>
      </c>
      <c r="M54" s="1" t="s">
        <v>642</v>
      </c>
      <c r="N54" s="1" t="s">
        <v>642</v>
      </c>
      <c r="O54" s="1" t="s">
        <v>643</v>
      </c>
      <c r="P54" s="1" t="s">
        <v>644</v>
      </c>
      <c r="Q54" s="1" t="s">
        <v>645</v>
      </c>
      <c r="R54" s="1" t="s">
        <v>973</v>
      </c>
      <c r="S54" s="1" t="s">
        <v>647</v>
      </c>
      <c r="T54" s="1" t="s">
        <v>648</v>
      </c>
      <c r="U54" s="1" t="s">
        <v>649</v>
      </c>
      <c r="V54" s="1" t="s">
        <v>974</v>
      </c>
    </row>
    <row r="55" s="1" customFormat="1" spans="1:22">
      <c r="A55" s="3">
        <v>21838865483</v>
      </c>
      <c r="B55" s="1" t="s">
        <v>954</v>
      </c>
      <c r="C55" s="1" t="s">
        <v>975</v>
      </c>
      <c r="D55" s="1" t="s">
        <v>976</v>
      </c>
      <c r="E55" s="1" t="s">
        <v>977</v>
      </c>
      <c r="F55" s="1" t="s">
        <v>634</v>
      </c>
      <c r="G55" s="1" t="s">
        <v>638</v>
      </c>
      <c r="H55" s="1" t="s">
        <v>639</v>
      </c>
      <c r="I55" s="1" t="s">
        <v>978</v>
      </c>
      <c r="J55" s="1" t="s">
        <v>30</v>
      </c>
      <c r="K55" s="1" t="s">
        <v>979</v>
      </c>
      <c r="L55" s="1" t="s">
        <v>979</v>
      </c>
      <c r="M55" s="1" t="s">
        <v>642</v>
      </c>
      <c r="N55" s="1" t="s">
        <v>642</v>
      </c>
      <c r="O55" s="1" t="s">
        <v>643</v>
      </c>
      <c r="P55" s="1" t="s">
        <v>644</v>
      </c>
      <c r="Q55" s="1" t="s">
        <v>645</v>
      </c>
      <c r="R55" s="1" t="s">
        <v>980</v>
      </c>
      <c r="S55" s="1" t="s">
        <v>647</v>
      </c>
      <c r="T55" s="1" t="s">
        <v>648</v>
      </c>
      <c r="U55" s="1" t="s">
        <v>649</v>
      </c>
      <c r="V55" s="1" t="s">
        <v>677</v>
      </c>
    </row>
    <row r="56" s="1" customFormat="1" spans="1:22">
      <c r="A56" s="3">
        <v>21838502311</v>
      </c>
      <c r="B56" s="1" t="s">
        <v>981</v>
      </c>
      <c r="C56" s="1" t="s">
        <v>982</v>
      </c>
      <c r="D56" s="1" t="s">
        <v>983</v>
      </c>
      <c r="E56" s="1" t="s">
        <v>984</v>
      </c>
      <c r="F56" s="1" t="s">
        <v>861</v>
      </c>
      <c r="G56" s="1" t="s">
        <v>638</v>
      </c>
      <c r="H56" s="1" t="s">
        <v>639</v>
      </c>
      <c r="I56" s="1" t="s">
        <v>985</v>
      </c>
      <c r="J56" s="1" t="s">
        <v>30</v>
      </c>
      <c r="K56" s="1" t="s">
        <v>986</v>
      </c>
      <c r="L56" s="1" t="s">
        <v>986</v>
      </c>
      <c r="M56" s="1" t="s">
        <v>642</v>
      </c>
      <c r="N56" s="1" t="s">
        <v>642</v>
      </c>
      <c r="O56" s="1" t="s">
        <v>643</v>
      </c>
      <c r="P56" s="1" t="s">
        <v>644</v>
      </c>
      <c r="Q56" s="1" t="s">
        <v>645</v>
      </c>
      <c r="R56" s="1" t="s">
        <v>987</v>
      </c>
      <c r="S56" s="1" t="s">
        <v>647</v>
      </c>
      <c r="T56" s="1" t="s">
        <v>648</v>
      </c>
      <c r="U56" s="1" t="s">
        <v>649</v>
      </c>
      <c r="V56" s="1" t="s">
        <v>670</v>
      </c>
    </row>
    <row r="57" s="1" customFormat="1" spans="1:22">
      <c r="A57" s="3">
        <v>21832961712</v>
      </c>
      <c r="B57" s="1" t="s">
        <v>981</v>
      </c>
      <c r="C57" s="1" t="s">
        <v>988</v>
      </c>
      <c r="D57" s="1" t="s">
        <v>989</v>
      </c>
      <c r="E57" s="1" t="s">
        <v>990</v>
      </c>
      <c r="F57" s="1" t="s">
        <v>954</v>
      </c>
      <c r="G57" s="1" t="s">
        <v>638</v>
      </c>
      <c r="H57" s="1" t="s">
        <v>639</v>
      </c>
      <c r="I57" s="1" t="s">
        <v>991</v>
      </c>
      <c r="J57" s="1" t="s">
        <v>30</v>
      </c>
      <c r="K57" s="1" t="s">
        <v>992</v>
      </c>
      <c r="L57" s="1" t="s">
        <v>992</v>
      </c>
      <c r="M57" s="1" t="s">
        <v>642</v>
      </c>
      <c r="N57" s="1" t="s">
        <v>642</v>
      </c>
      <c r="O57" s="1" t="s">
        <v>643</v>
      </c>
      <c r="P57" s="1" t="s">
        <v>644</v>
      </c>
      <c r="Q57" s="1" t="s">
        <v>645</v>
      </c>
      <c r="R57" s="1" t="s">
        <v>993</v>
      </c>
      <c r="S57" s="1" t="s">
        <v>647</v>
      </c>
      <c r="T57" s="1" t="s">
        <v>648</v>
      </c>
      <c r="U57" s="1" t="s">
        <v>649</v>
      </c>
      <c r="V57" s="1" t="s">
        <v>704</v>
      </c>
    </row>
    <row r="58" s="1" customFormat="1" spans="1:22">
      <c r="A58" s="3">
        <v>21832384284</v>
      </c>
      <c r="B58" s="1" t="s">
        <v>994</v>
      </c>
      <c r="C58" s="1" t="s">
        <v>995</v>
      </c>
      <c r="D58" s="1" t="s">
        <v>996</v>
      </c>
      <c r="E58" s="1" t="s">
        <v>997</v>
      </c>
      <c r="F58" s="1" t="s">
        <v>634</v>
      </c>
      <c r="G58" s="1" t="s">
        <v>638</v>
      </c>
      <c r="H58" s="1" t="s">
        <v>639</v>
      </c>
      <c r="I58" s="1" t="s">
        <v>998</v>
      </c>
      <c r="J58" s="1" t="s">
        <v>30</v>
      </c>
      <c r="K58" s="1" t="s">
        <v>999</v>
      </c>
      <c r="L58" s="1" t="s">
        <v>999</v>
      </c>
      <c r="M58" s="1" t="s">
        <v>642</v>
      </c>
      <c r="N58" s="1" t="s">
        <v>642</v>
      </c>
      <c r="O58" s="1" t="s">
        <v>643</v>
      </c>
      <c r="P58" s="1" t="s">
        <v>644</v>
      </c>
      <c r="Q58" s="1" t="s">
        <v>645</v>
      </c>
      <c r="R58" s="1" t="s">
        <v>1000</v>
      </c>
      <c r="S58" s="1" t="s">
        <v>647</v>
      </c>
      <c r="T58" s="1" t="s">
        <v>648</v>
      </c>
      <c r="U58" s="1" t="s">
        <v>649</v>
      </c>
      <c r="V58" s="1" t="s">
        <v>670</v>
      </c>
    </row>
    <row r="59" s="1" customFormat="1" spans="1:22">
      <c r="A59" s="3">
        <v>21832031142</v>
      </c>
      <c r="B59" s="1" t="s">
        <v>994</v>
      </c>
      <c r="C59" s="1" t="s">
        <v>1001</v>
      </c>
      <c r="D59" s="1" t="s">
        <v>1002</v>
      </c>
      <c r="E59" s="1" t="s">
        <v>1003</v>
      </c>
      <c r="F59" s="1" t="s">
        <v>861</v>
      </c>
      <c r="G59" s="1" t="s">
        <v>638</v>
      </c>
      <c r="H59" s="1" t="s">
        <v>639</v>
      </c>
      <c r="I59" s="1" t="s">
        <v>1004</v>
      </c>
      <c r="J59" s="1" t="s">
        <v>30</v>
      </c>
      <c r="K59" s="1" t="s">
        <v>1005</v>
      </c>
      <c r="L59" s="1" t="s">
        <v>1005</v>
      </c>
      <c r="M59" s="1" t="s">
        <v>642</v>
      </c>
      <c r="N59" s="1" t="s">
        <v>642</v>
      </c>
      <c r="O59" s="1" t="s">
        <v>643</v>
      </c>
      <c r="P59" s="1" t="s">
        <v>644</v>
      </c>
      <c r="Q59" s="1" t="s">
        <v>645</v>
      </c>
      <c r="R59" s="1" t="s">
        <v>1006</v>
      </c>
      <c r="S59" s="1" t="s">
        <v>647</v>
      </c>
      <c r="T59" s="1" t="s">
        <v>648</v>
      </c>
      <c r="U59" s="1" t="s">
        <v>649</v>
      </c>
      <c r="V59" s="1" t="s">
        <v>690</v>
      </c>
    </row>
    <row r="60" s="1" customFormat="1" spans="1:22">
      <c r="A60" s="3">
        <v>999221832019905</v>
      </c>
      <c r="B60" s="1" t="s">
        <v>994</v>
      </c>
      <c r="C60" s="1" t="s">
        <v>1007</v>
      </c>
      <c r="D60" s="1" t="s">
        <v>1008</v>
      </c>
      <c r="E60" s="1" t="s">
        <v>1009</v>
      </c>
      <c r="F60" s="1" t="s">
        <v>861</v>
      </c>
      <c r="G60" s="1" t="s">
        <v>638</v>
      </c>
      <c r="H60" s="1" t="s">
        <v>639</v>
      </c>
      <c r="I60" s="1" t="s">
        <v>1010</v>
      </c>
      <c r="J60" s="1" t="s">
        <v>30</v>
      </c>
      <c r="K60" s="1" t="s">
        <v>1011</v>
      </c>
      <c r="L60" s="1" t="s">
        <v>1011</v>
      </c>
      <c r="M60" s="1" t="s">
        <v>642</v>
      </c>
      <c r="N60" s="1" t="s">
        <v>642</v>
      </c>
      <c r="O60" s="1" t="s">
        <v>643</v>
      </c>
      <c r="P60" s="1" t="s">
        <v>644</v>
      </c>
      <c r="Q60" s="1" t="s">
        <v>645</v>
      </c>
      <c r="R60" s="1" t="s">
        <v>1012</v>
      </c>
      <c r="S60" s="1" t="s">
        <v>647</v>
      </c>
      <c r="T60" s="1" t="s">
        <v>648</v>
      </c>
      <c r="U60" s="1" t="s">
        <v>649</v>
      </c>
      <c r="V60" s="1" t="s">
        <v>1013</v>
      </c>
    </row>
    <row r="61" s="1" customFormat="1" spans="1:22">
      <c r="A61" s="3">
        <v>21831914127</v>
      </c>
      <c r="B61" s="1" t="s">
        <v>994</v>
      </c>
      <c r="C61" s="1" t="s">
        <v>1014</v>
      </c>
      <c r="D61" s="1" t="s">
        <v>1015</v>
      </c>
      <c r="E61" s="1" t="s">
        <v>1016</v>
      </c>
      <c r="F61" s="1" t="s">
        <v>634</v>
      </c>
      <c r="G61" s="1" t="s">
        <v>638</v>
      </c>
      <c r="H61" s="1" t="s">
        <v>639</v>
      </c>
      <c r="I61" s="1" t="s">
        <v>1017</v>
      </c>
      <c r="J61" s="1" t="s">
        <v>30</v>
      </c>
      <c r="K61" s="1" t="s">
        <v>1018</v>
      </c>
      <c r="L61" s="1" t="s">
        <v>1018</v>
      </c>
      <c r="M61" s="1" t="s">
        <v>642</v>
      </c>
      <c r="N61" s="1" t="s">
        <v>642</v>
      </c>
      <c r="O61" s="1" t="s">
        <v>643</v>
      </c>
      <c r="P61" s="1" t="s">
        <v>644</v>
      </c>
      <c r="Q61" s="1" t="s">
        <v>645</v>
      </c>
      <c r="R61" s="1" t="s">
        <v>1019</v>
      </c>
      <c r="S61" s="1" t="s">
        <v>647</v>
      </c>
      <c r="T61" s="1" t="s">
        <v>648</v>
      </c>
      <c r="U61" s="1" t="s">
        <v>649</v>
      </c>
      <c r="V61" s="1" t="s">
        <v>704</v>
      </c>
    </row>
    <row r="62" s="1" customFormat="1" spans="1:22">
      <c r="A62" s="3">
        <v>21803643896</v>
      </c>
      <c r="B62" s="1" t="s">
        <v>1020</v>
      </c>
      <c r="C62" s="1" t="s">
        <v>1021</v>
      </c>
      <c r="D62" s="1" t="s">
        <v>1022</v>
      </c>
      <c r="E62" s="1" t="s">
        <v>1023</v>
      </c>
      <c r="F62" s="1" t="s">
        <v>861</v>
      </c>
      <c r="G62" s="1" t="s">
        <v>638</v>
      </c>
      <c r="H62" s="1" t="s">
        <v>639</v>
      </c>
      <c r="I62" s="1" t="s">
        <v>1024</v>
      </c>
      <c r="J62" s="1" t="s">
        <v>30</v>
      </c>
      <c r="K62" s="1" t="s">
        <v>1025</v>
      </c>
      <c r="L62" s="1" t="s">
        <v>1025</v>
      </c>
      <c r="M62" s="1" t="s">
        <v>642</v>
      </c>
      <c r="N62" s="1" t="s">
        <v>642</v>
      </c>
      <c r="O62" s="1" t="s">
        <v>643</v>
      </c>
      <c r="P62" s="1" t="s">
        <v>644</v>
      </c>
      <c r="Q62" s="1" t="s">
        <v>645</v>
      </c>
      <c r="R62" s="1" t="s">
        <v>1026</v>
      </c>
      <c r="S62" s="1" t="s">
        <v>647</v>
      </c>
      <c r="T62" s="1" t="s">
        <v>648</v>
      </c>
      <c r="U62" s="1" t="s">
        <v>649</v>
      </c>
      <c r="V62" s="1" t="s">
        <v>657</v>
      </c>
    </row>
    <row r="63" s="1" customFormat="1" spans="1:22">
      <c r="A63" s="3">
        <v>18817293704</v>
      </c>
      <c r="B63" s="1" t="s">
        <v>1027</v>
      </c>
      <c r="C63" s="1" t="s">
        <v>1028</v>
      </c>
      <c r="D63" s="1" t="s">
        <v>1029</v>
      </c>
      <c r="E63" s="1" t="s">
        <v>1030</v>
      </c>
      <c r="F63" s="1" t="s">
        <v>954</v>
      </c>
      <c r="G63" s="1" t="s">
        <v>638</v>
      </c>
      <c r="H63" s="1" t="s">
        <v>639</v>
      </c>
      <c r="I63" s="1" t="s">
        <v>1031</v>
      </c>
      <c r="J63" s="1" t="s">
        <v>30</v>
      </c>
      <c r="K63" s="1" t="s">
        <v>1032</v>
      </c>
      <c r="L63" s="1" t="s">
        <v>1032</v>
      </c>
      <c r="M63" s="1" t="s">
        <v>642</v>
      </c>
      <c r="N63" s="1" t="s">
        <v>642</v>
      </c>
      <c r="O63" s="1" t="s">
        <v>643</v>
      </c>
      <c r="P63" s="1" t="s">
        <v>644</v>
      </c>
      <c r="Q63" s="1" t="s">
        <v>645</v>
      </c>
      <c r="R63" s="1" t="s">
        <v>1033</v>
      </c>
      <c r="S63" s="1" t="s">
        <v>647</v>
      </c>
      <c r="T63" s="1" t="s">
        <v>648</v>
      </c>
      <c r="U63" s="1" t="s">
        <v>649</v>
      </c>
      <c r="V63" s="1" t="s">
        <v>657</v>
      </c>
    </row>
    <row r="64" s="1" customFormat="1" spans="1:22">
      <c r="A64" s="3">
        <v>21724870986</v>
      </c>
      <c r="B64" s="1" t="s">
        <v>1034</v>
      </c>
      <c r="C64" s="1" t="s">
        <v>1035</v>
      </c>
      <c r="D64" s="1" t="s">
        <v>1036</v>
      </c>
      <c r="E64" s="1" t="s">
        <v>1037</v>
      </c>
      <c r="F64" s="1" t="s">
        <v>954</v>
      </c>
      <c r="G64" s="1" t="s">
        <v>638</v>
      </c>
      <c r="H64" s="1" t="s">
        <v>639</v>
      </c>
      <c r="I64" s="1" t="s">
        <v>1038</v>
      </c>
      <c r="J64" s="1" t="s">
        <v>30</v>
      </c>
      <c r="K64" s="1" t="s">
        <v>1039</v>
      </c>
      <c r="L64" s="1" t="s">
        <v>1039</v>
      </c>
      <c r="M64" s="1" t="s">
        <v>642</v>
      </c>
      <c r="N64" s="1" t="s">
        <v>642</v>
      </c>
      <c r="O64" s="1" t="s">
        <v>643</v>
      </c>
      <c r="P64" s="1" t="s">
        <v>644</v>
      </c>
      <c r="Q64" s="1" t="s">
        <v>645</v>
      </c>
      <c r="R64" s="1" t="s">
        <v>1040</v>
      </c>
      <c r="S64" s="1" t="s">
        <v>647</v>
      </c>
      <c r="T64" s="1" t="s">
        <v>648</v>
      </c>
      <c r="U64" s="1" t="s">
        <v>893</v>
      </c>
      <c r="V64" s="1" t="s">
        <v>657</v>
      </c>
    </row>
    <row r="65" s="1" customFormat="1" spans="1:22">
      <c r="A65" s="3">
        <v>21826654362</v>
      </c>
      <c r="B65" s="1" t="s">
        <v>1041</v>
      </c>
      <c r="C65" s="1" t="s">
        <v>1042</v>
      </c>
      <c r="D65" s="1" t="s">
        <v>1043</v>
      </c>
      <c r="E65" s="1" t="s">
        <v>1044</v>
      </c>
      <c r="F65" s="1" t="s">
        <v>981</v>
      </c>
      <c r="G65" s="1" t="s">
        <v>638</v>
      </c>
      <c r="H65" s="1" t="s">
        <v>639</v>
      </c>
      <c r="I65" s="1" t="s">
        <v>1045</v>
      </c>
      <c r="J65" s="1" t="s">
        <v>30</v>
      </c>
      <c r="K65" s="1" t="s">
        <v>1046</v>
      </c>
      <c r="L65" s="1" t="s">
        <v>1046</v>
      </c>
      <c r="M65" s="1" t="s">
        <v>642</v>
      </c>
      <c r="N65" s="1" t="s">
        <v>642</v>
      </c>
      <c r="O65" s="1" t="s">
        <v>643</v>
      </c>
      <c r="P65" s="1" t="s">
        <v>644</v>
      </c>
      <c r="Q65" s="1" t="s">
        <v>645</v>
      </c>
      <c r="R65" s="1" t="s">
        <v>1047</v>
      </c>
      <c r="S65" s="1" t="s">
        <v>647</v>
      </c>
      <c r="T65" s="1" t="s">
        <v>648</v>
      </c>
      <c r="U65" s="1" t="s">
        <v>649</v>
      </c>
      <c r="V65" s="1" t="s">
        <v>657</v>
      </c>
    </row>
    <row r="66" s="1" customFormat="1" spans="1:22">
      <c r="A66" s="3">
        <v>21829249111</v>
      </c>
      <c r="B66" s="1" t="s">
        <v>1048</v>
      </c>
      <c r="C66" s="1" t="s">
        <v>1049</v>
      </c>
      <c r="D66" s="1" t="s">
        <v>1050</v>
      </c>
      <c r="E66" s="1" t="s">
        <v>1051</v>
      </c>
      <c r="F66" s="1" t="s">
        <v>994</v>
      </c>
      <c r="G66" s="1" t="s">
        <v>638</v>
      </c>
      <c r="H66" s="1" t="s">
        <v>639</v>
      </c>
      <c r="I66" s="1" t="s">
        <v>1052</v>
      </c>
      <c r="J66" s="1" t="s">
        <v>30</v>
      </c>
      <c r="K66" s="1" t="s">
        <v>1053</v>
      </c>
      <c r="L66" s="1" t="s">
        <v>1053</v>
      </c>
      <c r="M66" s="1" t="s">
        <v>642</v>
      </c>
      <c r="N66" s="1" t="s">
        <v>642</v>
      </c>
      <c r="O66" s="1" t="s">
        <v>643</v>
      </c>
      <c r="P66" s="1" t="s">
        <v>644</v>
      </c>
      <c r="Q66" s="1" t="s">
        <v>645</v>
      </c>
      <c r="R66" s="1" t="s">
        <v>1054</v>
      </c>
      <c r="S66" s="1" t="s">
        <v>647</v>
      </c>
      <c r="T66" s="1" t="s">
        <v>648</v>
      </c>
      <c r="U66" s="1" t="s">
        <v>649</v>
      </c>
      <c r="V66" s="1" t="s">
        <v>670</v>
      </c>
    </row>
    <row r="67" s="1" customFormat="1" spans="1:22">
      <c r="A67" s="3">
        <v>21779361872</v>
      </c>
      <c r="B67" s="1" t="s">
        <v>1055</v>
      </c>
      <c r="C67" s="1" t="s">
        <v>1056</v>
      </c>
      <c r="D67" s="1" t="s">
        <v>1057</v>
      </c>
      <c r="E67" s="1" t="s">
        <v>1058</v>
      </c>
      <c r="F67" s="1" t="s">
        <v>861</v>
      </c>
      <c r="G67" s="1" t="s">
        <v>638</v>
      </c>
      <c r="H67" s="1" t="s">
        <v>639</v>
      </c>
      <c r="I67" s="1" t="s">
        <v>1059</v>
      </c>
      <c r="J67" s="1" t="s">
        <v>30</v>
      </c>
      <c r="K67" s="1" t="s">
        <v>1060</v>
      </c>
      <c r="L67" s="1" t="s">
        <v>1060</v>
      </c>
      <c r="M67" s="1" t="s">
        <v>642</v>
      </c>
      <c r="N67" s="1" t="s">
        <v>642</v>
      </c>
      <c r="O67" s="1" t="s">
        <v>643</v>
      </c>
      <c r="P67" s="1" t="s">
        <v>644</v>
      </c>
      <c r="Q67" s="1" t="s">
        <v>645</v>
      </c>
      <c r="R67" s="1" t="s">
        <v>1061</v>
      </c>
      <c r="S67" s="1" t="s">
        <v>647</v>
      </c>
      <c r="T67" s="1" t="s">
        <v>648</v>
      </c>
      <c r="U67" s="1" t="s">
        <v>649</v>
      </c>
      <c r="V67" s="1" t="s">
        <v>1062</v>
      </c>
    </row>
    <row r="68" s="1" customFormat="1" spans="1:22">
      <c r="A68" s="3">
        <v>21830266393</v>
      </c>
      <c r="B68" s="1" t="s">
        <v>1048</v>
      </c>
      <c r="C68" s="1" t="s">
        <v>1063</v>
      </c>
      <c r="D68" s="1" t="s">
        <v>727</v>
      </c>
      <c r="E68" s="1" t="s">
        <v>1064</v>
      </c>
      <c r="F68" s="1" t="s">
        <v>861</v>
      </c>
      <c r="G68" s="1" t="s">
        <v>638</v>
      </c>
      <c r="H68" s="1" t="s">
        <v>639</v>
      </c>
      <c r="I68" s="1" t="s">
        <v>1065</v>
      </c>
      <c r="J68" s="1" t="s">
        <v>30</v>
      </c>
      <c r="K68" s="1" t="s">
        <v>1066</v>
      </c>
      <c r="L68" s="1" t="s">
        <v>1066</v>
      </c>
      <c r="M68" s="1" t="s">
        <v>642</v>
      </c>
      <c r="N68" s="1" t="s">
        <v>642</v>
      </c>
      <c r="O68" s="1" t="s">
        <v>643</v>
      </c>
      <c r="P68" s="1" t="s">
        <v>644</v>
      </c>
      <c r="Q68" s="1" t="s">
        <v>645</v>
      </c>
      <c r="R68" s="1" t="s">
        <v>1067</v>
      </c>
      <c r="S68" s="1" t="s">
        <v>647</v>
      </c>
      <c r="T68" s="1" t="s">
        <v>648</v>
      </c>
      <c r="U68" s="1" t="s">
        <v>649</v>
      </c>
      <c r="V68" s="1" t="s">
        <v>690</v>
      </c>
    </row>
    <row r="69" s="1" customFormat="1" spans="1:22">
      <c r="A69" s="3">
        <v>21773482928</v>
      </c>
      <c r="B69" s="1" t="s">
        <v>1068</v>
      </c>
      <c r="C69" s="1" t="s">
        <v>1069</v>
      </c>
      <c r="D69" s="1" t="s">
        <v>1070</v>
      </c>
      <c r="E69" s="1" t="s">
        <v>1071</v>
      </c>
      <c r="F69" s="1" t="s">
        <v>861</v>
      </c>
      <c r="G69" s="1" t="s">
        <v>638</v>
      </c>
      <c r="H69" s="1" t="s">
        <v>639</v>
      </c>
      <c r="I69" s="1" t="s">
        <v>1072</v>
      </c>
      <c r="J69" s="1" t="s">
        <v>30</v>
      </c>
      <c r="K69" s="1" t="s">
        <v>1073</v>
      </c>
      <c r="L69" s="1" t="s">
        <v>1073</v>
      </c>
      <c r="M69" s="1" t="s">
        <v>642</v>
      </c>
      <c r="N69" s="1" t="s">
        <v>642</v>
      </c>
      <c r="O69" s="1" t="s">
        <v>643</v>
      </c>
      <c r="P69" s="1" t="s">
        <v>644</v>
      </c>
      <c r="Q69" s="1" t="s">
        <v>645</v>
      </c>
      <c r="R69" s="1" t="s">
        <v>1074</v>
      </c>
      <c r="S69" s="1" t="s">
        <v>647</v>
      </c>
      <c r="T69" s="1" t="s">
        <v>648</v>
      </c>
      <c r="U69" s="1" t="s">
        <v>893</v>
      </c>
      <c r="V69" s="1" t="s">
        <v>738</v>
      </c>
    </row>
    <row r="70" s="1" customFormat="1" spans="1:22">
      <c r="A70" s="3">
        <v>21482516583</v>
      </c>
      <c r="B70" s="1" t="s">
        <v>1075</v>
      </c>
      <c r="C70" s="1" t="s">
        <v>1076</v>
      </c>
      <c r="D70" s="1" t="s">
        <v>1077</v>
      </c>
      <c r="E70" s="1" t="s">
        <v>1078</v>
      </c>
      <c r="F70" s="1" t="s">
        <v>861</v>
      </c>
      <c r="G70" s="1" t="s">
        <v>638</v>
      </c>
      <c r="H70" s="1" t="s">
        <v>639</v>
      </c>
      <c r="I70" s="1" t="s">
        <v>1079</v>
      </c>
      <c r="J70" s="1" t="s">
        <v>30</v>
      </c>
      <c r="K70" s="1" t="s">
        <v>1080</v>
      </c>
      <c r="L70" s="1" t="s">
        <v>1080</v>
      </c>
      <c r="M70" s="1" t="s">
        <v>642</v>
      </c>
      <c r="N70" s="1" t="s">
        <v>642</v>
      </c>
      <c r="O70" s="1" t="s">
        <v>643</v>
      </c>
      <c r="P70" s="1" t="s">
        <v>644</v>
      </c>
      <c r="Q70" s="1" t="s">
        <v>645</v>
      </c>
      <c r="R70" s="1" t="s">
        <v>1081</v>
      </c>
      <c r="S70" s="1" t="s">
        <v>647</v>
      </c>
      <c r="T70" s="1" t="s">
        <v>648</v>
      </c>
      <c r="U70" s="1" t="s">
        <v>649</v>
      </c>
      <c r="V70" s="1" t="s">
        <v>1082</v>
      </c>
    </row>
    <row r="71" s="1" customFormat="1" spans="1:22">
      <c r="A71" s="3">
        <v>21825065448</v>
      </c>
      <c r="B71" s="1" t="s">
        <v>1083</v>
      </c>
      <c r="C71" s="1" t="s">
        <v>1084</v>
      </c>
      <c r="D71" s="1" t="s">
        <v>1085</v>
      </c>
      <c r="E71" s="1" t="s">
        <v>1086</v>
      </c>
      <c r="F71" s="1" t="s">
        <v>954</v>
      </c>
      <c r="G71" s="1" t="s">
        <v>638</v>
      </c>
      <c r="H71" s="1" t="s">
        <v>639</v>
      </c>
      <c r="I71" s="1" t="s">
        <v>1087</v>
      </c>
      <c r="J71" s="1" t="s">
        <v>30</v>
      </c>
      <c r="K71" s="1" t="s">
        <v>1088</v>
      </c>
      <c r="L71" s="1" t="s">
        <v>1088</v>
      </c>
      <c r="M71" s="1" t="s">
        <v>642</v>
      </c>
      <c r="N71" s="1" t="s">
        <v>642</v>
      </c>
      <c r="O71" s="1" t="s">
        <v>643</v>
      </c>
      <c r="P71" s="1" t="s">
        <v>644</v>
      </c>
      <c r="Q71" s="1" t="s">
        <v>645</v>
      </c>
      <c r="R71" s="1" t="s">
        <v>1089</v>
      </c>
      <c r="S71" s="1" t="s">
        <v>647</v>
      </c>
      <c r="T71" s="1" t="s">
        <v>648</v>
      </c>
      <c r="U71" s="1" t="s">
        <v>893</v>
      </c>
      <c r="V71" s="1" t="s">
        <v>1090</v>
      </c>
    </row>
    <row r="72" s="1" customFormat="1" spans="1:22">
      <c r="A72" s="3">
        <v>21830349927</v>
      </c>
      <c r="B72" s="1" t="s">
        <v>1048</v>
      </c>
      <c r="C72" s="1" t="s">
        <v>1091</v>
      </c>
      <c r="D72" s="1" t="s">
        <v>1092</v>
      </c>
      <c r="E72" s="1" t="s">
        <v>1093</v>
      </c>
      <c r="F72" s="1" t="s">
        <v>634</v>
      </c>
      <c r="G72" s="1" t="s">
        <v>638</v>
      </c>
      <c r="H72" s="1" t="s">
        <v>639</v>
      </c>
      <c r="I72" s="1" t="s">
        <v>1094</v>
      </c>
      <c r="J72" s="1" t="s">
        <v>30</v>
      </c>
      <c r="K72" s="1" t="s">
        <v>1095</v>
      </c>
      <c r="L72" s="1" t="s">
        <v>1095</v>
      </c>
      <c r="M72" s="1" t="s">
        <v>642</v>
      </c>
      <c r="N72" s="1" t="s">
        <v>642</v>
      </c>
      <c r="O72" s="1" t="s">
        <v>643</v>
      </c>
      <c r="P72" s="1" t="s">
        <v>644</v>
      </c>
      <c r="Q72" s="1" t="s">
        <v>645</v>
      </c>
      <c r="R72" s="1" t="s">
        <v>1096</v>
      </c>
      <c r="S72" s="1" t="s">
        <v>647</v>
      </c>
      <c r="T72" s="1" t="s">
        <v>648</v>
      </c>
      <c r="U72" s="1" t="s">
        <v>649</v>
      </c>
      <c r="V72" s="1" t="s">
        <v>1097</v>
      </c>
    </row>
    <row r="73" s="1" customFormat="1" spans="1:22">
      <c r="A73" s="3">
        <v>21818649999</v>
      </c>
      <c r="B73" s="1" t="s">
        <v>1098</v>
      </c>
      <c r="C73" s="1" t="s">
        <v>1099</v>
      </c>
      <c r="D73" s="1" t="s">
        <v>1100</v>
      </c>
      <c r="E73" s="1" t="s">
        <v>1101</v>
      </c>
      <c r="F73" s="1" t="s">
        <v>954</v>
      </c>
      <c r="G73" s="1" t="s">
        <v>638</v>
      </c>
      <c r="H73" s="1" t="s">
        <v>639</v>
      </c>
      <c r="I73" s="1" t="s">
        <v>1102</v>
      </c>
      <c r="J73" s="1" t="s">
        <v>30</v>
      </c>
      <c r="K73" s="1" t="s">
        <v>1103</v>
      </c>
      <c r="L73" s="1" t="s">
        <v>1103</v>
      </c>
      <c r="M73" s="1" t="s">
        <v>642</v>
      </c>
      <c r="N73" s="1" t="s">
        <v>642</v>
      </c>
      <c r="O73" s="1" t="s">
        <v>643</v>
      </c>
      <c r="P73" s="1" t="s">
        <v>644</v>
      </c>
      <c r="Q73" s="1" t="s">
        <v>645</v>
      </c>
      <c r="R73" s="1" t="s">
        <v>1104</v>
      </c>
      <c r="S73" s="1" t="s">
        <v>647</v>
      </c>
      <c r="T73" s="1" t="s">
        <v>648</v>
      </c>
      <c r="U73" s="1" t="s">
        <v>649</v>
      </c>
      <c r="V73" s="1" t="s">
        <v>854</v>
      </c>
    </row>
    <row r="74" s="1" customFormat="1" spans="1:22">
      <c r="A74" s="3">
        <v>21729600366</v>
      </c>
      <c r="B74" s="1" t="s">
        <v>1105</v>
      </c>
      <c r="C74" s="1" t="s">
        <v>1106</v>
      </c>
      <c r="D74" s="1" t="s">
        <v>1107</v>
      </c>
      <c r="E74" s="1" t="s">
        <v>1108</v>
      </c>
      <c r="F74" s="1" t="s">
        <v>634</v>
      </c>
      <c r="G74" s="1" t="s">
        <v>638</v>
      </c>
      <c r="H74" s="1" t="s">
        <v>639</v>
      </c>
      <c r="I74" s="1" t="s">
        <v>1109</v>
      </c>
      <c r="J74" s="1" t="s">
        <v>30</v>
      </c>
      <c r="K74" s="1" t="s">
        <v>1110</v>
      </c>
      <c r="L74" s="1" t="s">
        <v>1110</v>
      </c>
      <c r="M74" s="1" t="s">
        <v>642</v>
      </c>
      <c r="N74" s="1" t="s">
        <v>642</v>
      </c>
      <c r="O74" s="1" t="s">
        <v>643</v>
      </c>
      <c r="P74" s="1" t="s">
        <v>644</v>
      </c>
      <c r="Q74" s="1" t="s">
        <v>645</v>
      </c>
      <c r="R74" s="1" t="s">
        <v>1111</v>
      </c>
      <c r="S74" s="1" t="s">
        <v>647</v>
      </c>
      <c r="T74" s="1" t="s">
        <v>648</v>
      </c>
      <c r="U74" s="1" t="s">
        <v>649</v>
      </c>
      <c r="V74" s="1" t="s">
        <v>1112</v>
      </c>
    </row>
    <row r="75" s="1" customFormat="1" spans="1:22">
      <c r="A75" s="3">
        <v>21831897810</v>
      </c>
      <c r="B75" s="1" t="s">
        <v>994</v>
      </c>
      <c r="C75" s="1" t="s">
        <v>1113</v>
      </c>
      <c r="D75" s="1" t="s">
        <v>1114</v>
      </c>
      <c r="E75" s="1" t="s">
        <v>1115</v>
      </c>
      <c r="F75" s="1" t="s">
        <v>981</v>
      </c>
      <c r="G75" s="1" t="s">
        <v>638</v>
      </c>
      <c r="H75" s="1" t="s">
        <v>639</v>
      </c>
      <c r="I75" s="1" t="s">
        <v>1116</v>
      </c>
      <c r="J75" s="1" t="s">
        <v>30</v>
      </c>
      <c r="K75" s="1" t="s">
        <v>1117</v>
      </c>
      <c r="L75" s="1" t="s">
        <v>1117</v>
      </c>
      <c r="M75" s="1" t="s">
        <v>642</v>
      </c>
      <c r="N75" s="1" t="s">
        <v>642</v>
      </c>
      <c r="O75" s="1" t="s">
        <v>643</v>
      </c>
      <c r="P75" s="1" t="s">
        <v>644</v>
      </c>
      <c r="Q75" s="1" t="s">
        <v>645</v>
      </c>
      <c r="R75" s="1" t="s">
        <v>1118</v>
      </c>
      <c r="S75" s="1" t="s">
        <v>647</v>
      </c>
      <c r="T75" s="1" t="s">
        <v>648</v>
      </c>
      <c r="U75" s="1" t="s">
        <v>649</v>
      </c>
      <c r="V75" s="1" t="s">
        <v>1112</v>
      </c>
    </row>
    <row r="76" s="1" customFormat="1" spans="1:22">
      <c r="A76" s="3">
        <v>21824924746</v>
      </c>
      <c r="B76" s="1" t="s">
        <v>1083</v>
      </c>
      <c r="C76" s="1" t="s">
        <v>1119</v>
      </c>
      <c r="D76" s="1" t="s">
        <v>1120</v>
      </c>
      <c r="E76" s="1" t="s">
        <v>1121</v>
      </c>
      <c r="F76" s="1" t="s">
        <v>861</v>
      </c>
      <c r="G76" s="1" t="s">
        <v>638</v>
      </c>
      <c r="H76" s="1" t="s">
        <v>639</v>
      </c>
      <c r="I76" s="1" t="s">
        <v>1122</v>
      </c>
      <c r="J76" s="1" t="s">
        <v>30</v>
      </c>
      <c r="K76" s="1" t="s">
        <v>1123</v>
      </c>
      <c r="L76" s="1" t="s">
        <v>1123</v>
      </c>
      <c r="M76" s="1" t="s">
        <v>642</v>
      </c>
      <c r="N76" s="1" t="s">
        <v>642</v>
      </c>
      <c r="O76" s="1" t="s">
        <v>643</v>
      </c>
      <c r="P76" s="1" t="s">
        <v>644</v>
      </c>
      <c r="Q76" s="1" t="s">
        <v>645</v>
      </c>
      <c r="R76" s="1" t="s">
        <v>1124</v>
      </c>
      <c r="S76" s="1" t="s">
        <v>647</v>
      </c>
      <c r="T76" s="1" t="s">
        <v>648</v>
      </c>
      <c r="U76" s="1" t="s">
        <v>649</v>
      </c>
      <c r="V76" s="1" t="s">
        <v>650</v>
      </c>
    </row>
    <row r="77" s="1" customFormat="1" spans="1:22">
      <c r="A77" s="3">
        <v>21700024165</v>
      </c>
      <c r="B77" s="1" t="s">
        <v>1125</v>
      </c>
      <c r="C77" s="1" t="s">
        <v>1126</v>
      </c>
      <c r="D77" s="1" t="s">
        <v>1127</v>
      </c>
      <c r="E77" s="1" t="s">
        <v>1128</v>
      </c>
      <c r="F77" s="1" t="s">
        <v>981</v>
      </c>
      <c r="G77" s="1" t="s">
        <v>638</v>
      </c>
      <c r="H77" s="1" t="s">
        <v>639</v>
      </c>
      <c r="I77" s="1" t="s">
        <v>1129</v>
      </c>
      <c r="J77" s="1" t="s">
        <v>30</v>
      </c>
      <c r="K77" s="1" t="s">
        <v>1130</v>
      </c>
      <c r="L77" s="1" t="s">
        <v>1130</v>
      </c>
      <c r="M77" s="1" t="s">
        <v>642</v>
      </c>
      <c r="N77" s="1" t="s">
        <v>642</v>
      </c>
      <c r="O77" s="1" t="s">
        <v>643</v>
      </c>
      <c r="P77" s="1" t="s">
        <v>644</v>
      </c>
      <c r="Q77" s="1" t="s">
        <v>645</v>
      </c>
      <c r="R77" s="1" t="s">
        <v>1131</v>
      </c>
      <c r="S77" s="1" t="s">
        <v>647</v>
      </c>
      <c r="T77" s="1" t="s">
        <v>648</v>
      </c>
      <c r="U77" s="1" t="s">
        <v>649</v>
      </c>
      <c r="V77" s="1" t="s">
        <v>650</v>
      </c>
    </row>
    <row r="78" s="1" customFormat="1" spans="1:22">
      <c r="A78" s="3">
        <v>21730730265</v>
      </c>
      <c r="B78" s="1" t="s">
        <v>1105</v>
      </c>
      <c r="C78" s="1" t="s">
        <v>1132</v>
      </c>
      <c r="D78" s="1" t="s">
        <v>1133</v>
      </c>
      <c r="E78" s="1" t="s">
        <v>1134</v>
      </c>
      <c r="F78" s="1" t="s">
        <v>981</v>
      </c>
      <c r="G78" s="1" t="s">
        <v>638</v>
      </c>
      <c r="H78" s="1" t="s">
        <v>639</v>
      </c>
      <c r="I78" s="1" t="s">
        <v>1135</v>
      </c>
      <c r="J78" s="1" t="s">
        <v>30</v>
      </c>
      <c r="K78" s="1" t="s">
        <v>1136</v>
      </c>
      <c r="L78" s="1" t="s">
        <v>1136</v>
      </c>
      <c r="M78" s="1" t="s">
        <v>642</v>
      </c>
      <c r="N78" s="1" t="s">
        <v>642</v>
      </c>
      <c r="O78" s="1" t="s">
        <v>643</v>
      </c>
      <c r="P78" s="1" t="s">
        <v>644</v>
      </c>
      <c r="Q78" s="1" t="s">
        <v>645</v>
      </c>
      <c r="R78" s="1" t="s">
        <v>1137</v>
      </c>
      <c r="S78" s="1" t="s">
        <v>647</v>
      </c>
      <c r="T78" s="1" t="s">
        <v>648</v>
      </c>
      <c r="U78" s="1" t="s">
        <v>649</v>
      </c>
      <c r="V78" s="1" t="s">
        <v>650</v>
      </c>
    </row>
    <row r="79" s="1" customFormat="1" spans="1:22">
      <c r="A79" s="3">
        <v>21826992480</v>
      </c>
      <c r="B79" s="1" t="s">
        <v>1041</v>
      </c>
      <c r="C79" s="1" t="s">
        <v>1138</v>
      </c>
      <c r="D79" s="1" t="s">
        <v>1139</v>
      </c>
      <c r="E79" s="1" t="s">
        <v>1140</v>
      </c>
      <c r="F79" s="1" t="s">
        <v>634</v>
      </c>
      <c r="G79" s="1" t="s">
        <v>638</v>
      </c>
      <c r="H79" s="1" t="s">
        <v>639</v>
      </c>
      <c r="I79" s="1" t="s">
        <v>1141</v>
      </c>
      <c r="J79" s="1" t="s">
        <v>30</v>
      </c>
      <c r="K79" s="1" t="s">
        <v>1142</v>
      </c>
      <c r="L79" s="1" t="s">
        <v>1142</v>
      </c>
      <c r="M79" s="1" t="s">
        <v>642</v>
      </c>
      <c r="N79" s="1" t="s">
        <v>642</v>
      </c>
      <c r="O79" s="1" t="s">
        <v>643</v>
      </c>
      <c r="P79" s="1" t="s">
        <v>644</v>
      </c>
      <c r="Q79" s="1" t="s">
        <v>645</v>
      </c>
      <c r="R79" s="1" t="s">
        <v>1143</v>
      </c>
      <c r="S79" s="1" t="s">
        <v>647</v>
      </c>
      <c r="T79" s="1" t="s">
        <v>648</v>
      </c>
      <c r="U79" s="1" t="s">
        <v>649</v>
      </c>
      <c r="V79" s="1" t="s">
        <v>1144</v>
      </c>
    </row>
    <row r="80" s="1" customFormat="1" spans="1:22">
      <c r="A80" s="3">
        <v>21805369931</v>
      </c>
      <c r="B80" s="1" t="s">
        <v>1020</v>
      </c>
      <c r="C80" s="1" t="s">
        <v>1145</v>
      </c>
      <c r="D80" s="1" t="s">
        <v>1146</v>
      </c>
      <c r="E80" s="1" t="s">
        <v>1147</v>
      </c>
      <c r="F80" s="1" t="s">
        <v>981</v>
      </c>
      <c r="G80" s="1" t="s">
        <v>638</v>
      </c>
      <c r="H80" s="1" t="s">
        <v>639</v>
      </c>
      <c r="I80" s="1" t="s">
        <v>1148</v>
      </c>
      <c r="J80" s="1" t="s">
        <v>30</v>
      </c>
      <c r="K80" s="1" t="s">
        <v>1149</v>
      </c>
      <c r="L80" s="1" t="s">
        <v>1149</v>
      </c>
      <c r="M80" s="1" t="s">
        <v>642</v>
      </c>
      <c r="N80" s="1" t="s">
        <v>642</v>
      </c>
      <c r="O80" s="1" t="s">
        <v>643</v>
      </c>
      <c r="P80" s="1" t="s">
        <v>644</v>
      </c>
      <c r="Q80" s="1" t="s">
        <v>645</v>
      </c>
      <c r="R80" s="1" t="s">
        <v>1150</v>
      </c>
      <c r="S80" s="1" t="s">
        <v>647</v>
      </c>
      <c r="T80" s="1" t="s">
        <v>648</v>
      </c>
      <c r="U80" s="1" t="s">
        <v>649</v>
      </c>
      <c r="V80" s="1" t="s">
        <v>1144</v>
      </c>
    </row>
    <row r="81" s="1" customFormat="1" spans="1:22">
      <c r="A81" s="3">
        <v>21805541077</v>
      </c>
      <c r="B81" s="1" t="s">
        <v>1020</v>
      </c>
      <c r="C81" s="1" t="s">
        <v>1151</v>
      </c>
      <c r="D81" s="1" t="s">
        <v>1152</v>
      </c>
      <c r="E81" s="1" t="s">
        <v>1153</v>
      </c>
      <c r="F81" s="1" t="s">
        <v>861</v>
      </c>
      <c r="G81" s="1" t="s">
        <v>638</v>
      </c>
      <c r="H81" s="1" t="s">
        <v>639</v>
      </c>
      <c r="I81" s="1" t="s">
        <v>1154</v>
      </c>
      <c r="J81" s="1" t="s">
        <v>30</v>
      </c>
      <c r="K81" s="1" t="s">
        <v>1155</v>
      </c>
      <c r="L81" s="1" t="s">
        <v>1155</v>
      </c>
      <c r="M81" s="1" t="s">
        <v>642</v>
      </c>
      <c r="N81" s="1" t="s">
        <v>642</v>
      </c>
      <c r="O81" s="1" t="s">
        <v>643</v>
      </c>
      <c r="P81" s="1" t="s">
        <v>644</v>
      </c>
      <c r="Q81" s="1" t="s">
        <v>645</v>
      </c>
      <c r="R81" s="1" t="s">
        <v>1156</v>
      </c>
      <c r="S81" s="1" t="s">
        <v>647</v>
      </c>
      <c r="T81" s="1" t="s">
        <v>648</v>
      </c>
      <c r="U81" s="1" t="s">
        <v>649</v>
      </c>
      <c r="V81" s="1" t="s">
        <v>657</v>
      </c>
    </row>
    <row r="82" s="1" customFormat="1" spans="1:22">
      <c r="A82" s="3">
        <v>21827338549</v>
      </c>
      <c r="B82" s="1" t="s">
        <v>1157</v>
      </c>
      <c r="C82" s="1" t="s">
        <v>1158</v>
      </c>
      <c r="D82" s="1" t="s">
        <v>1159</v>
      </c>
      <c r="E82" s="1" t="s">
        <v>1160</v>
      </c>
      <c r="F82" s="1" t="s">
        <v>634</v>
      </c>
      <c r="G82" s="1" t="s">
        <v>638</v>
      </c>
      <c r="H82" s="1" t="s">
        <v>639</v>
      </c>
      <c r="I82" s="1" t="s">
        <v>1161</v>
      </c>
      <c r="J82" s="1" t="s">
        <v>30</v>
      </c>
      <c r="K82" s="1" t="s">
        <v>1162</v>
      </c>
      <c r="L82" s="1" t="s">
        <v>1162</v>
      </c>
      <c r="M82" s="1" t="s">
        <v>642</v>
      </c>
      <c r="N82" s="1" t="s">
        <v>642</v>
      </c>
      <c r="O82" s="1" t="s">
        <v>643</v>
      </c>
      <c r="P82" s="1" t="s">
        <v>644</v>
      </c>
      <c r="Q82" s="1" t="s">
        <v>645</v>
      </c>
      <c r="R82" s="1" t="s">
        <v>1163</v>
      </c>
      <c r="S82" s="1" t="s">
        <v>647</v>
      </c>
      <c r="T82" s="1" t="s">
        <v>648</v>
      </c>
      <c r="U82" s="1" t="s">
        <v>649</v>
      </c>
      <c r="V82" s="1" t="s">
        <v>697</v>
      </c>
    </row>
    <row r="83" s="1" customFormat="1" spans="1:22">
      <c r="A83" s="3">
        <v>21765023504</v>
      </c>
      <c r="B83" s="1" t="s">
        <v>1164</v>
      </c>
      <c r="C83" s="1" t="s">
        <v>1165</v>
      </c>
      <c r="D83" s="1" t="s">
        <v>1166</v>
      </c>
      <c r="E83" s="1" t="s">
        <v>1167</v>
      </c>
      <c r="F83" s="1" t="s">
        <v>634</v>
      </c>
      <c r="G83" s="1" t="s">
        <v>638</v>
      </c>
      <c r="H83" s="1" t="s">
        <v>639</v>
      </c>
      <c r="I83" s="1" t="s">
        <v>1168</v>
      </c>
      <c r="J83" s="1" t="s">
        <v>30</v>
      </c>
      <c r="K83" s="1" t="s">
        <v>1169</v>
      </c>
      <c r="L83" s="1" t="s">
        <v>1169</v>
      </c>
      <c r="M83" s="1" t="s">
        <v>642</v>
      </c>
      <c r="N83" s="1" t="s">
        <v>642</v>
      </c>
      <c r="O83" s="1" t="s">
        <v>643</v>
      </c>
      <c r="P83" s="1" t="s">
        <v>644</v>
      </c>
      <c r="Q83" s="1" t="s">
        <v>645</v>
      </c>
      <c r="R83" s="1" t="s">
        <v>1170</v>
      </c>
      <c r="S83" s="1" t="s">
        <v>647</v>
      </c>
      <c r="T83" s="1" t="s">
        <v>648</v>
      </c>
      <c r="U83" s="1" t="s">
        <v>649</v>
      </c>
      <c r="V83" s="1" t="s">
        <v>854</v>
      </c>
    </row>
    <row r="84" s="1" customFormat="1" spans="1:22">
      <c r="A84" s="3">
        <v>18915281119</v>
      </c>
      <c r="B84" s="1" t="s">
        <v>1171</v>
      </c>
      <c r="C84" s="1" t="s">
        <v>1172</v>
      </c>
      <c r="D84" s="1" t="s">
        <v>1166</v>
      </c>
      <c r="E84" s="1" t="s">
        <v>1173</v>
      </c>
      <c r="F84" s="1" t="s">
        <v>634</v>
      </c>
      <c r="G84" s="1" t="s">
        <v>638</v>
      </c>
      <c r="H84" s="1" t="s">
        <v>639</v>
      </c>
      <c r="I84" s="1" t="s">
        <v>1174</v>
      </c>
      <c r="J84" s="1" t="s">
        <v>30</v>
      </c>
      <c r="K84" s="1" t="s">
        <v>1175</v>
      </c>
      <c r="L84" s="1" t="s">
        <v>1175</v>
      </c>
      <c r="M84" s="1" t="s">
        <v>642</v>
      </c>
      <c r="N84" s="1" t="s">
        <v>642</v>
      </c>
      <c r="O84" s="1" t="s">
        <v>643</v>
      </c>
      <c r="P84" s="1" t="s">
        <v>644</v>
      </c>
      <c r="Q84" s="1" t="s">
        <v>645</v>
      </c>
      <c r="R84" s="1" t="s">
        <v>1176</v>
      </c>
      <c r="S84" s="1" t="s">
        <v>647</v>
      </c>
      <c r="T84" s="1" t="s">
        <v>648</v>
      </c>
      <c r="U84" s="1" t="s">
        <v>649</v>
      </c>
      <c r="V84" s="1" t="s">
        <v>854</v>
      </c>
    </row>
    <row r="85" s="1" customFormat="1" spans="1:22">
      <c r="A85" s="3">
        <v>21739595167</v>
      </c>
      <c r="B85" s="1" t="s">
        <v>1177</v>
      </c>
      <c r="C85" s="1" t="s">
        <v>1178</v>
      </c>
      <c r="D85" s="1" t="s">
        <v>1179</v>
      </c>
      <c r="E85" s="1" t="s">
        <v>1180</v>
      </c>
      <c r="F85" s="1" t="s">
        <v>994</v>
      </c>
      <c r="G85" s="1" t="s">
        <v>638</v>
      </c>
      <c r="H85" s="1" t="s">
        <v>639</v>
      </c>
      <c r="I85" s="1" t="s">
        <v>1181</v>
      </c>
      <c r="J85" s="1" t="s">
        <v>30</v>
      </c>
      <c r="K85" s="1" t="s">
        <v>1182</v>
      </c>
      <c r="L85" s="1" t="s">
        <v>1182</v>
      </c>
      <c r="M85" s="1" t="s">
        <v>642</v>
      </c>
      <c r="N85" s="1" t="s">
        <v>642</v>
      </c>
      <c r="O85" s="1" t="s">
        <v>643</v>
      </c>
      <c r="P85" s="1" t="s">
        <v>644</v>
      </c>
      <c r="Q85" s="1" t="s">
        <v>645</v>
      </c>
      <c r="R85" s="1" t="s">
        <v>1183</v>
      </c>
      <c r="S85" s="1" t="s">
        <v>647</v>
      </c>
      <c r="T85" s="1" t="s">
        <v>648</v>
      </c>
      <c r="U85" s="1" t="s">
        <v>649</v>
      </c>
      <c r="V85" s="1" t="s">
        <v>650</v>
      </c>
    </row>
    <row r="86" s="1" customFormat="1" spans="1:22">
      <c r="A86" s="3">
        <v>999221783791805</v>
      </c>
      <c r="B86" s="1" t="s">
        <v>1055</v>
      </c>
      <c r="C86" s="1" t="s">
        <v>1184</v>
      </c>
      <c r="D86" s="1" t="s">
        <v>1185</v>
      </c>
      <c r="E86" s="1" t="s">
        <v>1186</v>
      </c>
      <c r="F86" s="1" t="s">
        <v>981</v>
      </c>
      <c r="G86" s="1" t="s">
        <v>638</v>
      </c>
      <c r="H86" s="1" t="s">
        <v>639</v>
      </c>
      <c r="I86" s="1" t="s">
        <v>1187</v>
      </c>
      <c r="J86" s="1" t="s">
        <v>30</v>
      </c>
      <c r="K86" s="1" t="s">
        <v>1188</v>
      </c>
      <c r="L86" s="1" t="s">
        <v>1188</v>
      </c>
      <c r="M86" s="1" t="s">
        <v>642</v>
      </c>
      <c r="N86" s="1" t="s">
        <v>642</v>
      </c>
      <c r="O86" s="1" t="s">
        <v>643</v>
      </c>
      <c r="P86" s="1" t="s">
        <v>644</v>
      </c>
      <c r="Q86" s="1" t="s">
        <v>645</v>
      </c>
      <c r="R86" s="1" t="s">
        <v>1189</v>
      </c>
      <c r="S86" s="1" t="s">
        <v>647</v>
      </c>
      <c r="T86" s="1" t="s">
        <v>648</v>
      </c>
      <c r="U86" s="1" t="s">
        <v>649</v>
      </c>
      <c r="V86" s="1" t="s">
        <v>650</v>
      </c>
    </row>
    <row r="87" s="1" customFormat="1" spans="1:22">
      <c r="A87" s="3">
        <v>999221830160899</v>
      </c>
      <c r="B87" s="1" t="s">
        <v>1048</v>
      </c>
      <c r="C87" s="1" t="s">
        <v>1190</v>
      </c>
      <c r="D87" s="1" t="s">
        <v>1191</v>
      </c>
      <c r="E87" s="1" t="s">
        <v>1192</v>
      </c>
      <c r="F87" s="1" t="s">
        <v>1048</v>
      </c>
      <c r="G87" s="1" t="s">
        <v>638</v>
      </c>
      <c r="H87" s="1" t="s">
        <v>639</v>
      </c>
      <c r="I87" s="1" t="s">
        <v>1193</v>
      </c>
      <c r="J87" s="1" t="s">
        <v>30</v>
      </c>
      <c r="K87" s="1" t="s">
        <v>1194</v>
      </c>
      <c r="L87" s="1" t="s">
        <v>1194</v>
      </c>
      <c r="M87" s="1" t="s">
        <v>642</v>
      </c>
      <c r="N87" s="1" t="s">
        <v>642</v>
      </c>
      <c r="O87" s="1" t="s">
        <v>643</v>
      </c>
      <c r="P87" s="1" t="s">
        <v>644</v>
      </c>
      <c r="Q87" s="1" t="s">
        <v>645</v>
      </c>
      <c r="R87" s="1" t="s">
        <v>1195</v>
      </c>
      <c r="S87" s="1" t="s">
        <v>647</v>
      </c>
      <c r="T87" s="1" t="s">
        <v>648</v>
      </c>
      <c r="U87" s="1" t="s">
        <v>649</v>
      </c>
      <c r="V87" s="1" t="s">
        <v>650</v>
      </c>
    </row>
    <row r="88" s="1" customFormat="1" spans="1:22">
      <c r="A88" s="3">
        <v>21777402322</v>
      </c>
      <c r="B88" s="1" t="s">
        <v>1068</v>
      </c>
      <c r="C88" s="1" t="s">
        <v>1196</v>
      </c>
      <c r="D88" s="1" t="s">
        <v>1197</v>
      </c>
      <c r="E88" s="1" t="s">
        <v>1198</v>
      </c>
      <c r="F88" s="1" t="s">
        <v>634</v>
      </c>
      <c r="G88" s="1" t="s">
        <v>638</v>
      </c>
      <c r="H88" s="1" t="s">
        <v>639</v>
      </c>
      <c r="I88" s="1" t="s">
        <v>1199</v>
      </c>
      <c r="J88" s="1" t="s">
        <v>30</v>
      </c>
      <c r="K88" s="1" t="s">
        <v>1200</v>
      </c>
      <c r="L88" s="1" t="s">
        <v>1200</v>
      </c>
      <c r="M88" s="1" t="s">
        <v>642</v>
      </c>
      <c r="N88" s="1" t="s">
        <v>642</v>
      </c>
      <c r="O88" s="1" t="s">
        <v>643</v>
      </c>
      <c r="P88" s="1" t="s">
        <v>644</v>
      </c>
      <c r="Q88" s="1" t="s">
        <v>645</v>
      </c>
      <c r="R88" s="1" t="s">
        <v>1201</v>
      </c>
      <c r="S88" s="1" t="s">
        <v>647</v>
      </c>
      <c r="T88" s="1" t="s">
        <v>648</v>
      </c>
      <c r="U88" s="1" t="s">
        <v>649</v>
      </c>
      <c r="V88" s="1" t="s">
        <v>961</v>
      </c>
    </row>
    <row r="89" s="1" customFormat="1" spans="1:22">
      <c r="A89" s="3">
        <v>21731089025</v>
      </c>
      <c r="B89" s="1" t="s">
        <v>1105</v>
      </c>
      <c r="C89" s="1" t="s">
        <v>1202</v>
      </c>
      <c r="D89" s="1" t="s">
        <v>1203</v>
      </c>
      <c r="E89" s="1" t="s">
        <v>1204</v>
      </c>
      <c r="F89" s="1" t="s">
        <v>954</v>
      </c>
      <c r="G89" s="1" t="s">
        <v>638</v>
      </c>
      <c r="H89" s="1" t="s">
        <v>639</v>
      </c>
      <c r="I89" s="1" t="s">
        <v>1205</v>
      </c>
      <c r="J89" s="1" t="s">
        <v>30</v>
      </c>
      <c r="K89" s="1" t="s">
        <v>1206</v>
      </c>
      <c r="L89" s="1" t="s">
        <v>1206</v>
      </c>
      <c r="M89" s="1" t="s">
        <v>642</v>
      </c>
      <c r="N89" s="1" t="s">
        <v>642</v>
      </c>
      <c r="O89" s="1" t="s">
        <v>643</v>
      </c>
      <c r="P89" s="1" t="s">
        <v>644</v>
      </c>
      <c r="Q89" s="1" t="s">
        <v>645</v>
      </c>
      <c r="R89" s="1" t="s">
        <v>1207</v>
      </c>
      <c r="S89" s="1" t="s">
        <v>647</v>
      </c>
      <c r="T89" s="1" t="s">
        <v>648</v>
      </c>
      <c r="U89" s="1" t="s">
        <v>649</v>
      </c>
      <c r="V89" s="1" t="s">
        <v>1082</v>
      </c>
    </row>
    <row r="90" s="1" customFormat="1" spans="1:22">
      <c r="A90" s="3">
        <v>21772712839</v>
      </c>
      <c r="B90" s="1" t="s">
        <v>1068</v>
      </c>
      <c r="C90" s="1" t="s">
        <v>1208</v>
      </c>
      <c r="D90" s="1" t="s">
        <v>1209</v>
      </c>
      <c r="E90" s="1" t="s">
        <v>1210</v>
      </c>
      <c r="F90" s="1" t="s">
        <v>981</v>
      </c>
      <c r="G90" s="1" t="s">
        <v>638</v>
      </c>
      <c r="H90" s="1" t="s">
        <v>639</v>
      </c>
      <c r="I90" s="1" t="s">
        <v>1211</v>
      </c>
      <c r="J90" s="1" t="s">
        <v>30</v>
      </c>
      <c r="K90" s="1" t="s">
        <v>1212</v>
      </c>
      <c r="L90" s="1" t="s">
        <v>1212</v>
      </c>
      <c r="M90" s="1" t="s">
        <v>642</v>
      </c>
      <c r="N90" s="1" t="s">
        <v>642</v>
      </c>
      <c r="O90" s="1" t="s">
        <v>643</v>
      </c>
      <c r="P90" s="1" t="s">
        <v>644</v>
      </c>
      <c r="Q90" s="1" t="s">
        <v>645</v>
      </c>
      <c r="R90" s="1" t="s">
        <v>1213</v>
      </c>
      <c r="S90" s="1" t="s">
        <v>647</v>
      </c>
      <c r="T90" s="1" t="s">
        <v>648</v>
      </c>
      <c r="U90" s="1" t="s">
        <v>649</v>
      </c>
      <c r="V90" s="1" t="s">
        <v>677</v>
      </c>
    </row>
    <row r="91" s="1" customFormat="1" spans="1:22">
      <c r="A91" s="3">
        <v>21824556682</v>
      </c>
      <c r="B91" s="1" t="s">
        <v>1083</v>
      </c>
      <c r="C91" s="1" t="s">
        <v>1214</v>
      </c>
      <c r="D91" s="1" t="s">
        <v>1215</v>
      </c>
      <c r="E91" s="1" t="s">
        <v>1216</v>
      </c>
      <c r="F91" s="1" t="s">
        <v>634</v>
      </c>
      <c r="G91" s="1" t="s">
        <v>638</v>
      </c>
      <c r="H91" s="1" t="s">
        <v>639</v>
      </c>
      <c r="I91" s="1" t="s">
        <v>1217</v>
      </c>
      <c r="J91" s="1" t="s">
        <v>30</v>
      </c>
      <c r="K91" s="1" t="s">
        <v>1218</v>
      </c>
      <c r="L91" s="1" t="s">
        <v>1218</v>
      </c>
      <c r="M91" s="1" t="s">
        <v>642</v>
      </c>
      <c r="N91" s="1" t="s">
        <v>642</v>
      </c>
      <c r="O91" s="1" t="s">
        <v>643</v>
      </c>
      <c r="P91" s="1" t="s">
        <v>644</v>
      </c>
      <c r="Q91" s="1" t="s">
        <v>645</v>
      </c>
      <c r="R91" s="1" t="s">
        <v>1219</v>
      </c>
      <c r="S91" s="1" t="s">
        <v>647</v>
      </c>
      <c r="T91" s="1" t="s">
        <v>648</v>
      </c>
      <c r="U91" s="1" t="s">
        <v>649</v>
      </c>
      <c r="V91" s="1" t="s">
        <v>650</v>
      </c>
    </row>
    <row r="92" s="1" customFormat="1" spans="1:22">
      <c r="A92" s="3">
        <v>21760714363</v>
      </c>
      <c r="B92" s="1" t="s">
        <v>1220</v>
      </c>
      <c r="C92" s="1" t="s">
        <v>1221</v>
      </c>
      <c r="D92" s="1" t="s">
        <v>969</v>
      </c>
      <c r="E92" s="1" t="s">
        <v>1222</v>
      </c>
      <c r="F92" s="1" t="s">
        <v>634</v>
      </c>
      <c r="G92" s="1" t="s">
        <v>638</v>
      </c>
      <c r="H92" s="1" t="s">
        <v>639</v>
      </c>
      <c r="I92" s="1" t="s">
        <v>1223</v>
      </c>
      <c r="J92" s="1" t="s">
        <v>30</v>
      </c>
      <c r="K92" s="1" t="s">
        <v>1224</v>
      </c>
      <c r="L92" s="1" t="s">
        <v>1224</v>
      </c>
      <c r="M92" s="1" t="s">
        <v>642</v>
      </c>
      <c r="N92" s="1" t="s">
        <v>642</v>
      </c>
      <c r="O92" s="1" t="s">
        <v>643</v>
      </c>
      <c r="P92" s="1" t="s">
        <v>644</v>
      </c>
      <c r="Q92" s="1" t="s">
        <v>645</v>
      </c>
      <c r="R92" s="1" t="s">
        <v>1225</v>
      </c>
      <c r="S92" s="1" t="s">
        <v>647</v>
      </c>
      <c r="T92" s="1" t="s">
        <v>648</v>
      </c>
      <c r="U92" s="1" t="s">
        <v>649</v>
      </c>
      <c r="V92" s="1" t="s">
        <v>974</v>
      </c>
    </row>
    <row r="93" s="1" customFormat="1" spans="1:22">
      <c r="A93" s="3">
        <v>21788533772</v>
      </c>
      <c r="B93" s="1" t="s">
        <v>1226</v>
      </c>
      <c r="C93" s="1" t="s">
        <v>1227</v>
      </c>
      <c r="D93" s="1" t="s">
        <v>1228</v>
      </c>
      <c r="E93" s="1" t="s">
        <v>1229</v>
      </c>
      <c r="F93" s="1" t="s">
        <v>634</v>
      </c>
      <c r="G93" s="1" t="s">
        <v>638</v>
      </c>
      <c r="H93" s="1" t="s">
        <v>639</v>
      </c>
      <c r="I93" s="1" t="s">
        <v>1230</v>
      </c>
      <c r="J93" s="1" t="s">
        <v>30</v>
      </c>
      <c r="K93" s="1" t="s">
        <v>1231</v>
      </c>
      <c r="L93" s="1" t="s">
        <v>1231</v>
      </c>
      <c r="M93" s="1" t="s">
        <v>642</v>
      </c>
      <c r="N93" s="1" t="s">
        <v>642</v>
      </c>
      <c r="O93" s="1" t="s">
        <v>643</v>
      </c>
      <c r="P93" s="1" t="s">
        <v>644</v>
      </c>
      <c r="Q93" s="1" t="s">
        <v>645</v>
      </c>
      <c r="R93" s="1" t="s">
        <v>1232</v>
      </c>
      <c r="S93" s="1" t="s">
        <v>647</v>
      </c>
      <c r="T93" s="1" t="s">
        <v>648</v>
      </c>
      <c r="U93" s="1" t="s">
        <v>649</v>
      </c>
      <c r="V93" s="1" t="s">
        <v>650</v>
      </c>
    </row>
    <row r="94" s="1" customFormat="1" spans="1:22">
      <c r="A94" s="3">
        <v>21812894571</v>
      </c>
      <c r="B94" s="1" t="s">
        <v>1098</v>
      </c>
      <c r="C94" s="1" t="s">
        <v>1233</v>
      </c>
      <c r="D94" s="1" t="s">
        <v>1234</v>
      </c>
      <c r="E94" s="1" t="s">
        <v>1235</v>
      </c>
      <c r="F94" s="1" t="s">
        <v>634</v>
      </c>
      <c r="G94" s="1" t="s">
        <v>638</v>
      </c>
      <c r="H94" s="1" t="s">
        <v>639</v>
      </c>
      <c r="I94" s="1" t="s">
        <v>1236</v>
      </c>
      <c r="J94" s="1" t="s">
        <v>30</v>
      </c>
      <c r="K94" s="1" t="s">
        <v>1237</v>
      </c>
      <c r="L94" s="1" t="s">
        <v>1237</v>
      </c>
      <c r="M94" s="1" t="s">
        <v>642</v>
      </c>
      <c r="N94" s="1" t="s">
        <v>642</v>
      </c>
      <c r="O94" s="1" t="s">
        <v>643</v>
      </c>
      <c r="P94" s="1" t="s">
        <v>644</v>
      </c>
      <c r="Q94" s="1" t="s">
        <v>645</v>
      </c>
      <c r="R94" s="1" t="s">
        <v>1238</v>
      </c>
      <c r="S94" s="1" t="s">
        <v>647</v>
      </c>
      <c r="T94" s="1" t="s">
        <v>648</v>
      </c>
      <c r="U94" s="1" t="s">
        <v>649</v>
      </c>
      <c r="V94" s="1" t="s">
        <v>1239</v>
      </c>
    </row>
    <row r="95" s="1" customFormat="1" spans="1:22">
      <c r="A95" s="3">
        <v>18688438556</v>
      </c>
      <c r="B95" s="1" t="s">
        <v>1240</v>
      </c>
      <c r="C95" s="1" t="s">
        <v>1241</v>
      </c>
      <c r="D95" s="1" t="s">
        <v>1242</v>
      </c>
      <c r="E95" s="1" t="s">
        <v>1243</v>
      </c>
      <c r="F95" s="1" t="s">
        <v>634</v>
      </c>
      <c r="G95" s="1" t="s">
        <v>638</v>
      </c>
      <c r="H95" s="1" t="s">
        <v>639</v>
      </c>
      <c r="I95" s="1" t="s">
        <v>1244</v>
      </c>
      <c r="J95" s="1" t="s">
        <v>30</v>
      </c>
      <c r="K95" s="1" t="s">
        <v>916</v>
      </c>
      <c r="L95" s="1" t="s">
        <v>916</v>
      </c>
      <c r="M95" s="1" t="s">
        <v>642</v>
      </c>
      <c r="N95" s="1" t="s">
        <v>642</v>
      </c>
      <c r="O95" s="1" t="s">
        <v>643</v>
      </c>
      <c r="P95" s="1" t="s">
        <v>644</v>
      </c>
      <c r="Q95" s="1" t="s">
        <v>645</v>
      </c>
      <c r="R95" s="1" t="s">
        <v>1245</v>
      </c>
      <c r="S95" s="1" t="s">
        <v>647</v>
      </c>
      <c r="T95" s="1" t="s">
        <v>648</v>
      </c>
      <c r="U95" s="1" t="s">
        <v>649</v>
      </c>
      <c r="V95" s="1" t="s">
        <v>1112</v>
      </c>
    </row>
    <row r="96" s="1" customFormat="1" spans="1:22">
      <c r="A96" s="3">
        <v>21801073058</v>
      </c>
      <c r="B96" s="1" t="s">
        <v>1246</v>
      </c>
      <c r="C96" s="1" t="s">
        <v>1247</v>
      </c>
      <c r="D96" s="1" t="s">
        <v>1248</v>
      </c>
      <c r="E96" s="1" t="s">
        <v>1249</v>
      </c>
      <c r="F96" s="1" t="s">
        <v>954</v>
      </c>
      <c r="G96" s="1" t="s">
        <v>638</v>
      </c>
      <c r="H96" s="1" t="s">
        <v>639</v>
      </c>
      <c r="I96" s="1" t="s">
        <v>1250</v>
      </c>
      <c r="J96" s="1" t="s">
        <v>30</v>
      </c>
      <c r="K96" s="1" t="s">
        <v>1251</v>
      </c>
      <c r="L96" s="1" t="s">
        <v>1251</v>
      </c>
      <c r="M96" s="1" t="s">
        <v>642</v>
      </c>
      <c r="N96" s="1" t="s">
        <v>642</v>
      </c>
      <c r="O96" s="1" t="s">
        <v>643</v>
      </c>
      <c r="P96" s="1" t="s">
        <v>644</v>
      </c>
      <c r="Q96" s="1" t="s">
        <v>645</v>
      </c>
      <c r="R96" s="1" t="s">
        <v>1252</v>
      </c>
      <c r="S96" s="1" t="s">
        <v>647</v>
      </c>
      <c r="T96" s="1" t="s">
        <v>648</v>
      </c>
      <c r="U96" s="1" t="s">
        <v>649</v>
      </c>
      <c r="V96" s="1" t="s">
        <v>657</v>
      </c>
    </row>
    <row r="97" s="1" customFormat="1" spans="1:22">
      <c r="A97" s="3">
        <v>21827244975</v>
      </c>
      <c r="B97" s="1" t="s">
        <v>1041</v>
      </c>
      <c r="C97" s="1" t="s">
        <v>1253</v>
      </c>
      <c r="D97" s="1" t="s">
        <v>1254</v>
      </c>
      <c r="E97" s="1" t="s">
        <v>1255</v>
      </c>
      <c r="F97" s="1" t="s">
        <v>634</v>
      </c>
      <c r="G97" s="1" t="s">
        <v>638</v>
      </c>
      <c r="H97" s="1" t="s">
        <v>639</v>
      </c>
      <c r="I97" s="1" t="s">
        <v>1256</v>
      </c>
      <c r="J97" s="1" t="s">
        <v>30</v>
      </c>
      <c r="K97" s="1" t="s">
        <v>1257</v>
      </c>
      <c r="L97" s="1" t="s">
        <v>1257</v>
      </c>
      <c r="M97" s="1" t="s">
        <v>642</v>
      </c>
      <c r="N97" s="1" t="s">
        <v>642</v>
      </c>
      <c r="O97" s="1" t="s">
        <v>643</v>
      </c>
      <c r="P97" s="1" t="s">
        <v>644</v>
      </c>
      <c r="Q97" s="1" t="s">
        <v>645</v>
      </c>
      <c r="R97" s="1" t="s">
        <v>1258</v>
      </c>
      <c r="S97" s="1" t="s">
        <v>647</v>
      </c>
      <c r="T97" s="1" t="s">
        <v>648</v>
      </c>
      <c r="U97" s="1" t="s">
        <v>649</v>
      </c>
      <c r="V97" s="1" t="s">
        <v>1082</v>
      </c>
    </row>
    <row r="98" s="1" customFormat="1" spans="1:22">
      <c r="A98" s="3">
        <v>21752704187</v>
      </c>
      <c r="B98" s="1" t="s">
        <v>1220</v>
      </c>
      <c r="C98" s="1" t="s">
        <v>1259</v>
      </c>
      <c r="D98" s="1" t="s">
        <v>1260</v>
      </c>
      <c r="E98" s="1" t="s">
        <v>1261</v>
      </c>
      <c r="F98" s="1" t="s">
        <v>634</v>
      </c>
      <c r="G98" s="1" t="s">
        <v>638</v>
      </c>
      <c r="H98" s="1" t="s">
        <v>639</v>
      </c>
      <c r="I98" s="1" t="s">
        <v>1262</v>
      </c>
      <c r="J98" s="1" t="s">
        <v>30</v>
      </c>
      <c r="K98" s="1" t="s">
        <v>1263</v>
      </c>
      <c r="L98" s="1" t="s">
        <v>1263</v>
      </c>
      <c r="M98" s="1" t="s">
        <v>642</v>
      </c>
      <c r="N98" s="1" t="s">
        <v>642</v>
      </c>
      <c r="O98" s="1" t="s">
        <v>643</v>
      </c>
      <c r="P98" s="1" t="s">
        <v>644</v>
      </c>
      <c r="Q98" s="1" t="s">
        <v>645</v>
      </c>
      <c r="R98" s="1" t="s">
        <v>1264</v>
      </c>
      <c r="S98" s="1" t="s">
        <v>647</v>
      </c>
      <c r="T98" s="1" t="s">
        <v>648</v>
      </c>
      <c r="U98" s="1" t="s">
        <v>649</v>
      </c>
      <c r="V98" s="1" t="s">
        <v>886</v>
      </c>
    </row>
    <row r="99" s="1" customFormat="1" spans="1:22">
      <c r="A99" s="3">
        <v>21812228762</v>
      </c>
      <c r="B99" s="1" t="s">
        <v>1098</v>
      </c>
      <c r="C99" s="1" t="s">
        <v>1265</v>
      </c>
      <c r="D99" s="1" t="s">
        <v>1266</v>
      </c>
      <c r="E99" s="1" t="s">
        <v>1267</v>
      </c>
      <c r="F99" s="1" t="s">
        <v>1048</v>
      </c>
      <c r="G99" s="1" t="s">
        <v>638</v>
      </c>
      <c r="H99" s="1" t="s">
        <v>639</v>
      </c>
      <c r="I99" s="1" t="s">
        <v>1268</v>
      </c>
      <c r="J99" s="1" t="s">
        <v>30</v>
      </c>
      <c r="K99" s="1" t="s">
        <v>1269</v>
      </c>
      <c r="L99" s="1" t="s">
        <v>1269</v>
      </c>
      <c r="M99" s="1" t="s">
        <v>642</v>
      </c>
      <c r="N99" s="1" t="s">
        <v>642</v>
      </c>
      <c r="O99" s="1" t="s">
        <v>643</v>
      </c>
      <c r="P99" s="1" t="s">
        <v>644</v>
      </c>
      <c r="Q99" s="1" t="s">
        <v>645</v>
      </c>
      <c r="R99" s="1" t="s">
        <v>1270</v>
      </c>
      <c r="S99" s="1" t="s">
        <v>647</v>
      </c>
      <c r="T99" s="1" t="s">
        <v>648</v>
      </c>
      <c r="U99" s="1" t="s">
        <v>649</v>
      </c>
      <c r="V99" s="1" t="s">
        <v>697</v>
      </c>
    </row>
    <row r="100" s="1" customFormat="1" spans="1:22">
      <c r="A100" s="3">
        <v>21827851922</v>
      </c>
      <c r="B100" s="1" t="s">
        <v>1157</v>
      </c>
      <c r="C100" s="1" t="s">
        <v>1271</v>
      </c>
      <c r="D100" s="1" t="s">
        <v>1272</v>
      </c>
      <c r="E100" s="1" t="s">
        <v>1273</v>
      </c>
      <c r="F100" s="1" t="s">
        <v>634</v>
      </c>
      <c r="G100" s="1" t="s">
        <v>638</v>
      </c>
      <c r="H100" s="1" t="s">
        <v>639</v>
      </c>
      <c r="I100" s="1" t="s">
        <v>1274</v>
      </c>
      <c r="J100" s="1" t="s">
        <v>30</v>
      </c>
      <c r="K100" s="1" t="s">
        <v>1275</v>
      </c>
      <c r="L100" s="1" t="s">
        <v>1275</v>
      </c>
      <c r="M100" s="1" t="s">
        <v>642</v>
      </c>
      <c r="N100" s="1" t="s">
        <v>642</v>
      </c>
      <c r="O100" s="1" t="s">
        <v>643</v>
      </c>
      <c r="P100" s="1" t="s">
        <v>644</v>
      </c>
      <c r="Q100" s="1" t="s">
        <v>645</v>
      </c>
      <c r="R100" s="1" t="s">
        <v>1276</v>
      </c>
      <c r="S100" s="1" t="s">
        <v>647</v>
      </c>
      <c r="T100" s="1" t="s">
        <v>648</v>
      </c>
      <c r="U100" s="1" t="s">
        <v>649</v>
      </c>
      <c r="V100" s="1" t="s">
        <v>650</v>
      </c>
    </row>
    <row r="101" s="1" customFormat="1" spans="1:22">
      <c r="A101" s="3">
        <v>21624529227</v>
      </c>
      <c r="B101" s="1" t="s">
        <v>1277</v>
      </c>
      <c r="C101" s="1" t="s">
        <v>1278</v>
      </c>
      <c r="D101" s="1" t="s">
        <v>1279</v>
      </c>
      <c r="E101" s="1" t="s">
        <v>1280</v>
      </c>
      <c r="F101" s="1" t="s">
        <v>994</v>
      </c>
      <c r="G101" s="1" t="s">
        <v>638</v>
      </c>
      <c r="H101" s="1" t="s">
        <v>639</v>
      </c>
      <c r="I101" s="1" t="s">
        <v>1281</v>
      </c>
      <c r="J101" s="1" t="s">
        <v>30</v>
      </c>
      <c r="K101" s="1" t="s">
        <v>1282</v>
      </c>
      <c r="L101" s="1" t="s">
        <v>1282</v>
      </c>
      <c r="M101" s="1" t="s">
        <v>642</v>
      </c>
      <c r="N101" s="1" t="s">
        <v>642</v>
      </c>
      <c r="O101" s="1" t="s">
        <v>643</v>
      </c>
      <c r="P101" s="1" t="s">
        <v>644</v>
      </c>
      <c r="Q101" s="1" t="s">
        <v>645</v>
      </c>
      <c r="R101" s="1" t="s">
        <v>1283</v>
      </c>
      <c r="S101" s="1" t="s">
        <v>647</v>
      </c>
      <c r="T101" s="1" t="s">
        <v>648</v>
      </c>
      <c r="U101" s="1" t="s">
        <v>649</v>
      </c>
      <c r="V101" s="1" t="s">
        <v>677</v>
      </c>
    </row>
    <row r="102" s="1" customFormat="1" spans="1:22">
      <c r="A102" s="3">
        <v>21827536176</v>
      </c>
      <c r="B102" s="1" t="s">
        <v>1157</v>
      </c>
      <c r="C102" s="1" t="s">
        <v>1284</v>
      </c>
      <c r="D102" s="1" t="s">
        <v>1285</v>
      </c>
      <c r="E102" s="1" t="s">
        <v>1286</v>
      </c>
      <c r="F102" s="1" t="s">
        <v>634</v>
      </c>
      <c r="G102" s="1" t="s">
        <v>638</v>
      </c>
      <c r="H102" s="1" t="s">
        <v>639</v>
      </c>
      <c r="I102" s="1" t="s">
        <v>1287</v>
      </c>
      <c r="J102" s="1" t="s">
        <v>30</v>
      </c>
      <c r="K102" s="1" t="s">
        <v>1288</v>
      </c>
      <c r="L102" s="1" t="s">
        <v>1288</v>
      </c>
      <c r="M102" s="1" t="s">
        <v>642</v>
      </c>
      <c r="N102" s="1" t="s">
        <v>642</v>
      </c>
      <c r="O102" s="1" t="s">
        <v>643</v>
      </c>
      <c r="P102" s="1" t="s">
        <v>644</v>
      </c>
      <c r="Q102" s="1" t="s">
        <v>645</v>
      </c>
      <c r="R102" s="1" t="s">
        <v>1289</v>
      </c>
      <c r="S102" s="1" t="s">
        <v>647</v>
      </c>
      <c r="T102" s="1" t="s">
        <v>648</v>
      </c>
      <c r="U102" s="1" t="s">
        <v>649</v>
      </c>
      <c r="V102" s="1" t="s">
        <v>650</v>
      </c>
    </row>
    <row r="103" s="1" customFormat="1" spans="1:22">
      <c r="A103" s="3">
        <v>999221781295285</v>
      </c>
      <c r="B103" s="1" t="s">
        <v>1055</v>
      </c>
      <c r="C103" s="1" t="s">
        <v>1290</v>
      </c>
      <c r="D103" s="1" t="s">
        <v>1291</v>
      </c>
      <c r="E103" s="1" t="s">
        <v>1292</v>
      </c>
      <c r="F103" s="1" t="s">
        <v>634</v>
      </c>
      <c r="G103" s="1" t="s">
        <v>638</v>
      </c>
      <c r="H103" s="1" t="s">
        <v>639</v>
      </c>
      <c r="I103" s="1" t="s">
        <v>1293</v>
      </c>
      <c r="J103" s="1" t="s">
        <v>30</v>
      </c>
      <c r="K103" s="1" t="s">
        <v>1294</v>
      </c>
      <c r="L103" s="1" t="s">
        <v>1294</v>
      </c>
      <c r="M103" s="1" t="s">
        <v>642</v>
      </c>
      <c r="N103" s="1" t="s">
        <v>642</v>
      </c>
      <c r="O103" s="1" t="s">
        <v>643</v>
      </c>
      <c r="P103" s="1" t="s">
        <v>644</v>
      </c>
      <c r="Q103" s="1" t="s">
        <v>645</v>
      </c>
      <c r="R103" s="1" t="s">
        <v>1295</v>
      </c>
      <c r="S103" s="1" t="s">
        <v>647</v>
      </c>
      <c r="T103" s="1" t="s">
        <v>648</v>
      </c>
      <c r="U103" s="1" t="s">
        <v>649</v>
      </c>
      <c r="V103" s="1" t="s">
        <v>854</v>
      </c>
    </row>
    <row r="104" s="1" customFormat="1" spans="1:22">
      <c r="A104" s="3">
        <v>21830671420</v>
      </c>
      <c r="B104" s="1" t="s">
        <v>1048</v>
      </c>
      <c r="C104" s="1" t="s">
        <v>1296</v>
      </c>
      <c r="D104" s="1" t="s">
        <v>1297</v>
      </c>
      <c r="E104" s="1" t="s">
        <v>1298</v>
      </c>
      <c r="F104" s="1" t="s">
        <v>861</v>
      </c>
      <c r="G104" s="1" t="s">
        <v>638</v>
      </c>
      <c r="H104" s="1" t="s">
        <v>639</v>
      </c>
      <c r="I104" s="1" t="s">
        <v>1299</v>
      </c>
      <c r="J104" s="1" t="s">
        <v>30</v>
      </c>
      <c r="K104" s="1" t="s">
        <v>1300</v>
      </c>
      <c r="L104" s="1" t="s">
        <v>1300</v>
      </c>
      <c r="M104" s="1" t="s">
        <v>642</v>
      </c>
      <c r="N104" s="1" t="s">
        <v>642</v>
      </c>
      <c r="O104" s="1" t="s">
        <v>643</v>
      </c>
      <c r="P104" s="1" t="s">
        <v>644</v>
      </c>
      <c r="Q104" s="1" t="s">
        <v>645</v>
      </c>
      <c r="R104" s="1" t="s">
        <v>1301</v>
      </c>
      <c r="S104" s="1" t="s">
        <v>647</v>
      </c>
      <c r="T104" s="1" t="s">
        <v>648</v>
      </c>
      <c r="U104" s="1" t="s">
        <v>649</v>
      </c>
      <c r="V104" s="1" t="s">
        <v>670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2022-12-01T01:44:07Z</dcterms:created>
  <dcterms:modified xsi:type="dcterms:W3CDTF">2022-12-01T02:34:59Z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EA7374CDA8F4456E8A15D713531B3A9A</vt:lpwstr>
  </property>
  <property fmtid="{D5CDD505-2E9C-101B-9397-08002B2CF9AE}" pid="3" name="KSOProductBuildVer">
    <vt:lpwstr>2052-11.1.0.12763</vt:lpwstr>
  </property>
</Properties>
</file>