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对账!$A$1:$X$92</definedName>
  </definedNames>
  <calcPr calcId="144525"/>
</workbook>
</file>

<file path=xl/sharedStrings.xml><?xml version="1.0" encoding="utf-8"?>
<sst xmlns="http://schemas.openxmlformats.org/spreadsheetml/2006/main" count="3029" uniqueCount="1007">
  <si>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</si>
  <si>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</si>
  <si>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</si>
  <si>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</si>
  <si>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</si>
  <si>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</si>
  <si>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</si>
  <si>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</si>
  <si>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</si>
  <si>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</si>
  <si>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</si>
  <si>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</si>
  <si>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</si>
  <si>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</si>
  <si>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</si>
  <si>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</si>
  <si>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</si>
  <si>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</si>
  <si>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</si>
  <si>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</si>
  <si>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</si>
  <si>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</si>
  <si>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</si>
  <si>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</si>
  <si>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</si>
  <si>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18322046112	</t>
  </si>
  <si>
    <t>Ctrip</t>
  </si>
  <si>
    <t>正常</t>
  </si>
  <si>
    <t>[曼谷]曼谷盛泰澜中央世界商业中心酒店  (SHA Plus+)(Centara Grand &amp; Bangkok Convention Centre at CentralWorld  (SHA Plus+))(5527365)</t>
  </si>
  <si>
    <t>家庭甄选房&lt;今日特价 &gt;&lt;四人入住&gt;&lt;适用于除泰国的亚洲客人&gt;&lt;早餐&gt;</t>
  </si>
  <si>
    <t>CNY</t>
  </si>
  <si>
    <t>LEE/MAGGIE</t>
  </si>
  <si>
    <t>CA2019221202CNY</t>
  </si>
  <si>
    <t>未提现</t>
  </si>
  <si>
    <t>携程开票</t>
  </si>
  <si>
    <t xml:space="preserve">2614178	</t>
  </si>
  <si>
    <t xml:space="preserve">195240032	</t>
  </si>
  <si>
    <t xml:space="preserve">21107371616	</t>
  </si>
  <si>
    <t>[曼谷]曼谷铂尔曼皇权酒店 (SHA Plus+)(Pullman Bangkok King Power)(1586177)</t>
  </si>
  <si>
    <t>豪华特大床房&lt;双人入住&gt;&lt;不适用泰国客人&gt;&lt;双早&gt;</t>
  </si>
  <si>
    <t>Nam/Yunju,Koh/Jaemin</t>
  </si>
  <si>
    <t xml:space="preserve">2701496	</t>
  </si>
  <si>
    <t xml:space="preserve">1144515	</t>
  </si>
  <si>
    <t xml:space="preserve">21209154797	</t>
  </si>
  <si>
    <t>[苏梅岛]诺拉布里温泉度假酒店 (SHA Plus+)(Nora Buri Resort &amp; Spa (SHA Plus+))(3668073)</t>
  </si>
  <si>
    <t>海景山坡泳池别墅&lt;今日特价 &gt;&lt;双人入住&gt;&lt;双早&gt;</t>
  </si>
  <si>
    <t>SETHIA/PARAS KANTILAL,SETHIA/PARAS KANTILAL</t>
  </si>
  <si>
    <t xml:space="preserve">2712025	</t>
  </si>
  <si>
    <t xml:space="preserve">68482	</t>
  </si>
  <si>
    <t xml:space="preserve">21227886409	</t>
  </si>
  <si>
    <t>[曼谷]索菲特曼谷素坤逸酒店(Sofitel Bangkok Sukhumvit)(4119444)</t>
  </si>
  <si>
    <t>奢华特大床房(至少提前45天预订)&lt;双人入住&gt;&lt;双早&gt;</t>
  </si>
  <si>
    <t>LAU/SIU LUN</t>
  </si>
  <si>
    <t xml:space="preserve">2714355	</t>
  </si>
  <si>
    <t xml:space="preserve">930023	</t>
  </si>
  <si>
    <t xml:space="preserve">21249577624	</t>
  </si>
  <si>
    <t>[芭堤雅]芭堤雅盛泰澜幻影海滩度假村 (SHA Extra Plus)(Centara Grand Mirage Beach Resort Pattaya (SHA Extra Plus))(1593624)</t>
  </si>
  <si>
    <t>豪华海景大床房&lt;今日特价 &gt;&lt;双人入住&gt;&lt;中宾&gt;&lt;双早&gt;</t>
  </si>
  <si>
    <t>LAW/CHEUK HEI,LEUNG/PUI HO,CHOI/YAN YIN,CHAN /KAM CHUEN</t>
  </si>
  <si>
    <t xml:space="preserve">2718159	</t>
  </si>
  <si>
    <t xml:space="preserve"> 216864006	</t>
  </si>
  <si>
    <t xml:space="preserve">21323206936	</t>
  </si>
  <si>
    <t>[曼谷]曼谷大仓新颐饭店(The Okura Prestige Bangkok)(4646619)</t>
  </si>
  <si>
    <t>豪华双床房-禁烟&lt;特惠专享&gt;&lt;双人入住&gt;&lt;不适用泰国客人&gt;&lt;双早&gt;</t>
  </si>
  <si>
    <t>KWOK/YIN HANG CONNIE,FUNG /VIVIAN</t>
  </si>
  <si>
    <t xml:space="preserve">2722683	</t>
  </si>
  <si>
    <t xml:space="preserve">6844177	</t>
  </si>
  <si>
    <t xml:space="preserve">21340518958	</t>
  </si>
  <si>
    <t>[薄荷岛]薄荷岛米提水疗度假村(Mithi Resort and Spa Bohol)(6405338)</t>
  </si>
  <si>
    <t>Mithi豪华别墅&lt;今日特价 &gt;&lt;双人入住&gt;&lt;双早&gt;</t>
  </si>
  <si>
    <t>Aerufe Oliva/John,Aerufe Oliva/John,Aerufe Oliva/John,Aerufe Oliva/John,Aerufe Oliva/John,Aerufe Oliva/John</t>
  </si>
  <si>
    <t xml:space="preserve">2725204	</t>
  </si>
  <si>
    <t xml:space="preserve">MITHI8305	</t>
  </si>
  <si>
    <t xml:space="preserve">21347110580	</t>
  </si>
  <si>
    <t>[曼谷]曼谷素凯泰酒店(The Sukhothai Bangkok)(4957359)</t>
  </si>
  <si>
    <t>高级房(至少连住2晚及以上)&lt;特惠专享&gt;&lt;双人入住&gt;&lt;双早&gt;</t>
  </si>
  <si>
    <t>Lee/Nigel,Ku/Cheng-Jen</t>
  </si>
  <si>
    <t xml:space="preserve">2726436	</t>
  </si>
  <si>
    <t xml:space="preserve">10388866	</t>
  </si>
  <si>
    <t xml:space="preserve">21434180698	</t>
  </si>
  <si>
    <t>[曼谷]曼谷金普顿马濑酒店 (SHA Extra Plus)(Kimpton Maa-Lai Bangkok, an IHG Hotel (SHA Extra Plus))(96323531)</t>
  </si>
  <si>
    <t>绿色景观马濑特大床套房(至少连住2晚及以上)&lt;特惠专享&gt;&lt;双人入住&gt;&lt;双早&gt;</t>
  </si>
  <si>
    <t>LIM/LINDA</t>
  </si>
  <si>
    <t xml:space="preserve">2736769	</t>
  </si>
  <si>
    <t xml:space="preserve">29824203	</t>
  </si>
  <si>
    <t xml:space="preserve">21488219403	</t>
  </si>
  <si>
    <t>[普吉岛]美乐地别墅度假酒店 (SHA Extra Plus)(Metadee Resort &amp; Villas (SHA Extra Plus))(3736816)</t>
  </si>
  <si>
    <t>豪华池滨房&lt;今日特价 &gt;&lt;三人入住&gt;&lt;早餐&gt;</t>
  </si>
  <si>
    <t>LEUNG/DANIELLE,FUNG/HUI YEUK,LEE/TSZ HIN</t>
  </si>
  <si>
    <t xml:space="preserve">2748090	</t>
  </si>
  <si>
    <t xml:space="preserve">acknowledged	</t>
  </si>
  <si>
    <t xml:space="preserve">21560897374	</t>
  </si>
  <si>
    <t>[曼谷]曼谷素坤逸55号通罗中心点大酒店 (SHA Plus+)(Grande Centre Point Sukhumvit 55 Bangkok (SHA Plus+))(8173962)</t>
  </si>
  <si>
    <t>特色豪华房&lt;三人入住&gt;&lt;预付&gt;&lt;早餐&gt;</t>
  </si>
  <si>
    <t>SO/HUNG,CHEUNG/KWAN YEE,CHEUNG/FEI TANG</t>
  </si>
  <si>
    <t xml:space="preserve">2756218	</t>
  </si>
  <si>
    <t xml:space="preserve">245199	</t>
  </si>
  <si>
    <t xml:space="preserve">21590182361	</t>
  </si>
  <si>
    <t>[普吉岛]普吉岛帕拉达斯度假村(SHA Plus+)(Paradox Resort Phuket(SHA Plus+))(5243385)</t>
  </si>
  <si>
    <t>悖论海景特大床房&lt;今日特价 &gt;&lt;双人入住&gt;&lt;双早&gt;</t>
  </si>
  <si>
    <t>Buckingham/Tina,Buckingham/Tina</t>
  </si>
  <si>
    <t xml:space="preserve">2761403	</t>
  </si>
  <si>
    <t xml:space="preserve">1174856	</t>
  </si>
  <si>
    <t xml:space="preserve">21591597264	</t>
  </si>
  <si>
    <t>[普吉岛]普吉岛西瑞湾威斯汀水疗度假酒店(SHA Extra Plus)(The Westin Siray Bay Resort &amp; Spa, Phuket(SHA Extra Plus))(2586477)</t>
  </si>
  <si>
    <t>海景特大床豪华房(直通泳池)&lt;双人入住&gt;&lt;双早&gt;</t>
  </si>
  <si>
    <t>TEIGH/CARMELLA</t>
  </si>
  <si>
    <t xml:space="preserve">2761644	</t>
  </si>
  <si>
    <t xml:space="preserve">77466602	</t>
  </si>
  <si>
    <t xml:space="preserve">21599213535	</t>
  </si>
  <si>
    <t>[巴黎]巴黎意大利广场Hotel Inn 设计酒店(Hotel Inn Design Paris Place d'Italie)(98306068)</t>
  </si>
  <si>
    <t>双人床或双床房&lt;双人入住&gt;&lt;预付&gt;&lt;无早&gt;</t>
  </si>
  <si>
    <t>Taborda/Filipa</t>
  </si>
  <si>
    <t xml:space="preserve">2762761	</t>
  </si>
  <si>
    <t xml:space="preserve">27988	</t>
  </si>
  <si>
    <t xml:space="preserve">21600316020	</t>
  </si>
  <si>
    <t>[普吉岛]普吉岛芭东与我同眠设计酒店 (SHA Extra Plus)(Sleep with ME Hotel Design Hotel @ Patong (SHA Extra Plus))(4649105)</t>
  </si>
  <si>
    <t>高级房&lt;双人入住&gt;&lt;双早&gt;</t>
  </si>
  <si>
    <t>Huguet/Tim,Huguet/Tim</t>
  </si>
  <si>
    <t xml:space="preserve">2763001	</t>
  </si>
  <si>
    <t xml:space="preserve">386881	</t>
  </si>
  <si>
    <t xml:space="preserve">21621545682	</t>
  </si>
  <si>
    <t>[普吉岛]巴姆哥度假村 (SHA Certified)(Pamookkoo Resort (SHA Certified))(88514381)</t>
  </si>
  <si>
    <t>豪华甄选房(连住3晚及以上)&lt;特惠专享&gt;&lt;三人入住&gt;&lt;早餐&gt;</t>
  </si>
  <si>
    <t>Kiong/Lim Chee</t>
  </si>
  <si>
    <t xml:space="preserve">2766509	</t>
  </si>
  <si>
    <t xml:space="preserve">21683129649	</t>
  </si>
  <si>
    <t>[曼谷]曼谷秋素坤逸酒店 (SHA Plus+)(Qiu Hotel Sukhumvit (SHA Plus+))(28597378)</t>
  </si>
  <si>
    <t>豪华房(无窗)&lt;今日特惠&gt;&lt;双人入住&gt;&lt;无早&gt;</t>
  </si>
  <si>
    <t>MORINAGA/TAKASHI</t>
  </si>
  <si>
    <t xml:space="preserve">2769836	</t>
  </si>
  <si>
    <t xml:space="preserve">78478	</t>
  </si>
  <si>
    <t xml:space="preserve">21692424070	</t>
  </si>
  <si>
    <t>[拉普拉普]宿雾迈瑞柏高碧海度假村(Bluewater Maribago Beach Resort Cebu)(7333668)</t>
  </si>
  <si>
    <t>豪华房&lt;双人入住&gt;&lt;无早&gt;</t>
  </si>
  <si>
    <t>LEE/SUNHEE</t>
  </si>
  <si>
    <t xml:space="preserve">2771473	</t>
  </si>
  <si>
    <t xml:space="preserve">112308	</t>
  </si>
  <si>
    <t xml:space="preserve">21706281973	</t>
  </si>
  <si>
    <t>Ravindran/Sidharth,Ravindran/Sidharth</t>
  </si>
  <si>
    <t xml:space="preserve">2774840	</t>
  </si>
  <si>
    <t xml:space="preserve">71873	</t>
  </si>
  <si>
    <t xml:space="preserve">21711202501	</t>
  </si>
  <si>
    <t>[奎松市]马尼拉奎松市B酒店（多用途酒店）(The B Hotel Quezon City Manila (Multiple-Use Hotel))(28525533)</t>
  </si>
  <si>
    <t>高级双床房&lt;特价大促销&gt;&lt;三人入住&gt;&lt;无早&gt;</t>
  </si>
  <si>
    <t>GAGARINO/JEAN</t>
  </si>
  <si>
    <t xml:space="preserve">2775814	</t>
  </si>
  <si>
    <t xml:space="preserve">2213082	</t>
  </si>
  <si>
    <t xml:space="preserve">21731123079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</si>
  <si>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</si>
  <si>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</si>
  <si>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NADISTI/MEIDINA</t>
  </si>
  <si>
    <t xml:space="preserve">2779817	</t>
  </si>
  <si>
    <t xml:space="preserve">7586528	</t>
  </si>
  <si>
    <t>取消</t>
  </si>
  <si>
    <t xml:space="preserve">21760921936	</t>
  </si>
  <si>
    <t>[曼谷]曼谷美人鱼酒店(Hotel Mermaid Bangkok)(85397474)</t>
  </si>
  <si>
    <t>特大号床角落套房 - 带阳台&lt;今日特价 &gt;&lt;双人入住&gt;&lt;无早&gt;</t>
  </si>
  <si>
    <t>MANCHEON/MIN,MANCHEON/MIN</t>
  </si>
  <si>
    <t xml:space="preserve">2786793	</t>
  </si>
  <si>
    <t xml:space="preserve">59917	</t>
  </si>
  <si>
    <t xml:space="preserve">21763761881	</t>
  </si>
  <si>
    <t>[梳邦再也]双威金字塔酒店(Sunway Pyramid Hotel)(17055173)</t>
  </si>
  <si>
    <t>豪华双床房&lt;双人入住&gt;&lt;双早&gt;</t>
  </si>
  <si>
    <t>CHEE/CHERYL CHEE</t>
  </si>
  <si>
    <t xml:space="preserve">2787733	</t>
  </si>
  <si>
    <t xml:space="preserve">232761772	</t>
  </si>
  <si>
    <t xml:space="preserve">21787698832	</t>
  </si>
  <si>
    <t>[芭堤雅]芭堤雅皇家克里夫海滩酒店 (SHA Extra Plus)(Royal Cliff Beach Hotel(SHA Extra Plus))(6657372)</t>
  </si>
  <si>
    <t>日出景高级迷你套房(至少连住2晚及以上)&lt;双人入住&gt;&lt;双早&gt;</t>
  </si>
  <si>
    <t>Warichwatthana/Natthagan</t>
  </si>
  <si>
    <t xml:space="preserve">2795025	</t>
  </si>
  <si>
    <t xml:space="preserve">549895	</t>
  </si>
  <si>
    <t xml:space="preserve">21796061516	</t>
  </si>
  <si>
    <t>[曼谷]曼谷威客3號酒店 (SHA Plus+)(Vic3 Bangkok  (SHA Plus+))(5072852)</t>
  </si>
  <si>
    <t>一室行政特大床房(至少提前1天预订)&lt;今日特价 &gt;&lt;双人入住&gt;&lt;单早&gt;</t>
  </si>
  <si>
    <t>Kantiyata/Porntip</t>
  </si>
  <si>
    <t xml:space="preserve">2798307	</t>
  </si>
  <si>
    <t xml:space="preserve">1365908	</t>
  </si>
  <si>
    <t xml:space="preserve">21797611143	</t>
  </si>
  <si>
    <t>[曼谷]曼谷天空风景酒店 (SHA Plus+)(SKYVIEW Hotel Bangkok (SHA Plus+))(6035613)</t>
  </si>
  <si>
    <t>至尊尊贵房&lt;双人入住&gt;&lt;无早&gt;</t>
  </si>
  <si>
    <t>T./Paniti</t>
  </si>
  <si>
    <t xml:space="preserve">2799168	</t>
  </si>
  <si>
    <t xml:space="preserve">	</t>
  </si>
  <si>
    <t xml:space="preserve">21799518740	</t>
  </si>
  <si>
    <t>豪华房(无窗)&lt;特价大促销&gt;&lt;双人入住&gt;&lt;无早&gt;</t>
  </si>
  <si>
    <t>LI/TUNG MANG</t>
  </si>
  <si>
    <t xml:space="preserve">2799636	</t>
  </si>
  <si>
    <t xml:space="preserve">79070	</t>
  </si>
  <si>
    <t xml:space="preserve">21802330416	</t>
  </si>
  <si>
    <t>[邦帕利]盖特43机场酒店 (SHA Plus+)(Gate43 Airport Hotel (SHA Plus+))(95453304)</t>
  </si>
  <si>
    <t>池景豪华特大床房&lt;双人入住&gt;&lt;无早&gt;</t>
  </si>
  <si>
    <t>Kaeohan/Pattariya,Kaeohan/Pattariya</t>
  </si>
  <si>
    <t xml:space="preserve">2800472	</t>
  </si>
  <si>
    <t xml:space="preserve">acknowledge	</t>
  </si>
  <si>
    <t xml:space="preserve">21804308010	</t>
  </si>
  <si>
    <t>[巴都丁宜]槟城宾乐雅饭店 (槟城对抗新冠肺炎认证)(PARKROYAL Penang Resort)(3737560)</t>
  </si>
  <si>
    <t>豪华面海特大床房&lt;双人入住&gt;&lt;双早&gt;</t>
  </si>
  <si>
    <t>LOO/YEN CHUN</t>
  </si>
  <si>
    <t xml:space="preserve">2801196	</t>
  </si>
  <si>
    <t xml:space="preserve">7372450	</t>
  </si>
  <si>
    <t xml:space="preserve">21807054406	</t>
  </si>
  <si>
    <t>[苏梅岛]苏梅岛KC海滩俱乐部别墅酒店 (SHA Extra Plus)(KC Beach Club &amp; Pool Villas)(5051170)</t>
  </si>
  <si>
    <t>海景阳台房&lt;双人入住&gt;&lt;双早&gt;</t>
  </si>
  <si>
    <t>Mehra/Vishal,Mehra/Vishal</t>
  </si>
  <si>
    <t xml:space="preserve">2801972	</t>
  </si>
  <si>
    <t xml:space="preserve">24964	</t>
  </si>
  <si>
    <t xml:space="preserve">21812853182	</t>
  </si>
  <si>
    <t>[西归浦市]济州神话世界萨默塞特服务公寓(Somerset Jeju Shinhwa World)(15303721)</t>
  </si>
  <si>
    <t>家庭地暖套房(至少连住2晚及以上)&lt;四人入住&gt;&lt;无早&gt;</t>
  </si>
  <si>
    <t>kim/younghee</t>
  </si>
  <si>
    <t xml:space="preserve">2803977	</t>
  </si>
  <si>
    <t xml:space="preserve">1896761	</t>
  </si>
  <si>
    <t xml:space="preserve">21815029619	</t>
  </si>
  <si>
    <t>[梳邦再也]吉隆坡双威克莱酒店(Sunway Clio Hotel @ Sunway Pyramid Mall)(58462983)</t>
  </si>
  <si>
    <t>超豪华房&lt;双人入住&gt;&lt;无早&gt;</t>
  </si>
  <si>
    <t>SOIBAM/BEDANTA,SOIBAM/BEDANTA</t>
  </si>
  <si>
    <t xml:space="preserve">2804391	</t>
  </si>
  <si>
    <t xml:space="preserve">232714970	</t>
  </si>
  <si>
    <t xml:space="preserve">21821532992	</t>
  </si>
  <si>
    <t>豪华海景大床房&lt;今日特价 &gt;&lt;双人入住&gt;&lt;适用于除泰国的亚洲客人&gt;&lt;双早&gt;</t>
  </si>
  <si>
    <t>JANG/DONGMYUNG</t>
  </si>
  <si>
    <t xml:space="preserve">2806492	</t>
  </si>
  <si>
    <t xml:space="preserve">232818627	</t>
  </si>
  <si>
    <t xml:space="preserve">21822087027	</t>
  </si>
  <si>
    <t>[芭堤雅]迎世海滩度假酒店及水疗中心 (SHA Extra Plus)(Welcome World Beach Resort &amp; Spa)(29550310)</t>
  </si>
  <si>
    <t>豪华房&lt;三人入住&gt;&lt;早餐&gt;</t>
  </si>
  <si>
    <t>BHARDWAJ/KARAN,BHARDWAJ/KARAN,BHARDWAJ/KARAN,BHARDWAJ/KARAN,BHARDWAJ/KARAN</t>
  </si>
  <si>
    <t xml:space="preserve">2806787	</t>
  </si>
  <si>
    <t xml:space="preserve">21827732119	</t>
  </si>
  <si>
    <t>[芭堤雅]芭堤雅皇家克里夫豪华酒店 (SHA Extra Plus)(Royal Cliff Grand Hotel  (SHA Extra Plus))(11886935)</t>
  </si>
  <si>
    <t>高级豪华海景房(至少连住2晚及以上)&lt;双人入住&gt;&lt;不适用泰国客人&gt;&lt;双早&gt;</t>
  </si>
  <si>
    <t>XIAO/QIONG</t>
  </si>
  <si>
    <t xml:space="preserve">2812872	</t>
  </si>
  <si>
    <t xml:space="preserve">551046	</t>
  </si>
  <si>
    <t xml:space="preserve">21828443081	</t>
  </si>
  <si>
    <t>[马六甲]马六甲峇峇家(Baba House Melaka)(99731513)</t>
  </si>
  <si>
    <t>豪华房&lt;双人入住&gt;&lt;双早&gt;</t>
  </si>
  <si>
    <t>TAN/YU YUNG</t>
  </si>
  <si>
    <t xml:space="preserve">2813944	</t>
  </si>
  <si>
    <t xml:space="preserve">104173	</t>
  </si>
  <si>
    <t xml:space="preserve">21828658397	</t>
  </si>
  <si>
    <t>[曼谷]沙吞阿曼达酒店 (SHA Plus+)(Amanta Hotel &amp; Residence Sathorn (SHA Plus+))(96295168)</t>
  </si>
  <si>
    <t>一卧室甄选房(至少连住2晚及以上)&lt;双人入住&gt;&lt;双早&gt;</t>
  </si>
  <si>
    <t>CHUANG/WAN CHU,CHUANG/WAN CHU,CHUANG/WAN CHU,CHUANG/WAN CHU</t>
  </si>
  <si>
    <t xml:space="preserve">2814266	</t>
  </si>
  <si>
    <t xml:space="preserve">14081016-1 </t>
  </si>
  <si>
    <t xml:space="preserve"> 99197665-1 </t>
  </si>
  <si>
    <t xml:space="preserve">68200581-1 </t>
  </si>
  <si>
    <t xml:space="preserve"> 16220297-1	</t>
  </si>
  <si>
    <t xml:space="preserve">21828692600	</t>
  </si>
  <si>
    <t>[曼谷]曼谷大都会酒店(COMO Metropolitan Bangkok)(6035972)</t>
  </si>
  <si>
    <t>大都会特大床房(至少连住2晚及以上)&lt;双人入住&gt;&lt;不适用泰国客人&gt;&lt;双早&gt;</t>
  </si>
  <si>
    <t>HONGMING/LIN</t>
  </si>
  <si>
    <t xml:space="preserve">2814287	</t>
  </si>
  <si>
    <t xml:space="preserve">1272032	</t>
  </si>
  <si>
    <t xml:space="preserve">21828998453	</t>
  </si>
  <si>
    <t>[普吉岛]巴东山麦居酒店 (SHA Extra Plus)(MAI HOUSE Patong Hill (SHA Extra Plus))(9195953)</t>
  </si>
  <si>
    <t>家庭房(至少连住2晚及以上)&lt;特惠专享&gt;&lt;双人入住&gt;&lt;无早&gt;</t>
  </si>
  <si>
    <t>ABDUL RAHIM/BADRULZZAMAN ,ABDUL RAHIM/MOHD FAIZ ,HAJI SAUD/ABDUL RAHIM,ABDUL MAJID/MOHAMAD HAFIZAL,ABDUL MAJID/MOHD FIRDAUS,IBRAHIM/ABDUL MAJID</t>
  </si>
  <si>
    <t xml:space="preserve">2814655	</t>
  </si>
  <si>
    <t xml:space="preserve">2201624	</t>
  </si>
  <si>
    <t xml:space="preserve">21829522983	</t>
  </si>
  <si>
    <t>[吉隆坡]吉隆坡宾乐雅精选酒店(PARKROYAL COLLECTION Kuala Lumpur)(100961857)</t>
  </si>
  <si>
    <t>都市豪华特大床&lt;促销&gt;&lt;双人入住&gt;&lt;双早&gt;</t>
  </si>
  <si>
    <t>HO/WAI YEE</t>
  </si>
  <si>
    <t xml:space="preserve">2815268	</t>
  </si>
  <si>
    <t xml:space="preserve">195916079	</t>
  </si>
  <si>
    <t xml:space="preserve">21830313016	</t>
  </si>
  <si>
    <t>[西南县]槟城直落巴巷悦椿度假村 (槟城对抗新冠肺炎认证)(Angsana Teluk Bahang (PenangFightCovid-19 Certified))(67827066)</t>
  </si>
  <si>
    <t>尊贵海景特大床房(至少连住2晚及以上)&lt;促销&gt;&lt;双人入住&gt;&lt;双早&gt;</t>
  </si>
  <si>
    <t>CHOI/KOK CONG</t>
  </si>
  <si>
    <t xml:space="preserve">2816418	</t>
  </si>
  <si>
    <t xml:space="preserve">7937900	</t>
  </si>
  <si>
    <t xml:space="preserve">21830336576	</t>
  </si>
  <si>
    <t>[曼谷]曼谷铂尔曼G酒店 （SHA Extra Plus）(Pullman Bangkok Hotel G（SHA Extra Plus）)(2497067)</t>
  </si>
  <si>
    <t>G豪华双人床房(至少连住2晚及以上)&lt;双人入住&gt;&lt;适用于非中国/菲律宾客人&gt;&lt;双早&gt;</t>
  </si>
  <si>
    <t>GUO/YANBO</t>
  </si>
  <si>
    <t xml:space="preserve">2816429	</t>
  </si>
  <si>
    <t xml:space="preserve">932300	</t>
  </si>
  <si>
    <t xml:space="preserve">21830615514	</t>
  </si>
  <si>
    <t>[依斯干达公主城]特立尼达公主港套房酒店(Trinidad Suites Puteri Harbour)(99959221)</t>
  </si>
  <si>
    <t>尊贵一室房&lt;双人入住&gt;&lt;双早&gt;</t>
  </si>
  <si>
    <t>MIN TUN/MYO,MIN TUN/MYO</t>
  </si>
  <si>
    <t xml:space="preserve">2816779	</t>
  </si>
  <si>
    <t xml:space="preserve">7034	</t>
  </si>
  <si>
    <t xml:space="preserve">21831929426	</t>
  </si>
  <si>
    <t>[普吉岛]芭东普吉岛艾维斯塔度假村美憬阁酒店 (SHA Extra Plus)(Avista Hideaway Phuket Patong - MGallery (SHA Extra Plus))(3462294)</t>
  </si>
  <si>
    <t>园景豪华特大床房(至少连住2晚及以上)&lt;双人入住&gt;&lt;不适用韩国客人&gt;&lt;双早&gt;</t>
  </si>
  <si>
    <t>Brennan/Kieran</t>
  </si>
  <si>
    <t xml:space="preserve">2818519	</t>
  </si>
  <si>
    <t xml:space="preserve">308125	</t>
  </si>
  <si>
    <t xml:space="preserve">21831976375	</t>
  </si>
  <si>
    <t>[哥打京那巴鲁]哥打京那巴鲁元明大酒店(Ming Garden Hotel &amp; Residences Kota Kinabalu)(5281385)</t>
  </si>
  <si>
    <t>Ogos/Maxwell,Ogos/Maxwell</t>
  </si>
  <si>
    <t xml:space="preserve">2818594	</t>
  </si>
  <si>
    <t xml:space="preserve">8571556	</t>
  </si>
  <si>
    <t xml:space="preserve">21832197007	</t>
  </si>
  <si>
    <t>高级房(至少连住2晚及以上)&lt;今日特惠&gt;&lt;双人入住&gt;&lt;双早&gt;</t>
  </si>
  <si>
    <t>Qahfi/Nazatul,Qahfi/Nazatul</t>
  </si>
  <si>
    <t xml:space="preserve">2818930	</t>
  </si>
  <si>
    <t xml:space="preserve">8571559	</t>
  </si>
  <si>
    <t xml:space="preserve">21832288497	</t>
  </si>
  <si>
    <t>豪华池景房(高层)&lt;特价大促销&gt;&lt;双人入住&gt;&lt;双早&gt;</t>
  </si>
  <si>
    <t>Rosmantika/Maman</t>
  </si>
  <si>
    <t xml:space="preserve">2819075	</t>
  </si>
  <si>
    <t xml:space="preserve">79480	</t>
  </si>
  <si>
    <t xml:space="preserve">21832378001	</t>
  </si>
  <si>
    <t>[乔治市]槟城尼奥酒店 (槟城对抗新冠肺炎认证)(Neo+ Penang (PenangFightCovid-19 Certified))(24052379)</t>
  </si>
  <si>
    <t>猎户座房&lt;双人入住&gt;&lt;双早&gt;</t>
  </si>
  <si>
    <t>SUTHATHERAM /TIVA RAJ</t>
  </si>
  <si>
    <t xml:space="preserve">2819226	</t>
  </si>
  <si>
    <t xml:space="preserve">167898	</t>
  </si>
  <si>
    <t xml:space="preserve">21833279172	</t>
  </si>
  <si>
    <t>HAN/GEOMJI</t>
  </si>
  <si>
    <t xml:space="preserve">2819676	</t>
  </si>
  <si>
    <t xml:space="preserve">8571569	</t>
  </si>
  <si>
    <t xml:space="preserve">21833338447	</t>
  </si>
  <si>
    <t>SONG/SUJIN</t>
  </si>
  <si>
    <t xml:space="preserve">2819690	</t>
  </si>
  <si>
    <t xml:space="preserve">8571571	</t>
  </si>
  <si>
    <t xml:space="preserve">21835660239	</t>
  </si>
  <si>
    <t>[曼谷]于拉查达阿曼塔酒店(Amanta Hotel &amp; Residence Ratchada)(28679148)</t>
  </si>
  <si>
    <t>一卧室池景豪华双人房(至少连住2晚及以上)&lt;双人入住&gt;&lt;无早&gt;</t>
  </si>
  <si>
    <t>LI/QIYONG</t>
  </si>
  <si>
    <t xml:space="preserve">2820594	</t>
  </si>
  <si>
    <t xml:space="preserve">48053007-1	</t>
  </si>
  <si>
    <t xml:space="preserve">21836527020	</t>
  </si>
  <si>
    <t>[吉隆坡]吉隆坡皇家朱兰酒店(Royale Chulan Kuala Lumpur)(5280527)</t>
  </si>
  <si>
    <t>一室公寓&lt;双人入住&gt;&lt;无早&gt;</t>
  </si>
  <si>
    <t>WOOI CHIN/PUA,WOOI CHIN/PUA</t>
  </si>
  <si>
    <t xml:space="preserve">2820914	</t>
  </si>
  <si>
    <t xml:space="preserve">10010648847	</t>
  </si>
  <si>
    <t xml:space="preserve">21837199433	</t>
  </si>
  <si>
    <t>[曼谷]曼谷香格里拉大酒店 (SHA Extra Plus)(Shangri-La Bangkok)(3243791)</t>
  </si>
  <si>
    <t>香格里拉楼豪华特大床房&lt;双人入住&gt;&lt;双早&gt;</t>
  </si>
  <si>
    <t>HUANG/HUIWEN</t>
  </si>
  <si>
    <t xml:space="preserve">2821162	</t>
  </si>
  <si>
    <t xml:space="preserve">11465447	</t>
  </si>
  <si>
    <t xml:space="preserve">21837470012	</t>
  </si>
  <si>
    <t>[釜山]阿瓦尼中央酒店 釜山(Avani Central Busan)(97086698)</t>
  </si>
  <si>
    <t>山景豪华特大床房&lt;双人入住&gt;&lt;无早&gt;</t>
  </si>
  <si>
    <t>KWANGWOO/NAM</t>
  </si>
  <si>
    <t xml:space="preserve">2821271	</t>
  </si>
  <si>
    <t xml:space="preserve">406906	</t>
  </si>
  <si>
    <t xml:space="preserve">21838173664	</t>
  </si>
  <si>
    <t>[依斯干达公主城]双威大盒子酒店(Sunway Hotel Big Box)(91411884)</t>
  </si>
  <si>
    <t>豪华特大床房&lt;单人入住&gt;&lt;单早&gt;</t>
  </si>
  <si>
    <t>Ismail/Nor Azmi</t>
  </si>
  <si>
    <t xml:space="preserve">2821576	</t>
  </si>
  <si>
    <t xml:space="preserve">58895	</t>
  </si>
  <si>
    <t xml:space="preserve">21839042165	</t>
  </si>
  <si>
    <t>[吉隆坡]铂尔曼吉隆坡城市中心大酒店(Pullman Kuala Lumpur City Centre Hotel &amp; Residences)(5073220)</t>
  </si>
  <si>
    <t>尊享豪华特大床房&lt;双人入住&gt;&lt;双早&gt;</t>
  </si>
  <si>
    <t>SHI/XIANGBING,WANG/PINGJUAN</t>
  </si>
  <si>
    <t xml:space="preserve">2822255	</t>
  </si>
  <si>
    <t xml:space="preserve">887605	</t>
  </si>
  <si>
    <t xml:space="preserve">21839181829	</t>
  </si>
  <si>
    <t>LIU/YUHONG</t>
  </si>
  <si>
    <t xml:space="preserve">2822350	</t>
  </si>
  <si>
    <t xml:space="preserve">7723366	</t>
  </si>
  <si>
    <t xml:space="preserve">21839183724	</t>
  </si>
  <si>
    <t>SUEN/CHARNG MIIN</t>
  </si>
  <si>
    <t xml:space="preserve">2822353	</t>
  </si>
  <si>
    <t xml:space="preserve">7723318	</t>
  </si>
  <si>
    <t xml:space="preserve">21840301943	</t>
  </si>
  <si>
    <t>[奎松市]马尼拉赛达北维迪斯酒店 - 多用途酒店(Seda Vertis North - Multiple Use Hotel)(17891668)</t>
  </si>
  <si>
    <t>豪华房&lt;特价大促销&gt;&lt;三人入住&gt;&lt;早餐&gt;</t>
  </si>
  <si>
    <t>GONZALES/MARILYN,GONZALES/MARILYN,GONZALES/MARILYN</t>
  </si>
  <si>
    <t xml:space="preserve">2823315	</t>
  </si>
  <si>
    <t xml:space="preserve">2433471	</t>
  </si>
  <si>
    <t xml:space="preserve">21840302534	</t>
  </si>
  <si>
    <t>[芽庄]芽庄洲际酒店(InterContinental Nha Trang, an IHG Hotel)(4398930)</t>
  </si>
  <si>
    <t>海景经典特大床房(至少连住2晚及以上)&lt;双人入住&gt;&lt;双早&gt;</t>
  </si>
  <si>
    <t>Hwang/Shinhye</t>
  </si>
  <si>
    <t xml:space="preserve">2823327	</t>
  </si>
  <si>
    <t xml:space="preserve">610439	</t>
  </si>
  <si>
    <t xml:space="preserve">21840380926	</t>
  </si>
  <si>
    <t>Kasim/Dato Abdul Rahman</t>
  </si>
  <si>
    <t xml:space="preserve">2823392	</t>
  </si>
  <si>
    <t xml:space="preserve">7374694	</t>
  </si>
  <si>
    <t xml:space="preserve">21840833964	</t>
  </si>
  <si>
    <t>Ratanacharatroj/Yingyos,Ratanacharatroj/Yingyos</t>
  </si>
  <si>
    <t xml:space="preserve">2823860	</t>
  </si>
  <si>
    <t xml:space="preserve">68200581-1	</t>
  </si>
  <si>
    <t xml:space="preserve">21840899391	</t>
  </si>
  <si>
    <t>[芭堤雅]芭堤雅T酒店 (SHA Extra Plus)(T Pattaya Hotel (SHA Extra Plus))(28154562)</t>
  </si>
  <si>
    <t>JOO/SEONGHWAN,LIM/KWANGRIM</t>
  </si>
  <si>
    <t xml:space="preserve">2823985	</t>
  </si>
  <si>
    <t xml:space="preserve">44627	</t>
  </si>
  <si>
    <t xml:space="preserve">21841034128	</t>
  </si>
  <si>
    <t>[八打灵再也]八打灵再也水晶皇冠酒店(Crystal Crown Hotel Petaling Jaya)(100361680)</t>
  </si>
  <si>
    <t>高级双人床房&lt;双人入住&gt;&lt;无早&gt;</t>
  </si>
  <si>
    <t>Zain/Khaironizam,Zain/Khaironizam</t>
  </si>
  <si>
    <t xml:space="preserve">2824150	</t>
  </si>
  <si>
    <t xml:space="preserve">672501	</t>
  </si>
  <si>
    <t xml:space="preserve">21841153546	</t>
  </si>
  <si>
    <t>山坡豪华房&lt;今日特价 &gt;&lt;双人入住&gt;&lt;双早&gt;</t>
  </si>
  <si>
    <t>MOHAMED/FUAD AHMED</t>
  </si>
  <si>
    <t xml:space="preserve">2824382	</t>
  </si>
  <si>
    <t xml:space="preserve">73764	</t>
  </si>
  <si>
    <t xml:space="preserve">21841194258	</t>
  </si>
  <si>
    <t>ALHUWAIMEL/IBRAHIM,ALHUWAIMEL/IBRAHIM</t>
  </si>
  <si>
    <t xml:space="preserve">2824437	</t>
  </si>
  <si>
    <t xml:space="preserve">21841260883	</t>
  </si>
  <si>
    <t>[曼谷]阿瓦尼阿特里姆曼谷酒店(SHA认证)(Avani Atrium Bangkok Hotel (SHA Certified))(4498673)</t>
  </si>
  <si>
    <t>阿瓦尼转角房(至少连住2晚及以上)&lt;今日特价 &gt;&lt;双人入住&gt;&lt;无早&gt;</t>
  </si>
  <si>
    <t>Khiew/Bernard,Khiew/Bernard</t>
  </si>
  <si>
    <t xml:space="preserve">2824540	</t>
  </si>
  <si>
    <t xml:space="preserve">53503124	</t>
  </si>
  <si>
    <t xml:space="preserve">21841327216	</t>
  </si>
  <si>
    <t>KIM/ISU</t>
  </si>
  <si>
    <t xml:space="preserve">2824667	</t>
  </si>
  <si>
    <t xml:space="preserve">7730347	</t>
  </si>
  <si>
    <t xml:space="preserve">21841608765	</t>
  </si>
  <si>
    <t>YIP/WAI MENG</t>
  </si>
  <si>
    <t xml:space="preserve">2825121	</t>
  </si>
  <si>
    <t xml:space="preserve">168067	</t>
  </si>
  <si>
    <t xml:space="preserve">21842129344	</t>
  </si>
  <si>
    <t>[Na Chom Thian]芭提雅最佳西方至尊海湾酒店 (SHA Extra Plus)(Best Western Premier Bayphere Pattaya (SHA Extra Plus))(97721853)</t>
  </si>
  <si>
    <t>豪华房(至少连住2晚及以上)&lt;双人入住&gt;&lt;无早&gt;</t>
  </si>
  <si>
    <t>XU/YELI</t>
  </si>
  <si>
    <t xml:space="preserve">2825842	</t>
  </si>
  <si>
    <t xml:space="preserve">BK022571	</t>
  </si>
  <si>
    <t xml:space="preserve">21842374016	</t>
  </si>
  <si>
    <t xml:space="preserve">2826172	</t>
  </si>
  <si>
    <t xml:space="preserve">147917	</t>
  </si>
  <si>
    <t xml:space="preserve">21842540266	</t>
  </si>
  <si>
    <t>SAISIRI/TANYATON,JANAMEJAJA/ROUT</t>
  </si>
  <si>
    <t xml:space="preserve">2826434	</t>
  </si>
  <si>
    <t xml:space="preserve">79633	</t>
  </si>
  <si>
    <t xml:space="preserve">21843039343	</t>
  </si>
  <si>
    <t>[普吉岛]阿玛塔拉康体度假村(SHA Extra Plus)(Amatara Wellness Resort(SHA Extra Plus))(3362896)</t>
  </si>
  <si>
    <t>泳池亭&lt;今日特价 &gt;&lt;双人入住&gt;&lt;双早&gt;</t>
  </si>
  <si>
    <t>CHEN/FEI</t>
  </si>
  <si>
    <t xml:space="preserve">2827179	</t>
  </si>
  <si>
    <t xml:space="preserve">23406270	</t>
  </si>
  <si>
    <t xml:space="preserve">21843174986	</t>
  </si>
  <si>
    <t>[曼谷]帕拉索@罗查达12酒店(Praso@Ratchada12)(28677603)</t>
  </si>
  <si>
    <t>高级房&lt;双人入住&gt;&lt;无早&gt;</t>
  </si>
  <si>
    <t>HONG/BIWEN</t>
  </si>
  <si>
    <t xml:space="preserve">2827378	</t>
  </si>
  <si>
    <t xml:space="preserve">21843311883	</t>
  </si>
  <si>
    <t>[巴都丁宜]槟城硬石酒店(Hard Rock Hotel Penang)(4649444)</t>
  </si>
  <si>
    <t>海景豪华房&lt;双人入住&gt;&lt;不适用中东客人&gt;&lt;双早&gt;</t>
  </si>
  <si>
    <t>RADZUAN/NOR NATASHA NIMA</t>
  </si>
  <si>
    <t xml:space="preserve">2827574	</t>
  </si>
  <si>
    <t xml:space="preserve">15680403	</t>
  </si>
  <si>
    <t xml:space="preserve">21843392678	</t>
  </si>
  <si>
    <t>[迪拜]迪拜派拉蒙酒店(Paramount Hotel Dubai)(98066024)</t>
  </si>
  <si>
    <t>场景房&lt;双人入住&gt;&lt;无早&gt;</t>
  </si>
  <si>
    <t>Savurov/Mansur</t>
  </si>
  <si>
    <t xml:space="preserve">2827685	</t>
  </si>
  <si>
    <t xml:space="preserve">6052756	</t>
  </si>
  <si>
    <t xml:space="preserve">21843394452	</t>
  </si>
  <si>
    <t>He/Shun</t>
  </si>
  <si>
    <t xml:space="preserve">2827689	</t>
  </si>
  <si>
    <t xml:space="preserve">6052757	</t>
  </si>
  <si>
    <t xml:space="preserve">21843542071	</t>
  </si>
  <si>
    <t>[普吉岛]普吉岛芭东彩灯度假村 (SHA Extra Plus)(The Lantern Resorts Patong Phuket (SHA Extra Plus))(28689957)</t>
  </si>
  <si>
    <t>景观房&lt;双人入住&gt;&lt;双早&gt;</t>
  </si>
  <si>
    <t>Kerem/Haim</t>
  </si>
  <si>
    <t xml:space="preserve">2827911	</t>
  </si>
  <si>
    <t xml:space="preserve">79505	</t>
  </si>
  <si>
    <t xml:space="preserve">21843548792	</t>
  </si>
  <si>
    <t>Kerem/Haim,Kerem/Haim</t>
  </si>
  <si>
    <t xml:space="preserve">2827931	</t>
  </si>
  <si>
    <t xml:space="preserve">79509	</t>
  </si>
  <si>
    <t xml:space="preserve">21843554479	</t>
  </si>
  <si>
    <t>[吉隆坡]吉隆披武吉免登瑞园酒店(Swiss-Garden Hotel Bukit Bintang Kuala Lumpur)(24422053)</t>
  </si>
  <si>
    <t>豪华房&lt;双人入住&gt;&lt;特价&gt;&lt;双早&gt;</t>
  </si>
  <si>
    <t>lim/chin hang,khor/boon heng</t>
  </si>
  <si>
    <t xml:space="preserve">2827951	</t>
  </si>
  <si>
    <t xml:space="preserve">142797	</t>
  </si>
  <si>
    <t xml:space="preserve">21843567007	</t>
  </si>
  <si>
    <t>豪华池景房(高层)&lt;特价大促销&gt;&lt;双人入住&gt;&lt;无早&gt;</t>
  </si>
  <si>
    <t>Ho/sik leung alex</t>
  </si>
  <si>
    <t xml:space="preserve">2827972	</t>
  </si>
  <si>
    <t xml:space="preserve">79687	</t>
  </si>
  <si>
    <t xml:space="preserve">21843798646	</t>
  </si>
  <si>
    <t>[哥打巴鲁]大雷奈酒店(The Grand Renai)(100907063)</t>
  </si>
  <si>
    <t>豪华特大床房 禁烟&lt;双人入住&gt;&lt;双早&gt;</t>
  </si>
  <si>
    <t>ALIA/NUR</t>
  </si>
  <si>
    <t xml:space="preserve">2828364	</t>
  </si>
  <si>
    <t xml:space="preserve">189489	</t>
  </si>
  <si>
    <t xml:space="preserve">21843878830	</t>
  </si>
  <si>
    <t>[苏梅岛]苏梅岛曼特拉度假酒店(SHA Plus+)(Mantra Samui Resort (SHA Plus+))(28679165)</t>
  </si>
  <si>
    <t>园景爱情房&lt;限时抢购&gt;&lt;超值特惠&gt;&lt;双人入住&gt;&lt;双早&gt;</t>
  </si>
  <si>
    <t>LIANG/YUFENG</t>
  </si>
  <si>
    <t xml:space="preserve">2828454	</t>
  </si>
  <si>
    <t xml:space="preserve">6394	</t>
  </si>
  <si>
    <t xml:space="preserve">21843922905	</t>
  </si>
  <si>
    <t>CHAI/CHRISTOPHER</t>
  </si>
  <si>
    <t xml:space="preserve">2828557	</t>
  </si>
  <si>
    <t xml:space="preserve">79706	</t>
  </si>
  <si>
    <t xml:space="preserve">21844033208	</t>
  </si>
  <si>
    <t>[伊洛伊洛]苏里酒店(Zuri Hotel)(95055349)</t>
  </si>
  <si>
    <t>豪华房&lt;今日特价 &gt;&lt;双人入住&gt;&lt;双早&gt;</t>
  </si>
  <si>
    <t>Ignalague/Edna Earl,Ignalague/Edna Earl</t>
  </si>
  <si>
    <t xml:space="preserve">2828740	</t>
  </si>
  <si>
    <t xml:space="preserve">21844082211	</t>
  </si>
  <si>
    <t>[曼谷]大华大酒店 (SHA Plus+)(Grand China Bangkok (SHA Plus+))(28529495)</t>
  </si>
  <si>
    <t>城景高级房&lt;今日特价 &gt;&lt;双人入住&gt;&lt;无早&gt;</t>
  </si>
  <si>
    <t>Kangi/Aran</t>
  </si>
  <si>
    <t xml:space="preserve">2828789	</t>
  </si>
  <si>
    <t xml:space="preserve">65414777	</t>
  </si>
  <si>
    <t xml:space="preserve">21844152281	</t>
  </si>
  <si>
    <t>[普吉岛]普吉岛艾希莉焦点酒店 (SHA Extra Plus)(Ashlee Hub Hotel Patong (SHA Extra Plus))(1670878)</t>
  </si>
  <si>
    <t>alhadad/Hussain,alhadad/Hussain,alhadad/Hussain,alhadad/Hussain</t>
  </si>
  <si>
    <t xml:space="preserve">2828967	</t>
  </si>
  <si>
    <t xml:space="preserve">225598-599	</t>
  </si>
  <si>
    <t xml:space="preserve">21844219912	</t>
  </si>
  <si>
    <t>Sun/Chenchen,Tang/Qi</t>
  </si>
  <si>
    <t xml:space="preserve">2829051	</t>
  </si>
  <si>
    <t xml:space="preserve">79722	</t>
  </si>
  <si>
    <t xml:space="preserve">21844338084	</t>
  </si>
  <si>
    <t>Xu/Juan</t>
  </si>
  <si>
    <t xml:space="preserve">2829215	</t>
  </si>
  <si>
    <t xml:space="preserve">56852010	</t>
  </si>
  <si>
    <t xml:space="preserve">21844471060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</si>
  <si>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</si>
  <si>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</si>
  <si>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WANG/JINGBO</t>
  </si>
  <si>
    <t xml:space="preserve">2829476	</t>
  </si>
  <si>
    <t xml:space="preserve">233039650	</t>
  </si>
  <si>
    <t xml:space="preserve">21844872664	</t>
  </si>
  <si>
    <t>[迪拜]阿尔巴拉萨 S 酒店(The S Hotel Al Barsha)(98309075)</t>
  </si>
  <si>
    <t>行政双床房&lt;双人入住&gt;&lt;预付&gt;&lt;无早&gt;</t>
  </si>
  <si>
    <t>alketbi/Majid,alketbi/Majid</t>
  </si>
  <si>
    <t xml:space="preserve">2830166	</t>
  </si>
  <si>
    <t>，</t>
  </si>
  <si>
    <t>A221202101257481</t>
  </si>
  <si>
    <t>A221202101349481</t>
  </si>
  <si>
    <t xml:space="preserve">CNY / HKD 当前参考汇率: 1.101993291
</t>
  </si>
  <si>
    <t>总计：142237.53 CNY/
156744.8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</si>
  <si>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</si>
  <si>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</si>
  <si>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</si>
  <si>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</si>
  <si>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</si>
  <si>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</si>
  <si>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</si>
  <si>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</si>
  <si>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</si>
  <si>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</si>
  <si>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</si>
  <si>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</si>
  <si>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</si>
  <si>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</si>
  <si>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</si>
  <si>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</si>
  <si>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</si>
  <si>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</si>
  <si>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</si>
  <si>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2022-11-28</t>
  </si>
  <si>
    <t>2830166</t>
  </si>
  <si>
    <t>阿尔巴拉萨 S 酒店</t>
  </si>
  <si>
    <t>alketbi Majid,alketbi Majid</t>
  </si>
  <si>
    <t>2022-11-29</t>
  </si>
  <si>
    <t>退房日周结</t>
  </si>
  <si>
    <t>748.29</t>
  </si>
  <si>
    <t>RMB</t>
  </si>
  <si>
    <t>0</t>
  </si>
  <si>
    <t>0.00</t>
  </si>
  <si>
    <t>携程国际直连(DD)</t>
  </si>
  <si>
    <t>01.011174</t>
  </si>
  <si>
    <t>2022-11-28 17:33:25</t>
  </si>
  <si>
    <t>否</t>
  </si>
  <si>
    <t>汇智国际旅游发展有限公司</t>
  </si>
  <si>
    <t>直连</t>
  </si>
  <si>
    <t>阿拉伯联合酋长国</t>
  </si>
  <si>
    <t>2829476</t>
  </si>
  <si>
    <t>盛泰澜拉普崂中央广场酒店</t>
  </si>
  <si>
    <t>WANG JINGBO</t>
  </si>
  <si>
    <t>567.00</t>
  </si>
  <si>
    <t>2022-11-28 13:47:16</t>
  </si>
  <si>
    <t>直采</t>
  </si>
  <si>
    <t>泰国</t>
  </si>
  <si>
    <t>2829215</t>
  </si>
  <si>
    <t>大华大酒店 (SHA Plus+)</t>
  </si>
  <si>
    <t>Xu Juan</t>
  </si>
  <si>
    <t>288.00</t>
  </si>
  <si>
    <t>2022-11-28 13:29:34</t>
  </si>
  <si>
    <t>2829051</t>
  </si>
  <si>
    <t>曼谷秋素坤逸酒店 (SHA Plus+)</t>
  </si>
  <si>
    <t>Sun Chenchen,Tang Qi</t>
  </si>
  <si>
    <t>180.00</t>
  </si>
  <si>
    <t>2022-11-28 09:58:03</t>
  </si>
  <si>
    <t>2828967</t>
  </si>
  <si>
    <t>普吉艾希莉焦点酒店</t>
  </si>
  <si>
    <t>alhadad Hussain,alhadad Hussain,alhadad Hussain,alhadad Hussain</t>
  </si>
  <si>
    <t>386.00</t>
  </si>
  <si>
    <t>2022-11-28 09:53:49</t>
  </si>
  <si>
    <t>2828789</t>
  </si>
  <si>
    <t>Kangi Aran</t>
  </si>
  <si>
    <t>2022-11-28 08:37:38</t>
  </si>
  <si>
    <t>2022-11-27</t>
  </si>
  <si>
    <t>2828557</t>
  </si>
  <si>
    <t>CHAI CHRISTOPHER</t>
  </si>
  <si>
    <t>225.00</t>
  </si>
  <si>
    <t>2022-11-28 01:25:18</t>
  </si>
  <si>
    <t>2828454</t>
  </si>
  <si>
    <t>苏梅岛曼特拉度假酒店</t>
  </si>
  <si>
    <t>LIANG YUFENG</t>
  </si>
  <si>
    <t>500.00</t>
  </si>
  <si>
    <t>2022-11-28 12:29:59</t>
  </si>
  <si>
    <t>2828364</t>
  </si>
  <si>
    <t>大雷奈酒店</t>
  </si>
  <si>
    <t>ALIA NUR</t>
  </si>
  <si>
    <t>400.00</t>
  </si>
  <si>
    <t>2022-11-28 09:19:39</t>
  </si>
  <si>
    <t>马来西亚</t>
  </si>
  <si>
    <t>2827972</t>
  </si>
  <si>
    <t>Ho sik leung alex</t>
  </si>
  <si>
    <t>220.00</t>
  </si>
  <si>
    <t>2022-11-27 17:49:08</t>
  </si>
  <si>
    <t>2827951</t>
  </si>
  <si>
    <t>吉隆坡瑞园酒店</t>
  </si>
  <si>
    <t>lim chin hang,khor boon heng</t>
  </si>
  <si>
    <t>730.00</t>
  </si>
  <si>
    <t>2022-11-28 11:56:34</t>
  </si>
  <si>
    <t>2827931</t>
  </si>
  <si>
    <t>普吉岛芭东彩灯度假村</t>
  </si>
  <si>
    <t>Kerem Haim,Kerem Haim</t>
  </si>
  <si>
    <t>390.00</t>
  </si>
  <si>
    <t>2022-11-27 18:03:32</t>
  </si>
  <si>
    <t>2827911</t>
  </si>
  <si>
    <t>Kerem Haim</t>
  </si>
  <si>
    <t>2022-11-27 17:42:51</t>
  </si>
  <si>
    <t>2827689</t>
  </si>
  <si>
    <t>迪拜派拉蒙酒店</t>
  </si>
  <si>
    <t>He Shun</t>
  </si>
  <si>
    <t>2381.00</t>
  </si>
  <si>
    <t>2022-11-27 16:31:17</t>
  </si>
  <si>
    <t>2827685</t>
  </si>
  <si>
    <t>Savurov Mansur</t>
  </si>
  <si>
    <t>2022-11-27 16:30:09</t>
  </si>
  <si>
    <t>2827574</t>
  </si>
  <si>
    <t>槟城硬石酒店</t>
  </si>
  <si>
    <t>RADZUAN NOR NATASHA NIMA</t>
  </si>
  <si>
    <t>1026.00</t>
  </si>
  <si>
    <t>2022-11-27 14:41:05</t>
  </si>
  <si>
    <t>2827179</t>
  </si>
  <si>
    <t>阿玛塔拉康体度假村</t>
  </si>
  <si>
    <t>CHEN FEI</t>
  </si>
  <si>
    <t>2045.00</t>
  </si>
  <si>
    <t>2022-11-27 11:10:20</t>
  </si>
  <si>
    <t>2022-11-26</t>
  </si>
  <si>
    <t>2826434</t>
  </si>
  <si>
    <t>SAISIRI TANYATON,JANAMEJAJA ROUT</t>
  </si>
  <si>
    <t>360.00</t>
  </si>
  <si>
    <t>2022-11-26 23:59:11</t>
  </si>
  <si>
    <t>2826172</t>
  </si>
  <si>
    <t>迎世海滩度假酒店及水疗中心</t>
  </si>
  <si>
    <t>ALHUWAIMEL IBRAHIM,ALHUWAIMEL IBRAHIM</t>
  </si>
  <si>
    <t>814.00</t>
  </si>
  <si>
    <t>2022-11-27 11:36:56</t>
  </si>
  <si>
    <t>2825842</t>
  </si>
  <si>
    <t>芭提雅最佳西方至尊海湾酒店 (SHA Extra Plus)</t>
  </si>
  <si>
    <t>XU YELI</t>
  </si>
  <si>
    <t>1000.00</t>
  </si>
  <si>
    <t>2022-11-26 17:31:58</t>
  </si>
  <si>
    <t>2825121</t>
  </si>
  <si>
    <t>槟城尼奥酒店</t>
  </si>
  <si>
    <t>YIP WAI MENG</t>
  </si>
  <si>
    <t>283.00</t>
  </si>
  <si>
    <t>2022-11-26 11:25:46</t>
  </si>
  <si>
    <t>2824667</t>
  </si>
  <si>
    <t>曼谷lyf素坤逸8巷-雅诗阁管理</t>
  </si>
  <si>
    <t>KIM ISU</t>
  </si>
  <si>
    <t>378.00</t>
  </si>
  <si>
    <t>2022-11-26 08:26:43</t>
  </si>
  <si>
    <t>2824540</t>
  </si>
  <si>
    <t>曼谷阿瓦尼中庭酒店</t>
  </si>
  <si>
    <t>Khiew Bernard,Khiew Bernard</t>
  </si>
  <si>
    <t>1074.00</t>
  </si>
  <si>
    <t>2022-11-26 11:18:21</t>
  </si>
  <si>
    <t>2022-11-25</t>
  </si>
  <si>
    <t>2824382</t>
  </si>
  <si>
    <t>诺拉布里温泉度假酒店 (SHA Plus+)</t>
  </si>
  <si>
    <t>MOHAMED FUAD AHMED</t>
  </si>
  <si>
    <t>528.00</t>
  </si>
  <si>
    <t>2022-11-26 13:00:14</t>
  </si>
  <si>
    <t>2824150</t>
  </si>
  <si>
    <t>八打灵再也水晶皇冠酒店</t>
  </si>
  <si>
    <t>Zain Khaironizam,Zain Khaironizam</t>
  </si>
  <si>
    <t>268.00</t>
  </si>
  <si>
    <t>2022-11-26 16:16:29</t>
  </si>
  <si>
    <t>2823985</t>
  </si>
  <si>
    <t>芭堤雅T酒店 (SHA Extra Plus)</t>
  </si>
  <si>
    <t>JOO SEONGHWAN,LIM KWANGRIM</t>
  </si>
  <si>
    <t>2530.00</t>
  </si>
  <si>
    <t>2022-11-25 20:54:01</t>
  </si>
  <si>
    <t>2823860</t>
  </si>
  <si>
    <t>沙吞阿曼达酒店</t>
  </si>
  <si>
    <t>Ratanacharatroj Yingyos,Ratanacharatroj Yingyos</t>
  </si>
  <si>
    <t>952.00</t>
  </si>
  <si>
    <t>2022-11-25 20:12:46</t>
  </si>
  <si>
    <t>2823392</t>
  </si>
  <si>
    <t>槟城宾乐雅饭店</t>
  </si>
  <si>
    <t>Kasim Dato Abdul Rahman</t>
  </si>
  <si>
    <t>1532.00</t>
  </si>
  <si>
    <t>2022-11-25 17:56:41</t>
  </si>
  <si>
    <t>2823327</t>
  </si>
  <si>
    <t>芽庄洲际酒店</t>
  </si>
  <si>
    <t>Hwang Shinhye</t>
  </si>
  <si>
    <t>2690.00</t>
  </si>
  <si>
    <t>2022-11-25 19:37:22</t>
  </si>
  <si>
    <t>越南</t>
  </si>
  <si>
    <t>2823315</t>
  </si>
  <si>
    <t>马尼拉赛达北维迪斯酒店 - 多用途酒店</t>
  </si>
  <si>
    <t>GONZALES MARILYN,GONZALES MARILYN,GONZALES MARILYN</t>
  </si>
  <si>
    <t>2535.00</t>
  </si>
  <si>
    <t>2022-11-25 18:07:47</t>
  </si>
  <si>
    <t>菲律宾</t>
  </si>
  <si>
    <t>2822353</t>
  </si>
  <si>
    <t>SUEN CHARNG MIIN</t>
  </si>
  <si>
    <t>2022-11-25 10:05:34</t>
  </si>
  <si>
    <t>2822350</t>
  </si>
  <si>
    <t>LIU YUHONG</t>
  </si>
  <si>
    <t>2022-11-25 10:12:42</t>
  </si>
  <si>
    <t>2822255</t>
  </si>
  <si>
    <t>铂尔曼吉隆坡城市中心大酒店</t>
  </si>
  <si>
    <t>SHI XIANGBING,WANG PINGJUAN</t>
  </si>
  <si>
    <t>1883.00</t>
  </si>
  <si>
    <t>2022-11-25 11:05:08</t>
  </si>
  <si>
    <t>2022-11-24</t>
  </si>
  <si>
    <t>2821576</t>
  </si>
  <si>
    <t>双威大盒子酒店</t>
  </si>
  <si>
    <t>Ismail Nor Azmi</t>
  </si>
  <si>
    <t>2022-11-25 11:41:27</t>
  </si>
  <si>
    <t>2821271</t>
  </si>
  <si>
    <t>阿瓦尼中央酒店 釜山</t>
  </si>
  <si>
    <t>KWANGWOO NAM</t>
  </si>
  <si>
    <t>486.00</t>
  </si>
  <si>
    <t>2022-11-25 09:28:08</t>
  </si>
  <si>
    <t>韩国</t>
  </si>
  <si>
    <t>2821162</t>
  </si>
  <si>
    <t>曼谷香格里拉大酒店</t>
  </si>
  <si>
    <t>HUANG HUIWEN</t>
  </si>
  <si>
    <t>3900.00</t>
  </si>
  <si>
    <t>2022-11-25 11:29:12</t>
  </si>
  <si>
    <t>2820914</t>
  </si>
  <si>
    <t>吉隆坡皇家朱兰酒店</t>
  </si>
  <si>
    <t>WOOI CHIN PUA,WOOI CHIN PUA</t>
  </si>
  <si>
    <t>1061.00</t>
  </si>
  <si>
    <t>2022-11-24 20:30:53</t>
  </si>
  <si>
    <t>2820594</t>
  </si>
  <si>
    <t>曼谷拉查达阿曼达酒店和公寓</t>
  </si>
  <si>
    <t>LI QIYONG</t>
  </si>
  <si>
    <t>1560.00</t>
  </si>
  <si>
    <t>2022-11-24 15:48:43</t>
  </si>
  <si>
    <t>2819690</t>
  </si>
  <si>
    <t>哥打京那巴鲁元明大酒店</t>
  </si>
  <si>
    <t>SONG SUJIN</t>
  </si>
  <si>
    <t>950.00</t>
  </si>
  <si>
    <t>2022-11-24 11:05:45</t>
  </si>
  <si>
    <t>2819676</t>
  </si>
  <si>
    <t>HAN GEOMJI</t>
  </si>
  <si>
    <t>2022-11-24 11:03:52</t>
  </si>
  <si>
    <t>2022-11-23</t>
  </si>
  <si>
    <t>2819226</t>
  </si>
  <si>
    <t>SUTHATHERAM TIVA RAJ</t>
  </si>
  <si>
    <t>269.00</t>
  </si>
  <si>
    <t>2022-11-24 11:28:24</t>
  </si>
  <si>
    <t>2819075</t>
  </si>
  <si>
    <t>Rosmantika Maman</t>
  </si>
  <si>
    <t>516.00</t>
  </si>
  <si>
    <t>2022-11-24 09:57:14</t>
  </si>
  <si>
    <t>2818930</t>
  </si>
  <si>
    <t>Qahfi Nazatul,Qahfi Nazatul</t>
  </si>
  <si>
    <t>712.00</t>
  </si>
  <si>
    <t>2022-11-24 10:54:38</t>
  </si>
  <si>
    <t>2818594</t>
  </si>
  <si>
    <t>Ogos Maxwell,Ogos Maxwell</t>
  </si>
  <si>
    <t>239.00</t>
  </si>
  <si>
    <t>2022-11-24 10:47:38</t>
  </si>
  <si>
    <t>2818519</t>
  </si>
  <si>
    <t>普吉岛芭东爱维斯塔世外桃源,索菲特美憬阁</t>
  </si>
  <si>
    <t>Brennan Kieran</t>
  </si>
  <si>
    <t>3000.00</t>
  </si>
  <si>
    <t>2022-11-25 11:32:16</t>
  </si>
  <si>
    <t>2022-11-22</t>
  </si>
  <si>
    <t>2816779</t>
  </si>
  <si>
    <t>特立尼达公主港套房酒店</t>
  </si>
  <si>
    <t>MIN TUN MYO,MIN TUN MYO</t>
  </si>
  <si>
    <t>295.00</t>
  </si>
  <si>
    <t>2022-11-22 22:23:12</t>
  </si>
  <si>
    <t>2816429</t>
  </si>
  <si>
    <t>曼谷铂尔曼G酒店</t>
  </si>
  <si>
    <t>GUO YANBO</t>
  </si>
  <si>
    <t>4038.00</t>
  </si>
  <si>
    <t>2022-11-22 21:45:42</t>
  </si>
  <si>
    <t>2816418</t>
  </si>
  <si>
    <t>槟城直落巴巷悦椿度假村 (槟城对抗新冠肺炎认证)</t>
  </si>
  <si>
    <t>CHOI KOK CONG</t>
  </si>
  <si>
    <t>1694.00</t>
  </si>
  <si>
    <t>2022-11-23 15:39:21</t>
  </si>
  <si>
    <t>2815268</t>
  </si>
  <si>
    <t>吉隆坡宾乐雅精选酒店</t>
  </si>
  <si>
    <t>HO WAI YEE</t>
  </si>
  <si>
    <t>571.00</t>
  </si>
  <si>
    <t>2022-11-22 12:59:02</t>
  </si>
  <si>
    <t>2814655</t>
  </si>
  <si>
    <t>巴东山麦居酒店</t>
  </si>
  <si>
    <t>ABDUL RAHIM BADRULZZAMAN,ABDUL RAHIM MOHD FAIZ,HAJI SAUD ABDUL RAHIM,ABDUL MAJID MOHAMAD HAFIZAL,ABDUL MAJID MOHD FIRDAUS,IBRAHIM ABDUL MAJID</t>
  </si>
  <si>
    <t>4128.00</t>
  </si>
  <si>
    <t>2022-11-22 11:19:16</t>
  </si>
  <si>
    <t>2022-11-21</t>
  </si>
  <si>
    <t>2814287</t>
  </si>
  <si>
    <t>曼谷大都会酒店</t>
  </si>
  <si>
    <t>HONGMING LIN</t>
  </si>
  <si>
    <t>1860.00</t>
  </si>
  <si>
    <t>2022-11-22 17:29:06</t>
  </si>
  <si>
    <t>2814266</t>
  </si>
  <si>
    <t>CHUANG WAN CHU,CHUANG WAN CHU,CHUANG WAN CHU,CHUANG WAN CHU</t>
  </si>
  <si>
    <t>7568.00</t>
  </si>
  <si>
    <t>2022-11-21 21:39:40</t>
  </si>
  <si>
    <t>2813944</t>
  </si>
  <si>
    <t>马六甲峇峇家</t>
  </si>
  <si>
    <t>TAN YU YUNG</t>
  </si>
  <si>
    <t>320.00</t>
  </si>
  <si>
    <t>2022-11-22 23:58:16</t>
  </si>
  <si>
    <t>2812872</t>
  </si>
  <si>
    <t>芭堤雅皇家克里夫豪华酒店</t>
  </si>
  <si>
    <t>XIAO QIONG</t>
  </si>
  <si>
    <t>4320.00</t>
  </si>
  <si>
    <t>2022-11-22 00:58:22</t>
  </si>
  <si>
    <t>2022-11-18</t>
  </si>
  <si>
    <t>2806492</t>
  </si>
  <si>
    <t>盛泰澜芭堤雅幻影度假村</t>
  </si>
  <si>
    <t>JANG DONGMYUNG</t>
  </si>
  <si>
    <t>800.00</t>
  </si>
  <si>
    <t>2022-11-27 16:17:23</t>
  </si>
  <si>
    <t>2022-11-17</t>
  </si>
  <si>
    <t>2804391</t>
  </si>
  <si>
    <t>双威克里奥酒店</t>
  </si>
  <si>
    <t>SOIBAM BEDANTA,SOIBAM BEDANTA</t>
  </si>
  <si>
    <t>515.00</t>
  </si>
  <si>
    <t>2022-11-27 09:11:24</t>
  </si>
  <si>
    <t>2803977</t>
  </si>
  <si>
    <t>济州神话世界盛捷服务公寓</t>
  </si>
  <si>
    <t>kim younghee</t>
  </si>
  <si>
    <t>3148.00</t>
  </si>
  <si>
    <t>2022-11-17 12:14:58</t>
  </si>
  <si>
    <t>2022-11-16</t>
  </si>
  <si>
    <t>2801972</t>
  </si>
  <si>
    <t>苏梅岛KC海滩俱乐部别墅酒店 (SHA Extra Plus)</t>
  </si>
  <si>
    <t>Mehra Vishal,Mehra Vishal</t>
  </si>
  <si>
    <t>1275.00</t>
  </si>
  <si>
    <t>2022-11-18 10:20:05</t>
  </si>
  <si>
    <t>2801196</t>
  </si>
  <si>
    <t>LOO YEN CHUN</t>
  </si>
  <si>
    <t>2022-11-16 10:46:58</t>
  </si>
  <si>
    <t>2022-11-04</t>
  </si>
  <si>
    <t>2774840</t>
  </si>
  <si>
    <t>Ravindran Sidharth,Ravindran Sidharth</t>
  </si>
  <si>
    <t>880.00</t>
  </si>
  <si>
    <t>2022-11-04 20:23:45</t>
  </si>
  <si>
    <t>2022-09-27</t>
  </si>
  <si>
    <t>2712025</t>
  </si>
  <si>
    <t>SETHIA PARAS KANTILAL,SETHIA PARAS KANTILAL</t>
  </si>
  <si>
    <t>850.00</t>
  </si>
  <si>
    <t>2022-09-28 17:03:47</t>
  </si>
  <si>
    <t>2022-10-27</t>
  </si>
  <si>
    <t>2761644</t>
  </si>
  <si>
    <t>威斯汀普吉岛西瑞湾度假村及水疗中心</t>
  </si>
  <si>
    <t>TEIGH CARMELLA</t>
  </si>
  <si>
    <t>3030.00</t>
  </si>
  <si>
    <t>2022-10-27 13:59:57</t>
  </si>
  <si>
    <t>2761403</t>
  </si>
  <si>
    <t>普吉岛帕拉达斯度假村(SHA Plus+)</t>
  </si>
  <si>
    <t>Buckingham Tina,Buckingham Tina</t>
  </si>
  <si>
    <t>577.00</t>
  </si>
  <si>
    <t>2022-10-27 11:16:00</t>
  </si>
  <si>
    <t>2022-11-13</t>
  </si>
  <si>
    <t>2795025</t>
  </si>
  <si>
    <t>芭提雅皇家克里夫海滩酒店</t>
  </si>
  <si>
    <t>Warichwatthana Natthagan</t>
  </si>
  <si>
    <t>1800.00</t>
  </si>
  <si>
    <t>2022-11-13 17:08:59</t>
  </si>
  <si>
    <t>2022-09-30</t>
  </si>
  <si>
    <t>2718159</t>
  </si>
  <si>
    <t>LAW CHEUK HEI,LEUNG PUI HO,CHOI YAN YIN,CHAN KAM CHUEN</t>
  </si>
  <si>
    <t>6520.00</t>
  </si>
  <si>
    <t>2022-10-02 18:15:22</t>
  </si>
  <si>
    <t>2022-09-21</t>
  </si>
  <si>
    <t>2701496</t>
  </si>
  <si>
    <t>曼谷铂尔曼皇权酒店</t>
  </si>
  <si>
    <t>Nam Yunju,Koh Jaemin</t>
  </si>
  <si>
    <t>1440.00</t>
  </si>
  <si>
    <t>2022-09-21 13:25:35</t>
  </si>
  <si>
    <t>2022-10-28</t>
  </si>
  <si>
    <t>2763001</t>
  </si>
  <si>
    <t>芭东伴我入眠设计酒店</t>
  </si>
  <si>
    <t>Huguet Tim,Huguet Tim</t>
  </si>
  <si>
    <t>254.00</t>
  </si>
  <si>
    <t>2022-10-28 09:50:17</t>
  </si>
  <si>
    <t>2022-10-19</t>
  </si>
  <si>
    <t>2748090</t>
  </si>
  <si>
    <t>美乐地别墅度假酒店(SHA Plus+)</t>
  </si>
  <si>
    <t>LEUNG DANIELLE,FUNG HUI YEUK,LEE TSZ HIN</t>
  </si>
  <si>
    <t>2196.00</t>
  </si>
  <si>
    <t>2022-10-19 14:38:06</t>
  </si>
  <si>
    <t>2022-11-14</t>
  </si>
  <si>
    <t>2798307</t>
  </si>
  <si>
    <t>曼谷维3酒店(曼谷威客3号酒店)</t>
  </si>
  <si>
    <t>Kantiyata Porntip</t>
  </si>
  <si>
    <t>237.00</t>
  </si>
  <si>
    <t>2022-11-15 12:44:00</t>
  </si>
  <si>
    <t>2022-10-05</t>
  </si>
  <si>
    <t>2725204</t>
  </si>
  <si>
    <t>米提水疗度假村</t>
  </si>
  <si>
    <t>Aerufe Oliva John,Aerufe Oliva John,Aerufe Oliva John,Aerufe Oliva John,Aerufe Oliva John,Aerufe Oliva John</t>
  </si>
  <si>
    <t>2295.00</t>
  </si>
  <si>
    <t>2022-10-05 10:16:19</t>
  </si>
  <si>
    <t>2022-11-02</t>
  </si>
  <si>
    <t>2771473</t>
  </si>
  <si>
    <t>宿务迈瑞柏高碧海度假村</t>
  </si>
  <si>
    <t>LEE SUNHEE</t>
  </si>
  <si>
    <t>502.00</t>
  </si>
  <si>
    <t>2022-11-02 14:01:13</t>
  </si>
  <si>
    <t>2726436</t>
  </si>
  <si>
    <t>曼谷素凯泰酒店</t>
  </si>
  <si>
    <t>Lee Nigel,Ku Cheng-Jen</t>
  </si>
  <si>
    <t>6690.00</t>
  </si>
  <si>
    <t>2022-10-06 13:01:27</t>
  </si>
  <si>
    <t>2022-07-07</t>
  </si>
  <si>
    <t>2614178</t>
  </si>
  <si>
    <t>曼谷盛泰澜中央世界商业中心酒店  (SHA Plus+)</t>
  </si>
  <si>
    <t>LEE MAGGIE</t>
  </si>
  <si>
    <t>5012.00</t>
  </si>
  <si>
    <t>2022-07-08 16:24:26</t>
  </si>
  <si>
    <t>2022-10-03</t>
  </si>
  <si>
    <t>2722683</t>
  </si>
  <si>
    <t>曼谷大仓新颐饭店</t>
  </si>
  <si>
    <t>KWOK YIN HANG CONNIE,FUNG VIVIAN</t>
  </si>
  <si>
    <t>6660.00</t>
  </si>
  <si>
    <t>2022-10-03 21:44:38</t>
  </si>
  <si>
    <t>2762761</t>
  </si>
  <si>
    <t>巴黎意大利广场Hotel Inn 设计酒店</t>
  </si>
  <si>
    <t>Taborda Filipa</t>
  </si>
  <si>
    <t>1927.24</t>
  </si>
  <si>
    <t>2022-10-28 01:58:16</t>
  </si>
  <si>
    <t>法国</t>
  </si>
  <si>
    <t>2022-10-23</t>
  </si>
  <si>
    <t>2756218</t>
  </si>
  <si>
    <t>曼谷素坤逸55号通罗中心点大酒店 (SHA Plus+)</t>
  </si>
  <si>
    <t>SO HUNG,CHEUNG KWAN YEE,CHEUNG FEI TANG</t>
  </si>
  <si>
    <t>2598.00</t>
  </si>
  <si>
    <t>2022-10-24 10:43:34</t>
  </si>
  <si>
    <t>2775814</t>
  </si>
  <si>
    <t>马尼拉奎松市B酒店(多用途酒店)</t>
  </si>
  <si>
    <t>GAGARINO JEAN</t>
  </si>
  <si>
    <t>603.00</t>
  </si>
  <si>
    <t>2022-11-04 16:30:24</t>
  </si>
  <si>
    <t>2022-11-10</t>
  </si>
  <si>
    <t>2787733</t>
  </si>
  <si>
    <t>双威金字塔酒店</t>
  </si>
  <si>
    <t>CHEE CHERYL CHEE</t>
  </si>
  <si>
    <t>535.00</t>
  </si>
  <si>
    <t>2022-11-27 13:51:44</t>
  </si>
  <si>
    <t>2022-11-15</t>
  </si>
  <si>
    <t>2799168</t>
  </si>
  <si>
    <t>曼谷天空风景酒店 (SHA Plus+)</t>
  </si>
  <si>
    <t>T. Paniti</t>
  </si>
  <si>
    <t>2022-11-15 10:52:19</t>
  </si>
  <si>
    <t>2022-09-28</t>
  </si>
  <si>
    <t>2714355</t>
  </si>
  <si>
    <t>索菲特曼谷素坤逸酒店</t>
  </si>
  <si>
    <t>LAU SIU LUN</t>
  </si>
  <si>
    <t>5200.00</t>
  </si>
  <si>
    <t>2022-09-29 19:03:14</t>
  </si>
  <si>
    <t>2799636</t>
  </si>
  <si>
    <t>LI TUNG MANG</t>
  </si>
  <si>
    <t>480.00</t>
  </si>
  <si>
    <t>2022-11-15 14:52:01</t>
  </si>
  <si>
    <t>2022-11-01</t>
  </si>
  <si>
    <t>2769836</t>
  </si>
  <si>
    <t>MORINAGA TAKASHI</t>
  </si>
  <si>
    <t>2022-11-11</t>
  </si>
  <si>
    <t>3060.00</t>
  </si>
  <si>
    <t>2022-11-01 16:19:54</t>
  </si>
  <si>
    <t>2022-11-09</t>
  </si>
  <si>
    <t>2786793</t>
  </si>
  <si>
    <t>曼谷美人鱼酒店</t>
  </si>
  <si>
    <t>MANCHEON MIN,MANCHEON MIN</t>
  </si>
  <si>
    <t>469.00</t>
  </si>
  <si>
    <t>2022-11-10 08:25:24</t>
  </si>
  <si>
    <t>2022-10-12</t>
  </si>
  <si>
    <t>2736769</t>
  </si>
  <si>
    <t>曼谷金普顿马濑酒店 (SHA Extra Plus)</t>
  </si>
  <si>
    <t>LIM LINDA</t>
  </si>
  <si>
    <t>8400.00</t>
  </si>
  <si>
    <t>2022-10-13 16:35:23</t>
  </si>
  <si>
    <t>2022-10-30</t>
  </si>
  <si>
    <t>2766509</t>
  </si>
  <si>
    <t>巴姆哥度假村 (SHA Certified)</t>
  </si>
  <si>
    <t>Kiong Lim Chee</t>
  </si>
  <si>
    <t>2476.00</t>
  </si>
  <si>
    <t>2022-10-30 13:40:54</t>
  </si>
  <si>
    <t>2800472</t>
  </si>
  <si>
    <t>盖特43机场酒店</t>
  </si>
  <si>
    <t>Kaeohan Pattariya,Kaeohan Pattariya</t>
  </si>
  <si>
    <t>233.00</t>
  </si>
  <si>
    <t>2022-11-15 22:04:18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</si>
</sst>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106</xdr:row>
      <xdr:rowOff>0</xdr:rowOff>
    </xdr:from>
    <xdr:to>
      <xdr:col>14</xdr:col>
      <xdr:colOff>371475</xdr:colOff>
      <xdr:row>135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00"/>
          <a:ext cx="10734675" cy="501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44890</v>
      </c>
      <c r="G2" s="6">
        <v>44894</v>
      </c>
      <c r="H2" s="4">
        <v>1</v>
      </c>
      <c r="I2" s="4">
        <v>4</v>
      </c>
      <c r="J2" s="4">
        <v>4</v>
      </c>
      <c r="K2" s="4" t="s">
        <v>30</v>
      </c>
      <c r="L2" s="4">
        <v>5012</v>
      </c>
      <c r="M2" s="4">
        <v>5012</v>
      </c>
      <c r="N2" s="4" t="s">
        <v>31</v>
      </c>
      <c r="O2" s="4" t="s">
        <v>32</v>
      </c>
      <c r="P2" s="4" t="s">
        <v>33</v>
      </c>
      <c r="Q2" s="4">
        <v>0</v>
      </c>
      <c r="R2" s="7">
        <v>44749</v>
      </c>
      <c r="S2" s="6">
        <v>44897</v>
      </c>
      <c r="T2" s="4" t="s">
        <v>34</v>
      </c>
      <c r="U2" s="4">
        <v>5012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44892</v>
      </c>
      <c r="G3" s="6">
        <v>44894</v>
      </c>
      <c r="H3" s="4">
        <v>1</v>
      </c>
      <c r="I3" s="4">
        <v>2</v>
      </c>
      <c r="J3" s="4">
        <v>2</v>
      </c>
      <c r="K3" s="4" t="s">
        <v>30</v>
      </c>
      <c r="L3" s="4">
        <v>1440</v>
      </c>
      <c r="M3" s="4">
        <v>1440</v>
      </c>
      <c r="N3" s="4" t="s">
        <v>40</v>
      </c>
      <c r="O3" s="4" t="s">
        <v>32</v>
      </c>
      <c r="P3" s="4" t="s">
        <v>33</v>
      </c>
      <c r="Q3" s="4">
        <v>0</v>
      </c>
      <c r="R3" s="7">
        <v>44825</v>
      </c>
      <c r="S3" s="6">
        <v>44897</v>
      </c>
      <c r="T3" s="4" t="s">
        <v>34</v>
      </c>
      <c r="U3" s="4">
        <v>1440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44893</v>
      </c>
      <c r="G4" s="6">
        <v>44894</v>
      </c>
      <c r="H4" s="4">
        <v>1</v>
      </c>
      <c r="I4" s="4">
        <v>1</v>
      </c>
      <c r="J4" s="4">
        <v>1</v>
      </c>
      <c r="K4" s="4" t="s">
        <v>30</v>
      </c>
      <c r="L4" s="4">
        <v>850</v>
      </c>
      <c r="M4" s="4">
        <v>850</v>
      </c>
      <c r="N4" s="4" t="s">
        <v>46</v>
      </c>
      <c r="O4" s="4" t="s">
        <v>32</v>
      </c>
      <c r="P4" s="4" t="s">
        <v>33</v>
      </c>
      <c r="Q4" s="4">
        <v>0</v>
      </c>
      <c r="R4" s="7">
        <v>44831</v>
      </c>
      <c r="S4" s="6">
        <v>44897</v>
      </c>
      <c r="T4" s="4" t="s">
        <v>34</v>
      </c>
      <c r="U4" s="4">
        <v>850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44889</v>
      </c>
      <c r="G5" s="6">
        <v>44894</v>
      </c>
      <c r="H5" s="4">
        <v>1</v>
      </c>
      <c r="I5" s="4">
        <v>5</v>
      </c>
      <c r="J5" s="4">
        <v>5</v>
      </c>
      <c r="K5" s="4" t="s">
        <v>30</v>
      </c>
      <c r="L5" s="4">
        <v>5200</v>
      </c>
      <c r="M5" s="4">
        <v>5200</v>
      </c>
      <c r="N5" s="4" t="s">
        <v>52</v>
      </c>
      <c r="O5" s="4" t="s">
        <v>32</v>
      </c>
      <c r="P5" s="4" t="s">
        <v>33</v>
      </c>
      <c r="Q5" s="4">
        <v>0</v>
      </c>
      <c r="R5" s="7">
        <v>44832</v>
      </c>
      <c r="S5" s="6">
        <v>44897</v>
      </c>
      <c r="T5" s="4" t="s">
        <v>34</v>
      </c>
      <c r="U5" s="4">
        <v>5200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6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44890</v>
      </c>
      <c r="G6" s="6">
        <v>44894</v>
      </c>
      <c r="H6" s="4">
        <v>2</v>
      </c>
      <c r="I6" s="4">
        <v>4</v>
      </c>
      <c r="J6" s="4">
        <v>8</v>
      </c>
      <c r="K6" s="4" t="s">
        <v>30</v>
      </c>
      <c r="L6" s="4">
        <v>6520</v>
      </c>
      <c r="M6" s="4">
        <v>6520</v>
      </c>
      <c r="N6" s="4" t="s">
        <v>58</v>
      </c>
      <c r="O6" s="4" t="s">
        <v>32</v>
      </c>
      <c r="P6" s="4" t="s">
        <v>33</v>
      </c>
      <c r="Q6" s="4">
        <v>0</v>
      </c>
      <c r="R6" s="7">
        <v>44834</v>
      </c>
      <c r="S6" s="6">
        <v>44897</v>
      </c>
      <c r="T6" s="4" t="s">
        <v>34</v>
      </c>
      <c r="U6" s="4">
        <v>6520</v>
      </c>
      <c r="V6" s="4">
        <v>0</v>
      </c>
      <c r="W6" s="4">
        <v>0</v>
      </c>
      <c r="X6" s="4" t="s">
        <v>59</v>
      </c>
      <c r="Y6" s="4">
        <v>216862165</v>
      </c>
      <c r="Z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44889</v>
      </c>
      <c r="G7" s="6">
        <v>44894</v>
      </c>
      <c r="H7" s="4">
        <v>1</v>
      </c>
      <c r="I7" s="4">
        <v>5</v>
      </c>
      <c r="J7" s="4">
        <v>5</v>
      </c>
      <c r="K7" s="4" t="s">
        <v>30</v>
      </c>
      <c r="L7" s="4">
        <v>6660</v>
      </c>
      <c r="M7" s="4">
        <v>6660</v>
      </c>
      <c r="N7" s="4" t="s">
        <v>64</v>
      </c>
      <c r="O7" s="4" t="s">
        <v>32</v>
      </c>
      <c r="P7" s="4" t="s">
        <v>33</v>
      </c>
      <c r="Q7" s="4">
        <v>0</v>
      </c>
      <c r="R7" s="7">
        <v>44837</v>
      </c>
      <c r="S7" s="6">
        <v>44897</v>
      </c>
      <c r="T7" s="4" t="s">
        <v>34</v>
      </c>
      <c r="U7" s="4">
        <v>6660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44893</v>
      </c>
      <c r="G8" s="6">
        <v>44894</v>
      </c>
      <c r="H8" s="4">
        <v>3</v>
      </c>
      <c r="I8" s="4">
        <v>1</v>
      </c>
      <c r="J8" s="4">
        <v>3</v>
      </c>
      <c r="K8" s="4" t="s">
        <v>30</v>
      </c>
      <c r="L8" s="4">
        <v>2295</v>
      </c>
      <c r="M8" s="4">
        <v>2295</v>
      </c>
      <c r="N8" s="4" t="s">
        <v>70</v>
      </c>
      <c r="O8" s="4" t="s">
        <v>32</v>
      </c>
      <c r="P8" s="4" t="s">
        <v>33</v>
      </c>
      <c r="Q8" s="4">
        <v>0</v>
      </c>
      <c r="R8" s="7">
        <v>44839</v>
      </c>
      <c r="S8" s="6">
        <v>44897</v>
      </c>
      <c r="T8" s="4" t="s">
        <v>34</v>
      </c>
      <c r="U8" s="4">
        <v>2295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44889</v>
      </c>
      <c r="G9" s="6">
        <v>44894</v>
      </c>
      <c r="H9" s="4">
        <v>1</v>
      </c>
      <c r="I9" s="4">
        <v>5</v>
      </c>
      <c r="J9" s="4">
        <v>5</v>
      </c>
      <c r="K9" s="4" t="s">
        <v>30</v>
      </c>
      <c r="L9" s="4">
        <v>6690</v>
      </c>
      <c r="M9" s="4">
        <v>6690</v>
      </c>
      <c r="N9" s="4" t="s">
        <v>76</v>
      </c>
      <c r="O9" s="4" t="s">
        <v>32</v>
      </c>
      <c r="P9" s="4" t="s">
        <v>33</v>
      </c>
      <c r="Q9" s="4">
        <v>0</v>
      </c>
      <c r="R9" s="7">
        <v>44839</v>
      </c>
      <c r="S9" s="6">
        <v>44897</v>
      </c>
      <c r="T9" s="4" t="s">
        <v>34</v>
      </c>
      <c r="U9" s="4">
        <v>6690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44890</v>
      </c>
      <c r="G10" s="6">
        <v>44894</v>
      </c>
      <c r="H10" s="4">
        <v>1</v>
      </c>
      <c r="I10" s="4">
        <v>4</v>
      </c>
      <c r="J10" s="4">
        <v>4</v>
      </c>
      <c r="K10" s="4" t="s">
        <v>30</v>
      </c>
      <c r="L10" s="4">
        <v>8400</v>
      </c>
      <c r="M10" s="4">
        <v>8400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44846</v>
      </c>
      <c r="S10" s="6">
        <v>44897</v>
      </c>
      <c r="T10" s="4" t="s">
        <v>34</v>
      </c>
      <c r="U10" s="4">
        <v>8400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44891</v>
      </c>
      <c r="G11" s="6">
        <v>44894</v>
      </c>
      <c r="H11" s="4">
        <v>1</v>
      </c>
      <c r="I11" s="4">
        <v>3</v>
      </c>
      <c r="J11" s="4">
        <v>3</v>
      </c>
      <c r="K11" s="4" t="s">
        <v>30</v>
      </c>
      <c r="L11" s="4">
        <v>2196</v>
      </c>
      <c r="M11" s="4">
        <v>2196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44853</v>
      </c>
      <c r="S11" s="6">
        <v>44897</v>
      </c>
      <c r="T11" s="4" t="s">
        <v>34</v>
      </c>
      <c r="U11" s="4">
        <v>2196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44891</v>
      </c>
      <c r="G12" s="6">
        <v>44894</v>
      </c>
      <c r="H12" s="4">
        <v>1</v>
      </c>
      <c r="I12" s="4">
        <v>3</v>
      </c>
      <c r="J12" s="4">
        <v>3</v>
      </c>
      <c r="K12" s="4" t="s">
        <v>30</v>
      </c>
      <c r="L12" s="4">
        <v>2598</v>
      </c>
      <c r="M12" s="4">
        <v>2598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44857</v>
      </c>
      <c r="S12" s="6">
        <v>44897</v>
      </c>
      <c r="T12" s="4" t="s">
        <v>34</v>
      </c>
      <c r="U12" s="4">
        <v>2598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44893</v>
      </c>
      <c r="G13" s="6">
        <v>44894</v>
      </c>
      <c r="H13" s="4">
        <v>1</v>
      </c>
      <c r="I13" s="4">
        <v>1</v>
      </c>
      <c r="J13" s="4">
        <v>1</v>
      </c>
      <c r="K13" s="4" t="s">
        <v>30</v>
      </c>
      <c r="L13" s="4">
        <v>577</v>
      </c>
      <c r="M13" s="4">
        <v>577</v>
      </c>
      <c r="N13" s="4" t="s">
        <v>100</v>
      </c>
      <c r="O13" s="4" t="s">
        <v>32</v>
      </c>
      <c r="P13" s="4" t="s">
        <v>33</v>
      </c>
      <c r="Q13" s="4">
        <v>0</v>
      </c>
      <c r="R13" s="7">
        <v>44861</v>
      </c>
      <c r="S13" s="6">
        <v>44897</v>
      </c>
      <c r="T13" s="4" t="s">
        <v>34</v>
      </c>
      <c r="U13" s="4">
        <v>577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104</v>
      </c>
      <c r="E14" s="4" t="s">
        <v>105</v>
      </c>
      <c r="F14" s="6">
        <v>44891</v>
      </c>
      <c r="G14" s="6">
        <v>44894</v>
      </c>
      <c r="H14" s="4">
        <v>1</v>
      </c>
      <c r="I14" s="4">
        <v>3</v>
      </c>
      <c r="J14" s="4">
        <v>3</v>
      </c>
      <c r="K14" s="4" t="s">
        <v>30</v>
      </c>
      <c r="L14" s="4">
        <v>3030</v>
      </c>
      <c r="M14" s="4">
        <v>3030</v>
      </c>
      <c r="N14" s="4" t="s">
        <v>106</v>
      </c>
      <c r="O14" s="4" t="s">
        <v>32</v>
      </c>
      <c r="P14" s="4" t="s">
        <v>33</v>
      </c>
      <c r="Q14" s="4">
        <v>0</v>
      </c>
      <c r="R14" s="7">
        <v>44861</v>
      </c>
      <c r="S14" s="6">
        <v>44897</v>
      </c>
      <c r="T14" s="4" t="s">
        <v>34</v>
      </c>
      <c r="U14" s="4">
        <v>3030</v>
      </c>
      <c r="V14" s="4">
        <v>0</v>
      </c>
      <c r="W14" s="4">
        <v>0</v>
      </c>
      <c r="X14" s="4" t="s">
        <v>107</v>
      </c>
      <c r="Y14" s="4" t="s">
        <v>108</v>
      </c>
    </row>
    <row r="15" s="4" customFormat="1" spans="1:25">
      <c r="A15" s="4" t="s">
        <v>109</v>
      </c>
      <c r="B15" s="4" t="s">
        <v>26</v>
      </c>
      <c r="C15" s="4" t="s">
        <v>27</v>
      </c>
      <c r="D15" s="4" t="s">
        <v>110</v>
      </c>
      <c r="E15" s="4" t="s">
        <v>111</v>
      </c>
      <c r="F15" s="6">
        <v>44891</v>
      </c>
      <c r="G15" s="6">
        <v>44894</v>
      </c>
      <c r="H15" s="4">
        <v>1</v>
      </c>
      <c r="I15" s="4">
        <v>3</v>
      </c>
      <c r="J15" s="4">
        <v>3</v>
      </c>
      <c r="K15" s="4" t="s">
        <v>30</v>
      </c>
      <c r="L15" s="4">
        <v>1927.24</v>
      </c>
      <c r="M15" s="4">
        <v>1927.24</v>
      </c>
      <c r="N15" s="4" t="s">
        <v>112</v>
      </c>
      <c r="O15" s="4" t="s">
        <v>32</v>
      </c>
      <c r="P15" s="4" t="s">
        <v>33</v>
      </c>
      <c r="Q15" s="4">
        <v>0</v>
      </c>
      <c r="R15" s="7">
        <v>44862</v>
      </c>
      <c r="S15" s="6">
        <v>44897</v>
      </c>
      <c r="T15" s="4" t="s">
        <v>34</v>
      </c>
      <c r="U15" s="4">
        <v>1927.24</v>
      </c>
      <c r="V15" s="4">
        <v>0</v>
      </c>
      <c r="W15" s="4">
        <v>0</v>
      </c>
      <c r="X15" s="4" t="s">
        <v>113</v>
      </c>
      <c r="Y15" s="4" t="s">
        <v>114</v>
      </c>
    </row>
    <row r="16" s="4" customFormat="1" spans="1:25">
      <c r="A16" s="4" t="s">
        <v>115</v>
      </c>
      <c r="B16" s="4" t="s">
        <v>26</v>
      </c>
      <c r="C16" s="4" t="s">
        <v>27</v>
      </c>
      <c r="D16" s="4" t="s">
        <v>116</v>
      </c>
      <c r="E16" s="4" t="s">
        <v>117</v>
      </c>
      <c r="F16" s="6">
        <v>44893</v>
      </c>
      <c r="G16" s="6">
        <v>44894</v>
      </c>
      <c r="H16" s="4">
        <v>1</v>
      </c>
      <c r="I16" s="4">
        <v>1</v>
      </c>
      <c r="J16" s="4">
        <v>1</v>
      </c>
      <c r="K16" s="4" t="s">
        <v>30</v>
      </c>
      <c r="L16" s="4">
        <v>254</v>
      </c>
      <c r="M16" s="4">
        <v>254</v>
      </c>
      <c r="N16" s="4" t="s">
        <v>118</v>
      </c>
      <c r="O16" s="4" t="s">
        <v>32</v>
      </c>
      <c r="P16" s="4" t="s">
        <v>33</v>
      </c>
      <c r="Q16" s="4">
        <v>0</v>
      </c>
      <c r="R16" s="7">
        <v>44862</v>
      </c>
      <c r="S16" s="6">
        <v>44897</v>
      </c>
      <c r="T16" s="4" t="s">
        <v>34</v>
      </c>
      <c r="U16" s="4">
        <v>254</v>
      </c>
      <c r="V16" s="4">
        <v>0</v>
      </c>
      <c r="W16" s="4">
        <v>0</v>
      </c>
      <c r="X16" s="4" t="s">
        <v>119</v>
      </c>
      <c r="Y16" s="4" t="s">
        <v>120</v>
      </c>
    </row>
    <row r="17" s="4" customFormat="1" spans="1:25">
      <c r="A17" s="4" t="s">
        <v>121</v>
      </c>
      <c r="B17" s="4" t="s">
        <v>26</v>
      </c>
      <c r="C17" s="4" t="s">
        <v>27</v>
      </c>
      <c r="D17" s="4" t="s">
        <v>122</v>
      </c>
      <c r="E17" s="4" t="s">
        <v>123</v>
      </c>
      <c r="F17" s="6">
        <v>44890</v>
      </c>
      <c r="G17" s="6">
        <v>44894</v>
      </c>
      <c r="H17" s="4">
        <v>1</v>
      </c>
      <c r="I17" s="4">
        <v>4</v>
      </c>
      <c r="J17" s="4">
        <v>4</v>
      </c>
      <c r="K17" s="4" t="s">
        <v>30</v>
      </c>
      <c r="L17" s="4">
        <v>2476</v>
      </c>
      <c r="M17" s="4">
        <v>2476</v>
      </c>
      <c r="N17" s="4" t="s">
        <v>124</v>
      </c>
      <c r="O17" s="4" t="s">
        <v>32</v>
      </c>
      <c r="P17" s="4" t="s">
        <v>33</v>
      </c>
      <c r="Q17" s="4">
        <v>0</v>
      </c>
      <c r="R17" s="7">
        <v>44864</v>
      </c>
      <c r="S17" s="6">
        <v>44897</v>
      </c>
      <c r="T17" s="4" t="s">
        <v>34</v>
      </c>
      <c r="U17" s="4">
        <v>2476</v>
      </c>
      <c r="V17" s="4">
        <v>0</v>
      </c>
      <c r="W17" s="4">
        <v>0</v>
      </c>
      <c r="X17" s="4" t="s">
        <v>125</v>
      </c>
      <c r="Y17" s="4" t="s">
        <v>125</v>
      </c>
    </row>
    <row r="18" s="4" customFormat="1" spans="1:25">
      <c r="A18" s="4" t="s">
        <v>126</v>
      </c>
      <c r="B18" s="4" t="s">
        <v>26</v>
      </c>
      <c r="C18" s="4" t="s">
        <v>27</v>
      </c>
      <c r="D18" s="4" t="s">
        <v>127</v>
      </c>
      <c r="E18" s="4" t="s">
        <v>128</v>
      </c>
      <c r="F18" s="6">
        <v>44876</v>
      </c>
      <c r="G18" s="6">
        <v>44894</v>
      </c>
      <c r="H18" s="4">
        <v>1</v>
      </c>
      <c r="I18" s="4">
        <v>18</v>
      </c>
      <c r="J18" s="4">
        <v>18</v>
      </c>
      <c r="K18" s="4" t="s">
        <v>30</v>
      </c>
      <c r="L18" s="4">
        <v>3060</v>
      </c>
      <c r="M18" s="4">
        <v>3060</v>
      </c>
      <c r="N18" s="4" t="s">
        <v>129</v>
      </c>
      <c r="O18" s="4" t="s">
        <v>32</v>
      </c>
      <c r="P18" s="4" t="s">
        <v>33</v>
      </c>
      <c r="Q18" s="4">
        <v>0</v>
      </c>
      <c r="R18" s="7">
        <v>44866</v>
      </c>
      <c r="S18" s="6">
        <v>44897</v>
      </c>
      <c r="T18" s="4" t="s">
        <v>34</v>
      </c>
      <c r="U18" s="4">
        <v>3060</v>
      </c>
      <c r="V18" s="4">
        <v>0</v>
      </c>
      <c r="W18" s="4">
        <v>0</v>
      </c>
      <c r="X18" s="4" t="s">
        <v>130</v>
      </c>
      <c r="Y18" s="4" t="s">
        <v>131</v>
      </c>
    </row>
    <row r="19" s="4" customFormat="1" spans="1:25">
      <c r="A19" s="4" t="s">
        <v>132</v>
      </c>
      <c r="B19" s="4" t="s">
        <v>26</v>
      </c>
      <c r="C19" s="4" t="s">
        <v>27</v>
      </c>
      <c r="D19" s="4" t="s">
        <v>133</v>
      </c>
      <c r="E19" s="4" t="s">
        <v>134</v>
      </c>
      <c r="F19" s="6">
        <v>44893</v>
      </c>
      <c r="G19" s="6">
        <v>44894</v>
      </c>
      <c r="H19" s="4">
        <v>1</v>
      </c>
      <c r="I19" s="4">
        <v>1</v>
      </c>
      <c r="J19" s="4">
        <v>1</v>
      </c>
      <c r="K19" s="4" t="s">
        <v>30</v>
      </c>
      <c r="L19" s="4">
        <v>502</v>
      </c>
      <c r="M19" s="4">
        <v>502</v>
      </c>
      <c r="N19" s="4" t="s">
        <v>135</v>
      </c>
      <c r="O19" s="4" t="s">
        <v>32</v>
      </c>
      <c r="P19" s="4" t="s">
        <v>33</v>
      </c>
      <c r="Q19" s="4">
        <v>0</v>
      </c>
      <c r="R19" s="7">
        <v>44867</v>
      </c>
      <c r="S19" s="6">
        <v>44897</v>
      </c>
      <c r="T19" s="4" t="s">
        <v>34</v>
      </c>
      <c r="U19" s="4">
        <v>502</v>
      </c>
      <c r="V19" s="4">
        <v>0</v>
      </c>
      <c r="W19" s="4">
        <v>0</v>
      </c>
      <c r="X19" s="4" t="s">
        <v>136</v>
      </c>
      <c r="Y19" s="4" t="s">
        <v>137</v>
      </c>
    </row>
    <row r="20" s="4" customFormat="1" spans="1:25">
      <c r="A20" s="4" t="s">
        <v>138</v>
      </c>
      <c r="B20" s="4" t="s">
        <v>26</v>
      </c>
      <c r="C20" s="4" t="s">
        <v>27</v>
      </c>
      <c r="D20" s="4" t="s">
        <v>44</v>
      </c>
      <c r="E20" s="4" t="s">
        <v>45</v>
      </c>
      <c r="F20" s="6">
        <v>44893</v>
      </c>
      <c r="G20" s="6">
        <v>44894</v>
      </c>
      <c r="H20" s="4">
        <v>1</v>
      </c>
      <c r="I20" s="4">
        <v>1</v>
      </c>
      <c r="J20" s="4">
        <v>1</v>
      </c>
      <c r="K20" s="4" t="s">
        <v>30</v>
      </c>
      <c r="L20" s="4">
        <v>880</v>
      </c>
      <c r="M20" s="4">
        <v>880</v>
      </c>
      <c r="N20" s="4" t="s">
        <v>139</v>
      </c>
      <c r="O20" s="4" t="s">
        <v>32</v>
      </c>
      <c r="P20" s="4" t="s">
        <v>33</v>
      </c>
      <c r="Q20" s="4">
        <v>0</v>
      </c>
      <c r="R20" s="7">
        <v>44869</v>
      </c>
      <c r="S20" s="6">
        <v>44897</v>
      </c>
      <c r="T20" s="4" t="s">
        <v>34</v>
      </c>
      <c r="U20" s="4">
        <v>880</v>
      </c>
      <c r="V20" s="4">
        <v>0</v>
      </c>
      <c r="W20" s="4">
        <v>0</v>
      </c>
      <c r="X20" s="4" t="s">
        <v>140</v>
      </c>
      <c r="Y20" s="4" t="s">
        <v>141</v>
      </c>
    </row>
    <row r="21" s="4" customFormat="1" spans="1:25">
      <c r="A21" s="4" t="s">
        <v>142</v>
      </c>
      <c r="B21" s="4" t="s">
        <v>26</v>
      </c>
      <c r="C21" s="4" t="s">
        <v>27</v>
      </c>
      <c r="D21" s="4" t="s">
        <v>143</v>
      </c>
      <c r="E21" s="4" t="s">
        <v>144</v>
      </c>
      <c r="F21" s="6">
        <v>44893</v>
      </c>
      <c r="G21" s="6">
        <v>44894</v>
      </c>
      <c r="H21" s="4">
        <v>1</v>
      </c>
      <c r="I21" s="4">
        <v>1</v>
      </c>
      <c r="J21" s="4">
        <v>1</v>
      </c>
      <c r="K21" s="4" t="s">
        <v>30</v>
      </c>
      <c r="L21" s="4">
        <v>603</v>
      </c>
      <c r="M21" s="4">
        <v>603</v>
      </c>
      <c r="N21" s="4" t="s">
        <v>145</v>
      </c>
      <c r="O21" s="4" t="s">
        <v>32</v>
      </c>
      <c r="P21" s="4" t="s">
        <v>33</v>
      </c>
      <c r="Q21" s="4">
        <v>0</v>
      </c>
      <c r="R21" s="7">
        <v>44869</v>
      </c>
      <c r="S21" s="6">
        <v>44897</v>
      </c>
      <c r="T21" s="4" t="s">
        <v>34</v>
      </c>
      <c r="U21" s="4">
        <v>603</v>
      </c>
      <c r="V21" s="4">
        <v>0</v>
      </c>
      <c r="W21" s="4">
        <v>0</v>
      </c>
      <c r="X21" s="4" t="s">
        <v>146</v>
      </c>
      <c r="Y21" s="4" t="s">
        <v>147</v>
      </c>
    </row>
    <row r="22" s="4" customFormat="1" spans="1:25">
      <c r="A22" s="4" t="s">
        <v>148</v>
      </c>
      <c r="B22" s="4" t="s">
        <v>26</v>
      </c>
      <c r="C22" s="4" t="s">
        <v>27</v>
      </c>
      <c r="D22" s="4" t="s">
        <v>149</v>
      </c>
      <c r="E22" s="4" t="s">
        <v>150</v>
      </c>
      <c r="F22" s="6">
        <v>44891</v>
      </c>
      <c r="G22" s="6">
        <v>44894</v>
      </c>
      <c r="H22" s="4">
        <v>1</v>
      </c>
      <c r="I22" s="4">
        <v>3</v>
      </c>
      <c r="J22" s="4">
        <v>3</v>
      </c>
      <c r="K22" s="4" t="s">
        <v>30</v>
      </c>
      <c r="L22" s="4">
        <v>600</v>
      </c>
      <c r="M22" s="4">
        <v>600</v>
      </c>
      <c r="N22" s="4" t="s">
        <v>151</v>
      </c>
      <c r="O22" s="4" t="s">
        <v>32</v>
      </c>
      <c r="P22" s="4" t="s">
        <v>33</v>
      </c>
      <c r="Q22" s="4">
        <v>0</v>
      </c>
      <c r="R22" s="7">
        <v>44871</v>
      </c>
      <c r="S22" s="6">
        <v>44897</v>
      </c>
      <c r="T22" s="4" t="s">
        <v>34</v>
      </c>
      <c r="U22" s="4">
        <v>600</v>
      </c>
      <c r="V22" s="4">
        <v>0</v>
      </c>
      <c r="W22" s="4">
        <v>0</v>
      </c>
      <c r="X22" s="4" t="s">
        <v>152</v>
      </c>
      <c r="Y22" s="4" t="s">
        <v>153</v>
      </c>
    </row>
    <row r="23" s="4" customFormat="1" spans="1:25">
      <c r="A23" s="4" t="s">
        <v>148</v>
      </c>
      <c r="B23" s="4" t="s">
        <v>26</v>
      </c>
      <c r="C23" s="4" t="s">
        <v>154</v>
      </c>
      <c r="D23" s="4" t="s">
        <v>149</v>
      </c>
      <c r="E23" s="4" t="s">
        <v>150</v>
      </c>
      <c r="F23" s="6">
        <v>44891</v>
      </c>
      <c r="G23" s="6">
        <v>44894</v>
      </c>
      <c r="H23" s="4">
        <v>1</v>
      </c>
      <c r="I23" s="4">
        <v>3</v>
      </c>
      <c r="J23" s="4">
        <v>3</v>
      </c>
      <c r="K23" s="4" t="s">
        <v>30</v>
      </c>
      <c r="L23" s="4">
        <v>-600</v>
      </c>
      <c r="M23" s="4">
        <v>-600</v>
      </c>
      <c r="N23" s="4" t="s">
        <v>151</v>
      </c>
      <c r="O23" s="4" t="s">
        <v>32</v>
      </c>
      <c r="P23" s="4" t="s">
        <v>33</v>
      </c>
      <c r="Q23" s="4">
        <v>0</v>
      </c>
      <c r="R23" s="7">
        <v>44871</v>
      </c>
      <c r="S23" s="6">
        <v>44897</v>
      </c>
      <c r="T23" s="4" t="s">
        <v>34</v>
      </c>
      <c r="U23" s="4">
        <v>-600</v>
      </c>
      <c r="V23" s="4">
        <v>0</v>
      </c>
      <c r="W23" s="4">
        <v>0</v>
      </c>
      <c r="X23" s="4" t="s">
        <v>152</v>
      </c>
      <c r="Y23" s="4" t="s">
        <v>153</v>
      </c>
    </row>
    <row r="24" s="4" customFormat="1" spans="1:25">
      <c r="A24" s="4" t="s">
        <v>155</v>
      </c>
      <c r="B24" s="4" t="s">
        <v>26</v>
      </c>
      <c r="C24" s="4" t="s">
        <v>27</v>
      </c>
      <c r="D24" s="4" t="s">
        <v>156</v>
      </c>
      <c r="E24" s="4" t="s">
        <v>157</v>
      </c>
      <c r="F24" s="6">
        <v>44893</v>
      </c>
      <c r="G24" s="6">
        <v>44894</v>
      </c>
      <c r="H24" s="4">
        <v>1</v>
      </c>
      <c r="I24" s="4">
        <v>1</v>
      </c>
      <c r="J24" s="4">
        <v>1</v>
      </c>
      <c r="K24" s="4" t="s">
        <v>30</v>
      </c>
      <c r="L24" s="4">
        <v>469</v>
      </c>
      <c r="M24" s="4">
        <v>469</v>
      </c>
      <c r="N24" s="4" t="s">
        <v>158</v>
      </c>
      <c r="O24" s="4" t="s">
        <v>32</v>
      </c>
      <c r="P24" s="4" t="s">
        <v>33</v>
      </c>
      <c r="Q24" s="4">
        <v>0</v>
      </c>
      <c r="R24" s="7">
        <v>44874</v>
      </c>
      <c r="S24" s="6">
        <v>44897</v>
      </c>
      <c r="T24" s="4" t="s">
        <v>34</v>
      </c>
      <c r="U24" s="4">
        <v>469</v>
      </c>
      <c r="V24" s="4">
        <v>0</v>
      </c>
      <c r="W24" s="4">
        <v>0</v>
      </c>
      <c r="X24" s="4" t="s">
        <v>159</v>
      </c>
      <c r="Y24" s="4" t="s">
        <v>160</v>
      </c>
    </row>
    <row r="25" s="4" customFormat="1" spans="1:25">
      <c r="A25" s="4" t="s">
        <v>161</v>
      </c>
      <c r="B25" s="4" t="s">
        <v>26</v>
      </c>
      <c r="C25" s="4" t="s">
        <v>27</v>
      </c>
      <c r="D25" s="4" t="s">
        <v>162</v>
      </c>
      <c r="E25" s="4" t="s">
        <v>163</v>
      </c>
      <c r="F25" s="6">
        <v>44893</v>
      </c>
      <c r="G25" s="6">
        <v>44894</v>
      </c>
      <c r="H25" s="4">
        <v>1</v>
      </c>
      <c r="I25" s="4">
        <v>1</v>
      </c>
      <c r="J25" s="4">
        <v>1</v>
      </c>
      <c r="K25" s="4" t="s">
        <v>30</v>
      </c>
      <c r="L25" s="4">
        <v>535</v>
      </c>
      <c r="M25" s="4">
        <v>535</v>
      </c>
      <c r="N25" s="4" t="s">
        <v>164</v>
      </c>
      <c r="O25" s="4" t="s">
        <v>32</v>
      </c>
      <c r="P25" s="4" t="s">
        <v>33</v>
      </c>
      <c r="Q25" s="4">
        <v>0</v>
      </c>
      <c r="R25" s="7">
        <v>44875</v>
      </c>
      <c r="S25" s="6">
        <v>44897</v>
      </c>
      <c r="T25" s="4" t="s">
        <v>34</v>
      </c>
      <c r="U25" s="4">
        <v>535</v>
      </c>
      <c r="V25" s="4">
        <v>0</v>
      </c>
      <c r="W25" s="4">
        <v>0</v>
      </c>
      <c r="X25" s="4" t="s">
        <v>165</v>
      </c>
      <c r="Y25" s="4" t="s">
        <v>166</v>
      </c>
    </row>
    <row r="26" s="4" customFormat="1" spans="1:25">
      <c r="A26" s="4" t="s">
        <v>167</v>
      </c>
      <c r="B26" s="4" t="s">
        <v>26</v>
      </c>
      <c r="C26" s="4" t="s">
        <v>27</v>
      </c>
      <c r="D26" s="4" t="s">
        <v>168</v>
      </c>
      <c r="E26" s="4" t="s">
        <v>169</v>
      </c>
      <c r="F26" s="6">
        <v>44892</v>
      </c>
      <c r="G26" s="6">
        <v>44894</v>
      </c>
      <c r="H26" s="4">
        <v>1</v>
      </c>
      <c r="I26" s="4">
        <v>2</v>
      </c>
      <c r="J26" s="4">
        <v>2</v>
      </c>
      <c r="K26" s="4" t="s">
        <v>30</v>
      </c>
      <c r="L26" s="4">
        <v>1800</v>
      </c>
      <c r="M26" s="4">
        <v>1800</v>
      </c>
      <c r="N26" s="4" t="s">
        <v>170</v>
      </c>
      <c r="O26" s="4" t="s">
        <v>32</v>
      </c>
      <c r="P26" s="4" t="s">
        <v>33</v>
      </c>
      <c r="Q26" s="4">
        <v>0</v>
      </c>
      <c r="R26" s="7">
        <v>44878</v>
      </c>
      <c r="S26" s="6">
        <v>44897</v>
      </c>
      <c r="T26" s="4" t="s">
        <v>34</v>
      </c>
      <c r="U26" s="4">
        <v>1800</v>
      </c>
      <c r="V26" s="4">
        <v>0</v>
      </c>
      <c r="W26" s="4">
        <v>0</v>
      </c>
      <c r="X26" s="4" t="s">
        <v>171</v>
      </c>
      <c r="Y26" s="4" t="s">
        <v>172</v>
      </c>
    </row>
    <row r="27" s="4" customFormat="1" spans="1:25">
      <c r="A27" s="4" t="s">
        <v>173</v>
      </c>
      <c r="B27" s="4" t="s">
        <v>26</v>
      </c>
      <c r="C27" s="4" t="s">
        <v>27</v>
      </c>
      <c r="D27" s="4" t="s">
        <v>174</v>
      </c>
      <c r="E27" s="4" t="s">
        <v>175</v>
      </c>
      <c r="F27" s="6">
        <v>44893</v>
      </c>
      <c r="G27" s="6">
        <v>44894</v>
      </c>
      <c r="H27" s="4">
        <v>1</v>
      </c>
      <c r="I27" s="4">
        <v>1</v>
      </c>
      <c r="J27" s="4">
        <v>1</v>
      </c>
      <c r="K27" s="4" t="s">
        <v>30</v>
      </c>
      <c r="L27" s="4">
        <v>237</v>
      </c>
      <c r="M27" s="4">
        <v>237</v>
      </c>
      <c r="N27" s="4" t="s">
        <v>176</v>
      </c>
      <c r="O27" s="4" t="s">
        <v>32</v>
      </c>
      <c r="P27" s="4" t="s">
        <v>33</v>
      </c>
      <c r="Q27" s="4">
        <v>0</v>
      </c>
      <c r="R27" s="7">
        <v>44879</v>
      </c>
      <c r="S27" s="6">
        <v>44897</v>
      </c>
      <c r="T27" s="4" t="s">
        <v>34</v>
      </c>
      <c r="U27" s="4">
        <v>237</v>
      </c>
      <c r="V27" s="4">
        <v>0</v>
      </c>
      <c r="W27" s="4">
        <v>0</v>
      </c>
      <c r="X27" s="4" t="s">
        <v>177</v>
      </c>
      <c r="Y27" s="4" t="s">
        <v>178</v>
      </c>
    </row>
    <row r="28" s="4" customFormat="1" spans="1:25">
      <c r="A28" s="4" t="s">
        <v>179</v>
      </c>
      <c r="B28" s="4" t="s">
        <v>26</v>
      </c>
      <c r="C28" s="4" t="s">
        <v>27</v>
      </c>
      <c r="D28" s="4" t="s">
        <v>180</v>
      </c>
      <c r="E28" s="4" t="s">
        <v>181</v>
      </c>
      <c r="F28" s="6">
        <v>44893</v>
      </c>
      <c r="G28" s="6">
        <v>44894</v>
      </c>
      <c r="H28" s="4">
        <v>1</v>
      </c>
      <c r="I28" s="4">
        <v>1</v>
      </c>
      <c r="J28" s="4">
        <v>1</v>
      </c>
      <c r="K28" s="4" t="s">
        <v>30</v>
      </c>
      <c r="L28" s="4">
        <v>920.04</v>
      </c>
      <c r="M28" s="4">
        <v>920.04</v>
      </c>
      <c r="N28" s="4" t="s">
        <v>182</v>
      </c>
      <c r="O28" s="4" t="s">
        <v>32</v>
      </c>
      <c r="P28" s="4" t="s">
        <v>33</v>
      </c>
      <c r="Q28" s="4">
        <v>0</v>
      </c>
      <c r="R28" s="7">
        <v>44880</v>
      </c>
      <c r="S28" s="6">
        <v>44897</v>
      </c>
      <c r="T28" s="4" t="s">
        <v>34</v>
      </c>
      <c r="U28" s="4">
        <v>920.04</v>
      </c>
      <c r="V28" s="4">
        <v>0</v>
      </c>
      <c r="W28" s="4">
        <v>0</v>
      </c>
      <c r="X28" s="4" t="s">
        <v>183</v>
      </c>
      <c r="Y28" s="4" t="s">
        <v>184</v>
      </c>
    </row>
    <row r="29" s="4" customFormat="1" spans="1:25">
      <c r="A29" s="4" t="s">
        <v>179</v>
      </c>
      <c r="B29" s="4" t="s">
        <v>26</v>
      </c>
      <c r="C29" s="4" t="s">
        <v>154</v>
      </c>
      <c r="D29" s="4" t="s">
        <v>180</v>
      </c>
      <c r="E29" s="4" t="s">
        <v>181</v>
      </c>
      <c r="F29" s="6">
        <v>44893</v>
      </c>
      <c r="G29" s="6">
        <v>44894</v>
      </c>
      <c r="H29" s="4">
        <v>1</v>
      </c>
      <c r="I29" s="4">
        <v>1</v>
      </c>
      <c r="J29" s="4">
        <v>1</v>
      </c>
      <c r="K29" s="4" t="s">
        <v>30</v>
      </c>
      <c r="L29" s="4">
        <v>-920.04</v>
      </c>
      <c r="M29" s="4">
        <v>-920.04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44880</v>
      </c>
      <c r="S29" s="6">
        <v>44897</v>
      </c>
      <c r="T29" s="4" t="s">
        <v>34</v>
      </c>
      <c r="U29" s="4">
        <v>-920.04</v>
      </c>
      <c r="V29" s="4">
        <v>0</v>
      </c>
      <c r="W29" s="4">
        <v>0</v>
      </c>
      <c r="X29" s="4" t="s">
        <v>183</v>
      </c>
      <c r="Y29" s="4" t="s">
        <v>184</v>
      </c>
    </row>
    <row r="30" s="4" customFormat="1" spans="1:25">
      <c r="A30" s="4" t="s">
        <v>185</v>
      </c>
      <c r="B30" s="4" t="s">
        <v>26</v>
      </c>
      <c r="C30" s="4" t="s">
        <v>27</v>
      </c>
      <c r="D30" s="4" t="s">
        <v>127</v>
      </c>
      <c r="E30" s="4" t="s">
        <v>186</v>
      </c>
      <c r="F30" s="6">
        <v>44891</v>
      </c>
      <c r="G30" s="6">
        <v>44894</v>
      </c>
      <c r="H30" s="4">
        <v>1</v>
      </c>
      <c r="I30" s="4">
        <v>3</v>
      </c>
      <c r="J30" s="4">
        <v>3</v>
      </c>
      <c r="K30" s="4" t="s">
        <v>30</v>
      </c>
      <c r="L30" s="4">
        <v>480</v>
      </c>
      <c r="M30" s="4">
        <v>480</v>
      </c>
      <c r="N30" s="4" t="s">
        <v>187</v>
      </c>
      <c r="O30" s="4" t="s">
        <v>32</v>
      </c>
      <c r="P30" s="4" t="s">
        <v>33</v>
      </c>
      <c r="Q30" s="4">
        <v>0</v>
      </c>
      <c r="R30" s="7">
        <v>44880</v>
      </c>
      <c r="S30" s="6">
        <v>44897</v>
      </c>
      <c r="T30" s="4" t="s">
        <v>34</v>
      </c>
      <c r="U30" s="4">
        <v>480</v>
      </c>
      <c r="V30" s="4">
        <v>0</v>
      </c>
      <c r="W30" s="4">
        <v>0</v>
      </c>
      <c r="X30" s="4" t="s">
        <v>188</v>
      </c>
      <c r="Y30" s="4" t="s">
        <v>189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44893</v>
      </c>
      <c r="G31" s="6">
        <v>44894</v>
      </c>
      <c r="H31" s="4">
        <v>1</v>
      </c>
      <c r="I31" s="4">
        <v>1</v>
      </c>
      <c r="J31" s="4">
        <v>1</v>
      </c>
      <c r="K31" s="4" t="s">
        <v>30</v>
      </c>
      <c r="L31" s="4">
        <v>233</v>
      </c>
      <c r="M31" s="4">
        <v>233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44880</v>
      </c>
      <c r="S31" s="6">
        <v>44897</v>
      </c>
      <c r="T31" s="4" t="s">
        <v>34</v>
      </c>
      <c r="U31" s="4">
        <v>233</v>
      </c>
      <c r="V31" s="4">
        <v>0</v>
      </c>
      <c r="W31" s="4">
        <v>0</v>
      </c>
      <c r="X31" s="4" t="s">
        <v>194</v>
      </c>
      <c r="Y31" s="4" t="s">
        <v>195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197</v>
      </c>
      <c r="E32" s="4" t="s">
        <v>198</v>
      </c>
      <c r="F32" s="6">
        <v>44892</v>
      </c>
      <c r="G32" s="6">
        <v>44894</v>
      </c>
      <c r="H32" s="4">
        <v>1</v>
      </c>
      <c r="I32" s="4">
        <v>2</v>
      </c>
      <c r="J32" s="4">
        <v>2</v>
      </c>
      <c r="K32" s="4" t="s">
        <v>30</v>
      </c>
      <c r="L32" s="4">
        <v>1532</v>
      </c>
      <c r="M32" s="4">
        <v>1532</v>
      </c>
      <c r="N32" s="4" t="s">
        <v>199</v>
      </c>
      <c r="O32" s="4" t="s">
        <v>32</v>
      </c>
      <c r="P32" s="4" t="s">
        <v>33</v>
      </c>
      <c r="Q32" s="4">
        <v>0</v>
      </c>
      <c r="R32" s="7">
        <v>44881</v>
      </c>
      <c r="S32" s="6">
        <v>44897</v>
      </c>
      <c r="T32" s="4" t="s">
        <v>34</v>
      </c>
      <c r="U32" s="4">
        <v>1532</v>
      </c>
      <c r="V32" s="4">
        <v>0</v>
      </c>
      <c r="W32" s="4">
        <v>0</v>
      </c>
      <c r="X32" s="4" t="s">
        <v>200</v>
      </c>
      <c r="Y32" s="4" t="s">
        <v>201</v>
      </c>
    </row>
    <row r="33" s="4" customFormat="1" spans="1:25">
      <c r="A33" s="4" t="s">
        <v>202</v>
      </c>
      <c r="B33" s="4" t="s">
        <v>26</v>
      </c>
      <c r="C33" s="4" t="s">
        <v>27</v>
      </c>
      <c r="D33" s="4" t="s">
        <v>203</v>
      </c>
      <c r="E33" s="4" t="s">
        <v>204</v>
      </c>
      <c r="F33" s="6">
        <v>44891</v>
      </c>
      <c r="G33" s="6">
        <v>44894</v>
      </c>
      <c r="H33" s="4">
        <v>1</v>
      </c>
      <c r="I33" s="4">
        <v>3</v>
      </c>
      <c r="J33" s="4">
        <v>3</v>
      </c>
      <c r="K33" s="4" t="s">
        <v>30</v>
      </c>
      <c r="L33" s="4">
        <v>1275</v>
      </c>
      <c r="M33" s="4">
        <v>1275</v>
      </c>
      <c r="N33" s="4" t="s">
        <v>205</v>
      </c>
      <c r="O33" s="4" t="s">
        <v>32</v>
      </c>
      <c r="P33" s="4" t="s">
        <v>33</v>
      </c>
      <c r="Q33" s="4">
        <v>0</v>
      </c>
      <c r="R33" s="7">
        <v>44881</v>
      </c>
      <c r="S33" s="6">
        <v>44897</v>
      </c>
      <c r="T33" s="4" t="s">
        <v>34</v>
      </c>
      <c r="U33" s="4">
        <v>1275</v>
      </c>
      <c r="V33" s="4">
        <v>0</v>
      </c>
      <c r="W33" s="4">
        <v>0</v>
      </c>
      <c r="X33" s="4" t="s">
        <v>206</v>
      </c>
      <c r="Y33" s="4" t="s">
        <v>207</v>
      </c>
    </row>
    <row r="34" s="4" customFormat="1" spans="1:25">
      <c r="A34" s="4" t="s">
        <v>208</v>
      </c>
      <c r="B34" s="4" t="s">
        <v>26</v>
      </c>
      <c r="C34" s="4" t="s">
        <v>27</v>
      </c>
      <c r="D34" s="4" t="s">
        <v>209</v>
      </c>
      <c r="E34" s="4" t="s">
        <v>210</v>
      </c>
      <c r="F34" s="6">
        <v>44892</v>
      </c>
      <c r="G34" s="6">
        <v>44894</v>
      </c>
      <c r="H34" s="4">
        <v>1</v>
      </c>
      <c r="I34" s="4">
        <v>2</v>
      </c>
      <c r="J34" s="4">
        <v>2</v>
      </c>
      <c r="K34" s="4" t="s">
        <v>30</v>
      </c>
      <c r="L34" s="4">
        <v>3148</v>
      </c>
      <c r="M34" s="4">
        <v>3148</v>
      </c>
      <c r="N34" s="4" t="s">
        <v>211</v>
      </c>
      <c r="O34" s="4" t="s">
        <v>32</v>
      </c>
      <c r="P34" s="4" t="s">
        <v>33</v>
      </c>
      <c r="Q34" s="4">
        <v>0</v>
      </c>
      <c r="R34" s="7">
        <v>44882</v>
      </c>
      <c r="S34" s="6">
        <v>44897</v>
      </c>
      <c r="T34" s="4" t="s">
        <v>34</v>
      </c>
      <c r="U34" s="4">
        <v>3148</v>
      </c>
      <c r="V34" s="4">
        <v>0</v>
      </c>
      <c r="W34" s="4">
        <v>0</v>
      </c>
      <c r="X34" s="4" t="s">
        <v>212</v>
      </c>
      <c r="Y34" s="4" t="s">
        <v>213</v>
      </c>
    </row>
    <row r="35" s="4" customFormat="1" spans="1:25">
      <c r="A35" s="4" t="s">
        <v>214</v>
      </c>
      <c r="B35" s="4" t="s">
        <v>26</v>
      </c>
      <c r="C35" s="4" t="s">
        <v>27</v>
      </c>
      <c r="D35" s="4" t="s">
        <v>215</v>
      </c>
      <c r="E35" s="4" t="s">
        <v>216</v>
      </c>
      <c r="F35" s="6">
        <v>44893</v>
      </c>
      <c r="G35" s="6">
        <v>44894</v>
      </c>
      <c r="H35" s="4">
        <v>1</v>
      </c>
      <c r="I35" s="4">
        <v>1</v>
      </c>
      <c r="J35" s="4">
        <v>1</v>
      </c>
      <c r="K35" s="4" t="s">
        <v>30</v>
      </c>
      <c r="L35" s="4">
        <v>515</v>
      </c>
      <c r="M35" s="4">
        <v>515</v>
      </c>
      <c r="N35" s="4" t="s">
        <v>217</v>
      </c>
      <c r="O35" s="4" t="s">
        <v>32</v>
      </c>
      <c r="P35" s="4" t="s">
        <v>33</v>
      </c>
      <c r="Q35" s="4">
        <v>0</v>
      </c>
      <c r="R35" s="7">
        <v>44882</v>
      </c>
      <c r="S35" s="6">
        <v>44897</v>
      </c>
      <c r="T35" s="4" t="s">
        <v>34</v>
      </c>
      <c r="U35" s="4">
        <v>515</v>
      </c>
      <c r="V35" s="4">
        <v>0</v>
      </c>
      <c r="W35" s="4">
        <v>0</v>
      </c>
      <c r="X35" s="4" t="s">
        <v>218</v>
      </c>
      <c r="Y35" s="4" t="s">
        <v>219</v>
      </c>
    </row>
    <row r="36" s="4" customFormat="1" spans="1:25">
      <c r="A36" s="4" t="s">
        <v>220</v>
      </c>
      <c r="B36" s="4" t="s">
        <v>26</v>
      </c>
      <c r="C36" s="4" t="s">
        <v>27</v>
      </c>
      <c r="D36" s="4" t="s">
        <v>56</v>
      </c>
      <c r="E36" s="4" t="s">
        <v>221</v>
      </c>
      <c r="F36" s="6">
        <v>44893</v>
      </c>
      <c r="G36" s="6">
        <v>44894</v>
      </c>
      <c r="H36" s="4">
        <v>1</v>
      </c>
      <c r="I36" s="4">
        <v>1</v>
      </c>
      <c r="J36" s="4">
        <v>1</v>
      </c>
      <c r="K36" s="4" t="s">
        <v>30</v>
      </c>
      <c r="L36" s="4">
        <v>800</v>
      </c>
      <c r="M36" s="4">
        <v>800</v>
      </c>
      <c r="N36" s="4" t="s">
        <v>222</v>
      </c>
      <c r="O36" s="4" t="s">
        <v>32</v>
      </c>
      <c r="P36" s="4" t="s">
        <v>33</v>
      </c>
      <c r="Q36" s="4">
        <v>0</v>
      </c>
      <c r="R36" s="7">
        <v>44883</v>
      </c>
      <c r="S36" s="6">
        <v>44897</v>
      </c>
      <c r="T36" s="4" t="s">
        <v>34</v>
      </c>
      <c r="U36" s="4">
        <v>800</v>
      </c>
      <c r="V36" s="4">
        <v>0</v>
      </c>
      <c r="W36" s="4">
        <v>0</v>
      </c>
      <c r="X36" s="4" t="s">
        <v>223</v>
      </c>
      <c r="Y36" s="4" t="s">
        <v>224</v>
      </c>
    </row>
    <row r="37" s="4" customFormat="1" spans="1:25">
      <c r="A37" s="4" t="s">
        <v>225</v>
      </c>
      <c r="B37" s="4" t="s">
        <v>26</v>
      </c>
      <c r="C37" s="4" t="s">
        <v>27</v>
      </c>
      <c r="D37" s="4" t="s">
        <v>226</v>
      </c>
      <c r="E37" s="4" t="s">
        <v>227</v>
      </c>
      <c r="F37" s="6">
        <v>44891</v>
      </c>
      <c r="G37" s="6">
        <v>44894</v>
      </c>
      <c r="H37" s="4">
        <v>2</v>
      </c>
      <c r="I37" s="4">
        <v>3</v>
      </c>
      <c r="J37" s="4">
        <v>6</v>
      </c>
      <c r="K37" s="4" t="s">
        <v>30</v>
      </c>
      <c r="L37" s="4">
        <v>3642</v>
      </c>
      <c r="M37" s="4">
        <v>3642</v>
      </c>
      <c r="N37" s="4" t="s">
        <v>228</v>
      </c>
      <c r="O37" s="4" t="s">
        <v>32</v>
      </c>
      <c r="P37" s="4" t="s">
        <v>33</v>
      </c>
      <c r="Q37" s="4">
        <v>0</v>
      </c>
      <c r="R37" s="7">
        <v>44883</v>
      </c>
      <c r="S37" s="6">
        <v>44897</v>
      </c>
      <c r="T37" s="4" t="s">
        <v>34</v>
      </c>
      <c r="U37" s="4">
        <v>3642</v>
      </c>
      <c r="V37" s="4">
        <v>0</v>
      </c>
      <c r="W37" s="4">
        <v>0</v>
      </c>
      <c r="X37" s="4" t="s">
        <v>229</v>
      </c>
      <c r="Y37" s="4" t="s">
        <v>184</v>
      </c>
    </row>
    <row r="38" s="4" customFormat="1" spans="1:25">
      <c r="A38" s="4" t="s">
        <v>225</v>
      </c>
      <c r="B38" s="4" t="s">
        <v>26</v>
      </c>
      <c r="C38" s="4" t="s">
        <v>154</v>
      </c>
      <c r="D38" s="4" t="s">
        <v>226</v>
      </c>
      <c r="E38" s="4" t="s">
        <v>227</v>
      </c>
      <c r="F38" s="6">
        <v>44891</v>
      </c>
      <c r="G38" s="6">
        <v>44894</v>
      </c>
      <c r="H38" s="4">
        <v>2</v>
      </c>
      <c r="I38" s="4">
        <v>3</v>
      </c>
      <c r="J38" s="4">
        <v>6</v>
      </c>
      <c r="K38" s="4" t="s">
        <v>30</v>
      </c>
      <c r="L38" s="4">
        <v>-3642</v>
      </c>
      <c r="M38" s="4">
        <v>-3642</v>
      </c>
      <c r="N38" s="4" t="s">
        <v>228</v>
      </c>
      <c r="O38" s="4" t="s">
        <v>32</v>
      </c>
      <c r="P38" s="4" t="s">
        <v>33</v>
      </c>
      <c r="Q38" s="4">
        <v>0</v>
      </c>
      <c r="R38" s="7">
        <v>44883</v>
      </c>
      <c r="S38" s="6">
        <v>44897</v>
      </c>
      <c r="T38" s="4" t="s">
        <v>34</v>
      </c>
      <c r="U38" s="4">
        <v>-3642</v>
      </c>
      <c r="V38" s="4">
        <v>0</v>
      </c>
      <c r="W38" s="4">
        <v>0</v>
      </c>
      <c r="X38" s="4" t="s">
        <v>229</v>
      </c>
      <c r="Y38" s="4" t="s">
        <v>184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231</v>
      </c>
      <c r="E39" s="4" t="s">
        <v>232</v>
      </c>
      <c r="F39" s="6">
        <v>44890</v>
      </c>
      <c r="G39" s="6">
        <v>44894</v>
      </c>
      <c r="H39" s="4">
        <v>1</v>
      </c>
      <c r="I39" s="4">
        <v>4</v>
      </c>
      <c r="J39" s="4">
        <v>4</v>
      </c>
      <c r="K39" s="4" t="s">
        <v>30</v>
      </c>
      <c r="L39" s="4">
        <v>4320</v>
      </c>
      <c r="M39" s="4">
        <v>4320</v>
      </c>
      <c r="N39" s="4" t="s">
        <v>233</v>
      </c>
      <c r="O39" s="4" t="s">
        <v>32</v>
      </c>
      <c r="P39" s="4" t="s">
        <v>33</v>
      </c>
      <c r="Q39" s="4">
        <v>0</v>
      </c>
      <c r="R39" s="7">
        <v>44886</v>
      </c>
      <c r="S39" s="6">
        <v>44897</v>
      </c>
      <c r="T39" s="4" t="s">
        <v>34</v>
      </c>
      <c r="U39" s="4">
        <v>4320</v>
      </c>
      <c r="V39" s="4">
        <v>0</v>
      </c>
      <c r="W39" s="4">
        <v>0</v>
      </c>
      <c r="X39" s="4" t="s">
        <v>234</v>
      </c>
      <c r="Y39" s="4" t="s">
        <v>235</v>
      </c>
    </row>
    <row r="40" s="4" customFormat="1" spans="1:25">
      <c r="A40" s="4" t="s">
        <v>236</v>
      </c>
      <c r="B40" s="4" t="s">
        <v>26</v>
      </c>
      <c r="C40" s="4" t="s">
        <v>27</v>
      </c>
      <c r="D40" s="4" t="s">
        <v>237</v>
      </c>
      <c r="E40" s="4" t="s">
        <v>238</v>
      </c>
      <c r="F40" s="6">
        <v>44893</v>
      </c>
      <c r="G40" s="6">
        <v>44894</v>
      </c>
      <c r="H40" s="4">
        <v>1</v>
      </c>
      <c r="I40" s="4">
        <v>1</v>
      </c>
      <c r="J40" s="4">
        <v>1</v>
      </c>
      <c r="K40" s="4" t="s">
        <v>30</v>
      </c>
      <c r="L40" s="4">
        <v>320</v>
      </c>
      <c r="M40" s="4">
        <v>320</v>
      </c>
      <c r="N40" s="4" t="s">
        <v>239</v>
      </c>
      <c r="O40" s="4" t="s">
        <v>32</v>
      </c>
      <c r="P40" s="4" t="s">
        <v>33</v>
      </c>
      <c r="Q40" s="4">
        <v>0</v>
      </c>
      <c r="R40" s="7">
        <v>44886</v>
      </c>
      <c r="S40" s="6">
        <v>44897</v>
      </c>
      <c r="T40" s="4" t="s">
        <v>34</v>
      </c>
      <c r="U40" s="4">
        <v>320</v>
      </c>
      <c r="V40" s="4">
        <v>0</v>
      </c>
      <c r="W40" s="4">
        <v>0</v>
      </c>
      <c r="X40" s="4" t="s">
        <v>240</v>
      </c>
      <c r="Y40" s="4" t="s">
        <v>241</v>
      </c>
    </row>
    <row r="41" s="4" customFormat="1" spans="1:28">
      <c r="A41" s="4" t="s">
        <v>242</v>
      </c>
      <c r="B41" s="4" t="s">
        <v>26</v>
      </c>
      <c r="C41" s="4" t="s">
        <v>27</v>
      </c>
      <c r="D41" s="4" t="s">
        <v>243</v>
      </c>
      <c r="E41" s="4" t="s">
        <v>244</v>
      </c>
      <c r="F41" s="6">
        <v>44890</v>
      </c>
      <c r="G41" s="6">
        <v>44894</v>
      </c>
      <c r="H41" s="4">
        <v>4</v>
      </c>
      <c r="I41" s="4">
        <v>4</v>
      </c>
      <c r="J41" s="4">
        <v>16</v>
      </c>
      <c r="K41" s="4" t="s">
        <v>30</v>
      </c>
      <c r="L41" s="4">
        <v>7568</v>
      </c>
      <c r="M41" s="4">
        <v>7568</v>
      </c>
      <c r="N41" s="4" t="s">
        <v>245</v>
      </c>
      <c r="O41" s="4" t="s">
        <v>32</v>
      </c>
      <c r="P41" s="4" t="s">
        <v>33</v>
      </c>
      <c r="Q41" s="4">
        <v>0</v>
      </c>
      <c r="R41" s="7">
        <v>44886</v>
      </c>
      <c r="S41" s="6">
        <v>44897</v>
      </c>
      <c r="T41" s="4" t="s">
        <v>34</v>
      </c>
      <c r="U41" s="4">
        <v>7568</v>
      </c>
      <c r="V41" s="4">
        <v>0</v>
      </c>
      <c r="W41" s="4">
        <v>0</v>
      </c>
      <c r="X41" s="4" t="s">
        <v>246</v>
      </c>
      <c r="Y41" s="4" t="s">
        <v>247</v>
      </c>
      <c r="Z41" s="4" t="s">
        <v>248</v>
      </c>
      <c r="AA41" s="4" t="s">
        <v>249</v>
      </c>
      <c r="AB41" s="4" t="s">
        <v>250</v>
      </c>
    </row>
    <row r="42" s="4" customFormat="1" spans="1:25">
      <c r="A42" s="4" t="s">
        <v>251</v>
      </c>
      <c r="B42" s="4" t="s">
        <v>26</v>
      </c>
      <c r="C42" s="4" t="s">
        <v>27</v>
      </c>
      <c r="D42" s="4" t="s">
        <v>252</v>
      </c>
      <c r="E42" s="4" t="s">
        <v>253</v>
      </c>
      <c r="F42" s="6">
        <v>44892</v>
      </c>
      <c r="G42" s="6">
        <v>44894</v>
      </c>
      <c r="H42" s="4">
        <v>1</v>
      </c>
      <c r="I42" s="4">
        <v>2</v>
      </c>
      <c r="J42" s="4">
        <v>2</v>
      </c>
      <c r="K42" s="4" t="s">
        <v>30</v>
      </c>
      <c r="L42" s="4">
        <v>1860</v>
      </c>
      <c r="M42" s="4">
        <v>1860</v>
      </c>
      <c r="N42" s="4" t="s">
        <v>254</v>
      </c>
      <c r="O42" s="4" t="s">
        <v>32</v>
      </c>
      <c r="P42" s="4" t="s">
        <v>33</v>
      </c>
      <c r="Q42" s="4">
        <v>0</v>
      </c>
      <c r="R42" s="7">
        <v>44886</v>
      </c>
      <c r="S42" s="6">
        <v>44897</v>
      </c>
      <c r="T42" s="4" t="s">
        <v>34</v>
      </c>
      <c r="U42" s="4">
        <v>1860</v>
      </c>
      <c r="V42" s="4">
        <v>0</v>
      </c>
      <c r="W42" s="4">
        <v>0</v>
      </c>
      <c r="X42" s="4" t="s">
        <v>255</v>
      </c>
      <c r="Y42" s="4" t="s">
        <v>256</v>
      </c>
    </row>
    <row r="43" s="4" customFormat="1" spans="1:25">
      <c r="A43" s="4" t="s">
        <v>257</v>
      </c>
      <c r="B43" s="4" t="s">
        <v>26</v>
      </c>
      <c r="C43" s="4" t="s">
        <v>27</v>
      </c>
      <c r="D43" s="4" t="s">
        <v>258</v>
      </c>
      <c r="E43" s="4" t="s">
        <v>259</v>
      </c>
      <c r="F43" s="6">
        <v>44892</v>
      </c>
      <c r="G43" s="6">
        <v>44894</v>
      </c>
      <c r="H43" s="4">
        <v>6</v>
      </c>
      <c r="I43" s="4">
        <v>2</v>
      </c>
      <c r="J43" s="4">
        <v>12</v>
      </c>
      <c r="K43" s="4" t="s">
        <v>30</v>
      </c>
      <c r="L43" s="4">
        <v>4128</v>
      </c>
      <c r="M43" s="4">
        <v>4128</v>
      </c>
      <c r="N43" s="4" t="s">
        <v>260</v>
      </c>
      <c r="O43" s="4" t="s">
        <v>32</v>
      </c>
      <c r="P43" s="4" t="s">
        <v>33</v>
      </c>
      <c r="Q43" s="4">
        <v>0</v>
      </c>
      <c r="R43" s="7">
        <v>44887</v>
      </c>
      <c r="S43" s="6">
        <v>44897</v>
      </c>
      <c r="T43" s="4" t="s">
        <v>34</v>
      </c>
      <c r="U43" s="4">
        <v>4128</v>
      </c>
      <c r="V43" s="4">
        <v>0</v>
      </c>
      <c r="W43" s="4">
        <v>0</v>
      </c>
      <c r="X43" s="4" t="s">
        <v>261</v>
      </c>
      <c r="Y43" s="4" t="s">
        <v>262</v>
      </c>
    </row>
    <row r="44" s="4" customFormat="1" spans="1:25">
      <c r="A44" s="4" t="s">
        <v>263</v>
      </c>
      <c r="B44" s="4" t="s">
        <v>26</v>
      </c>
      <c r="C44" s="4" t="s">
        <v>27</v>
      </c>
      <c r="D44" s="4" t="s">
        <v>264</v>
      </c>
      <c r="E44" s="4" t="s">
        <v>265</v>
      </c>
      <c r="F44" s="6">
        <v>44893</v>
      </c>
      <c r="G44" s="6">
        <v>44894</v>
      </c>
      <c r="H44" s="4">
        <v>1</v>
      </c>
      <c r="I44" s="4">
        <v>1</v>
      </c>
      <c r="J44" s="4">
        <v>1</v>
      </c>
      <c r="K44" s="4" t="s">
        <v>30</v>
      </c>
      <c r="L44" s="4">
        <v>571</v>
      </c>
      <c r="M44" s="4">
        <v>571</v>
      </c>
      <c r="N44" s="4" t="s">
        <v>266</v>
      </c>
      <c r="O44" s="4" t="s">
        <v>32</v>
      </c>
      <c r="P44" s="4" t="s">
        <v>33</v>
      </c>
      <c r="Q44" s="4">
        <v>0</v>
      </c>
      <c r="R44" s="7">
        <v>44887</v>
      </c>
      <c r="S44" s="6">
        <v>44897</v>
      </c>
      <c r="T44" s="4" t="s">
        <v>34</v>
      </c>
      <c r="U44" s="4">
        <v>571</v>
      </c>
      <c r="V44" s="4">
        <v>0</v>
      </c>
      <c r="W44" s="4">
        <v>0</v>
      </c>
      <c r="X44" s="4" t="s">
        <v>267</v>
      </c>
      <c r="Y44" s="4" t="s">
        <v>268</v>
      </c>
    </row>
    <row r="45" s="4" customFormat="1" spans="1:25">
      <c r="A45" s="4" t="s">
        <v>269</v>
      </c>
      <c r="B45" s="4" t="s">
        <v>26</v>
      </c>
      <c r="C45" s="4" t="s">
        <v>27</v>
      </c>
      <c r="D45" s="4" t="s">
        <v>270</v>
      </c>
      <c r="E45" s="4" t="s">
        <v>271</v>
      </c>
      <c r="F45" s="6">
        <v>44892</v>
      </c>
      <c r="G45" s="6">
        <v>44894</v>
      </c>
      <c r="H45" s="4">
        <v>1</v>
      </c>
      <c r="I45" s="4">
        <v>2</v>
      </c>
      <c r="J45" s="4">
        <v>2</v>
      </c>
      <c r="K45" s="4" t="s">
        <v>30</v>
      </c>
      <c r="L45" s="4">
        <v>1694</v>
      </c>
      <c r="M45" s="4">
        <v>1694</v>
      </c>
      <c r="N45" s="4" t="s">
        <v>272</v>
      </c>
      <c r="O45" s="4" t="s">
        <v>32</v>
      </c>
      <c r="P45" s="4" t="s">
        <v>33</v>
      </c>
      <c r="Q45" s="4">
        <v>0</v>
      </c>
      <c r="R45" s="7">
        <v>44887</v>
      </c>
      <c r="S45" s="6">
        <v>44897</v>
      </c>
      <c r="T45" s="4" t="s">
        <v>34</v>
      </c>
      <c r="U45" s="4">
        <v>1694</v>
      </c>
      <c r="V45" s="4">
        <v>0</v>
      </c>
      <c r="W45" s="4">
        <v>0</v>
      </c>
      <c r="X45" s="4" t="s">
        <v>273</v>
      </c>
      <c r="Y45" s="4" t="s">
        <v>274</v>
      </c>
    </row>
    <row r="46" s="4" customFormat="1" spans="1:25">
      <c r="A46" s="4" t="s">
        <v>275</v>
      </c>
      <c r="B46" s="4" t="s">
        <v>26</v>
      </c>
      <c r="C46" s="4" t="s">
        <v>27</v>
      </c>
      <c r="D46" s="4" t="s">
        <v>276</v>
      </c>
      <c r="E46" s="4" t="s">
        <v>277</v>
      </c>
      <c r="F46" s="6">
        <v>44888</v>
      </c>
      <c r="G46" s="6">
        <v>44894</v>
      </c>
      <c r="H46" s="4">
        <v>1</v>
      </c>
      <c r="I46" s="4">
        <v>6</v>
      </c>
      <c r="J46" s="4">
        <v>6</v>
      </c>
      <c r="K46" s="4" t="s">
        <v>30</v>
      </c>
      <c r="L46" s="4">
        <v>4038</v>
      </c>
      <c r="M46" s="4">
        <v>4038</v>
      </c>
      <c r="N46" s="4" t="s">
        <v>278</v>
      </c>
      <c r="O46" s="4" t="s">
        <v>32</v>
      </c>
      <c r="P46" s="4" t="s">
        <v>33</v>
      </c>
      <c r="Q46" s="4">
        <v>0</v>
      </c>
      <c r="R46" s="7">
        <v>44887</v>
      </c>
      <c r="S46" s="6">
        <v>44897</v>
      </c>
      <c r="T46" s="4" t="s">
        <v>34</v>
      </c>
      <c r="U46" s="4">
        <v>4038</v>
      </c>
      <c r="V46" s="4">
        <v>0</v>
      </c>
      <c r="W46" s="4">
        <v>0</v>
      </c>
      <c r="X46" s="4" t="s">
        <v>279</v>
      </c>
      <c r="Y46" s="4" t="s">
        <v>280</v>
      </c>
    </row>
    <row r="47" s="4" customFormat="1" spans="1:25">
      <c r="A47" s="4" t="s">
        <v>281</v>
      </c>
      <c r="B47" s="4" t="s">
        <v>26</v>
      </c>
      <c r="C47" s="4" t="s">
        <v>27</v>
      </c>
      <c r="D47" s="4" t="s">
        <v>282</v>
      </c>
      <c r="E47" s="4" t="s">
        <v>283</v>
      </c>
      <c r="F47" s="6">
        <v>44893</v>
      </c>
      <c r="G47" s="6">
        <v>44894</v>
      </c>
      <c r="H47" s="4">
        <v>1</v>
      </c>
      <c r="I47" s="4">
        <v>1</v>
      </c>
      <c r="J47" s="4">
        <v>1</v>
      </c>
      <c r="K47" s="4" t="s">
        <v>30</v>
      </c>
      <c r="L47" s="4">
        <v>295</v>
      </c>
      <c r="M47" s="4">
        <v>295</v>
      </c>
      <c r="N47" s="4" t="s">
        <v>284</v>
      </c>
      <c r="O47" s="4" t="s">
        <v>32</v>
      </c>
      <c r="P47" s="4" t="s">
        <v>33</v>
      </c>
      <c r="Q47" s="4">
        <v>0</v>
      </c>
      <c r="R47" s="7">
        <v>44887</v>
      </c>
      <c r="S47" s="6">
        <v>44897</v>
      </c>
      <c r="T47" s="4" t="s">
        <v>34</v>
      </c>
      <c r="U47" s="4">
        <v>295</v>
      </c>
      <c r="V47" s="4">
        <v>0</v>
      </c>
      <c r="W47" s="4">
        <v>0</v>
      </c>
      <c r="X47" s="4" t="s">
        <v>285</v>
      </c>
      <c r="Y47" s="4" t="s">
        <v>286</v>
      </c>
    </row>
    <row r="48" s="4" customFormat="1" spans="1:25">
      <c r="A48" s="4" t="s">
        <v>287</v>
      </c>
      <c r="B48" s="4" t="s">
        <v>26</v>
      </c>
      <c r="C48" s="4" t="s">
        <v>27</v>
      </c>
      <c r="D48" s="4" t="s">
        <v>288</v>
      </c>
      <c r="E48" s="4" t="s">
        <v>289</v>
      </c>
      <c r="F48" s="6">
        <v>44890</v>
      </c>
      <c r="G48" s="6">
        <v>44894</v>
      </c>
      <c r="H48" s="4">
        <v>1</v>
      </c>
      <c r="I48" s="4">
        <v>4</v>
      </c>
      <c r="J48" s="4">
        <v>4</v>
      </c>
      <c r="K48" s="4" t="s">
        <v>30</v>
      </c>
      <c r="L48" s="4">
        <v>3000</v>
      </c>
      <c r="M48" s="4">
        <v>3000</v>
      </c>
      <c r="N48" s="4" t="s">
        <v>290</v>
      </c>
      <c r="O48" s="4" t="s">
        <v>32</v>
      </c>
      <c r="P48" s="4" t="s">
        <v>33</v>
      </c>
      <c r="Q48" s="4">
        <v>0</v>
      </c>
      <c r="R48" s="7">
        <v>44888</v>
      </c>
      <c r="S48" s="6">
        <v>44897</v>
      </c>
      <c r="T48" s="4" t="s">
        <v>34</v>
      </c>
      <c r="U48" s="4">
        <v>3000</v>
      </c>
      <c r="V48" s="4">
        <v>0</v>
      </c>
      <c r="W48" s="4">
        <v>0</v>
      </c>
      <c r="X48" s="4" t="s">
        <v>291</v>
      </c>
      <c r="Y48" s="4" t="s">
        <v>292</v>
      </c>
    </row>
    <row r="49" s="4" customFormat="1" spans="1:25">
      <c r="A49" s="4" t="s">
        <v>293</v>
      </c>
      <c r="B49" s="4" t="s">
        <v>26</v>
      </c>
      <c r="C49" s="4" t="s">
        <v>27</v>
      </c>
      <c r="D49" s="4" t="s">
        <v>294</v>
      </c>
      <c r="E49" s="4" t="s">
        <v>117</v>
      </c>
      <c r="F49" s="6">
        <v>44893</v>
      </c>
      <c r="G49" s="6">
        <v>44894</v>
      </c>
      <c r="H49" s="4">
        <v>1</v>
      </c>
      <c r="I49" s="4">
        <v>1</v>
      </c>
      <c r="J49" s="4">
        <v>1</v>
      </c>
      <c r="K49" s="4" t="s">
        <v>30</v>
      </c>
      <c r="L49" s="4">
        <v>239</v>
      </c>
      <c r="M49" s="4">
        <v>239</v>
      </c>
      <c r="N49" s="4" t="s">
        <v>295</v>
      </c>
      <c r="O49" s="4" t="s">
        <v>32</v>
      </c>
      <c r="P49" s="4" t="s">
        <v>33</v>
      </c>
      <c r="Q49" s="4">
        <v>0</v>
      </c>
      <c r="R49" s="7">
        <v>44888</v>
      </c>
      <c r="S49" s="6">
        <v>44897</v>
      </c>
      <c r="T49" s="4" t="s">
        <v>34</v>
      </c>
      <c r="U49" s="4">
        <v>239</v>
      </c>
      <c r="V49" s="4">
        <v>0</v>
      </c>
      <c r="W49" s="4">
        <v>0</v>
      </c>
      <c r="X49" s="4" t="s">
        <v>296</v>
      </c>
      <c r="Y49" s="4" t="s">
        <v>297</v>
      </c>
    </row>
    <row r="50" s="4" customFormat="1" spans="1:25">
      <c r="A50" s="4" t="s">
        <v>298</v>
      </c>
      <c r="B50" s="4" t="s">
        <v>26</v>
      </c>
      <c r="C50" s="4" t="s">
        <v>27</v>
      </c>
      <c r="D50" s="4" t="s">
        <v>294</v>
      </c>
      <c r="E50" s="4" t="s">
        <v>299</v>
      </c>
      <c r="F50" s="6">
        <v>44891</v>
      </c>
      <c r="G50" s="6">
        <v>44894</v>
      </c>
      <c r="H50" s="4">
        <v>1</v>
      </c>
      <c r="I50" s="4">
        <v>3</v>
      </c>
      <c r="J50" s="4">
        <v>3</v>
      </c>
      <c r="K50" s="4" t="s">
        <v>30</v>
      </c>
      <c r="L50" s="4">
        <v>712</v>
      </c>
      <c r="M50" s="4">
        <v>712</v>
      </c>
      <c r="N50" s="4" t="s">
        <v>300</v>
      </c>
      <c r="O50" s="4" t="s">
        <v>32</v>
      </c>
      <c r="P50" s="4" t="s">
        <v>33</v>
      </c>
      <c r="Q50" s="4">
        <v>0</v>
      </c>
      <c r="R50" s="7">
        <v>44888</v>
      </c>
      <c r="S50" s="6">
        <v>44897</v>
      </c>
      <c r="T50" s="4" t="s">
        <v>34</v>
      </c>
      <c r="U50" s="4">
        <v>712</v>
      </c>
      <c r="V50" s="4">
        <v>0</v>
      </c>
      <c r="W50" s="4">
        <v>0</v>
      </c>
      <c r="X50" s="4" t="s">
        <v>301</v>
      </c>
      <c r="Y50" s="4" t="s">
        <v>302</v>
      </c>
    </row>
    <row r="51" s="4" customFormat="1" spans="1:25">
      <c r="A51" s="4" t="s">
        <v>303</v>
      </c>
      <c r="B51" s="4" t="s">
        <v>26</v>
      </c>
      <c r="C51" s="4" t="s">
        <v>27</v>
      </c>
      <c r="D51" s="4" t="s">
        <v>127</v>
      </c>
      <c r="E51" s="4" t="s">
        <v>304</v>
      </c>
      <c r="F51" s="6">
        <v>44892</v>
      </c>
      <c r="G51" s="6">
        <v>44894</v>
      </c>
      <c r="H51" s="4">
        <v>1</v>
      </c>
      <c r="I51" s="4">
        <v>2</v>
      </c>
      <c r="J51" s="4">
        <v>2</v>
      </c>
      <c r="K51" s="4" t="s">
        <v>30</v>
      </c>
      <c r="L51" s="4">
        <v>516</v>
      </c>
      <c r="M51" s="4">
        <v>516</v>
      </c>
      <c r="N51" s="4" t="s">
        <v>305</v>
      </c>
      <c r="O51" s="4" t="s">
        <v>32</v>
      </c>
      <c r="P51" s="4" t="s">
        <v>33</v>
      </c>
      <c r="Q51" s="4">
        <v>0</v>
      </c>
      <c r="R51" s="7">
        <v>44888</v>
      </c>
      <c r="S51" s="6">
        <v>44897</v>
      </c>
      <c r="T51" s="4" t="s">
        <v>34</v>
      </c>
      <c r="U51" s="4">
        <v>516</v>
      </c>
      <c r="V51" s="4">
        <v>0</v>
      </c>
      <c r="W51" s="4">
        <v>0</v>
      </c>
      <c r="X51" s="4" t="s">
        <v>306</v>
      </c>
      <c r="Y51" s="4" t="s">
        <v>307</v>
      </c>
    </row>
    <row r="52" s="4" customFormat="1" spans="1:25">
      <c r="A52" s="4" t="s">
        <v>308</v>
      </c>
      <c r="B52" s="4" t="s">
        <v>26</v>
      </c>
      <c r="C52" s="4" t="s">
        <v>27</v>
      </c>
      <c r="D52" s="4" t="s">
        <v>309</v>
      </c>
      <c r="E52" s="4" t="s">
        <v>310</v>
      </c>
      <c r="F52" s="6">
        <v>44893</v>
      </c>
      <c r="G52" s="6">
        <v>44894</v>
      </c>
      <c r="H52" s="4">
        <v>1</v>
      </c>
      <c r="I52" s="4">
        <v>1</v>
      </c>
      <c r="J52" s="4">
        <v>1</v>
      </c>
      <c r="K52" s="4" t="s">
        <v>30</v>
      </c>
      <c r="L52" s="4">
        <v>269</v>
      </c>
      <c r="M52" s="4">
        <v>269</v>
      </c>
      <c r="N52" s="4" t="s">
        <v>311</v>
      </c>
      <c r="O52" s="4" t="s">
        <v>32</v>
      </c>
      <c r="P52" s="4" t="s">
        <v>33</v>
      </c>
      <c r="Q52" s="4">
        <v>0</v>
      </c>
      <c r="R52" s="7">
        <v>44888</v>
      </c>
      <c r="S52" s="6">
        <v>44897</v>
      </c>
      <c r="T52" s="4" t="s">
        <v>34</v>
      </c>
      <c r="U52" s="4">
        <v>269</v>
      </c>
      <c r="V52" s="4">
        <v>0</v>
      </c>
      <c r="W52" s="4">
        <v>0</v>
      </c>
      <c r="X52" s="4" t="s">
        <v>312</v>
      </c>
      <c r="Y52" s="4" t="s">
        <v>313</v>
      </c>
    </row>
    <row r="53" s="4" customFormat="1" spans="1:25">
      <c r="A53" s="4" t="s">
        <v>314</v>
      </c>
      <c r="B53" s="4" t="s">
        <v>26</v>
      </c>
      <c r="C53" s="4" t="s">
        <v>27</v>
      </c>
      <c r="D53" s="4" t="s">
        <v>294</v>
      </c>
      <c r="E53" s="4" t="s">
        <v>299</v>
      </c>
      <c r="F53" s="6">
        <v>44890</v>
      </c>
      <c r="G53" s="6">
        <v>44894</v>
      </c>
      <c r="H53" s="4">
        <v>1</v>
      </c>
      <c r="I53" s="4">
        <v>4</v>
      </c>
      <c r="J53" s="4">
        <v>4</v>
      </c>
      <c r="K53" s="4" t="s">
        <v>30</v>
      </c>
      <c r="L53" s="4">
        <v>950</v>
      </c>
      <c r="M53" s="4">
        <v>950</v>
      </c>
      <c r="N53" s="4" t="s">
        <v>315</v>
      </c>
      <c r="O53" s="4" t="s">
        <v>32</v>
      </c>
      <c r="P53" s="4" t="s">
        <v>33</v>
      </c>
      <c r="Q53" s="4">
        <v>0</v>
      </c>
      <c r="R53" s="7">
        <v>44889</v>
      </c>
      <c r="S53" s="6">
        <v>44897</v>
      </c>
      <c r="T53" s="4" t="s">
        <v>34</v>
      </c>
      <c r="U53" s="4">
        <v>950</v>
      </c>
      <c r="V53" s="4">
        <v>0</v>
      </c>
      <c r="W53" s="4">
        <v>0</v>
      </c>
      <c r="X53" s="4" t="s">
        <v>316</v>
      </c>
      <c r="Y53" s="4" t="s">
        <v>317</v>
      </c>
    </row>
    <row r="54" s="4" customFormat="1" spans="1:25">
      <c r="A54" s="4" t="s">
        <v>318</v>
      </c>
      <c r="B54" s="4" t="s">
        <v>26</v>
      </c>
      <c r="C54" s="4" t="s">
        <v>27</v>
      </c>
      <c r="D54" s="4" t="s">
        <v>294</v>
      </c>
      <c r="E54" s="4" t="s">
        <v>299</v>
      </c>
      <c r="F54" s="6">
        <v>44890</v>
      </c>
      <c r="G54" s="6">
        <v>44894</v>
      </c>
      <c r="H54" s="4">
        <v>1</v>
      </c>
      <c r="I54" s="4">
        <v>4</v>
      </c>
      <c r="J54" s="4">
        <v>4</v>
      </c>
      <c r="K54" s="4" t="s">
        <v>30</v>
      </c>
      <c r="L54" s="4">
        <v>950</v>
      </c>
      <c r="M54" s="4">
        <v>950</v>
      </c>
      <c r="N54" s="4" t="s">
        <v>319</v>
      </c>
      <c r="O54" s="4" t="s">
        <v>32</v>
      </c>
      <c r="P54" s="4" t="s">
        <v>33</v>
      </c>
      <c r="Q54" s="4">
        <v>0</v>
      </c>
      <c r="R54" s="7">
        <v>44889</v>
      </c>
      <c r="S54" s="6">
        <v>44897</v>
      </c>
      <c r="T54" s="4" t="s">
        <v>34</v>
      </c>
      <c r="U54" s="4">
        <v>950</v>
      </c>
      <c r="V54" s="4">
        <v>0</v>
      </c>
      <c r="W54" s="4">
        <v>0</v>
      </c>
      <c r="X54" s="4" t="s">
        <v>320</v>
      </c>
      <c r="Y54" s="4" t="s">
        <v>321</v>
      </c>
    </row>
    <row r="55" s="4" customFormat="1" spans="1:25">
      <c r="A55" s="4" t="s">
        <v>322</v>
      </c>
      <c r="B55" s="4" t="s">
        <v>26</v>
      </c>
      <c r="C55" s="4" t="s">
        <v>27</v>
      </c>
      <c r="D55" s="4" t="s">
        <v>323</v>
      </c>
      <c r="E55" s="4" t="s">
        <v>324</v>
      </c>
      <c r="F55" s="6">
        <v>44891</v>
      </c>
      <c r="G55" s="6">
        <v>44894</v>
      </c>
      <c r="H55" s="4">
        <v>1</v>
      </c>
      <c r="I55" s="4">
        <v>3</v>
      </c>
      <c r="J55" s="4">
        <v>3</v>
      </c>
      <c r="K55" s="4" t="s">
        <v>30</v>
      </c>
      <c r="L55" s="4">
        <v>1560</v>
      </c>
      <c r="M55" s="4">
        <v>1560</v>
      </c>
      <c r="N55" s="4" t="s">
        <v>325</v>
      </c>
      <c r="O55" s="4" t="s">
        <v>32</v>
      </c>
      <c r="P55" s="4" t="s">
        <v>33</v>
      </c>
      <c r="Q55" s="4">
        <v>0</v>
      </c>
      <c r="R55" s="7">
        <v>44889</v>
      </c>
      <c r="S55" s="6">
        <v>44897</v>
      </c>
      <c r="T55" s="4" t="s">
        <v>34</v>
      </c>
      <c r="U55" s="4">
        <v>1560</v>
      </c>
      <c r="V55" s="4">
        <v>0</v>
      </c>
      <c r="W55" s="4">
        <v>0</v>
      </c>
      <c r="X55" s="4" t="s">
        <v>326</v>
      </c>
      <c r="Y55" s="4" t="s">
        <v>327</v>
      </c>
    </row>
    <row r="56" s="4" customFormat="1" spans="1:25">
      <c r="A56" s="4" t="s">
        <v>328</v>
      </c>
      <c r="B56" s="4" t="s">
        <v>26</v>
      </c>
      <c r="C56" s="4" t="s">
        <v>27</v>
      </c>
      <c r="D56" s="4" t="s">
        <v>329</v>
      </c>
      <c r="E56" s="4" t="s">
        <v>330</v>
      </c>
      <c r="F56" s="6">
        <v>44891</v>
      </c>
      <c r="G56" s="6">
        <v>44894</v>
      </c>
      <c r="H56" s="4">
        <v>1</v>
      </c>
      <c r="I56" s="4">
        <v>3</v>
      </c>
      <c r="J56" s="4">
        <v>3</v>
      </c>
      <c r="K56" s="4" t="s">
        <v>30</v>
      </c>
      <c r="L56" s="4">
        <v>1061</v>
      </c>
      <c r="M56" s="4">
        <v>1061</v>
      </c>
      <c r="N56" s="4" t="s">
        <v>331</v>
      </c>
      <c r="O56" s="4" t="s">
        <v>32</v>
      </c>
      <c r="P56" s="4" t="s">
        <v>33</v>
      </c>
      <c r="Q56" s="4">
        <v>0</v>
      </c>
      <c r="R56" s="7">
        <v>44889</v>
      </c>
      <c r="S56" s="6">
        <v>44897</v>
      </c>
      <c r="T56" s="4" t="s">
        <v>34</v>
      </c>
      <c r="U56" s="4">
        <v>1061</v>
      </c>
      <c r="V56" s="4">
        <v>0</v>
      </c>
      <c r="W56" s="4">
        <v>0</v>
      </c>
      <c r="X56" s="4" t="s">
        <v>332</v>
      </c>
      <c r="Y56" s="4" t="s">
        <v>333</v>
      </c>
    </row>
    <row r="57" s="4" customFormat="1" spans="1:25">
      <c r="A57" s="4" t="s">
        <v>334</v>
      </c>
      <c r="B57" s="4" t="s">
        <v>26</v>
      </c>
      <c r="C57" s="4" t="s">
        <v>27</v>
      </c>
      <c r="D57" s="4" t="s">
        <v>335</v>
      </c>
      <c r="E57" s="4" t="s">
        <v>336</v>
      </c>
      <c r="F57" s="6">
        <v>44891</v>
      </c>
      <c r="G57" s="6">
        <v>44894</v>
      </c>
      <c r="H57" s="4">
        <v>1</v>
      </c>
      <c r="I57" s="4">
        <v>3</v>
      </c>
      <c r="J57" s="4">
        <v>3</v>
      </c>
      <c r="K57" s="4" t="s">
        <v>30</v>
      </c>
      <c r="L57" s="4">
        <v>3900</v>
      </c>
      <c r="M57" s="4">
        <v>3900</v>
      </c>
      <c r="N57" s="4" t="s">
        <v>337</v>
      </c>
      <c r="O57" s="4" t="s">
        <v>32</v>
      </c>
      <c r="P57" s="4" t="s">
        <v>33</v>
      </c>
      <c r="Q57" s="4">
        <v>0</v>
      </c>
      <c r="R57" s="7">
        <v>44889</v>
      </c>
      <c r="S57" s="6">
        <v>44897</v>
      </c>
      <c r="T57" s="4" t="s">
        <v>34</v>
      </c>
      <c r="U57" s="4">
        <v>3900</v>
      </c>
      <c r="V57" s="4">
        <v>0</v>
      </c>
      <c r="W57" s="4">
        <v>0</v>
      </c>
      <c r="X57" s="4" t="s">
        <v>338</v>
      </c>
      <c r="Y57" s="4" t="s">
        <v>339</v>
      </c>
    </row>
    <row r="58" s="4" customFormat="1" spans="1:25">
      <c r="A58" s="4" t="s">
        <v>340</v>
      </c>
      <c r="B58" s="4" t="s">
        <v>26</v>
      </c>
      <c r="C58" s="4" t="s">
        <v>27</v>
      </c>
      <c r="D58" s="4" t="s">
        <v>341</v>
      </c>
      <c r="E58" s="4" t="s">
        <v>342</v>
      </c>
      <c r="F58" s="6">
        <v>44893</v>
      </c>
      <c r="G58" s="6">
        <v>44894</v>
      </c>
      <c r="H58" s="4">
        <v>1</v>
      </c>
      <c r="I58" s="4">
        <v>1</v>
      </c>
      <c r="J58" s="4">
        <v>1</v>
      </c>
      <c r="K58" s="4" t="s">
        <v>30</v>
      </c>
      <c r="L58" s="4">
        <v>486</v>
      </c>
      <c r="M58" s="4">
        <v>486</v>
      </c>
      <c r="N58" s="4" t="s">
        <v>343</v>
      </c>
      <c r="O58" s="4" t="s">
        <v>32</v>
      </c>
      <c r="P58" s="4" t="s">
        <v>33</v>
      </c>
      <c r="Q58" s="4">
        <v>0</v>
      </c>
      <c r="R58" s="7">
        <v>44889</v>
      </c>
      <c r="S58" s="6">
        <v>44897</v>
      </c>
      <c r="T58" s="4" t="s">
        <v>34</v>
      </c>
      <c r="U58" s="4">
        <v>486</v>
      </c>
      <c r="V58" s="4">
        <v>0</v>
      </c>
      <c r="W58" s="4">
        <v>0</v>
      </c>
      <c r="X58" s="4" t="s">
        <v>344</v>
      </c>
      <c r="Y58" s="4" t="s">
        <v>345</v>
      </c>
    </row>
    <row r="59" s="4" customFormat="1" spans="1:25">
      <c r="A59" s="4" t="s">
        <v>346</v>
      </c>
      <c r="B59" s="4" t="s">
        <v>26</v>
      </c>
      <c r="C59" s="4" t="s">
        <v>27</v>
      </c>
      <c r="D59" s="4" t="s">
        <v>347</v>
      </c>
      <c r="E59" s="4" t="s">
        <v>348</v>
      </c>
      <c r="F59" s="6">
        <v>44893</v>
      </c>
      <c r="G59" s="6">
        <v>44894</v>
      </c>
      <c r="H59" s="4">
        <v>1</v>
      </c>
      <c r="I59" s="4">
        <v>1</v>
      </c>
      <c r="J59" s="4">
        <v>1</v>
      </c>
      <c r="K59" s="4" t="s">
        <v>30</v>
      </c>
      <c r="L59" s="4">
        <v>500</v>
      </c>
      <c r="M59" s="4">
        <v>500</v>
      </c>
      <c r="N59" s="4" t="s">
        <v>349</v>
      </c>
      <c r="O59" s="4" t="s">
        <v>32</v>
      </c>
      <c r="P59" s="4" t="s">
        <v>33</v>
      </c>
      <c r="Q59" s="4">
        <v>0</v>
      </c>
      <c r="R59" s="7">
        <v>44889</v>
      </c>
      <c r="S59" s="6">
        <v>44897</v>
      </c>
      <c r="T59" s="4" t="s">
        <v>34</v>
      </c>
      <c r="U59" s="4">
        <v>500</v>
      </c>
      <c r="V59" s="4">
        <v>0</v>
      </c>
      <c r="W59" s="4">
        <v>0</v>
      </c>
      <c r="X59" s="4" t="s">
        <v>350</v>
      </c>
      <c r="Y59" s="4" t="s">
        <v>351</v>
      </c>
    </row>
    <row r="60" s="4" customFormat="1" spans="1:25">
      <c r="A60" s="4" t="s">
        <v>352</v>
      </c>
      <c r="B60" s="4" t="s">
        <v>26</v>
      </c>
      <c r="C60" s="4" t="s">
        <v>27</v>
      </c>
      <c r="D60" s="4" t="s">
        <v>353</v>
      </c>
      <c r="E60" s="4" t="s">
        <v>354</v>
      </c>
      <c r="F60" s="6">
        <v>44891</v>
      </c>
      <c r="G60" s="6">
        <v>44894</v>
      </c>
      <c r="H60" s="4">
        <v>1</v>
      </c>
      <c r="I60" s="4">
        <v>3</v>
      </c>
      <c r="J60" s="4">
        <v>3</v>
      </c>
      <c r="K60" s="4" t="s">
        <v>30</v>
      </c>
      <c r="L60" s="4">
        <v>1883</v>
      </c>
      <c r="M60" s="4">
        <v>1883</v>
      </c>
      <c r="N60" s="4" t="s">
        <v>355</v>
      </c>
      <c r="O60" s="4" t="s">
        <v>32</v>
      </c>
      <c r="P60" s="4" t="s">
        <v>33</v>
      </c>
      <c r="Q60" s="4">
        <v>0</v>
      </c>
      <c r="R60" s="7">
        <v>44890</v>
      </c>
      <c r="S60" s="6">
        <v>44897</v>
      </c>
      <c r="T60" s="4" t="s">
        <v>34</v>
      </c>
      <c r="U60" s="4">
        <v>1883</v>
      </c>
      <c r="V60" s="4">
        <v>0</v>
      </c>
      <c r="W60" s="4">
        <v>0</v>
      </c>
      <c r="X60" s="4" t="s">
        <v>356</v>
      </c>
      <c r="Y60" s="4" t="s">
        <v>357</v>
      </c>
    </row>
    <row r="61" s="4" customFormat="1" spans="1:25">
      <c r="A61" s="4" t="s">
        <v>358</v>
      </c>
      <c r="B61" s="4" t="s">
        <v>26</v>
      </c>
      <c r="C61" s="4" t="s">
        <v>27</v>
      </c>
      <c r="D61" s="4" t="s">
        <v>149</v>
      </c>
      <c r="E61" s="4" t="s">
        <v>150</v>
      </c>
      <c r="F61" s="6">
        <v>44891</v>
      </c>
      <c r="G61" s="6">
        <v>44894</v>
      </c>
      <c r="H61" s="4">
        <v>1</v>
      </c>
      <c r="I61" s="4">
        <v>3</v>
      </c>
      <c r="J61" s="4">
        <v>3</v>
      </c>
      <c r="K61" s="4" t="s">
        <v>30</v>
      </c>
      <c r="L61" s="4">
        <v>567</v>
      </c>
      <c r="M61" s="4">
        <v>567</v>
      </c>
      <c r="N61" s="4" t="s">
        <v>359</v>
      </c>
      <c r="O61" s="4" t="s">
        <v>32</v>
      </c>
      <c r="P61" s="4" t="s">
        <v>33</v>
      </c>
      <c r="Q61" s="4">
        <v>0</v>
      </c>
      <c r="R61" s="7">
        <v>44890</v>
      </c>
      <c r="S61" s="6">
        <v>44897</v>
      </c>
      <c r="T61" s="4" t="s">
        <v>34</v>
      </c>
      <c r="U61" s="4">
        <v>567</v>
      </c>
      <c r="V61" s="4">
        <v>0</v>
      </c>
      <c r="W61" s="4">
        <v>0</v>
      </c>
      <c r="X61" s="4" t="s">
        <v>360</v>
      </c>
      <c r="Y61" s="4" t="s">
        <v>361</v>
      </c>
    </row>
    <row r="62" s="4" customFormat="1" spans="1:25">
      <c r="A62" s="4" t="s">
        <v>362</v>
      </c>
      <c r="B62" s="4" t="s">
        <v>26</v>
      </c>
      <c r="C62" s="4" t="s">
        <v>27</v>
      </c>
      <c r="D62" s="4" t="s">
        <v>149</v>
      </c>
      <c r="E62" s="4" t="s">
        <v>150</v>
      </c>
      <c r="F62" s="6">
        <v>44891</v>
      </c>
      <c r="G62" s="6">
        <v>44894</v>
      </c>
      <c r="H62" s="4">
        <v>1</v>
      </c>
      <c r="I62" s="4">
        <v>3</v>
      </c>
      <c r="J62" s="4">
        <v>3</v>
      </c>
      <c r="K62" s="4" t="s">
        <v>30</v>
      </c>
      <c r="L62" s="4">
        <v>567</v>
      </c>
      <c r="M62" s="4">
        <v>567</v>
      </c>
      <c r="N62" s="4" t="s">
        <v>363</v>
      </c>
      <c r="O62" s="4" t="s">
        <v>32</v>
      </c>
      <c r="P62" s="4" t="s">
        <v>33</v>
      </c>
      <c r="Q62" s="4">
        <v>0</v>
      </c>
      <c r="R62" s="7">
        <v>44890</v>
      </c>
      <c r="S62" s="6">
        <v>44897</v>
      </c>
      <c r="T62" s="4" t="s">
        <v>34</v>
      </c>
      <c r="U62" s="4">
        <v>567</v>
      </c>
      <c r="V62" s="4">
        <v>0</v>
      </c>
      <c r="W62" s="4">
        <v>0</v>
      </c>
      <c r="X62" s="4" t="s">
        <v>364</v>
      </c>
      <c r="Y62" s="4" t="s">
        <v>365</v>
      </c>
    </row>
    <row r="63" s="4" customFormat="1" spans="1:25">
      <c r="A63" s="4" t="s">
        <v>366</v>
      </c>
      <c r="B63" s="4" t="s">
        <v>26</v>
      </c>
      <c r="C63" s="4" t="s">
        <v>27</v>
      </c>
      <c r="D63" s="4" t="s">
        <v>367</v>
      </c>
      <c r="E63" s="4" t="s">
        <v>368</v>
      </c>
      <c r="F63" s="6">
        <v>44891</v>
      </c>
      <c r="G63" s="6">
        <v>44894</v>
      </c>
      <c r="H63" s="4">
        <v>1</v>
      </c>
      <c r="I63" s="4">
        <v>3</v>
      </c>
      <c r="J63" s="4">
        <v>3</v>
      </c>
      <c r="K63" s="4" t="s">
        <v>30</v>
      </c>
      <c r="L63" s="4">
        <v>2535</v>
      </c>
      <c r="M63" s="4">
        <v>2535</v>
      </c>
      <c r="N63" s="4" t="s">
        <v>369</v>
      </c>
      <c r="O63" s="4" t="s">
        <v>32</v>
      </c>
      <c r="P63" s="4" t="s">
        <v>33</v>
      </c>
      <c r="Q63" s="4">
        <v>0</v>
      </c>
      <c r="R63" s="7">
        <v>44890</v>
      </c>
      <c r="S63" s="6">
        <v>44897</v>
      </c>
      <c r="T63" s="4" t="s">
        <v>34</v>
      </c>
      <c r="U63" s="4">
        <v>2535</v>
      </c>
      <c r="V63" s="4">
        <v>0</v>
      </c>
      <c r="W63" s="4">
        <v>0</v>
      </c>
      <c r="X63" s="4" t="s">
        <v>370</v>
      </c>
      <c r="Y63" s="4" t="s">
        <v>371</v>
      </c>
    </row>
    <row r="64" s="4" customFormat="1" spans="1:25">
      <c r="A64" s="4" t="s">
        <v>372</v>
      </c>
      <c r="B64" s="4" t="s">
        <v>26</v>
      </c>
      <c r="C64" s="4" t="s">
        <v>27</v>
      </c>
      <c r="D64" s="4" t="s">
        <v>373</v>
      </c>
      <c r="E64" s="4" t="s">
        <v>374</v>
      </c>
      <c r="F64" s="6">
        <v>44891</v>
      </c>
      <c r="G64" s="6">
        <v>44894</v>
      </c>
      <c r="H64" s="4">
        <v>1</v>
      </c>
      <c r="I64" s="4">
        <v>3</v>
      </c>
      <c r="J64" s="4">
        <v>3</v>
      </c>
      <c r="K64" s="4" t="s">
        <v>30</v>
      </c>
      <c r="L64" s="4">
        <v>2690</v>
      </c>
      <c r="M64" s="4">
        <v>2690</v>
      </c>
      <c r="N64" s="4" t="s">
        <v>375</v>
      </c>
      <c r="O64" s="4" t="s">
        <v>32</v>
      </c>
      <c r="P64" s="4" t="s">
        <v>33</v>
      </c>
      <c r="Q64" s="4">
        <v>0</v>
      </c>
      <c r="R64" s="7">
        <v>44890</v>
      </c>
      <c r="S64" s="6">
        <v>44897</v>
      </c>
      <c r="T64" s="4" t="s">
        <v>34</v>
      </c>
      <c r="U64" s="4">
        <v>2690</v>
      </c>
      <c r="V64" s="4">
        <v>0</v>
      </c>
      <c r="W64" s="4">
        <v>0</v>
      </c>
      <c r="X64" s="4" t="s">
        <v>376</v>
      </c>
      <c r="Y64" s="4" t="s">
        <v>377</v>
      </c>
    </row>
    <row r="65" s="4" customFormat="1" spans="1:25">
      <c r="A65" s="4" t="s">
        <v>378</v>
      </c>
      <c r="B65" s="4" t="s">
        <v>26</v>
      </c>
      <c r="C65" s="4" t="s">
        <v>27</v>
      </c>
      <c r="D65" s="4" t="s">
        <v>197</v>
      </c>
      <c r="E65" s="4" t="s">
        <v>198</v>
      </c>
      <c r="F65" s="6">
        <v>44892</v>
      </c>
      <c r="G65" s="6">
        <v>44894</v>
      </c>
      <c r="H65" s="4">
        <v>1</v>
      </c>
      <c r="I65" s="4">
        <v>2</v>
      </c>
      <c r="J65" s="4">
        <v>2</v>
      </c>
      <c r="K65" s="4" t="s">
        <v>30</v>
      </c>
      <c r="L65" s="4">
        <v>1532</v>
      </c>
      <c r="M65" s="4">
        <v>1532</v>
      </c>
      <c r="N65" s="4" t="s">
        <v>379</v>
      </c>
      <c r="O65" s="4" t="s">
        <v>32</v>
      </c>
      <c r="P65" s="4" t="s">
        <v>33</v>
      </c>
      <c r="Q65" s="4">
        <v>0</v>
      </c>
      <c r="R65" s="7">
        <v>44890</v>
      </c>
      <c r="S65" s="6">
        <v>44897</v>
      </c>
      <c r="T65" s="4" t="s">
        <v>34</v>
      </c>
      <c r="U65" s="4">
        <v>1532</v>
      </c>
      <c r="V65" s="4">
        <v>0</v>
      </c>
      <c r="W65" s="4">
        <v>0</v>
      </c>
      <c r="X65" s="4" t="s">
        <v>380</v>
      </c>
      <c r="Y65" s="4" t="s">
        <v>381</v>
      </c>
    </row>
    <row r="66" s="4" customFormat="1" spans="1:25">
      <c r="A66" s="4" t="s">
        <v>382</v>
      </c>
      <c r="B66" s="4" t="s">
        <v>26</v>
      </c>
      <c r="C66" s="4" t="s">
        <v>27</v>
      </c>
      <c r="D66" s="4" t="s">
        <v>243</v>
      </c>
      <c r="E66" s="4" t="s">
        <v>244</v>
      </c>
      <c r="F66" s="6">
        <v>44892</v>
      </c>
      <c r="G66" s="6">
        <v>44894</v>
      </c>
      <c r="H66" s="4">
        <v>1</v>
      </c>
      <c r="I66" s="4">
        <v>2</v>
      </c>
      <c r="J66" s="4">
        <v>2</v>
      </c>
      <c r="K66" s="4" t="s">
        <v>30</v>
      </c>
      <c r="L66" s="4">
        <v>952</v>
      </c>
      <c r="M66" s="4">
        <v>952</v>
      </c>
      <c r="N66" s="4" t="s">
        <v>383</v>
      </c>
      <c r="O66" s="4" t="s">
        <v>32</v>
      </c>
      <c r="P66" s="4" t="s">
        <v>33</v>
      </c>
      <c r="Q66" s="4">
        <v>0</v>
      </c>
      <c r="R66" s="7">
        <v>44890</v>
      </c>
      <c r="S66" s="6">
        <v>44897</v>
      </c>
      <c r="T66" s="4" t="s">
        <v>34</v>
      </c>
      <c r="U66" s="4">
        <v>952</v>
      </c>
      <c r="V66" s="4">
        <v>0</v>
      </c>
      <c r="W66" s="4">
        <v>0</v>
      </c>
      <c r="X66" s="4" t="s">
        <v>384</v>
      </c>
      <c r="Y66" s="4" t="s">
        <v>385</v>
      </c>
    </row>
    <row r="67" s="4" customFormat="1" spans="1:25">
      <c r="A67" s="4" t="s">
        <v>386</v>
      </c>
      <c r="B67" s="4" t="s">
        <v>26</v>
      </c>
      <c r="C67" s="4" t="s">
        <v>27</v>
      </c>
      <c r="D67" s="4" t="s">
        <v>387</v>
      </c>
      <c r="E67" s="4" t="s">
        <v>117</v>
      </c>
      <c r="F67" s="6">
        <v>44891</v>
      </c>
      <c r="G67" s="6">
        <v>44894</v>
      </c>
      <c r="H67" s="4">
        <v>2</v>
      </c>
      <c r="I67" s="4">
        <v>3</v>
      </c>
      <c r="J67" s="4">
        <v>6</v>
      </c>
      <c r="K67" s="4" t="s">
        <v>30</v>
      </c>
      <c r="L67" s="4">
        <v>2530</v>
      </c>
      <c r="M67" s="4">
        <v>2530</v>
      </c>
      <c r="N67" s="4" t="s">
        <v>388</v>
      </c>
      <c r="O67" s="4" t="s">
        <v>32</v>
      </c>
      <c r="P67" s="4" t="s">
        <v>33</v>
      </c>
      <c r="Q67" s="4">
        <v>0</v>
      </c>
      <c r="R67" s="7">
        <v>44890</v>
      </c>
      <c r="S67" s="6">
        <v>44897</v>
      </c>
      <c r="T67" s="4" t="s">
        <v>34</v>
      </c>
      <c r="U67" s="4">
        <v>2530</v>
      </c>
      <c r="V67" s="4">
        <v>0</v>
      </c>
      <c r="W67" s="4">
        <v>0</v>
      </c>
      <c r="X67" s="4" t="s">
        <v>389</v>
      </c>
      <c r="Y67" s="4" t="s">
        <v>390</v>
      </c>
    </row>
    <row r="68" s="4" customFormat="1" spans="1:25">
      <c r="A68" s="4" t="s">
        <v>391</v>
      </c>
      <c r="B68" s="4" t="s">
        <v>26</v>
      </c>
      <c r="C68" s="4" t="s">
        <v>27</v>
      </c>
      <c r="D68" s="4" t="s">
        <v>392</v>
      </c>
      <c r="E68" s="4" t="s">
        <v>393</v>
      </c>
      <c r="F68" s="6">
        <v>44893</v>
      </c>
      <c r="G68" s="6">
        <v>44894</v>
      </c>
      <c r="H68" s="4">
        <v>1</v>
      </c>
      <c r="I68" s="4">
        <v>1</v>
      </c>
      <c r="J68" s="4">
        <v>1</v>
      </c>
      <c r="K68" s="4" t="s">
        <v>30</v>
      </c>
      <c r="L68" s="4">
        <v>268</v>
      </c>
      <c r="M68" s="4">
        <v>268</v>
      </c>
      <c r="N68" s="4" t="s">
        <v>394</v>
      </c>
      <c r="O68" s="4" t="s">
        <v>32</v>
      </c>
      <c r="P68" s="4" t="s">
        <v>33</v>
      </c>
      <c r="Q68" s="4">
        <v>0</v>
      </c>
      <c r="R68" s="7">
        <v>44890</v>
      </c>
      <c r="S68" s="6">
        <v>44897</v>
      </c>
      <c r="T68" s="4" t="s">
        <v>34</v>
      </c>
      <c r="U68" s="4">
        <v>268</v>
      </c>
      <c r="V68" s="4">
        <v>0</v>
      </c>
      <c r="W68" s="4">
        <v>0</v>
      </c>
      <c r="X68" s="4" t="s">
        <v>395</v>
      </c>
      <c r="Y68" s="4" t="s">
        <v>396</v>
      </c>
    </row>
    <row r="69" s="4" customFormat="1" spans="1:25">
      <c r="A69" s="4" t="s">
        <v>397</v>
      </c>
      <c r="B69" s="4" t="s">
        <v>26</v>
      </c>
      <c r="C69" s="4" t="s">
        <v>27</v>
      </c>
      <c r="D69" s="4" t="s">
        <v>44</v>
      </c>
      <c r="E69" s="4" t="s">
        <v>398</v>
      </c>
      <c r="F69" s="6">
        <v>44893</v>
      </c>
      <c r="G69" s="6">
        <v>44894</v>
      </c>
      <c r="H69" s="4">
        <v>1</v>
      </c>
      <c r="I69" s="4">
        <v>1</v>
      </c>
      <c r="J69" s="4">
        <v>1</v>
      </c>
      <c r="K69" s="4" t="s">
        <v>30</v>
      </c>
      <c r="L69" s="4">
        <v>528</v>
      </c>
      <c r="M69" s="4">
        <v>528</v>
      </c>
      <c r="N69" s="4" t="s">
        <v>399</v>
      </c>
      <c r="O69" s="4" t="s">
        <v>32</v>
      </c>
      <c r="P69" s="4" t="s">
        <v>33</v>
      </c>
      <c r="Q69" s="4">
        <v>0</v>
      </c>
      <c r="R69" s="7">
        <v>44890</v>
      </c>
      <c r="S69" s="6">
        <v>44897</v>
      </c>
      <c r="T69" s="4" t="s">
        <v>34</v>
      </c>
      <c r="U69" s="4">
        <v>528</v>
      </c>
      <c r="V69" s="4">
        <v>0</v>
      </c>
      <c r="W69" s="4">
        <v>0</v>
      </c>
      <c r="X69" s="4" t="s">
        <v>400</v>
      </c>
      <c r="Y69" s="4" t="s">
        <v>401</v>
      </c>
    </row>
    <row r="70" s="4" customFormat="1" spans="1:25">
      <c r="A70" s="4" t="s">
        <v>402</v>
      </c>
      <c r="B70" s="4" t="s">
        <v>26</v>
      </c>
      <c r="C70" s="4" t="s">
        <v>27</v>
      </c>
      <c r="D70" s="4" t="s">
        <v>226</v>
      </c>
      <c r="E70" s="4" t="s">
        <v>238</v>
      </c>
      <c r="F70" s="6">
        <v>44892</v>
      </c>
      <c r="G70" s="6">
        <v>44894</v>
      </c>
      <c r="H70" s="4">
        <v>1</v>
      </c>
      <c r="I70" s="4">
        <v>2</v>
      </c>
      <c r="J70" s="4">
        <v>2</v>
      </c>
      <c r="K70" s="4" t="s">
        <v>30</v>
      </c>
      <c r="L70" s="4">
        <v>814</v>
      </c>
      <c r="M70" s="4">
        <v>814</v>
      </c>
      <c r="N70" s="4" t="s">
        <v>403</v>
      </c>
      <c r="O70" s="4" t="s">
        <v>32</v>
      </c>
      <c r="P70" s="4" t="s">
        <v>33</v>
      </c>
      <c r="Q70" s="4">
        <v>0</v>
      </c>
      <c r="R70" s="7">
        <v>44890</v>
      </c>
      <c r="S70" s="6">
        <v>44897</v>
      </c>
      <c r="T70" s="4" t="s">
        <v>34</v>
      </c>
      <c r="U70" s="4">
        <v>814</v>
      </c>
      <c r="V70" s="4">
        <v>0</v>
      </c>
      <c r="W70" s="4">
        <v>0</v>
      </c>
      <c r="X70" s="4" t="s">
        <v>404</v>
      </c>
      <c r="Y70" s="4" t="s">
        <v>184</v>
      </c>
    </row>
    <row r="71" s="4" customFormat="1" spans="1:25">
      <c r="A71" s="4" t="s">
        <v>405</v>
      </c>
      <c r="B71" s="4" t="s">
        <v>26</v>
      </c>
      <c r="C71" s="4" t="s">
        <v>27</v>
      </c>
      <c r="D71" s="4" t="s">
        <v>406</v>
      </c>
      <c r="E71" s="4" t="s">
        <v>407</v>
      </c>
      <c r="F71" s="6">
        <v>44891</v>
      </c>
      <c r="G71" s="6">
        <v>44894</v>
      </c>
      <c r="H71" s="4">
        <v>1</v>
      </c>
      <c r="I71" s="4">
        <v>3</v>
      </c>
      <c r="J71" s="4">
        <v>3</v>
      </c>
      <c r="K71" s="4" t="s">
        <v>30</v>
      </c>
      <c r="L71" s="4">
        <v>1074</v>
      </c>
      <c r="M71" s="4">
        <v>1074</v>
      </c>
      <c r="N71" s="4" t="s">
        <v>408</v>
      </c>
      <c r="O71" s="4" t="s">
        <v>32</v>
      </c>
      <c r="P71" s="4" t="s">
        <v>33</v>
      </c>
      <c r="Q71" s="4">
        <v>0</v>
      </c>
      <c r="R71" s="7">
        <v>44891</v>
      </c>
      <c r="S71" s="6">
        <v>44897</v>
      </c>
      <c r="T71" s="4" t="s">
        <v>34</v>
      </c>
      <c r="U71" s="4">
        <v>1074</v>
      </c>
      <c r="V71" s="4">
        <v>0</v>
      </c>
      <c r="W71" s="4">
        <v>0</v>
      </c>
      <c r="X71" s="4" t="s">
        <v>409</v>
      </c>
      <c r="Y71" s="4" t="s">
        <v>410</v>
      </c>
    </row>
    <row r="72" s="4" customFormat="1" spans="1:25">
      <c r="A72" s="4" t="s">
        <v>411</v>
      </c>
      <c r="B72" s="4" t="s">
        <v>26</v>
      </c>
      <c r="C72" s="4" t="s">
        <v>27</v>
      </c>
      <c r="D72" s="4" t="s">
        <v>149</v>
      </c>
      <c r="E72" s="4" t="s">
        <v>150</v>
      </c>
      <c r="F72" s="6">
        <v>44892</v>
      </c>
      <c r="G72" s="6">
        <v>44894</v>
      </c>
      <c r="H72" s="4">
        <v>1</v>
      </c>
      <c r="I72" s="4">
        <v>2</v>
      </c>
      <c r="J72" s="4">
        <v>2</v>
      </c>
      <c r="K72" s="4" t="s">
        <v>30</v>
      </c>
      <c r="L72" s="4">
        <v>378</v>
      </c>
      <c r="M72" s="4">
        <v>378</v>
      </c>
      <c r="N72" s="4" t="s">
        <v>412</v>
      </c>
      <c r="O72" s="4" t="s">
        <v>32</v>
      </c>
      <c r="P72" s="4" t="s">
        <v>33</v>
      </c>
      <c r="Q72" s="4">
        <v>0</v>
      </c>
      <c r="R72" s="7">
        <v>44891</v>
      </c>
      <c r="S72" s="6">
        <v>44897</v>
      </c>
      <c r="T72" s="4" t="s">
        <v>34</v>
      </c>
      <c r="U72" s="4">
        <v>378</v>
      </c>
      <c r="V72" s="4">
        <v>0</v>
      </c>
      <c r="W72" s="4">
        <v>0</v>
      </c>
      <c r="X72" s="4" t="s">
        <v>413</v>
      </c>
      <c r="Y72" s="4" t="s">
        <v>414</v>
      </c>
    </row>
    <row r="73" s="4" customFormat="1" spans="1:25">
      <c r="A73" s="4" t="s">
        <v>415</v>
      </c>
      <c r="B73" s="4" t="s">
        <v>26</v>
      </c>
      <c r="C73" s="4" t="s">
        <v>27</v>
      </c>
      <c r="D73" s="4" t="s">
        <v>309</v>
      </c>
      <c r="E73" s="4" t="s">
        <v>310</v>
      </c>
      <c r="F73" s="6">
        <v>44893</v>
      </c>
      <c r="G73" s="6">
        <v>44894</v>
      </c>
      <c r="H73" s="4">
        <v>1</v>
      </c>
      <c r="I73" s="4">
        <v>1</v>
      </c>
      <c r="J73" s="4">
        <v>1</v>
      </c>
      <c r="K73" s="4" t="s">
        <v>30</v>
      </c>
      <c r="L73" s="4">
        <v>283</v>
      </c>
      <c r="M73" s="4">
        <v>283</v>
      </c>
      <c r="N73" s="4" t="s">
        <v>416</v>
      </c>
      <c r="O73" s="4" t="s">
        <v>32</v>
      </c>
      <c r="P73" s="4" t="s">
        <v>33</v>
      </c>
      <c r="Q73" s="4">
        <v>0</v>
      </c>
      <c r="R73" s="7">
        <v>44891</v>
      </c>
      <c r="S73" s="6">
        <v>44897</v>
      </c>
      <c r="T73" s="4" t="s">
        <v>34</v>
      </c>
      <c r="U73" s="4">
        <v>283</v>
      </c>
      <c r="V73" s="4">
        <v>0</v>
      </c>
      <c r="W73" s="4">
        <v>0</v>
      </c>
      <c r="X73" s="4" t="s">
        <v>417</v>
      </c>
      <c r="Y73" s="4" t="s">
        <v>418</v>
      </c>
    </row>
    <row r="74" s="4" customFormat="1" spans="1:25">
      <c r="A74" s="4" t="s">
        <v>402</v>
      </c>
      <c r="B74" s="4" t="s">
        <v>26</v>
      </c>
      <c r="C74" s="4" t="s">
        <v>154</v>
      </c>
      <c r="D74" s="4" t="s">
        <v>226</v>
      </c>
      <c r="E74" s="4" t="s">
        <v>238</v>
      </c>
      <c r="F74" s="6">
        <v>44892</v>
      </c>
      <c r="G74" s="6">
        <v>44894</v>
      </c>
      <c r="H74" s="4">
        <v>1</v>
      </c>
      <c r="I74" s="4">
        <v>2</v>
      </c>
      <c r="J74" s="4">
        <v>2</v>
      </c>
      <c r="K74" s="4" t="s">
        <v>30</v>
      </c>
      <c r="L74" s="4">
        <v>-814</v>
      </c>
      <c r="M74" s="4">
        <v>-814</v>
      </c>
      <c r="N74" s="4" t="s">
        <v>403</v>
      </c>
      <c r="O74" s="4" t="s">
        <v>32</v>
      </c>
      <c r="P74" s="4" t="s">
        <v>33</v>
      </c>
      <c r="Q74" s="4">
        <v>0</v>
      </c>
      <c r="R74" s="7">
        <v>44890</v>
      </c>
      <c r="S74" s="6">
        <v>44897</v>
      </c>
      <c r="T74" s="4" t="s">
        <v>34</v>
      </c>
      <c r="U74" s="4">
        <v>-814</v>
      </c>
      <c r="V74" s="4">
        <v>0</v>
      </c>
      <c r="W74" s="4">
        <v>0</v>
      </c>
      <c r="X74" s="4" t="s">
        <v>404</v>
      </c>
      <c r="Y74" s="4" t="s">
        <v>184</v>
      </c>
    </row>
    <row r="75" s="4" customFormat="1" spans="1:25">
      <c r="A75" s="4" t="s">
        <v>419</v>
      </c>
      <c r="B75" s="4" t="s">
        <v>26</v>
      </c>
      <c r="C75" s="4" t="s">
        <v>27</v>
      </c>
      <c r="D75" s="4" t="s">
        <v>420</v>
      </c>
      <c r="E75" s="4" t="s">
        <v>421</v>
      </c>
      <c r="F75" s="6">
        <v>44892</v>
      </c>
      <c r="G75" s="6">
        <v>44894</v>
      </c>
      <c r="H75" s="4">
        <v>1</v>
      </c>
      <c r="I75" s="4">
        <v>2</v>
      </c>
      <c r="J75" s="4">
        <v>2</v>
      </c>
      <c r="K75" s="4" t="s">
        <v>30</v>
      </c>
      <c r="L75" s="4">
        <v>1000</v>
      </c>
      <c r="M75" s="4">
        <v>1000</v>
      </c>
      <c r="N75" s="4" t="s">
        <v>422</v>
      </c>
      <c r="O75" s="4" t="s">
        <v>32</v>
      </c>
      <c r="P75" s="4" t="s">
        <v>33</v>
      </c>
      <c r="Q75" s="4">
        <v>0</v>
      </c>
      <c r="R75" s="7">
        <v>44891</v>
      </c>
      <c r="S75" s="6">
        <v>44897</v>
      </c>
      <c r="T75" s="4" t="s">
        <v>34</v>
      </c>
      <c r="U75" s="4">
        <v>1000</v>
      </c>
      <c r="V75" s="4">
        <v>0</v>
      </c>
      <c r="W75" s="4">
        <v>0</v>
      </c>
      <c r="X75" s="4" t="s">
        <v>423</v>
      </c>
      <c r="Y75" s="4" t="s">
        <v>424</v>
      </c>
    </row>
    <row r="76" s="4" customFormat="1" spans="1:25">
      <c r="A76" s="4" t="s">
        <v>425</v>
      </c>
      <c r="B76" s="4" t="s">
        <v>26</v>
      </c>
      <c r="C76" s="4" t="s">
        <v>27</v>
      </c>
      <c r="D76" s="4" t="s">
        <v>226</v>
      </c>
      <c r="E76" s="4" t="s">
        <v>238</v>
      </c>
      <c r="F76" s="6">
        <v>44892</v>
      </c>
      <c r="G76" s="6">
        <v>44894</v>
      </c>
      <c r="H76" s="4">
        <v>1</v>
      </c>
      <c r="I76" s="4">
        <v>2</v>
      </c>
      <c r="J76" s="4">
        <v>2</v>
      </c>
      <c r="K76" s="4" t="s">
        <v>30</v>
      </c>
      <c r="L76" s="4">
        <v>814</v>
      </c>
      <c r="M76" s="4">
        <v>814</v>
      </c>
      <c r="N76" s="4" t="s">
        <v>403</v>
      </c>
      <c r="O76" s="4" t="s">
        <v>32</v>
      </c>
      <c r="P76" s="4" t="s">
        <v>33</v>
      </c>
      <c r="Q76" s="4">
        <v>0</v>
      </c>
      <c r="R76" s="7">
        <v>44891</v>
      </c>
      <c r="S76" s="6">
        <v>44897</v>
      </c>
      <c r="T76" s="4" t="s">
        <v>34</v>
      </c>
      <c r="U76" s="4">
        <v>814</v>
      </c>
      <c r="V76" s="4">
        <v>0</v>
      </c>
      <c r="W76" s="4">
        <v>0</v>
      </c>
      <c r="X76" s="4" t="s">
        <v>426</v>
      </c>
      <c r="Y76" s="4" t="s">
        <v>427</v>
      </c>
    </row>
    <row r="77" s="4" customFormat="1" spans="1:25">
      <c r="A77" s="4" t="s">
        <v>428</v>
      </c>
      <c r="B77" s="4" t="s">
        <v>26</v>
      </c>
      <c r="C77" s="4" t="s">
        <v>27</v>
      </c>
      <c r="D77" s="4" t="s">
        <v>127</v>
      </c>
      <c r="E77" s="4" t="s">
        <v>128</v>
      </c>
      <c r="F77" s="6">
        <v>44892</v>
      </c>
      <c r="G77" s="6">
        <v>44894</v>
      </c>
      <c r="H77" s="4">
        <v>1</v>
      </c>
      <c r="I77" s="4">
        <v>2</v>
      </c>
      <c r="J77" s="4">
        <v>2</v>
      </c>
      <c r="K77" s="4" t="s">
        <v>30</v>
      </c>
      <c r="L77" s="4">
        <v>360</v>
      </c>
      <c r="M77" s="4">
        <v>360</v>
      </c>
      <c r="N77" s="4" t="s">
        <v>429</v>
      </c>
      <c r="O77" s="4" t="s">
        <v>32</v>
      </c>
      <c r="P77" s="4" t="s">
        <v>33</v>
      </c>
      <c r="Q77" s="4">
        <v>0</v>
      </c>
      <c r="R77" s="7">
        <v>44891</v>
      </c>
      <c r="S77" s="6">
        <v>44897</v>
      </c>
      <c r="T77" s="4" t="s">
        <v>34</v>
      </c>
      <c r="U77" s="4">
        <v>360</v>
      </c>
      <c r="V77" s="4">
        <v>0</v>
      </c>
      <c r="W77" s="4">
        <v>0</v>
      </c>
      <c r="X77" s="4" t="s">
        <v>430</v>
      </c>
      <c r="Y77" s="4" t="s">
        <v>431</v>
      </c>
    </row>
    <row r="78" s="4" customFormat="1" spans="1:25">
      <c r="A78" s="4" t="s">
        <v>432</v>
      </c>
      <c r="B78" s="4" t="s">
        <v>26</v>
      </c>
      <c r="C78" s="4" t="s">
        <v>27</v>
      </c>
      <c r="D78" s="4" t="s">
        <v>433</v>
      </c>
      <c r="E78" s="4" t="s">
        <v>434</v>
      </c>
      <c r="F78" s="6">
        <v>44893</v>
      </c>
      <c r="G78" s="6">
        <v>44894</v>
      </c>
      <c r="H78" s="4">
        <v>1</v>
      </c>
      <c r="I78" s="4">
        <v>1</v>
      </c>
      <c r="J78" s="4">
        <v>1</v>
      </c>
      <c r="K78" s="4" t="s">
        <v>30</v>
      </c>
      <c r="L78" s="4">
        <v>2045</v>
      </c>
      <c r="M78" s="4">
        <v>2045</v>
      </c>
      <c r="N78" s="4" t="s">
        <v>435</v>
      </c>
      <c r="O78" s="4" t="s">
        <v>32</v>
      </c>
      <c r="P78" s="4" t="s">
        <v>33</v>
      </c>
      <c r="Q78" s="4">
        <v>0</v>
      </c>
      <c r="R78" s="7">
        <v>44892</v>
      </c>
      <c r="S78" s="6">
        <v>44897</v>
      </c>
      <c r="T78" s="4" t="s">
        <v>34</v>
      </c>
      <c r="U78" s="4">
        <v>2045</v>
      </c>
      <c r="V78" s="4">
        <v>0</v>
      </c>
      <c r="W78" s="4">
        <v>0</v>
      </c>
      <c r="X78" s="4" t="s">
        <v>436</v>
      </c>
      <c r="Y78" s="4" t="s">
        <v>437</v>
      </c>
    </row>
    <row r="79" s="4" customFormat="1" spans="1:25">
      <c r="A79" s="4" t="s">
        <v>438</v>
      </c>
      <c r="B79" s="4" t="s">
        <v>26</v>
      </c>
      <c r="C79" s="4" t="s">
        <v>27</v>
      </c>
      <c r="D79" s="4" t="s">
        <v>439</v>
      </c>
      <c r="E79" s="4" t="s">
        <v>440</v>
      </c>
      <c r="F79" s="6">
        <v>44892</v>
      </c>
      <c r="G79" s="6">
        <v>44894</v>
      </c>
      <c r="H79" s="4">
        <v>1</v>
      </c>
      <c r="I79" s="4">
        <v>2</v>
      </c>
      <c r="J79" s="4">
        <v>2</v>
      </c>
      <c r="K79" s="4" t="s">
        <v>30</v>
      </c>
      <c r="L79" s="4">
        <v>328</v>
      </c>
      <c r="M79" s="4">
        <v>328</v>
      </c>
      <c r="N79" s="4" t="s">
        <v>441</v>
      </c>
      <c r="O79" s="4" t="s">
        <v>32</v>
      </c>
      <c r="P79" s="4" t="s">
        <v>33</v>
      </c>
      <c r="Q79" s="4">
        <v>0</v>
      </c>
      <c r="R79" s="7">
        <v>44892</v>
      </c>
      <c r="S79" s="6">
        <v>44897</v>
      </c>
      <c r="T79" s="4" t="s">
        <v>34</v>
      </c>
      <c r="U79" s="4">
        <v>328</v>
      </c>
      <c r="V79" s="4">
        <v>0</v>
      </c>
      <c r="W79" s="4">
        <v>0</v>
      </c>
      <c r="X79" s="4" t="s">
        <v>442</v>
      </c>
      <c r="Y79" s="4" t="s">
        <v>184</v>
      </c>
    </row>
    <row r="80" s="4" customFormat="1" spans="1:25">
      <c r="A80" s="4" t="s">
        <v>438</v>
      </c>
      <c r="B80" s="4" t="s">
        <v>26</v>
      </c>
      <c r="C80" s="4" t="s">
        <v>154</v>
      </c>
      <c r="D80" s="4" t="s">
        <v>439</v>
      </c>
      <c r="E80" s="4" t="s">
        <v>440</v>
      </c>
      <c r="F80" s="6">
        <v>44892</v>
      </c>
      <c r="G80" s="6">
        <v>44894</v>
      </c>
      <c r="H80" s="4">
        <v>1</v>
      </c>
      <c r="I80" s="4">
        <v>2</v>
      </c>
      <c r="J80" s="4">
        <v>2</v>
      </c>
      <c r="K80" s="4" t="s">
        <v>30</v>
      </c>
      <c r="L80" s="4">
        <v>-328</v>
      </c>
      <c r="M80" s="4">
        <v>-328</v>
      </c>
      <c r="N80" s="4" t="s">
        <v>441</v>
      </c>
      <c r="O80" s="4" t="s">
        <v>32</v>
      </c>
      <c r="P80" s="4" t="s">
        <v>33</v>
      </c>
      <c r="Q80" s="4">
        <v>0</v>
      </c>
      <c r="R80" s="7">
        <v>44892</v>
      </c>
      <c r="S80" s="6">
        <v>44897</v>
      </c>
      <c r="T80" s="4" t="s">
        <v>34</v>
      </c>
      <c r="U80" s="4">
        <v>-328</v>
      </c>
      <c r="V80" s="4">
        <v>0</v>
      </c>
      <c r="W80" s="4">
        <v>0</v>
      </c>
      <c r="X80" s="4" t="s">
        <v>442</v>
      </c>
      <c r="Y80" s="4" t="s">
        <v>184</v>
      </c>
    </row>
    <row r="81" s="4" customFormat="1" spans="1:25">
      <c r="A81" s="4" t="s">
        <v>443</v>
      </c>
      <c r="B81" s="4" t="s">
        <v>26</v>
      </c>
      <c r="C81" s="4" t="s">
        <v>27</v>
      </c>
      <c r="D81" s="4" t="s">
        <v>444</v>
      </c>
      <c r="E81" s="4" t="s">
        <v>445</v>
      </c>
      <c r="F81" s="6">
        <v>44893</v>
      </c>
      <c r="G81" s="6">
        <v>44894</v>
      </c>
      <c r="H81" s="4">
        <v>1</v>
      </c>
      <c r="I81" s="4">
        <v>1</v>
      </c>
      <c r="J81" s="4">
        <v>1</v>
      </c>
      <c r="K81" s="4" t="s">
        <v>30</v>
      </c>
      <c r="L81" s="4">
        <v>1026</v>
      </c>
      <c r="M81" s="4">
        <v>1026</v>
      </c>
      <c r="N81" s="4" t="s">
        <v>446</v>
      </c>
      <c r="O81" s="4" t="s">
        <v>32</v>
      </c>
      <c r="P81" s="4" t="s">
        <v>33</v>
      </c>
      <c r="Q81" s="4">
        <v>0</v>
      </c>
      <c r="R81" s="7">
        <v>44892</v>
      </c>
      <c r="S81" s="6">
        <v>44897</v>
      </c>
      <c r="T81" s="4" t="s">
        <v>34</v>
      </c>
      <c r="U81" s="4">
        <v>1026</v>
      </c>
      <c r="V81" s="4">
        <v>0</v>
      </c>
      <c r="W81" s="4">
        <v>0</v>
      </c>
      <c r="X81" s="4" t="s">
        <v>447</v>
      </c>
      <c r="Y81" s="4" t="s">
        <v>448</v>
      </c>
    </row>
    <row r="82" s="4" customFormat="1" spans="1:25">
      <c r="A82" s="4" t="s">
        <v>449</v>
      </c>
      <c r="B82" s="4" t="s">
        <v>26</v>
      </c>
      <c r="C82" s="4" t="s">
        <v>27</v>
      </c>
      <c r="D82" s="4" t="s">
        <v>450</v>
      </c>
      <c r="E82" s="4" t="s">
        <v>451</v>
      </c>
      <c r="F82" s="6">
        <v>44892</v>
      </c>
      <c r="G82" s="6">
        <v>44894</v>
      </c>
      <c r="H82" s="4">
        <v>1</v>
      </c>
      <c r="I82" s="4">
        <v>2</v>
      </c>
      <c r="J82" s="4">
        <v>2</v>
      </c>
      <c r="K82" s="4" t="s">
        <v>30</v>
      </c>
      <c r="L82" s="4">
        <v>2381</v>
      </c>
      <c r="M82" s="4">
        <v>2381</v>
      </c>
      <c r="N82" s="4" t="s">
        <v>452</v>
      </c>
      <c r="O82" s="4" t="s">
        <v>32</v>
      </c>
      <c r="P82" s="4" t="s">
        <v>33</v>
      </c>
      <c r="Q82" s="4">
        <v>0</v>
      </c>
      <c r="R82" s="7">
        <v>44892</v>
      </c>
      <c r="S82" s="6">
        <v>44897</v>
      </c>
      <c r="T82" s="4" t="s">
        <v>34</v>
      </c>
      <c r="U82" s="4">
        <v>2381</v>
      </c>
      <c r="V82" s="4">
        <v>0</v>
      </c>
      <c r="W82" s="4">
        <v>0</v>
      </c>
      <c r="X82" s="4" t="s">
        <v>453</v>
      </c>
      <c r="Y82" s="4" t="s">
        <v>454</v>
      </c>
    </row>
    <row r="83" s="4" customFormat="1" spans="1:25">
      <c r="A83" s="4" t="s">
        <v>455</v>
      </c>
      <c r="B83" s="4" t="s">
        <v>26</v>
      </c>
      <c r="C83" s="4" t="s">
        <v>27</v>
      </c>
      <c r="D83" s="4" t="s">
        <v>450</v>
      </c>
      <c r="E83" s="4" t="s">
        <v>451</v>
      </c>
      <c r="F83" s="6">
        <v>44892</v>
      </c>
      <c r="G83" s="6">
        <v>44894</v>
      </c>
      <c r="H83" s="4">
        <v>1</v>
      </c>
      <c r="I83" s="4">
        <v>2</v>
      </c>
      <c r="J83" s="4">
        <v>2</v>
      </c>
      <c r="K83" s="4" t="s">
        <v>30</v>
      </c>
      <c r="L83" s="4">
        <v>2381</v>
      </c>
      <c r="M83" s="4">
        <v>2381</v>
      </c>
      <c r="N83" s="4" t="s">
        <v>456</v>
      </c>
      <c r="O83" s="4" t="s">
        <v>32</v>
      </c>
      <c r="P83" s="4" t="s">
        <v>33</v>
      </c>
      <c r="Q83" s="4">
        <v>0</v>
      </c>
      <c r="R83" s="7">
        <v>44892</v>
      </c>
      <c r="S83" s="6">
        <v>44897</v>
      </c>
      <c r="T83" s="4" t="s">
        <v>34</v>
      </c>
      <c r="U83" s="4">
        <v>2381</v>
      </c>
      <c r="V83" s="4">
        <v>0</v>
      </c>
      <c r="W83" s="4">
        <v>0</v>
      </c>
      <c r="X83" s="4" t="s">
        <v>457</v>
      </c>
      <c r="Y83" s="4" t="s">
        <v>458</v>
      </c>
    </row>
    <row r="84" s="4" customFormat="1" spans="1:25">
      <c r="A84" s="4" t="s">
        <v>459</v>
      </c>
      <c r="B84" s="4" t="s">
        <v>26</v>
      </c>
      <c r="C84" s="4" t="s">
        <v>27</v>
      </c>
      <c r="D84" s="4" t="s">
        <v>460</v>
      </c>
      <c r="E84" s="4" t="s">
        <v>461</v>
      </c>
      <c r="F84" s="6">
        <v>44893</v>
      </c>
      <c r="G84" s="6">
        <v>44894</v>
      </c>
      <c r="H84" s="4">
        <v>1</v>
      </c>
      <c r="I84" s="4">
        <v>1</v>
      </c>
      <c r="J84" s="4">
        <v>1</v>
      </c>
      <c r="K84" s="4" t="s">
        <v>30</v>
      </c>
      <c r="L84" s="4">
        <v>390</v>
      </c>
      <c r="M84" s="4">
        <v>390</v>
      </c>
      <c r="N84" s="4" t="s">
        <v>462</v>
      </c>
      <c r="O84" s="4" t="s">
        <v>32</v>
      </c>
      <c r="P84" s="4" t="s">
        <v>33</v>
      </c>
      <c r="Q84" s="4">
        <v>0</v>
      </c>
      <c r="R84" s="7">
        <v>44892</v>
      </c>
      <c r="S84" s="6">
        <v>44897</v>
      </c>
      <c r="T84" s="4" t="s">
        <v>34</v>
      </c>
      <c r="U84" s="4">
        <v>390</v>
      </c>
      <c r="V84" s="4">
        <v>0</v>
      </c>
      <c r="W84" s="4">
        <v>0</v>
      </c>
      <c r="X84" s="4" t="s">
        <v>463</v>
      </c>
      <c r="Y84" s="4" t="s">
        <v>464</v>
      </c>
    </row>
    <row r="85" s="4" customFormat="1" spans="1:25">
      <c r="A85" s="4" t="s">
        <v>465</v>
      </c>
      <c r="B85" s="4" t="s">
        <v>26</v>
      </c>
      <c r="C85" s="4" t="s">
        <v>27</v>
      </c>
      <c r="D85" s="4" t="s">
        <v>460</v>
      </c>
      <c r="E85" s="4" t="s">
        <v>461</v>
      </c>
      <c r="F85" s="6">
        <v>44893</v>
      </c>
      <c r="G85" s="6">
        <v>44894</v>
      </c>
      <c r="H85" s="4">
        <v>1</v>
      </c>
      <c r="I85" s="4">
        <v>1</v>
      </c>
      <c r="J85" s="4">
        <v>1</v>
      </c>
      <c r="K85" s="4" t="s">
        <v>30</v>
      </c>
      <c r="L85" s="4">
        <v>390</v>
      </c>
      <c r="M85" s="4">
        <v>390</v>
      </c>
      <c r="N85" s="4" t="s">
        <v>466</v>
      </c>
      <c r="O85" s="4" t="s">
        <v>32</v>
      </c>
      <c r="P85" s="4" t="s">
        <v>33</v>
      </c>
      <c r="Q85" s="4">
        <v>0</v>
      </c>
      <c r="R85" s="7">
        <v>44892</v>
      </c>
      <c r="S85" s="6">
        <v>44897</v>
      </c>
      <c r="T85" s="4" t="s">
        <v>34</v>
      </c>
      <c r="U85" s="4">
        <v>390</v>
      </c>
      <c r="V85" s="4">
        <v>0</v>
      </c>
      <c r="W85" s="4">
        <v>0</v>
      </c>
      <c r="X85" s="4" t="s">
        <v>467</v>
      </c>
      <c r="Y85" s="4" t="s">
        <v>468</v>
      </c>
    </row>
    <row r="86" s="4" customFormat="1" spans="1:25">
      <c r="A86" s="4" t="s">
        <v>469</v>
      </c>
      <c r="B86" s="4" t="s">
        <v>26</v>
      </c>
      <c r="C86" s="4" t="s">
        <v>27</v>
      </c>
      <c r="D86" s="4" t="s">
        <v>470</v>
      </c>
      <c r="E86" s="4" t="s">
        <v>471</v>
      </c>
      <c r="F86" s="6">
        <v>44893</v>
      </c>
      <c r="G86" s="6">
        <v>44894</v>
      </c>
      <c r="H86" s="4">
        <v>2</v>
      </c>
      <c r="I86" s="4">
        <v>1</v>
      </c>
      <c r="J86" s="4">
        <v>2</v>
      </c>
      <c r="K86" s="4" t="s">
        <v>30</v>
      </c>
      <c r="L86" s="4">
        <v>730</v>
      </c>
      <c r="M86" s="4">
        <v>730</v>
      </c>
      <c r="N86" s="4" t="s">
        <v>472</v>
      </c>
      <c r="O86" s="4" t="s">
        <v>32</v>
      </c>
      <c r="P86" s="4" t="s">
        <v>33</v>
      </c>
      <c r="Q86" s="4">
        <v>0</v>
      </c>
      <c r="R86" s="7">
        <v>44892</v>
      </c>
      <c r="S86" s="6">
        <v>44897</v>
      </c>
      <c r="T86" s="4" t="s">
        <v>34</v>
      </c>
      <c r="U86" s="4">
        <v>730</v>
      </c>
      <c r="V86" s="4">
        <v>0</v>
      </c>
      <c r="W86" s="4">
        <v>0</v>
      </c>
      <c r="X86" s="4" t="s">
        <v>473</v>
      </c>
      <c r="Y86" s="4" t="s">
        <v>474</v>
      </c>
    </row>
    <row r="87" s="4" customFormat="1" spans="1:25">
      <c r="A87" s="4" t="s">
        <v>475</v>
      </c>
      <c r="B87" s="4" t="s">
        <v>26</v>
      </c>
      <c r="C87" s="4" t="s">
        <v>27</v>
      </c>
      <c r="D87" s="4" t="s">
        <v>127</v>
      </c>
      <c r="E87" s="4" t="s">
        <v>476</v>
      </c>
      <c r="F87" s="6">
        <v>44893</v>
      </c>
      <c r="G87" s="6">
        <v>44894</v>
      </c>
      <c r="H87" s="4">
        <v>1</v>
      </c>
      <c r="I87" s="4">
        <v>1</v>
      </c>
      <c r="J87" s="4">
        <v>1</v>
      </c>
      <c r="K87" s="4" t="s">
        <v>30</v>
      </c>
      <c r="L87" s="4">
        <v>220</v>
      </c>
      <c r="M87" s="4">
        <v>220</v>
      </c>
      <c r="N87" s="4" t="s">
        <v>477</v>
      </c>
      <c r="O87" s="4" t="s">
        <v>32</v>
      </c>
      <c r="P87" s="4" t="s">
        <v>33</v>
      </c>
      <c r="Q87" s="4">
        <v>0</v>
      </c>
      <c r="R87" s="7">
        <v>44892</v>
      </c>
      <c r="S87" s="6">
        <v>44897</v>
      </c>
      <c r="T87" s="4" t="s">
        <v>34</v>
      </c>
      <c r="U87" s="4">
        <v>220</v>
      </c>
      <c r="V87" s="4">
        <v>0</v>
      </c>
      <c r="W87" s="4">
        <v>0</v>
      </c>
      <c r="X87" s="4" t="s">
        <v>478</v>
      </c>
      <c r="Y87" s="4" t="s">
        <v>479</v>
      </c>
    </row>
    <row r="88" s="4" customFormat="1" spans="1:25">
      <c r="A88" s="4" t="s">
        <v>480</v>
      </c>
      <c r="B88" s="4" t="s">
        <v>26</v>
      </c>
      <c r="C88" s="4" t="s">
        <v>27</v>
      </c>
      <c r="D88" s="4" t="s">
        <v>481</v>
      </c>
      <c r="E88" s="4" t="s">
        <v>482</v>
      </c>
      <c r="F88" s="6">
        <v>44893</v>
      </c>
      <c r="G88" s="6">
        <v>44894</v>
      </c>
      <c r="H88" s="4">
        <v>1</v>
      </c>
      <c r="I88" s="4">
        <v>1</v>
      </c>
      <c r="J88" s="4">
        <v>1</v>
      </c>
      <c r="K88" s="4" t="s">
        <v>30</v>
      </c>
      <c r="L88" s="4">
        <v>400</v>
      </c>
      <c r="M88" s="4">
        <v>400</v>
      </c>
      <c r="N88" s="4" t="s">
        <v>483</v>
      </c>
      <c r="O88" s="4" t="s">
        <v>32</v>
      </c>
      <c r="P88" s="4" t="s">
        <v>33</v>
      </c>
      <c r="Q88" s="4">
        <v>0</v>
      </c>
      <c r="R88" s="7">
        <v>44892</v>
      </c>
      <c r="S88" s="6">
        <v>44897</v>
      </c>
      <c r="T88" s="4" t="s">
        <v>34</v>
      </c>
      <c r="U88" s="4">
        <v>400</v>
      </c>
      <c r="V88" s="4">
        <v>0</v>
      </c>
      <c r="W88" s="4">
        <v>0</v>
      </c>
      <c r="X88" s="4" t="s">
        <v>484</v>
      </c>
      <c r="Y88" s="4" t="s">
        <v>485</v>
      </c>
    </row>
    <row r="89" s="4" customFormat="1" spans="1:25">
      <c r="A89" s="4" t="s">
        <v>486</v>
      </c>
      <c r="B89" s="4" t="s">
        <v>26</v>
      </c>
      <c r="C89" s="4" t="s">
        <v>27</v>
      </c>
      <c r="D89" s="4" t="s">
        <v>487</v>
      </c>
      <c r="E89" s="4" t="s">
        <v>488</v>
      </c>
      <c r="F89" s="6">
        <v>44893</v>
      </c>
      <c r="G89" s="6">
        <v>44894</v>
      </c>
      <c r="H89" s="4">
        <v>1</v>
      </c>
      <c r="I89" s="4">
        <v>1</v>
      </c>
      <c r="J89" s="4">
        <v>1</v>
      </c>
      <c r="K89" s="4" t="s">
        <v>30</v>
      </c>
      <c r="L89" s="4">
        <v>500</v>
      </c>
      <c r="M89" s="4">
        <v>500</v>
      </c>
      <c r="N89" s="4" t="s">
        <v>489</v>
      </c>
      <c r="O89" s="4" t="s">
        <v>32</v>
      </c>
      <c r="P89" s="4" t="s">
        <v>33</v>
      </c>
      <c r="Q89" s="4">
        <v>0</v>
      </c>
      <c r="R89" s="7">
        <v>44892</v>
      </c>
      <c r="S89" s="6">
        <v>44897</v>
      </c>
      <c r="T89" s="4" t="s">
        <v>34</v>
      </c>
      <c r="U89" s="4">
        <v>500</v>
      </c>
      <c r="V89" s="4">
        <v>0</v>
      </c>
      <c r="W89" s="4">
        <v>0</v>
      </c>
      <c r="X89" s="4" t="s">
        <v>490</v>
      </c>
      <c r="Y89" s="4" t="s">
        <v>491</v>
      </c>
    </row>
    <row r="90" s="4" customFormat="1" spans="1:25">
      <c r="A90" s="4" t="s">
        <v>492</v>
      </c>
      <c r="B90" s="4" t="s">
        <v>26</v>
      </c>
      <c r="C90" s="4" t="s">
        <v>27</v>
      </c>
      <c r="D90" s="4" t="s">
        <v>127</v>
      </c>
      <c r="E90" s="4" t="s">
        <v>476</v>
      </c>
      <c r="F90" s="6">
        <v>44893</v>
      </c>
      <c r="G90" s="6">
        <v>44894</v>
      </c>
      <c r="H90" s="4">
        <v>1</v>
      </c>
      <c r="I90" s="4">
        <v>1</v>
      </c>
      <c r="J90" s="4">
        <v>1</v>
      </c>
      <c r="K90" s="4" t="s">
        <v>30</v>
      </c>
      <c r="L90" s="4">
        <v>225</v>
      </c>
      <c r="M90" s="4">
        <v>225</v>
      </c>
      <c r="N90" s="4" t="s">
        <v>493</v>
      </c>
      <c r="O90" s="4" t="s">
        <v>32</v>
      </c>
      <c r="P90" s="4" t="s">
        <v>33</v>
      </c>
      <c r="Q90" s="4">
        <v>0</v>
      </c>
      <c r="R90" s="7">
        <v>44892</v>
      </c>
      <c r="S90" s="6">
        <v>44897</v>
      </c>
      <c r="T90" s="4" t="s">
        <v>34</v>
      </c>
      <c r="U90" s="4">
        <v>225</v>
      </c>
      <c r="V90" s="4">
        <v>0</v>
      </c>
      <c r="W90" s="4">
        <v>0</v>
      </c>
      <c r="X90" s="4" t="s">
        <v>494</v>
      </c>
      <c r="Y90" s="4" t="s">
        <v>495</v>
      </c>
    </row>
    <row r="91" s="4" customFormat="1" spans="1:25">
      <c r="A91" s="4" t="s">
        <v>496</v>
      </c>
      <c r="B91" s="4" t="s">
        <v>26</v>
      </c>
      <c r="C91" s="4" t="s">
        <v>27</v>
      </c>
      <c r="D91" s="4" t="s">
        <v>497</v>
      </c>
      <c r="E91" s="4" t="s">
        <v>498</v>
      </c>
      <c r="F91" s="6">
        <v>44893</v>
      </c>
      <c r="G91" s="6">
        <v>44894</v>
      </c>
      <c r="H91" s="4">
        <v>1</v>
      </c>
      <c r="I91" s="4">
        <v>1</v>
      </c>
      <c r="J91" s="4">
        <v>1</v>
      </c>
      <c r="K91" s="4" t="s">
        <v>30</v>
      </c>
      <c r="L91" s="4">
        <v>555</v>
      </c>
      <c r="M91" s="4">
        <v>555</v>
      </c>
      <c r="N91" s="4" t="s">
        <v>499</v>
      </c>
      <c r="O91" s="4" t="s">
        <v>32</v>
      </c>
      <c r="P91" s="4" t="s">
        <v>33</v>
      </c>
      <c r="Q91" s="4">
        <v>0</v>
      </c>
      <c r="R91" s="7">
        <v>44893</v>
      </c>
      <c r="S91" s="6">
        <v>44897</v>
      </c>
      <c r="T91" s="4" t="s">
        <v>34</v>
      </c>
      <c r="U91" s="4">
        <v>555</v>
      </c>
      <c r="V91" s="4">
        <v>0</v>
      </c>
      <c r="W91" s="4">
        <v>0</v>
      </c>
      <c r="X91" s="4" t="s">
        <v>500</v>
      </c>
      <c r="Y91" s="4" t="s">
        <v>184</v>
      </c>
    </row>
    <row r="92" s="4" customFormat="1" spans="1:25">
      <c r="A92" s="4" t="s">
        <v>501</v>
      </c>
      <c r="B92" s="4" t="s">
        <v>26</v>
      </c>
      <c r="C92" s="4" t="s">
        <v>27</v>
      </c>
      <c r="D92" s="4" t="s">
        <v>502</v>
      </c>
      <c r="E92" s="4" t="s">
        <v>503</v>
      </c>
      <c r="F92" s="6">
        <v>44893</v>
      </c>
      <c r="G92" s="6">
        <v>44894</v>
      </c>
      <c r="H92" s="4">
        <v>1</v>
      </c>
      <c r="I92" s="4">
        <v>1</v>
      </c>
      <c r="J92" s="4">
        <v>1</v>
      </c>
      <c r="K92" s="4" t="s">
        <v>30</v>
      </c>
      <c r="L92" s="4">
        <v>288</v>
      </c>
      <c r="M92" s="4">
        <v>288</v>
      </c>
      <c r="N92" s="4" t="s">
        <v>504</v>
      </c>
      <c r="O92" s="4" t="s">
        <v>32</v>
      </c>
      <c r="P92" s="4" t="s">
        <v>33</v>
      </c>
      <c r="Q92" s="4">
        <v>0</v>
      </c>
      <c r="R92" s="7">
        <v>44893</v>
      </c>
      <c r="S92" s="6">
        <v>44897</v>
      </c>
      <c r="T92" s="4" t="s">
        <v>34</v>
      </c>
      <c r="U92" s="4">
        <v>288</v>
      </c>
      <c r="V92" s="4">
        <v>0</v>
      </c>
      <c r="W92" s="4">
        <v>0</v>
      </c>
      <c r="X92" s="4" t="s">
        <v>505</v>
      </c>
      <c r="Y92" s="4" t="s">
        <v>506</v>
      </c>
    </row>
    <row r="93" s="4" customFormat="1" spans="1:25">
      <c r="A93" s="4" t="s">
        <v>496</v>
      </c>
      <c r="B93" s="4" t="s">
        <v>26</v>
      </c>
      <c r="C93" s="4" t="s">
        <v>154</v>
      </c>
      <c r="D93" s="4" t="s">
        <v>497</v>
      </c>
      <c r="E93" s="4" t="s">
        <v>498</v>
      </c>
      <c r="F93" s="6">
        <v>44893</v>
      </c>
      <c r="G93" s="6">
        <v>44894</v>
      </c>
      <c r="H93" s="4">
        <v>1</v>
      </c>
      <c r="I93" s="4">
        <v>1</v>
      </c>
      <c r="J93" s="4">
        <v>1</v>
      </c>
      <c r="K93" s="4" t="s">
        <v>30</v>
      </c>
      <c r="L93" s="4">
        <v>-555</v>
      </c>
      <c r="M93" s="4">
        <v>-555</v>
      </c>
      <c r="N93" s="4" t="s">
        <v>499</v>
      </c>
      <c r="O93" s="4" t="s">
        <v>32</v>
      </c>
      <c r="P93" s="4" t="s">
        <v>33</v>
      </c>
      <c r="Q93" s="4">
        <v>0</v>
      </c>
      <c r="R93" s="7">
        <v>44893</v>
      </c>
      <c r="S93" s="6">
        <v>44897</v>
      </c>
      <c r="T93" s="4" t="s">
        <v>34</v>
      </c>
      <c r="U93" s="4">
        <v>-555</v>
      </c>
      <c r="V93" s="4">
        <v>0</v>
      </c>
      <c r="W93" s="4">
        <v>0</v>
      </c>
      <c r="X93" s="4" t="s">
        <v>500</v>
      </c>
      <c r="Y93" s="4" t="s">
        <v>184</v>
      </c>
    </row>
    <row r="94" s="4" customFormat="1" spans="1:25">
      <c r="A94" s="4" t="s">
        <v>507</v>
      </c>
      <c r="B94" s="4" t="s">
        <v>26</v>
      </c>
      <c r="C94" s="4" t="s">
        <v>27</v>
      </c>
      <c r="D94" s="4" t="s">
        <v>508</v>
      </c>
      <c r="E94" s="4" t="s">
        <v>134</v>
      </c>
      <c r="F94" s="6">
        <v>44893</v>
      </c>
      <c r="G94" s="6">
        <v>44894</v>
      </c>
      <c r="H94" s="4">
        <v>2</v>
      </c>
      <c r="I94" s="4">
        <v>1</v>
      </c>
      <c r="J94" s="4">
        <v>2</v>
      </c>
      <c r="K94" s="4" t="s">
        <v>30</v>
      </c>
      <c r="L94" s="4">
        <v>386</v>
      </c>
      <c r="M94" s="4">
        <v>386</v>
      </c>
      <c r="N94" s="4" t="s">
        <v>509</v>
      </c>
      <c r="O94" s="4" t="s">
        <v>32</v>
      </c>
      <c r="P94" s="4" t="s">
        <v>33</v>
      </c>
      <c r="Q94" s="4">
        <v>0</v>
      </c>
      <c r="R94" s="7">
        <v>44893</v>
      </c>
      <c r="S94" s="6">
        <v>44897</v>
      </c>
      <c r="T94" s="4" t="s">
        <v>34</v>
      </c>
      <c r="U94" s="4">
        <v>386</v>
      </c>
      <c r="V94" s="4">
        <v>0</v>
      </c>
      <c r="W94" s="4">
        <v>0</v>
      </c>
      <c r="X94" s="4" t="s">
        <v>510</v>
      </c>
      <c r="Y94" s="4" t="s">
        <v>511</v>
      </c>
    </row>
    <row r="95" s="4" customFormat="1" spans="1:25">
      <c r="A95" s="4" t="s">
        <v>512</v>
      </c>
      <c r="B95" s="4" t="s">
        <v>26</v>
      </c>
      <c r="C95" s="4" t="s">
        <v>27</v>
      </c>
      <c r="D95" s="4" t="s">
        <v>127</v>
      </c>
      <c r="E95" s="4" t="s">
        <v>128</v>
      </c>
      <c r="F95" s="6">
        <v>44893</v>
      </c>
      <c r="G95" s="6">
        <v>44894</v>
      </c>
      <c r="H95" s="4">
        <v>1</v>
      </c>
      <c r="I95" s="4">
        <v>1</v>
      </c>
      <c r="J95" s="4">
        <v>1</v>
      </c>
      <c r="K95" s="4" t="s">
        <v>30</v>
      </c>
      <c r="L95" s="4">
        <v>180</v>
      </c>
      <c r="M95" s="4">
        <v>180</v>
      </c>
      <c r="N95" s="4" t="s">
        <v>513</v>
      </c>
      <c r="O95" s="4" t="s">
        <v>32</v>
      </c>
      <c r="P95" s="4" t="s">
        <v>33</v>
      </c>
      <c r="Q95" s="4">
        <v>0</v>
      </c>
      <c r="R95" s="7">
        <v>44893</v>
      </c>
      <c r="S95" s="6">
        <v>44897</v>
      </c>
      <c r="T95" s="4" t="s">
        <v>34</v>
      </c>
      <c r="U95" s="4">
        <v>180</v>
      </c>
      <c r="V95" s="4">
        <v>0</v>
      </c>
      <c r="W95" s="4">
        <v>0</v>
      </c>
      <c r="X95" s="4" t="s">
        <v>514</v>
      </c>
      <c r="Y95" s="4" t="s">
        <v>515</v>
      </c>
    </row>
    <row r="96" s="4" customFormat="1" spans="1:25">
      <c r="A96" s="4" t="s">
        <v>516</v>
      </c>
      <c r="B96" s="4" t="s">
        <v>26</v>
      </c>
      <c r="C96" s="4" t="s">
        <v>27</v>
      </c>
      <c r="D96" s="4" t="s">
        <v>502</v>
      </c>
      <c r="E96" s="4" t="s">
        <v>503</v>
      </c>
      <c r="F96" s="6">
        <v>44893</v>
      </c>
      <c r="G96" s="6">
        <v>44894</v>
      </c>
      <c r="H96" s="4">
        <v>1</v>
      </c>
      <c r="I96" s="4">
        <v>1</v>
      </c>
      <c r="J96" s="4">
        <v>1</v>
      </c>
      <c r="K96" s="4" t="s">
        <v>30</v>
      </c>
      <c r="L96" s="4">
        <v>288</v>
      </c>
      <c r="M96" s="4">
        <v>288</v>
      </c>
      <c r="N96" s="4" t="s">
        <v>517</v>
      </c>
      <c r="O96" s="4" t="s">
        <v>32</v>
      </c>
      <c r="P96" s="4" t="s">
        <v>33</v>
      </c>
      <c r="Q96" s="4">
        <v>0</v>
      </c>
      <c r="R96" s="7">
        <v>44893</v>
      </c>
      <c r="S96" s="6">
        <v>44897</v>
      </c>
      <c r="T96" s="4" t="s">
        <v>34</v>
      </c>
      <c r="U96" s="4">
        <v>288</v>
      </c>
      <c r="V96" s="4">
        <v>0</v>
      </c>
      <c r="W96" s="4">
        <v>0</v>
      </c>
      <c r="X96" s="4" t="s">
        <v>518</v>
      </c>
      <c r="Y96" s="4" t="s">
        <v>519</v>
      </c>
    </row>
    <row r="97" s="4" customFormat="1" spans="1:25">
      <c r="A97" s="4" t="s">
        <v>520</v>
      </c>
      <c r="B97" s="4" t="s">
        <v>26</v>
      </c>
      <c r="C97" s="4" t="s">
        <v>27</v>
      </c>
      <c r="D97" s="4" t="s">
        <v>521</v>
      </c>
      <c r="E97" s="4" t="s">
        <v>522</v>
      </c>
      <c r="F97" s="6">
        <v>44893</v>
      </c>
      <c r="G97" s="6">
        <v>44894</v>
      </c>
      <c r="H97" s="4">
        <v>1</v>
      </c>
      <c r="I97" s="4">
        <v>1</v>
      </c>
      <c r="J97" s="4">
        <v>1</v>
      </c>
      <c r="K97" s="4" t="s">
        <v>30</v>
      </c>
      <c r="L97" s="4">
        <v>567</v>
      </c>
      <c r="M97" s="4">
        <v>567</v>
      </c>
      <c r="N97" s="4" t="s">
        <v>523</v>
      </c>
      <c r="O97" s="4" t="s">
        <v>32</v>
      </c>
      <c r="P97" s="4" t="s">
        <v>33</v>
      </c>
      <c r="Q97" s="4">
        <v>0</v>
      </c>
      <c r="R97" s="7">
        <v>44893</v>
      </c>
      <c r="S97" s="6">
        <v>44897</v>
      </c>
      <c r="T97" s="4" t="s">
        <v>34</v>
      </c>
      <c r="U97" s="4">
        <v>567</v>
      </c>
      <c r="V97" s="4">
        <v>0</v>
      </c>
      <c r="W97" s="4">
        <v>0</v>
      </c>
      <c r="X97" s="4" t="s">
        <v>524</v>
      </c>
      <c r="Y97" s="4" t="s">
        <v>525</v>
      </c>
    </row>
    <row r="98" s="4" customFormat="1" spans="1:25">
      <c r="A98" s="4" t="s">
        <v>526</v>
      </c>
      <c r="B98" s="4" t="s">
        <v>26</v>
      </c>
      <c r="C98" s="4" t="s">
        <v>27</v>
      </c>
      <c r="D98" s="4" t="s">
        <v>527</v>
      </c>
      <c r="E98" s="4" t="s">
        <v>528</v>
      </c>
      <c r="F98" s="6">
        <v>44893</v>
      </c>
      <c r="G98" s="6">
        <v>44894</v>
      </c>
      <c r="H98" s="4">
        <v>1</v>
      </c>
      <c r="I98" s="4">
        <v>1</v>
      </c>
      <c r="J98" s="4">
        <v>1</v>
      </c>
      <c r="K98" s="4" t="s">
        <v>30</v>
      </c>
      <c r="L98" s="4">
        <v>748.29</v>
      </c>
      <c r="M98" s="4">
        <v>748.29</v>
      </c>
      <c r="N98" s="4" t="s">
        <v>529</v>
      </c>
      <c r="O98" s="4" t="s">
        <v>32</v>
      </c>
      <c r="P98" s="4" t="s">
        <v>33</v>
      </c>
      <c r="Q98" s="4">
        <v>0</v>
      </c>
      <c r="R98" s="7">
        <v>44893</v>
      </c>
      <c r="S98" s="6">
        <v>44897</v>
      </c>
      <c r="T98" s="4" t="s">
        <v>34</v>
      </c>
      <c r="U98" s="4">
        <v>748.29</v>
      </c>
      <c r="V98" s="4">
        <v>0</v>
      </c>
      <c r="W98" s="4">
        <v>0</v>
      </c>
      <c r="X98" s="4" t="s">
        <v>530</v>
      </c>
      <c r="Y98" s="4" t="s">
        <v>184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2"/>
  <sheetViews>
    <sheetView tabSelected="1" topLeftCell="A76" workbookViewId="0">
      <selection activeCell="A99" sqref="A99:D102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531</v>
      </c>
    </row>
    <row r="2" s="4" customFormat="1" spans="1:9">
      <c r="A2" s="5">
        <v>18322046112</v>
      </c>
      <c r="B2" s="6">
        <v>44890</v>
      </c>
      <c r="C2" s="6">
        <v>44894</v>
      </c>
      <c r="D2" s="4">
        <v>5012</v>
      </c>
      <c r="E2" s="4" t="str">
        <f>VLOOKUP(A2,HOP!A:L,12,0)</f>
        <v>5012.00</v>
      </c>
      <c r="F2" s="4" t="str">
        <f>VLOOKUP(A2,HOP!A:C,3,0)</f>
        <v>2614178</v>
      </c>
      <c r="G2" s="4">
        <f>D2-E2</f>
        <v>0</v>
      </c>
      <c r="H2" s="4" t="str">
        <f>$H$1&amp;F2</f>
        <v>，2614178</v>
      </c>
      <c r="I2" s="4" t="str">
        <f>VLOOKUP(A2,HOP!A:U,21,0)</f>
        <v>直采</v>
      </c>
    </row>
    <row r="3" s="4" customFormat="1" spans="1:9">
      <c r="A3" s="5">
        <v>21107371616</v>
      </c>
      <c r="B3" s="6">
        <v>44892</v>
      </c>
      <c r="C3" s="6">
        <v>44894</v>
      </c>
      <c r="D3" s="4">
        <v>1440</v>
      </c>
      <c r="E3" s="4" t="str">
        <f>VLOOKUP(A3,HOP!A:L,12,0)</f>
        <v>1440.00</v>
      </c>
      <c r="F3" s="4" t="str">
        <f>VLOOKUP(A3,HOP!A:C,3,0)</f>
        <v>2701496</v>
      </c>
      <c r="G3" s="4">
        <f t="shared" ref="G3:G34" si="0">D3-E3</f>
        <v>0</v>
      </c>
      <c r="H3" s="4" t="str">
        <f t="shared" ref="H3:H34" si="1">$H$1&amp;F3</f>
        <v>，2701496</v>
      </c>
      <c r="I3" s="4" t="str">
        <f>VLOOKUP(A3,HOP!A:U,21,0)</f>
        <v>直采</v>
      </c>
    </row>
    <row r="4" s="4" customFormat="1" spans="1:9">
      <c r="A4" s="5">
        <v>21209154797</v>
      </c>
      <c r="B4" s="6">
        <v>44893</v>
      </c>
      <c r="C4" s="6">
        <v>44894</v>
      </c>
      <c r="D4" s="4">
        <v>850</v>
      </c>
      <c r="E4" s="4" t="str">
        <f>VLOOKUP(A4,HOP!A:L,12,0)</f>
        <v>850.00</v>
      </c>
      <c r="F4" s="4" t="str">
        <f>VLOOKUP(A4,HOP!A:C,3,0)</f>
        <v>2712025</v>
      </c>
      <c r="G4" s="4">
        <f t="shared" si="0"/>
        <v>0</v>
      </c>
      <c r="H4" s="4" t="str">
        <f t="shared" si="1"/>
        <v>，2712025</v>
      </c>
      <c r="I4" s="4" t="str">
        <f>VLOOKUP(A4,HOP!A:U,21,0)</f>
        <v>直采</v>
      </c>
    </row>
    <row r="5" s="4" customFormat="1" spans="1:9">
      <c r="A5" s="5">
        <v>21227886409</v>
      </c>
      <c r="B5" s="6">
        <v>44889</v>
      </c>
      <c r="C5" s="6">
        <v>44894</v>
      </c>
      <c r="D5" s="4">
        <v>5200</v>
      </c>
      <c r="E5" s="4" t="str">
        <f>VLOOKUP(A5,HOP!A:L,12,0)</f>
        <v>5200.00</v>
      </c>
      <c r="F5" s="4" t="str">
        <f>VLOOKUP(A5,HOP!A:C,3,0)</f>
        <v>2714355</v>
      </c>
      <c r="G5" s="4">
        <f t="shared" si="0"/>
        <v>0</v>
      </c>
      <c r="H5" s="4" t="str">
        <f t="shared" si="1"/>
        <v>，2714355</v>
      </c>
      <c r="I5" s="4" t="str">
        <f>VLOOKUP(A5,HOP!A:U,21,0)</f>
        <v>直采</v>
      </c>
    </row>
    <row r="6" s="4" customFormat="1" spans="1:9">
      <c r="A6" s="5">
        <v>21249577624</v>
      </c>
      <c r="B6" s="6">
        <v>44890</v>
      </c>
      <c r="C6" s="6">
        <v>44894</v>
      </c>
      <c r="D6" s="4">
        <v>6520</v>
      </c>
      <c r="E6" s="4" t="str">
        <f>VLOOKUP(A6,HOP!A:L,12,0)</f>
        <v>6520.00</v>
      </c>
      <c r="F6" s="4" t="str">
        <f>VLOOKUP(A6,HOP!A:C,3,0)</f>
        <v>2718159</v>
      </c>
      <c r="G6" s="4">
        <f t="shared" si="0"/>
        <v>0</v>
      </c>
      <c r="H6" s="4" t="str">
        <f t="shared" si="1"/>
        <v>，2718159</v>
      </c>
      <c r="I6" s="4" t="str">
        <f>VLOOKUP(A6,HOP!A:U,21,0)</f>
        <v>直采</v>
      </c>
    </row>
    <row r="7" s="4" customFormat="1" spans="1:9">
      <c r="A7" s="5">
        <v>21323206936</v>
      </c>
      <c r="B7" s="6">
        <v>44889</v>
      </c>
      <c r="C7" s="6">
        <v>44894</v>
      </c>
      <c r="D7" s="4">
        <v>6660</v>
      </c>
      <c r="E7" s="4" t="str">
        <f>VLOOKUP(A7,HOP!A:L,12,0)</f>
        <v>6660.00</v>
      </c>
      <c r="F7" s="4" t="str">
        <f>VLOOKUP(A7,HOP!A:C,3,0)</f>
        <v>2722683</v>
      </c>
      <c r="G7" s="4">
        <f t="shared" si="0"/>
        <v>0</v>
      </c>
      <c r="H7" s="4" t="str">
        <f t="shared" si="1"/>
        <v>，2722683</v>
      </c>
      <c r="I7" s="4" t="str">
        <f>VLOOKUP(A7,HOP!A:U,21,0)</f>
        <v>直采</v>
      </c>
    </row>
    <row r="8" s="4" customFormat="1" spans="1:9">
      <c r="A8" s="5">
        <v>21340518958</v>
      </c>
      <c r="B8" s="6">
        <v>44893</v>
      </c>
      <c r="C8" s="6">
        <v>44894</v>
      </c>
      <c r="D8" s="4">
        <v>2295</v>
      </c>
      <c r="E8" s="4" t="str">
        <f>VLOOKUP(A8,HOP!A:L,12,0)</f>
        <v>2295.00</v>
      </c>
      <c r="F8" s="4" t="str">
        <f>VLOOKUP(A8,HOP!A:C,3,0)</f>
        <v>2725204</v>
      </c>
      <c r="G8" s="4">
        <f t="shared" si="0"/>
        <v>0</v>
      </c>
      <c r="H8" s="4" t="str">
        <f t="shared" si="1"/>
        <v>，2725204</v>
      </c>
      <c r="I8" s="4" t="str">
        <f>VLOOKUP(A8,HOP!A:U,21,0)</f>
        <v>直采</v>
      </c>
    </row>
    <row r="9" s="4" customFormat="1" spans="1:9">
      <c r="A9" s="5">
        <v>21347110580</v>
      </c>
      <c r="B9" s="6">
        <v>44889</v>
      </c>
      <c r="C9" s="6">
        <v>44894</v>
      </c>
      <c r="D9" s="4">
        <v>6690</v>
      </c>
      <c r="E9" s="4" t="str">
        <f>VLOOKUP(A9,HOP!A:L,12,0)</f>
        <v>6690.00</v>
      </c>
      <c r="F9" s="4" t="str">
        <f>VLOOKUP(A9,HOP!A:C,3,0)</f>
        <v>2726436</v>
      </c>
      <c r="G9" s="4">
        <f t="shared" si="0"/>
        <v>0</v>
      </c>
      <c r="H9" s="4" t="str">
        <f t="shared" si="1"/>
        <v>，2726436</v>
      </c>
      <c r="I9" s="4" t="str">
        <f>VLOOKUP(A9,HOP!A:U,21,0)</f>
        <v>直采</v>
      </c>
    </row>
    <row r="10" s="4" customFormat="1" spans="1:9">
      <c r="A10" s="5">
        <v>21434180698</v>
      </c>
      <c r="B10" s="6">
        <v>44890</v>
      </c>
      <c r="C10" s="6">
        <v>44894</v>
      </c>
      <c r="D10" s="4">
        <v>8400</v>
      </c>
      <c r="E10" s="4" t="str">
        <f>VLOOKUP(A10,HOP!A:L,12,0)</f>
        <v>8400.00</v>
      </c>
      <c r="F10" s="4" t="str">
        <f>VLOOKUP(A10,HOP!A:C,3,0)</f>
        <v>2736769</v>
      </c>
      <c r="G10" s="4">
        <f t="shared" si="0"/>
        <v>0</v>
      </c>
      <c r="H10" s="4" t="str">
        <f t="shared" si="1"/>
        <v>，2736769</v>
      </c>
      <c r="I10" s="4" t="str">
        <f>VLOOKUP(A10,HOP!A:U,21,0)</f>
        <v>直采</v>
      </c>
    </row>
    <row r="11" s="4" customFormat="1" spans="1:9">
      <c r="A11" s="5">
        <v>21488219403</v>
      </c>
      <c r="B11" s="6">
        <v>44891</v>
      </c>
      <c r="C11" s="6">
        <v>44894</v>
      </c>
      <c r="D11" s="4">
        <v>2196</v>
      </c>
      <c r="E11" s="4" t="str">
        <f>VLOOKUP(A11,HOP!A:L,12,0)</f>
        <v>2196.00</v>
      </c>
      <c r="F11" s="4" t="str">
        <f>VLOOKUP(A11,HOP!A:C,3,0)</f>
        <v>2748090</v>
      </c>
      <c r="G11" s="4">
        <f t="shared" si="0"/>
        <v>0</v>
      </c>
      <c r="H11" s="4" t="str">
        <f t="shared" si="1"/>
        <v>，2748090</v>
      </c>
      <c r="I11" s="4" t="str">
        <f>VLOOKUP(A11,HOP!A:U,21,0)</f>
        <v>直采</v>
      </c>
    </row>
    <row r="12" s="4" customFormat="1" spans="1:9">
      <c r="A12" s="5">
        <v>21560897374</v>
      </c>
      <c r="B12" s="6">
        <v>44891</v>
      </c>
      <c r="C12" s="6">
        <v>44894</v>
      </c>
      <c r="D12" s="4">
        <v>2598</v>
      </c>
      <c r="E12" s="4" t="str">
        <f>VLOOKUP(A12,HOP!A:L,12,0)</f>
        <v>2598.00</v>
      </c>
      <c r="F12" s="4" t="str">
        <f>VLOOKUP(A12,HOP!A:C,3,0)</f>
        <v>2756218</v>
      </c>
      <c r="G12" s="4">
        <f t="shared" si="0"/>
        <v>0</v>
      </c>
      <c r="H12" s="4" t="str">
        <f t="shared" si="1"/>
        <v>，2756218</v>
      </c>
      <c r="I12" s="4" t="str">
        <f>VLOOKUP(A12,HOP!A:U,21,0)</f>
        <v>直采</v>
      </c>
    </row>
    <row r="13" s="4" customFormat="1" spans="1:9">
      <c r="A13" s="5">
        <v>21590182361</v>
      </c>
      <c r="B13" s="6">
        <v>44893</v>
      </c>
      <c r="C13" s="6">
        <v>44894</v>
      </c>
      <c r="D13" s="4">
        <v>577</v>
      </c>
      <c r="E13" s="4" t="str">
        <f>VLOOKUP(A13,HOP!A:L,12,0)</f>
        <v>577.00</v>
      </c>
      <c r="F13" s="4" t="str">
        <f>VLOOKUP(A13,HOP!A:C,3,0)</f>
        <v>2761403</v>
      </c>
      <c r="G13" s="4">
        <f t="shared" si="0"/>
        <v>0</v>
      </c>
      <c r="H13" s="4" t="str">
        <f t="shared" si="1"/>
        <v>，2761403</v>
      </c>
      <c r="I13" s="4" t="str">
        <f>VLOOKUP(A13,HOP!A:U,21,0)</f>
        <v>直采</v>
      </c>
    </row>
    <row r="14" s="4" customFormat="1" spans="1:9">
      <c r="A14" s="5">
        <v>21591597264</v>
      </c>
      <c r="B14" s="6">
        <v>44891</v>
      </c>
      <c r="C14" s="6">
        <v>44894</v>
      </c>
      <c r="D14" s="4">
        <v>3030</v>
      </c>
      <c r="E14" s="4" t="str">
        <f>VLOOKUP(A14,HOP!A:L,12,0)</f>
        <v>3030.00</v>
      </c>
      <c r="F14" s="4" t="str">
        <f>VLOOKUP(A14,HOP!A:C,3,0)</f>
        <v>2761644</v>
      </c>
      <c r="G14" s="4">
        <f t="shared" si="0"/>
        <v>0</v>
      </c>
      <c r="H14" s="4" t="str">
        <f t="shared" si="1"/>
        <v>，2761644</v>
      </c>
      <c r="I14" s="4" t="str">
        <f>VLOOKUP(A14,HOP!A:U,21,0)</f>
        <v>直采</v>
      </c>
    </row>
    <row r="15" s="4" customFormat="1" spans="1:9">
      <c r="A15" s="5">
        <v>21599213535</v>
      </c>
      <c r="B15" s="6">
        <v>44891</v>
      </c>
      <c r="C15" s="6">
        <v>44894</v>
      </c>
      <c r="D15" s="4">
        <v>1927.24</v>
      </c>
      <c r="E15" s="4" t="str">
        <f>VLOOKUP(A15,HOP!A:L,12,0)</f>
        <v>1927.24</v>
      </c>
      <c r="F15" s="4" t="str">
        <f>VLOOKUP(A15,HOP!A:C,3,0)</f>
        <v>2762761</v>
      </c>
      <c r="G15" s="4">
        <f t="shared" si="0"/>
        <v>0</v>
      </c>
      <c r="H15" s="4" t="str">
        <f t="shared" si="1"/>
        <v>，2762761</v>
      </c>
      <c r="I15" s="4" t="str">
        <f>VLOOKUP(A15,HOP!A:U,21,0)</f>
        <v>直连</v>
      </c>
    </row>
    <row r="16" s="4" customFormat="1" spans="1:9">
      <c r="A16" s="5">
        <v>21600316020</v>
      </c>
      <c r="B16" s="6">
        <v>44893</v>
      </c>
      <c r="C16" s="6">
        <v>44894</v>
      </c>
      <c r="D16" s="4">
        <v>254</v>
      </c>
      <c r="E16" s="4" t="str">
        <f>VLOOKUP(A16,HOP!A:L,12,0)</f>
        <v>254.00</v>
      </c>
      <c r="F16" s="4" t="str">
        <f>VLOOKUP(A16,HOP!A:C,3,0)</f>
        <v>2763001</v>
      </c>
      <c r="G16" s="4">
        <f t="shared" si="0"/>
        <v>0</v>
      </c>
      <c r="H16" s="4" t="str">
        <f t="shared" si="1"/>
        <v>，2763001</v>
      </c>
      <c r="I16" s="4" t="str">
        <f>VLOOKUP(A16,HOP!A:U,21,0)</f>
        <v>直采</v>
      </c>
    </row>
    <row r="17" s="4" customFormat="1" spans="1:9">
      <c r="A17" s="5">
        <v>21621545682</v>
      </c>
      <c r="B17" s="6">
        <v>44890</v>
      </c>
      <c r="C17" s="6">
        <v>44894</v>
      </c>
      <c r="D17" s="4">
        <v>2476</v>
      </c>
      <c r="E17" s="4" t="str">
        <f>VLOOKUP(A17,HOP!A:L,12,0)</f>
        <v>2476.00</v>
      </c>
      <c r="F17" s="4" t="str">
        <f>VLOOKUP(A17,HOP!A:C,3,0)</f>
        <v>2766509</v>
      </c>
      <c r="G17" s="4">
        <f t="shared" si="0"/>
        <v>0</v>
      </c>
      <c r="H17" s="4" t="str">
        <f t="shared" si="1"/>
        <v>，2766509</v>
      </c>
      <c r="I17" s="4" t="str">
        <f>VLOOKUP(A17,HOP!A:U,21,0)</f>
        <v>直采</v>
      </c>
    </row>
    <row r="18" s="4" customFormat="1" spans="1:9">
      <c r="A18" s="5">
        <v>21683129649</v>
      </c>
      <c r="B18" s="6">
        <v>44876</v>
      </c>
      <c r="C18" s="6">
        <v>44894</v>
      </c>
      <c r="D18" s="4">
        <v>3060</v>
      </c>
      <c r="E18" s="4" t="str">
        <f>VLOOKUP(A18,HOP!A:L,12,0)</f>
        <v>3060.00</v>
      </c>
      <c r="F18" s="4" t="str">
        <f>VLOOKUP(A18,HOP!A:C,3,0)</f>
        <v>2769836</v>
      </c>
      <c r="G18" s="4">
        <f t="shared" si="0"/>
        <v>0</v>
      </c>
      <c r="H18" s="4" t="str">
        <f t="shared" si="1"/>
        <v>，2769836</v>
      </c>
      <c r="I18" s="4" t="str">
        <f>VLOOKUP(A18,HOP!A:U,21,0)</f>
        <v>直采</v>
      </c>
    </row>
    <row r="19" s="4" customFormat="1" spans="1:9">
      <c r="A19" s="5">
        <v>21692424070</v>
      </c>
      <c r="B19" s="6">
        <v>44893</v>
      </c>
      <c r="C19" s="6">
        <v>44894</v>
      </c>
      <c r="D19" s="4">
        <v>502</v>
      </c>
      <c r="E19" s="4" t="str">
        <f>VLOOKUP(A19,HOP!A:L,12,0)</f>
        <v>502.00</v>
      </c>
      <c r="F19" s="4" t="str">
        <f>VLOOKUP(A19,HOP!A:C,3,0)</f>
        <v>2771473</v>
      </c>
      <c r="G19" s="4">
        <f t="shared" si="0"/>
        <v>0</v>
      </c>
      <c r="H19" s="4" t="str">
        <f t="shared" si="1"/>
        <v>，2771473</v>
      </c>
      <c r="I19" s="4" t="str">
        <f>VLOOKUP(A19,HOP!A:U,21,0)</f>
        <v>直采</v>
      </c>
    </row>
    <row r="20" s="4" customFormat="1" spans="1:9">
      <c r="A20" s="5">
        <v>21706281973</v>
      </c>
      <c r="B20" s="6">
        <v>44893</v>
      </c>
      <c r="C20" s="6">
        <v>44894</v>
      </c>
      <c r="D20" s="4">
        <v>880</v>
      </c>
      <c r="E20" s="4" t="str">
        <f>VLOOKUP(A20,HOP!A:L,12,0)</f>
        <v>880.00</v>
      </c>
      <c r="F20" s="4" t="str">
        <f>VLOOKUP(A20,HOP!A:C,3,0)</f>
        <v>2774840</v>
      </c>
      <c r="G20" s="4">
        <f t="shared" si="0"/>
        <v>0</v>
      </c>
      <c r="H20" s="4" t="str">
        <f t="shared" si="1"/>
        <v>，2774840</v>
      </c>
      <c r="I20" s="4" t="str">
        <f>VLOOKUP(A20,HOP!A:U,21,0)</f>
        <v>直采</v>
      </c>
    </row>
    <row r="21" s="4" customFormat="1" spans="1:9">
      <c r="A21" s="5">
        <v>21711202501</v>
      </c>
      <c r="B21" s="6">
        <v>44893</v>
      </c>
      <c r="C21" s="6">
        <v>44894</v>
      </c>
      <c r="D21" s="4">
        <v>603</v>
      </c>
      <c r="E21" s="4" t="str">
        <f>VLOOKUP(A21,HOP!A:L,12,0)</f>
        <v>603.00</v>
      </c>
      <c r="F21" s="4" t="str">
        <f>VLOOKUP(A21,HOP!A:C,3,0)</f>
        <v>2775814</v>
      </c>
      <c r="G21" s="4">
        <f t="shared" si="0"/>
        <v>0</v>
      </c>
      <c r="H21" s="4" t="str">
        <f t="shared" si="1"/>
        <v>，2775814</v>
      </c>
      <c r="I21" s="4" t="str">
        <f>VLOOKUP(A21,HOP!A:U,21,0)</f>
        <v>直采</v>
      </c>
    </row>
    <row r="22" s="4" customFormat="1" hidden="1" spans="1:9">
      <c r="A22" s="5">
        <v>21731123079</v>
      </c>
      <c r="B22" s="6">
        <v>44891</v>
      </c>
      <c r="C22" s="6">
        <v>44894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21760921936</v>
      </c>
      <c r="B23" s="6">
        <v>44893</v>
      </c>
      <c r="C23" s="6">
        <v>44894</v>
      </c>
      <c r="D23" s="4">
        <v>469</v>
      </c>
      <c r="E23" s="4" t="str">
        <f>VLOOKUP(A23,HOP!A:L,12,0)</f>
        <v>469.00</v>
      </c>
      <c r="F23" s="4" t="str">
        <f>VLOOKUP(A23,HOP!A:C,3,0)</f>
        <v>2786793</v>
      </c>
      <c r="G23" s="4">
        <f t="shared" si="0"/>
        <v>0</v>
      </c>
      <c r="H23" s="4" t="str">
        <f t="shared" si="1"/>
        <v>，2786793</v>
      </c>
      <c r="I23" s="4" t="str">
        <f>VLOOKUP(A23,HOP!A:U,21,0)</f>
        <v>直采</v>
      </c>
    </row>
    <row r="24" s="4" customFormat="1" spans="1:9">
      <c r="A24" s="5">
        <v>21763761881</v>
      </c>
      <c r="B24" s="6">
        <v>44893</v>
      </c>
      <c r="C24" s="6">
        <v>44894</v>
      </c>
      <c r="D24" s="4">
        <v>535</v>
      </c>
      <c r="E24" s="4" t="str">
        <f>VLOOKUP(A24,HOP!A:L,12,0)</f>
        <v>535.00</v>
      </c>
      <c r="F24" s="4" t="str">
        <f>VLOOKUP(A24,HOP!A:C,3,0)</f>
        <v>2787733</v>
      </c>
      <c r="G24" s="4">
        <f t="shared" si="0"/>
        <v>0</v>
      </c>
      <c r="H24" s="4" t="str">
        <f t="shared" si="1"/>
        <v>，2787733</v>
      </c>
      <c r="I24" s="4" t="str">
        <f>VLOOKUP(A24,HOP!A:U,21,0)</f>
        <v>直采</v>
      </c>
    </row>
    <row r="25" s="4" customFormat="1" spans="1:9">
      <c r="A25" s="5">
        <v>21787698832</v>
      </c>
      <c r="B25" s="6">
        <v>44892</v>
      </c>
      <c r="C25" s="6">
        <v>44894</v>
      </c>
      <c r="D25" s="4">
        <v>1800</v>
      </c>
      <c r="E25" s="4" t="str">
        <f>VLOOKUP(A25,HOP!A:L,12,0)</f>
        <v>1800.00</v>
      </c>
      <c r="F25" s="4" t="str">
        <f>VLOOKUP(A25,HOP!A:C,3,0)</f>
        <v>2795025</v>
      </c>
      <c r="G25" s="4">
        <f t="shared" si="0"/>
        <v>0</v>
      </c>
      <c r="H25" s="4" t="str">
        <f t="shared" si="1"/>
        <v>，2795025</v>
      </c>
      <c r="I25" s="4" t="str">
        <f>VLOOKUP(A25,HOP!A:U,21,0)</f>
        <v>直采</v>
      </c>
    </row>
    <row r="26" s="4" customFormat="1" spans="1:9">
      <c r="A26" s="5">
        <v>21796061516</v>
      </c>
      <c r="B26" s="6">
        <v>44893</v>
      </c>
      <c r="C26" s="6">
        <v>44894</v>
      </c>
      <c r="D26" s="4">
        <v>237</v>
      </c>
      <c r="E26" s="4" t="str">
        <f>VLOOKUP(A26,HOP!A:L,12,0)</f>
        <v>237.00</v>
      </c>
      <c r="F26" s="4" t="str">
        <f>VLOOKUP(A26,HOP!A:C,3,0)</f>
        <v>2798307</v>
      </c>
      <c r="G26" s="4">
        <f t="shared" si="0"/>
        <v>0</v>
      </c>
      <c r="H26" s="4" t="str">
        <f t="shared" si="1"/>
        <v>，2798307</v>
      </c>
      <c r="I26" s="4" t="str">
        <f>VLOOKUP(A26,HOP!A:U,21,0)</f>
        <v>直采</v>
      </c>
    </row>
    <row r="27" s="4" customFormat="1" hidden="1" spans="1:9">
      <c r="A27" s="5">
        <v>21797611143</v>
      </c>
      <c r="B27" s="6">
        <v>44893</v>
      </c>
      <c r="C27" s="6">
        <v>44894</v>
      </c>
      <c r="D27" s="4">
        <v>0</v>
      </c>
      <c r="E27" s="4" t="str">
        <f>VLOOKUP(A27,HOP!A:L,12,0)</f>
        <v>0.00</v>
      </c>
      <c r="F27" s="4" t="str">
        <f>VLOOKUP(A27,HOP!A:C,3,0)</f>
        <v>2799168</v>
      </c>
      <c r="G27" s="4">
        <f t="shared" si="0"/>
        <v>0</v>
      </c>
      <c r="H27" s="4" t="str">
        <f t="shared" si="1"/>
        <v>，2799168</v>
      </c>
      <c r="I27" s="4" t="str">
        <f>VLOOKUP(A27,HOP!A:U,21,0)</f>
        <v>直连</v>
      </c>
    </row>
    <row r="28" s="4" customFormat="1" spans="1:9">
      <c r="A28" s="5">
        <v>21799518740</v>
      </c>
      <c r="B28" s="6">
        <v>44891</v>
      </c>
      <c r="C28" s="6">
        <v>44894</v>
      </c>
      <c r="D28" s="4">
        <v>480</v>
      </c>
      <c r="E28" s="4" t="str">
        <f>VLOOKUP(A28,HOP!A:L,12,0)</f>
        <v>480.00</v>
      </c>
      <c r="F28" s="4" t="str">
        <f>VLOOKUP(A28,HOP!A:C,3,0)</f>
        <v>2799636</v>
      </c>
      <c r="G28" s="4">
        <f t="shared" si="0"/>
        <v>0</v>
      </c>
      <c r="H28" s="4" t="str">
        <f t="shared" si="1"/>
        <v>，2799636</v>
      </c>
      <c r="I28" s="4" t="str">
        <f>VLOOKUP(A28,HOP!A:U,21,0)</f>
        <v>直采</v>
      </c>
    </row>
    <row r="29" s="4" customFormat="1" spans="1:9">
      <c r="A29" s="5">
        <v>21802330416</v>
      </c>
      <c r="B29" s="6">
        <v>44893</v>
      </c>
      <c r="C29" s="6">
        <v>44894</v>
      </c>
      <c r="D29" s="4">
        <v>233</v>
      </c>
      <c r="E29" s="4" t="str">
        <f>VLOOKUP(A29,HOP!A:L,12,0)</f>
        <v>233.00</v>
      </c>
      <c r="F29" s="4" t="str">
        <f>VLOOKUP(A29,HOP!A:C,3,0)</f>
        <v>2800472</v>
      </c>
      <c r="G29" s="4">
        <f t="shared" si="0"/>
        <v>0</v>
      </c>
      <c r="H29" s="4" t="str">
        <f t="shared" si="1"/>
        <v>，2800472</v>
      </c>
      <c r="I29" s="4" t="str">
        <f>VLOOKUP(A29,HOP!A:U,21,0)</f>
        <v>直采</v>
      </c>
    </row>
    <row r="30" s="4" customFormat="1" spans="1:9">
      <c r="A30" s="5">
        <v>21804308010</v>
      </c>
      <c r="B30" s="6">
        <v>44892</v>
      </c>
      <c r="C30" s="6">
        <v>44894</v>
      </c>
      <c r="D30" s="4">
        <v>1532</v>
      </c>
      <c r="E30" s="4" t="str">
        <f>VLOOKUP(A30,HOP!A:L,12,0)</f>
        <v>1532.00</v>
      </c>
      <c r="F30" s="4" t="str">
        <f>VLOOKUP(A30,HOP!A:C,3,0)</f>
        <v>2801196</v>
      </c>
      <c r="G30" s="4">
        <f t="shared" si="0"/>
        <v>0</v>
      </c>
      <c r="H30" s="4" t="str">
        <f t="shared" si="1"/>
        <v>，2801196</v>
      </c>
      <c r="I30" s="4" t="str">
        <f>VLOOKUP(A30,HOP!A:U,21,0)</f>
        <v>直采</v>
      </c>
    </row>
    <row r="31" s="4" customFormat="1" spans="1:9">
      <c r="A31" s="5">
        <v>21807054406</v>
      </c>
      <c r="B31" s="6">
        <v>44891</v>
      </c>
      <c r="C31" s="6">
        <v>44894</v>
      </c>
      <c r="D31" s="4">
        <v>1275</v>
      </c>
      <c r="E31" s="4" t="str">
        <f>VLOOKUP(A31,HOP!A:L,12,0)</f>
        <v>1275.00</v>
      </c>
      <c r="F31" s="4" t="str">
        <f>VLOOKUP(A31,HOP!A:C,3,0)</f>
        <v>2801972</v>
      </c>
      <c r="G31" s="4">
        <f t="shared" si="0"/>
        <v>0</v>
      </c>
      <c r="H31" s="4" t="str">
        <f t="shared" si="1"/>
        <v>，2801972</v>
      </c>
      <c r="I31" s="4" t="str">
        <f>VLOOKUP(A31,HOP!A:U,21,0)</f>
        <v>直采</v>
      </c>
    </row>
    <row r="32" s="4" customFormat="1" spans="1:9">
      <c r="A32" s="5">
        <v>21812853182</v>
      </c>
      <c r="B32" s="6">
        <v>44892</v>
      </c>
      <c r="C32" s="6">
        <v>44894</v>
      </c>
      <c r="D32" s="4">
        <v>3148</v>
      </c>
      <c r="E32" s="4" t="str">
        <f>VLOOKUP(A32,HOP!A:L,12,0)</f>
        <v>3148.00</v>
      </c>
      <c r="F32" s="4" t="str">
        <f>VLOOKUP(A32,HOP!A:C,3,0)</f>
        <v>2803977</v>
      </c>
      <c r="G32" s="4">
        <f t="shared" si="0"/>
        <v>0</v>
      </c>
      <c r="H32" s="4" t="str">
        <f t="shared" si="1"/>
        <v>，2803977</v>
      </c>
      <c r="I32" s="4" t="str">
        <f>VLOOKUP(A32,HOP!A:U,21,0)</f>
        <v>直采</v>
      </c>
    </row>
    <row r="33" s="4" customFormat="1" spans="1:9">
      <c r="A33" s="5">
        <v>21815029619</v>
      </c>
      <c r="B33" s="6">
        <v>44893</v>
      </c>
      <c r="C33" s="6">
        <v>44894</v>
      </c>
      <c r="D33" s="4">
        <v>515</v>
      </c>
      <c r="E33" s="4" t="str">
        <f>VLOOKUP(A33,HOP!A:L,12,0)</f>
        <v>515.00</v>
      </c>
      <c r="F33" s="4" t="str">
        <f>VLOOKUP(A33,HOP!A:C,3,0)</f>
        <v>2804391</v>
      </c>
      <c r="G33" s="4">
        <f t="shared" si="0"/>
        <v>0</v>
      </c>
      <c r="H33" s="4" t="str">
        <f t="shared" si="1"/>
        <v>，2804391</v>
      </c>
      <c r="I33" s="4" t="str">
        <f>VLOOKUP(A33,HOP!A:U,21,0)</f>
        <v>直采</v>
      </c>
    </row>
    <row r="34" s="4" customFormat="1" spans="1:9">
      <c r="A34" s="5">
        <v>21821532992</v>
      </c>
      <c r="B34" s="6">
        <v>44893</v>
      </c>
      <c r="C34" s="6">
        <v>44894</v>
      </c>
      <c r="D34" s="4">
        <v>800</v>
      </c>
      <c r="E34" s="4" t="str">
        <f>VLOOKUP(A34,HOP!A:L,12,0)</f>
        <v>800.00</v>
      </c>
      <c r="F34" s="4" t="str">
        <f>VLOOKUP(A34,HOP!A:C,3,0)</f>
        <v>2806492</v>
      </c>
      <c r="G34" s="4">
        <f t="shared" si="0"/>
        <v>0</v>
      </c>
      <c r="H34" s="4" t="str">
        <f t="shared" si="1"/>
        <v>，2806492</v>
      </c>
      <c r="I34" s="4" t="str">
        <f>VLOOKUP(A34,HOP!A:U,21,0)</f>
        <v>直采</v>
      </c>
    </row>
    <row r="35" s="4" customFormat="1" hidden="1" spans="1:9">
      <c r="A35" s="5">
        <v>21822087027</v>
      </c>
      <c r="B35" s="6">
        <v>44891</v>
      </c>
      <c r="C35" s="6">
        <v>44894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spans="1:9">
      <c r="A36" s="5">
        <v>21827732119</v>
      </c>
      <c r="B36" s="6">
        <v>44890</v>
      </c>
      <c r="C36" s="6">
        <v>44894</v>
      </c>
      <c r="D36" s="4">
        <v>4320</v>
      </c>
      <c r="E36" s="4" t="str">
        <f>VLOOKUP(A36,HOP!A:L,12,0)</f>
        <v>4320.00</v>
      </c>
      <c r="F36" s="4" t="str">
        <f>VLOOKUP(A36,HOP!A:C,3,0)</f>
        <v>2812872</v>
      </c>
      <c r="G36" s="4">
        <f t="shared" si="2"/>
        <v>0</v>
      </c>
      <c r="H36" s="4" t="str">
        <f t="shared" si="3"/>
        <v>，2812872</v>
      </c>
      <c r="I36" s="4" t="str">
        <f>VLOOKUP(A36,HOP!A:U,21,0)</f>
        <v>直采</v>
      </c>
    </row>
    <row r="37" s="4" customFormat="1" spans="1:9">
      <c r="A37" s="5">
        <v>21828443081</v>
      </c>
      <c r="B37" s="6">
        <v>44893</v>
      </c>
      <c r="C37" s="6">
        <v>44894</v>
      </c>
      <c r="D37" s="4">
        <v>320</v>
      </c>
      <c r="E37" s="4" t="str">
        <f>VLOOKUP(A37,HOP!A:L,12,0)</f>
        <v>320.00</v>
      </c>
      <c r="F37" s="4" t="str">
        <f>VLOOKUP(A37,HOP!A:C,3,0)</f>
        <v>2813944</v>
      </c>
      <c r="G37" s="4">
        <f t="shared" si="2"/>
        <v>0</v>
      </c>
      <c r="H37" s="4" t="str">
        <f t="shared" si="3"/>
        <v>，2813944</v>
      </c>
      <c r="I37" s="4" t="str">
        <f>VLOOKUP(A37,HOP!A:U,21,0)</f>
        <v>直采</v>
      </c>
    </row>
    <row r="38" s="4" customFormat="1" spans="1:9">
      <c r="A38" s="5">
        <v>21828658397</v>
      </c>
      <c r="B38" s="6">
        <v>44890</v>
      </c>
      <c r="C38" s="6">
        <v>44894</v>
      </c>
      <c r="D38" s="4">
        <v>7568</v>
      </c>
      <c r="E38" s="4" t="str">
        <f>VLOOKUP(A38,HOP!A:L,12,0)</f>
        <v>7568.00</v>
      </c>
      <c r="F38" s="4" t="str">
        <f>VLOOKUP(A38,HOP!A:C,3,0)</f>
        <v>2814266</v>
      </c>
      <c r="G38" s="4">
        <f t="shared" si="2"/>
        <v>0</v>
      </c>
      <c r="H38" s="4" t="str">
        <f t="shared" si="3"/>
        <v>，2814266</v>
      </c>
      <c r="I38" s="4" t="str">
        <f>VLOOKUP(A38,HOP!A:U,21,0)</f>
        <v>直采</v>
      </c>
    </row>
    <row r="39" s="4" customFormat="1" spans="1:9">
      <c r="A39" s="5">
        <v>21828692600</v>
      </c>
      <c r="B39" s="6">
        <v>44892</v>
      </c>
      <c r="C39" s="6">
        <v>44894</v>
      </c>
      <c r="D39" s="4">
        <v>1860</v>
      </c>
      <c r="E39" s="4" t="str">
        <f>VLOOKUP(A39,HOP!A:L,12,0)</f>
        <v>1860.00</v>
      </c>
      <c r="F39" s="4" t="str">
        <f>VLOOKUP(A39,HOP!A:C,3,0)</f>
        <v>2814287</v>
      </c>
      <c r="G39" s="4">
        <f t="shared" si="2"/>
        <v>0</v>
      </c>
      <c r="H39" s="4" t="str">
        <f t="shared" si="3"/>
        <v>，2814287</v>
      </c>
      <c r="I39" s="4" t="str">
        <f>VLOOKUP(A39,HOP!A:U,21,0)</f>
        <v>直采</v>
      </c>
    </row>
    <row r="40" s="4" customFormat="1" spans="1:9">
      <c r="A40" s="5">
        <v>21828998453</v>
      </c>
      <c r="B40" s="6">
        <v>44892</v>
      </c>
      <c r="C40" s="6">
        <v>44894</v>
      </c>
      <c r="D40" s="4">
        <v>4128</v>
      </c>
      <c r="E40" s="4" t="str">
        <f>VLOOKUP(A40,HOP!A:L,12,0)</f>
        <v>4128.00</v>
      </c>
      <c r="F40" s="4" t="str">
        <f>VLOOKUP(A40,HOP!A:C,3,0)</f>
        <v>2814655</v>
      </c>
      <c r="G40" s="4">
        <f t="shared" si="2"/>
        <v>0</v>
      </c>
      <c r="H40" s="4" t="str">
        <f t="shared" si="3"/>
        <v>，2814655</v>
      </c>
      <c r="I40" s="4" t="str">
        <f>VLOOKUP(A40,HOP!A:U,21,0)</f>
        <v>直采</v>
      </c>
    </row>
    <row r="41" s="4" customFormat="1" spans="1:9">
      <c r="A41" s="5">
        <v>21829522983</v>
      </c>
      <c r="B41" s="6">
        <v>44893</v>
      </c>
      <c r="C41" s="6">
        <v>44894</v>
      </c>
      <c r="D41" s="4">
        <v>571</v>
      </c>
      <c r="E41" s="4" t="str">
        <f>VLOOKUP(A41,HOP!A:L,12,0)</f>
        <v>571.00</v>
      </c>
      <c r="F41" s="4" t="str">
        <f>VLOOKUP(A41,HOP!A:C,3,0)</f>
        <v>2815268</v>
      </c>
      <c r="G41" s="4">
        <f t="shared" si="2"/>
        <v>0</v>
      </c>
      <c r="H41" s="4" t="str">
        <f t="shared" si="3"/>
        <v>，2815268</v>
      </c>
      <c r="I41" s="4" t="str">
        <f>VLOOKUP(A41,HOP!A:U,21,0)</f>
        <v>直采</v>
      </c>
    </row>
    <row r="42" s="4" customFormat="1" spans="1:9">
      <c r="A42" s="5">
        <v>21830313016</v>
      </c>
      <c r="B42" s="6">
        <v>44892</v>
      </c>
      <c r="C42" s="6">
        <v>44894</v>
      </c>
      <c r="D42" s="4">
        <v>1694</v>
      </c>
      <c r="E42" s="4" t="str">
        <f>VLOOKUP(A42,HOP!A:L,12,0)</f>
        <v>1694.00</v>
      </c>
      <c r="F42" s="4" t="str">
        <f>VLOOKUP(A42,HOP!A:C,3,0)</f>
        <v>2816418</v>
      </c>
      <c r="G42" s="4">
        <f t="shared" si="2"/>
        <v>0</v>
      </c>
      <c r="H42" s="4" t="str">
        <f t="shared" si="3"/>
        <v>，2816418</v>
      </c>
      <c r="I42" s="4" t="str">
        <f>VLOOKUP(A42,HOP!A:U,21,0)</f>
        <v>直采</v>
      </c>
    </row>
    <row r="43" s="4" customFormat="1" spans="1:9">
      <c r="A43" s="5">
        <v>21830336576</v>
      </c>
      <c r="B43" s="6">
        <v>44888</v>
      </c>
      <c r="C43" s="6">
        <v>44894</v>
      </c>
      <c r="D43" s="4">
        <v>4038</v>
      </c>
      <c r="E43" s="4" t="str">
        <f>VLOOKUP(A43,HOP!A:L,12,0)</f>
        <v>4038.00</v>
      </c>
      <c r="F43" s="4" t="str">
        <f>VLOOKUP(A43,HOP!A:C,3,0)</f>
        <v>2816429</v>
      </c>
      <c r="G43" s="4">
        <f t="shared" si="2"/>
        <v>0</v>
      </c>
      <c r="H43" s="4" t="str">
        <f t="shared" si="3"/>
        <v>，2816429</v>
      </c>
      <c r="I43" s="4" t="str">
        <f>VLOOKUP(A43,HOP!A:U,21,0)</f>
        <v>直采</v>
      </c>
    </row>
    <row r="44" s="4" customFormat="1" spans="1:9">
      <c r="A44" s="5">
        <v>21830615514</v>
      </c>
      <c r="B44" s="6">
        <v>44893</v>
      </c>
      <c r="C44" s="6">
        <v>44894</v>
      </c>
      <c r="D44" s="4">
        <v>295</v>
      </c>
      <c r="E44" s="4" t="str">
        <f>VLOOKUP(A44,HOP!A:L,12,0)</f>
        <v>295.00</v>
      </c>
      <c r="F44" s="4" t="str">
        <f>VLOOKUP(A44,HOP!A:C,3,0)</f>
        <v>2816779</v>
      </c>
      <c r="G44" s="4">
        <f t="shared" si="2"/>
        <v>0</v>
      </c>
      <c r="H44" s="4" t="str">
        <f t="shared" si="3"/>
        <v>，2816779</v>
      </c>
      <c r="I44" s="4" t="str">
        <f>VLOOKUP(A44,HOP!A:U,21,0)</f>
        <v>直采</v>
      </c>
    </row>
    <row r="45" s="4" customFormat="1" spans="1:9">
      <c r="A45" s="5">
        <v>21831929426</v>
      </c>
      <c r="B45" s="6">
        <v>44890</v>
      </c>
      <c r="C45" s="6">
        <v>44894</v>
      </c>
      <c r="D45" s="4">
        <v>3000</v>
      </c>
      <c r="E45" s="4" t="str">
        <f>VLOOKUP(A45,HOP!A:L,12,0)</f>
        <v>3000.00</v>
      </c>
      <c r="F45" s="4" t="str">
        <f>VLOOKUP(A45,HOP!A:C,3,0)</f>
        <v>2818519</v>
      </c>
      <c r="G45" s="4">
        <f t="shared" si="2"/>
        <v>0</v>
      </c>
      <c r="H45" s="4" t="str">
        <f t="shared" si="3"/>
        <v>，2818519</v>
      </c>
      <c r="I45" s="4" t="str">
        <f>VLOOKUP(A45,HOP!A:U,21,0)</f>
        <v>直采</v>
      </c>
    </row>
    <row r="46" s="4" customFormat="1" spans="1:9">
      <c r="A46" s="5">
        <v>21831976375</v>
      </c>
      <c r="B46" s="6">
        <v>44893</v>
      </c>
      <c r="C46" s="6">
        <v>44894</v>
      </c>
      <c r="D46" s="4">
        <v>239</v>
      </c>
      <c r="E46" s="4" t="str">
        <f>VLOOKUP(A46,HOP!A:L,12,0)</f>
        <v>239.00</v>
      </c>
      <c r="F46" s="4" t="str">
        <f>VLOOKUP(A46,HOP!A:C,3,0)</f>
        <v>2818594</v>
      </c>
      <c r="G46" s="4">
        <f t="shared" si="2"/>
        <v>0</v>
      </c>
      <c r="H46" s="4" t="str">
        <f t="shared" si="3"/>
        <v>，2818594</v>
      </c>
      <c r="I46" s="4" t="str">
        <f>VLOOKUP(A46,HOP!A:U,21,0)</f>
        <v>直采</v>
      </c>
    </row>
    <row r="47" s="4" customFormat="1" spans="1:9">
      <c r="A47" s="5">
        <v>21832197007</v>
      </c>
      <c r="B47" s="6">
        <v>44891</v>
      </c>
      <c r="C47" s="6">
        <v>44894</v>
      </c>
      <c r="D47" s="4">
        <v>712</v>
      </c>
      <c r="E47" s="4" t="str">
        <f>VLOOKUP(A47,HOP!A:L,12,0)</f>
        <v>712.00</v>
      </c>
      <c r="F47" s="4" t="str">
        <f>VLOOKUP(A47,HOP!A:C,3,0)</f>
        <v>2818930</v>
      </c>
      <c r="G47" s="4">
        <f t="shared" si="2"/>
        <v>0</v>
      </c>
      <c r="H47" s="4" t="str">
        <f t="shared" si="3"/>
        <v>，2818930</v>
      </c>
      <c r="I47" s="4" t="str">
        <f>VLOOKUP(A47,HOP!A:U,21,0)</f>
        <v>直采</v>
      </c>
    </row>
    <row r="48" s="4" customFormat="1" spans="1:9">
      <c r="A48" s="5">
        <v>21832288497</v>
      </c>
      <c r="B48" s="6">
        <v>44892</v>
      </c>
      <c r="C48" s="6">
        <v>44894</v>
      </c>
      <c r="D48" s="4">
        <v>516</v>
      </c>
      <c r="E48" s="4" t="str">
        <f>VLOOKUP(A48,HOP!A:L,12,0)</f>
        <v>516.00</v>
      </c>
      <c r="F48" s="4" t="str">
        <f>VLOOKUP(A48,HOP!A:C,3,0)</f>
        <v>2819075</v>
      </c>
      <c r="G48" s="4">
        <f t="shared" si="2"/>
        <v>0</v>
      </c>
      <c r="H48" s="4" t="str">
        <f t="shared" si="3"/>
        <v>，2819075</v>
      </c>
      <c r="I48" s="4" t="str">
        <f>VLOOKUP(A48,HOP!A:U,21,0)</f>
        <v>直采</v>
      </c>
    </row>
    <row r="49" s="4" customFormat="1" spans="1:9">
      <c r="A49" s="5">
        <v>21832378001</v>
      </c>
      <c r="B49" s="6">
        <v>44893</v>
      </c>
      <c r="C49" s="6">
        <v>44894</v>
      </c>
      <c r="D49" s="4">
        <v>269</v>
      </c>
      <c r="E49" s="4" t="str">
        <f>VLOOKUP(A49,HOP!A:L,12,0)</f>
        <v>269.00</v>
      </c>
      <c r="F49" s="4" t="str">
        <f>VLOOKUP(A49,HOP!A:C,3,0)</f>
        <v>2819226</v>
      </c>
      <c r="G49" s="4">
        <f t="shared" si="2"/>
        <v>0</v>
      </c>
      <c r="H49" s="4" t="str">
        <f t="shared" si="3"/>
        <v>，2819226</v>
      </c>
      <c r="I49" s="4" t="str">
        <f>VLOOKUP(A49,HOP!A:U,21,0)</f>
        <v>直采</v>
      </c>
    </row>
    <row r="50" s="4" customFormat="1" spans="1:9">
      <c r="A50" s="5">
        <v>21833279172</v>
      </c>
      <c r="B50" s="6">
        <v>44890</v>
      </c>
      <c r="C50" s="6">
        <v>44894</v>
      </c>
      <c r="D50" s="4">
        <v>950</v>
      </c>
      <c r="E50" s="4" t="str">
        <f>VLOOKUP(A50,HOP!A:L,12,0)</f>
        <v>950.00</v>
      </c>
      <c r="F50" s="4" t="str">
        <f>VLOOKUP(A50,HOP!A:C,3,0)</f>
        <v>2819676</v>
      </c>
      <c r="G50" s="4">
        <f t="shared" si="2"/>
        <v>0</v>
      </c>
      <c r="H50" s="4" t="str">
        <f t="shared" si="3"/>
        <v>，2819676</v>
      </c>
      <c r="I50" s="4" t="str">
        <f>VLOOKUP(A50,HOP!A:U,21,0)</f>
        <v>直采</v>
      </c>
    </row>
    <row r="51" s="4" customFormat="1" spans="1:9">
      <c r="A51" s="5">
        <v>21833338447</v>
      </c>
      <c r="B51" s="6">
        <v>44890</v>
      </c>
      <c r="C51" s="6">
        <v>44894</v>
      </c>
      <c r="D51" s="4">
        <v>950</v>
      </c>
      <c r="E51" s="4" t="str">
        <f>VLOOKUP(A51,HOP!A:L,12,0)</f>
        <v>950.00</v>
      </c>
      <c r="F51" s="4" t="str">
        <f>VLOOKUP(A51,HOP!A:C,3,0)</f>
        <v>2819690</v>
      </c>
      <c r="G51" s="4">
        <f t="shared" si="2"/>
        <v>0</v>
      </c>
      <c r="H51" s="4" t="str">
        <f t="shared" si="3"/>
        <v>，2819690</v>
      </c>
      <c r="I51" s="4" t="str">
        <f>VLOOKUP(A51,HOP!A:U,21,0)</f>
        <v>直采</v>
      </c>
    </row>
    <row r="52" s="4" customFormat="1" spans="1:9">
      <c r="A52" s="5">
        <v>21835660239</v>
      </c>
      <c r="B52" s="6">
        <v>44891</v>
      </c>
      <c r="C52" s="6">
        <v>44894</v>
      </c>
      <c r="D52" s="4">
        <v>1560</v>
      </c>
      <c r="E52" s="4" t="str">
        <f>VLOOKUP(A52,HOP!A:L,12,0)</f>
        <v>1560.00</v>
      </c>
      <c r="F52" s="4" t="str">
        <f>VLOOKUP(A52,HOP!A:C,3,0)</f>
        <v>2820594</v>
      </c>
      <c r="G52" s="4">
        <f t="shared" si="2"/>
        <v>0</v>
      </c>
      <c r="H52" s="4" t="str">
        <f t="shared" si="3"/>
        <v>，2820594</v>
      </c>
      <c r="I52" s="4" t="str">
        <f>VLOOKUP(A52,HOP!A:U,21,0)</f>
        <v>直采</v>
      </c>
    </row>
    <row r="53" s="4" customFormat="1" spans="1:9">
      <c r="A53" s="5">
        <v>21836527020</v>
      </c>
      <c r="B53" s="6">
        <v>44891</v>
      </c>
      <c r="C53" s="6">
        <v>44894</v>
      </c>
      <c r="D53" s="4">
        <v>1061</v>
      </c>
      <c r="E53" s="4" t="str">
        <f>VLOOKUP(A53,HOP!A:L,12,0)</f>
        <v>1061.00</v>
      </c>
      <c r="F53" s="4" t="str">
        <f>VLOOKUP(A53,HOP!A:C,3,0)</f>
        <v>2820914</v>
      </c>
      <c r="G53" s="4">
        <f t="shared" si="2"/>
        <v>0</v>
      </c>
      <c r="H53" s="4" t="str">
        <f t="shared" si="3"/>
        <v>，2820914</v>
      </c>
      <c r="I53" s="4" t="str">
        <f>VLOOKUP(A53,HOP!A:U,21,0)</f>
        <v>直采</v>
      </c>
    </row>
    <row r="54" s="4" customFormat="1" spans="1:9">
      <c r="A54" s="5">
        <v>21837199433</v>
      </c>
      <c r="B54" s="6">
        <v>44891</v>
      </c>
      <c r="C54" s="6">
        <v>44894</v>
      </c>
      <c r="D54" s="4">
        <v>3900</v>
      </c>
      <c r="E54" s="4" t="str">
        <f>VLOOKUP(A54,HOP!A:L,12,0)</f>
        <v>3900.00</v>
      </c>
      <c r="F54" s="4" t="str">
        <f>VLOOKUP(A54,HOP!A:C,3,0)</f>
        <v>2821162</v>
      </c>
      <c r="G54" s="4">
        <f t="shared" si="2"/>
        <v>0</v>
      </c>
      <c r="H54" s="4" t="str">
        <f t="shared" si="3"/>
        <v>，2821162</v>
      </c>
      <c r="I54" s="4" t="str">
        <f>VLOOKUP(A54,HOP!A:U,21,0)</f>
        <v>直采</v>
      </c>
    </row>
    <row r="55" s="4" customFormat="1" spans="1:9">
      <c r="A55" s="5">
        <v>21837470012</v>
      </c>
      <c r="B55" s="6">
        <v>44893</v>
      </c>
      <c r="C55" s="6">
        <v>44894</v>
      </c>
      <c r="D55" s="4">
        <v>486</v>
      </c>
      <c r="E55" s="4" t="str">
        <f>VLOOKUP(A55,HOP!A:L,12,0)</f>
        <v>486.00</v>
      </c>
      <c r="F55" s="4" t="str">
        <f>VLOOKUP(A55,HOP!A:C,3,0)</f>
        <v>2821271</v>
      </c>
      <c r="G55" s="4">
        <f t="shared" si="2"/>
        <v>0</v>
      </c>
      <c r="H55" s="4" t="str">
        <f t="shared" si="3"/>
        <v>，2821271</v>
      </c>
      <c r="I55" s="4" t="str">
        <f>VLOOKUP(A55,HOP!A:U,21,0)</f>
        <v>直采</v>
      </c>
    </row>
    <row r="56" s="4" customFormat="1" spans="1:9">
      <c r="A56" s="5">
        <v>21838173664</v>
      </c>
      <c r="B56" s="6">
        <v>44893</v>
      </c>
      <c r="C56" s="6">
        <v>44894</v>
      </c>
      <c r="D56" s="4">
        <v>500</v>
      </c>
      <c r="E56" s="4" t="str">
        <f>VLOOKUP(A56,HOP!A:L,12,0)</f>
        <v>500.00</v>
      </c>
      <c r="F56" s="4" t="str">
        <f>VLOOKUP(A56,HOP!A:C,3,0)</f>
        <v>2821576</v>
      </c>
      <c r="G56" s="4">
        <f t="shared" si="2"/>
        <v>0</v>
      </c>
      <c r="H56" s="4" t="str">
        <f t="shared" si="3"/>
        <v>，2821576</v>
      </c>
      <c r="I56" s="4" t="str">
        <f>VLOOKUP(A56,HOP!A:U,21,0)</f>
        <v>直采</v>
      </c>
    </row>
    <row r="57" s="4" customFormat="1" spans="1:9">
      <c r="A57" s="5">
        <v>21839042165</v>
      </c>
      <c r="B57" s="6">
        <v>44891</v>
      </c>
      <c r="C57" s="6">
        <v>44894</v>
      </c>
      <c r="D57" s="4">
        <v>1883</v>
      </c>
      <c r="E57" s="4" t="str">
        <f>VLOOKUP(A57,HOP!A:L,12,0)</f>
        <v>1883.00</v>
      </c>
      <c r="F57" s="4" t="str">
        <f>VLOOKUP(A57,HOP!A:C,3,0)</f>
        <v>2822255</v>
      </c>
      <c r="G57" s="4">
        <f t="shared" si="2"/>
        <v>0</v>
      </c>
      <c r="H57" s="4" t="str">
        <f t="shared" si="3"/>
        <v>，2822255</v>
      </c>
      <c r="I57" s="4" t="str">
        <f>VLOOKUP(A57,HOP!A:U,21,0)</f>
        <v>直采</v>
      </c>
    </row>
    <row r="58" s="4" customFormat="1" spans="1:9">
      <c r="A58" s="5">
        <v>21839181829</v>
      </c>
      <c r="B58" s="6">
        <v>44891</v>
      </c>
      <c r="C58" s="6">
        <v>44894</v>
      </c>
      <c r="D58" s="4">
        <v>567</v>
      </c>
      <c r="E58" s="4" t="str">
        <f>VLOOKUP(A58,HOP!A:L,12,0)</f>
        <v>567.00</v>
      </c>
      <c r="F58" s="4" t="str">
        <f>VLOOKUP(A58,HOP!A:C,3,0)</f>
        <v>2822350</v>
      </c>
      <c r="G58" s="4">
        <f t="shared" si="2"/>
        <v>0</v>
      </c>
      <c r="H58" s="4" t="str">
        <f t="shared" si="3"/>
        <v>，2822350</v>
      </c>
      <c r="I58" s="4" t="str">
        <f>VLOOKUP(A58,HOP!A:U,21,0)</f>
        <v>直采</v>
      </c>
    </row>
    <row r="59" s="4" customFormat="1" spans="1:9">
      <c r="A59" s="5">
        <v>21839183724</v>
      </c>
      <c r="B59" s="6">
        <v>44891</v>
      </c>
      <c r="C59" s="6">
        <v>44894</v>
      </c>
      <c r="D59" s="4">
        <v>567</v>
      </c>
      <c r="E59" s="4" t="str">
        <f>VLOOKUP(A59,HOP!A:L,12,0)</f>
        <v>567.00</v>
      </c>
      <c r="F59" s="4" t="str">
        <f>VLOOKUP(A59,HOP!A:C,3,0)</f>
        <v>2822353</v>
      </c>
      <c r="G59" s="4">
        <f t="shared" si="2"/>
        <v>0</v>
      </c>
      <c r="H59" s="4" t="str">
        <f t="shared" si="3"/>
        <v>，2822353</v>
      </c>
      <c r="I59" s="4" t="str">
        <f>VLOOKUP(A59,HOP!A:U,21,0)</f>
        <v>直采</v>
      </c>
    </row>
    <row r="60" s="4" customFormat="1" spans="1:9">
      <c r="A60" s="5">
        <v>21840301943</v>
      </c>
      <c r="B60" s="6">
        <v>44891</v>
      </c>
      <c r="C60" s="6">
        <v>44894</v>
      </c>
      <c r="D60" s="4">
        <v>2535</v>
      </c>
      <c r="E60" s="4" t="str">
        <f>VLOOKUP(A60,HOP!A:L,12,0)</f>
        <v>2535.00</v>
      </c>
      <c r="F60" s="4" t="str">
        <f>VLOOKUP(A60,HOP!A:C,3,0)</f>
        <v>2823315</v>
      </c>
      <c r="G60" s="4">
        <f t="shared" si="2"/>
        <v>0</v>
      </c>
      <c r="H60" s="4" t="str">
        <f t="shared" si="3"/>
        <v>，2823315</v>
      </c>
      <c r="I60" s="4" t="str">
        <f>VLOOKUP(A60,HOP!A:U,21,0)</f>
        <v>直采</v>
      </c>
    </row>
    <row r="61" s="4" customFormat="1" spans="1:9">
      <c r="A61" s="5">
        <v>21840302534</v>
      </c>
      <c r="B61" s="6">
        <v>44891</v>
      </c>
      <c r="C61" s="6">
        <v>44894</v>
      </c>
      <c r="D61" s="4">
        <v>2690</v>
      </c>
      <c r="E61" s="4" t="str">
        <f>VLOOKUP(A61,HOP!A:L,12,0)</f>
        <v>2690.00</v>
      </c>
      <c r="F61" s="4" t="str">
        <f>VLOOKUP(A61,HOP!A:C,3,0)</f>
        <v>2823327</v>
      </c>
      <c r="G61" s="4">
        <f t="shared" si="2"/>
        <v>0</v>
      </c>
      <c r="H61" s="4" t="str">
        <f t="shared" si="3"/>
        <v>，2823327</v>
      </c>
      <c r="I61" s="4" t="str">
        <f>VLOOKUP(A61,HOP!A:U,21,0)</f>
        <v>直采</v>
      </c>
    </row>
    <row r="62" s="4" customFormat="1" spans="1:9">
      <c r="A62" s="5">
        <v>21840380926</v>
      </c>
      <c r="B62" s="6">
        <v>44892</v>
      </c>
      <c r="C62" s="6">
        <v>44894</v>
      </c>
      <c r="D62" s="4">
        <v>1532</v>
      </c>
      <c r="E62" s="4" t="str">
        <f>VLOOKUP(A62,HOP!A:L,12,0)</f>
        <v>1532.00</v>
      </c>
      <c r="F62" s="4" t="str">
        <f>VLOOKUP(A62,HOP!A:C,3,0)</f>
        <v>2823392</v>
      </c>
      <c r="G62" s="4">
        <f t="shared" si="2"/>
        <v>0</v>
      </c>
      <c r="H62" s="4" t="str">
        <f t="shared" si="3"/>
        <v>，2823392</v>
      </c>
      <c r="I62" s="4" t="str">
        <f>VLOOKUP(A62,HOP!A:U,21,0)</f>
        <v>直采</v>
      </c>
    </row>
    <row r="63" s="4" customFormat="1" spans="1:9">
      <c r="A63" s="5">
        <v>21840833964</v>
      </c>
      <c r="B63" s="6">
        <v>44892</v>
      </c>
      <c r="C63" s="6">
        <v>44894</v>
      </c>
      <c r="D63" s="4">
        <v>952</v>
      </c>
      <c r="E63" s="4" t="str">
        <f>VLOOKUP(A63,HOP!A:L,12,0)</f>
        <v>952.00</v>
      </c>
      <c r="F63" s="4" t="str">
        <f>VLOOKUP(A63,HOP!A:C,3,0)</f>
        <v>2823860</v>
      </c>
      <c r="G63" s="4">
        <f t="shared" si="2"/>
        <v>0</v>
      </c>
      <c r="H63" s="4" t="str">
        <f t="shared" si="3"/>
        <v>，2823860</v>
      </c>
      <c r="I63" s="4" t="str">
        <f>VLOOKUP(A63,HOP!A:U,21,0)</f>
        <v>直采</v>
      </c>
    </row>
    <row r="64" s="4" customFormat="1" spans="1:9">
      <c r="A64" s="5">
        <v>21840899391</v>
      </c>
      <c r="B64" s="6">
        <v>44891</v>
      </c>
      <c r="C64" s="6">
        <v>44894</v>
      </c>
      <c r="D64" s="4">
        <v>2530</v>
      </c>
      <c r="E64" s="4" t="str">
        <f>VLOOKUP(A64,HOP!A:L,12,0)</f>
        <v>2530.00</v>
      </c>
      <c r="F64" s="4" t="str">
        <f>VLOOKUP(A64,HOP!A:C,3,0)</f>
        <v>2823985</v>
      </c>
      <c r="G64" s="4">
        <f t="shared" si="2"/>
        <v>0</v>
      </c>
      <c r="H64" s="4" t="str">
        <f t="shared" si="3"/>
        <v>，2823985</v>
      </c>
      <c r="I64" s="4" t="str">
        <f>VLOOKUP(A64,HOP!A:U,21,0)</f>
        <v>直采</v>
      </c>
    </row>
    <row r="65" s="4" customFormat="1" spans="1:9">
      <c r="A65" s="5">
        <v>21841034128</v>
      </c>
      <c r="B65" s="6">
        <v>44893</v>
      </c>
      <c r="C65" s="6">
        <v>44894</v>
      </c>
      <c r="D65" s="4">
        <v>268</v>
      </c>
      <c r="E65" s="4" t="str">
        <f>VLOOKUP(A65,HOP!A:L,12,0)</f>
        <v>268.00</v>
      </c>
      <c r="F65" s="4" t="str">
        <f>VLOOKUP(A65,HOP!A:C,3,0)</f>
        <v>2824150</v>
      </c>
      <c r="G65" s="4">
        <f t="shared" si="2"/>
        <v>0</v>
      </c>
      <c r="H65" s="4" t="str">
        <f t="shared" si="3"/>
        <v>，2824150</v>
      </c>
      <c r="I65" s="4" t="str">
        <f>VLOOKUP(A65,HOP!A:U,21,0)</f>
        <v>直采</v>
      </c>
    </row>
    <row r="66" s="4" customFormat="1" spans="1:9">
      <c r="A66" s="5">
        <v>21841153546</v>
      </c>
      <c r="B66" s="6">
        <v>44893</v>
      </c>
      <c r="C66" s="6">
        <v>44894</v>
      </c>
      <c r="D66" s="4">
        <v>528</v>
      </c>
      <c r="E66" s="4" t="str">
        <f>VLOOKUP(A66,HOP!A:L,12,0)</f>
        <v>528.00</v>
      </c>
      <c r="F66" s="4" t="str">
        <f>VLOOKUP(A66,HOP!A:C,3,0)</f>
        <v>2824382</v>
      </c>
      <c r="G66" s="4">
        <f t="shared" si="2"/>
        <v>0</v>
      </c>
      <c r="H66" s="4" t="str">
        <f t="shared" si="3"/>
        <v>，2824382</v>
      </c>
      <c r="I66" s="4" t="str">
        <f>VLOOKUP(A66,HOP!A:U,21,0)</f>
        <v>直采</v>
      </c>
    </row>
    <row r="67" s="4" customFormat="1" hidden="1" spans="1:9">
      <c r="A67" s="5">
        <v>21841194258</v>
      </c>
      <c r="B67" s="6">
        <v>44892</v>
      </c>
      <c r="C67" s="6">
        <v>44894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92" si="4">D67-E67</f>
        <v>#N/A</v>
      </c>
      <c r="H67" s="4" t="e">
        <f t="shared" ref="H67:H92" si="5">$H$1&amp;F67</f>
        <v>#N/A</v>
      </c>
      <c r="I67" s="4" t="e">
        <f>VLOOKUP(A67,HOP!A:U,21,0)</f>
        <v>#N/A</v>
      </c>
    </row>
    <row r="68" s="4" customFormat="1" spans="1:9">
      <c r="A68" s="5">
        <v>21841260883</v>
      </c>
      <c r="B68" s="6">
        <v>44891</v>
      </c>
      <c r="C68" s="6">
        <v>44894</v>
      </c>
      <c r="D68" s="4">
        <v>1074</v>
      </c>
      <c r="E68" s="4" t="str">
        <f>VLOOKUP(A68,HOP!A:L,12,0)</f>
        <v>1074.00</v>
      </c>
      <c r="F68" s="4" t="str">
        <f>VLOOKUP(A68,HOP!A:C,3,0)</f>
        <v>2824540</v>
      </c>
      <c r="G68" s="4">
        <f t="shared" si="4"/>
        <v>0</v>
      </c>
      <c r="H68" s="4" t="str">
        <f t="shared" si="5"/>
        <v>，2824540</v>
      </c>
      <c r="I68" s="4" t="str">
        <f>VLOOKUP(A68,HOP!A:U,21,0)</f>
        <v>直采</v>
      </c>
    </row>
    <row r="69" s="4" customFormat="1" spans="1:9">
      <c r="A69" s="5">
        <v>21841327216</v>
      </c>
      <c r="B69" s="6">
        <v>44892</v>
      </c>
      <c r="C69" s="6">
        <v>44894</v>
      </c>
      <c r="D69" s="4">
        <v>378</v>
      </c>
      <c r="E69" s="4" t="str">
        <f>VLOOKUP(A69,HOP!A:L,12,0)</f>
        <v>378.00</v>
      </c>
      <c r="F69" s="4" t="str">
        <f>VLOOKUP(A69,HOP!A:C,3,0)</f>
        <v>2824667</v>
      </c>
      <c r="G69" s="4">
        <f t="shared" si="4"/>
        <v>0</v>
      </c>
      <c r="H69" s="4" t="str">
        <f t="shared" si="5"/>
        <v>，2824667</v>
      </c>
      <c r="I69" s="4" t="str">
        <f>VLOOKUP(A69,HOP!A:U,21,0)</f>
        <v>直采</v>
      </c>
    </row>
    <row r="70" s="4" customFormat="1" spans="1:9">
      <c r="A70" s="5">
        <v>21841608765</v>
      </c>
      <c r="B70" s="6">
        <v>44893</v>
      </c>
      <c r="C70" s="6">
        <v>44894</v>
      </c>
      <c r="D70" s="4">
        <v>283</v>
      </c>
      <c r="E70" s="4" t="str">
        <f>VLOOKUP(A70,HOP!A:L,12,0)</f>
        <v>283.00</v>
      </c>
      <c r="F70" s="4" t="str">
        <f>VLOOKUP(A70,HOP!A:C,3,0)</f>
        <v>2825121</v>
      </c>
      <c r="G70" s="4">
        <f t="shared" si="4"/>
        <v>0</v>
      </c>
      <c r="H70" s="4" t="str">
        <f t="shared" si="5"/>
        <v>，2825121</v>
      </c>
      <c r="I70" s="4" t="str">
        <f>VLOOKUP(A70,HOP!A:U,21,0)</f>
        <v>直采</v>
      </c>
    </row>
    <row r="71" s="4" customFormat="1" spans="1:9">
      <c r="A71" s="5">
        <v>21842129344</v>
      </c>
      <c r="B71" s="6">
        <v>44892</v>
      </c>
      <c r="C71" s="6">
        <v>44894</v>
      </c>
      <c r="D71" s="4">
        <v>1000</v>
      </c>
      <c r="E71" s="4" t="str">
        <f>VLOOKUP(A71,HOP!A:L,12,0)</f>
        <v>1000.00</v>
      </c>
      <c r="F71" s="4" t="str">
        <f>VLOOKUP(A71,HOP!A:C,3,0)</f>
        <v>2825842</v>
      </c>
      <c r="G71" s="4">
        <f t="shared" si="4"/>
        <v>0</v>
      </c>
      <c r="H71" s="4" t="str">
        <f t="shared" si="5"/>
        <v>，2825842</v>
      </c>
      <c r="I71" s="4" t="str">
        <f>VLOOKUP(A71,HOP!A:U,21,0)</f>
        <v>直采</v>
      </c>
    </row>
    <row r="72" s="4" customFormat="1" spans="1:9">
      <c r="A72" s="5">
        <v>21842374016</v>
      </c>
      <c r="B72" s="6">
        <v>44892</v>
      </c>
      <c r="C72" s="6">
        <v>44894</v>
      </c>
      <c r="D72" s="4">
        <v>814</v>
      </c>
      <c r="E72" s="4" t="str">
        <f>VLOOKUP(A72,HOP!A:L,12,0)</f>
        <v>814.00</v>
      </c>
      <c r="F72" s="4" t="str">
        <f>VLOOKUP(A72,HOP!A:C,3,0)</f>
        <v>2826172</v>
      </c>
      <c r="G72" s="4">
        <f t="shared" si="4"/>
        <v>0</v>
      </c>
      <c r="H72" s="4" t="str">
        <f t="shared" si="5"/>
        <v>，2826172</v>
      </c>
      <c r="I72" s="4" t="str">
        <f>VLOOKUP(A72,HOP!A:U,21,0)</f>
        <v>直采</v>
      </c>
    </row>
    <row r="73" s="4" customFormat="1" spans="1:9">
      <c r="A73" s="5">
        <v>21842540266</v>
      </c>
      <c r="B73" s="6">
        <v>44892</v>
      </c>
      <c r="C73" s="6">
        <v>44894</v>
      </c>
      <c r="D73" s="4">
        <v>360</v>
      </c>
      <c r="E73" s="4" t="str">
        <f>VLOOKUP(A73,HOP!A:L,12,0)</f>
        <v>360.00</v>
      </c>
      <c r="F73" s="4" t="str">
        <f>VLOOKUP(A73,HOP!A:C,3,0)</f>
        <v>2826434</v>
      </c>
      <c r="G73" s="4">
        <f t="shared" si="4"/>
        <v>0</v>
      </c>
      <c r="H73" s="4" t="str">
        <f t="shared" si="5"/>
        <v>，2826434</v>
      </c>
      <c r="I73" s="4" t="str">
        <f>VLOOKUP(A73,HOP!A:U,21,0)</f>
        <v>直采</v>
      </c>
    </row>
    <row r="74" s="4" customFormat="1" spans="1:9">
      <c r="A74" s="5">
        <v>21843039343</v>
      </c>
      <c r="B74" s="6">
        <v>44893</v>
      </c>
      <c r="C74" s="6">
        <v>44894</v>
      </c>
      <c r="D74" s="4">
        <v>2045</v>
      </c>
      <c r="E74" s="4" t="str">
        <f>VLOOKUP(A74,HOP!A:L,12,0)</f>
        <v>2045.00</v>
      </c>
      <c r="F74" s="4" t="str">
        <f>VLOOKUP(A74,HOP!A:C,3,0)</f>
        <v>2827179</v>
      </c>
      <c r="G74" s="4">
        <f t="shared" si="4"/>
        <v>0</v>
      </c>
      <c r="H74" s="4" t="str">
        <f t="shared" si="5"/>
        <v>，2827179</v>
      </c>
      <c r="I74" s="4" t="str">
        <f>VLOOKUP(A74,HOP!A:U,21,0)</f>
        <v>直采</v>
      </c>
    </row>
    <row r="75" s="4" customFormat="1" hidden="1" spans="1:9">
      <c r="A75" s="5">
        <v>21843174986</v>
      </c>
      <c r="B75" s="6">
        <v>44892</v>
      </c>
      <c r="C75" s="6">
        <v>44894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spans="1:9">
      <c r="A76" s="5">
        <v>21843311883</v>
      </c>
      <c r="B76" s="6">
        <v>44893</v>
      </c>
      <c r="C76" s="6">
        <v>44894</v>
      </c>
      <c r="D76" s="4">
        <v>1026</v>
      </c>
      <c r="E76" s="4" t="str">
        <f>VLOOKUP(A76,HOP!A:L,12,0)</f>
        <v>1026.00</v>
      </c>
      <c r="F76" s="4" t="str">
        <f>VLOOKUP(A76,HOP!A:C,3,0)</f>
        <v>2827574</v>
      </c>
      <c r="G76" s="4">
        <f t="shared" si="4"/>
        <v>0</v>
      </c>
      <c r="H76" s="4" t="str">
        <f t="shared" si="5"/>
        <v>，2827574</v>
      </c>
      <c r="I76" s="4" t="str">
        <f>VLOOKUP(A76,HOP!A:U,21,0)</f>
        <v>直采</v>
      </c>
    </row>
    <row r="77" s="4" customFormat="1" spans="1:9">
      <c r="A77" s="5">
        <v>21843392678</v>
      </c>
      <c r="B77" s="6">
        <v>44892</v>
      </c>
      <c r="C77" s="6">
        <v>44894</v>
      </c>
      <c r="D77" s="4">
        <v>2381</v>
      </c>
      <c r="E77" s="4" t="str">
        <f>VLOOKUP(A77,HOP!A:L,12,0)</f>
        <v>2381.00</v>
      </c>
      <c r="F77" s="4" t="str">
        <f>VLOOKUP(A77,HOP!A:C,3,0)</f>
        <v>2827685</v>
      </c>
      <c r="G77" s="4">
        <f t="shared" si="4"/>
        <v>0</v>
      </c>
      <c r="H77" s="4" t="str">
        <f t="shared" si="5"/>
        <v>，2827685</v>
      </c>
      <c r="I77" s="4" t="str">
        <f>VLOOKUP(A77,HOP!A:U,21,0)</f>
        <v>直采</v>
      </c>
    </row>
    <row r="78" s="4" customFormat="1" spans="1:9">
      <c r="A78" s="5">
        <v>21843394452</v>
      </c>
      <c r="B78" s="6">
        <v>44892</v>
      </c>
      <c r="C78" s="6">
        <v>44894</v>
      </c>
      <c r="D78" s="4">
        <v>2381</v>
      </c>
      <c r="E78" s="4" t="str">
        <f>VLOOKUP(A78,HOP!A:L,12,0)</f>
        <v>2381.00</v>
      </c>
      <c r="F78" s="4" t="str">
        <f>VLOOKUP(A78,HOP!A:C,3,0)</f>
        <v>2827689</v>
      </c>
      <c r="G78" s="4">
        <f t="shared" si="4"/>
        <v>0</v>
      </c>
      <c r="H78" s="4" t="str">
        <f t="shared" si="5"/>
        <v>，2827689</v>
      </c>
      <c r="I78" s="4" t="str">
        <f>VLOOKUP(A78,HOP!A:U,21,0)</f>
        <v>直采</v>
      </c>
    </row>
    <row r="79" s="4" customFormat="1" spans="1:9">
      <c r="A79" s="5">
        <v>21843542071</v>
      </c>
      <c r="B79" s="6">
        <v>44893</v>
      </c>
      <c r="C79" s="6">
        <v>44894</v>
      </c>
      <c r="D79" s="4">
        <v>390</v>
      </c>
      <c r="E79" s="4" t="str">
        <f>VLOOKUP(A79,HOP!A:L,12,0)</f>
        <v>390.00</v>
      </c>
      <c r="F79" s="4" t="str">
        <f>VLOOKUP(A79,HOP!A:C,3,0)</f>
        <v>2827911</v>
      </c>
      <c r="G79" s="4">
        <f t="shared" si="4"/>
        <v>0</v>
      </c>
      <c r="H79" s="4" t="str">
        <f t="shared" si="5"/>
        <v>，2827911</v>
      </c>
      <c r="I79" s="4" t="str">
        <f>VLOOKUP(A79,HOP!A:U,21,0)</f>
        <v>直采</v>
      </c>
    </row>
    <row r="80" s="4" customFormat="1" spans="1:9">
      <c r="A80" s="5">
        <v>21843548792</v>
      </c>
      <c r="B80" s="6">
        <v>44893</v>
      </c>
      <c r="C80" s="6">
        <v>44894</v>
      </c>
      <c r="D80" s="4">
        <v>390</v>
      </c>
      <c r="E80" s="4" t="str">
        <f>VLOOKUP(A80,HOP!A:L,12,0)</f>
        <v>390.00</v>
      </c>
      <c r="F80" s="4" t="str">
        <f>VLOOKUP(A80,HOP!A:C,3,0)</f>
        <v>2827931</v>
      </c>
      <c r="G80" s="4">
        <f t="shared" si="4"/>
        <v>0</v>
      </c>
      <c r="H80" s="4" t="str">
        <f t="shared" si="5"/>
        <v>，2827931</v>
      </c>
      <c r="I80" s="4" t="str">
        <f>VLOOKUP(A80,HOP!A:U,21,0)</f>
        <v>直采</v>
      </c>
    </row>
    <row r="81" s="4" customFormat="1" spans="1:9">
      <c r="A81" s="5">
        <v>21843554479</v>
      </c>
      <c r="B81" s="6">
        <v>44893</v>
      </c>
      <c r="C81" s="6">
        <v>44894</v>
      </c>
      <c r="D81" s="4">
        <v>730</v>
      </c>
      <c r="E81" s="4" t="str">
        <f>VLOOKUP(A81,HOP!A:L,12,0)</f>
        <v>730.00</v>
      </c>
      <c r="F81" s="4" t="str">
        <f>VLOOKUP(A81,HOP!A:C,3,0)</f>
        <v>2827951</v>
      </c>
      <c r="G81" s="4">
        <f t="shared" si="4"/>
        <v>0</v>
      </c>
      <c r="H81" s="4" t="str">
        <f t="shared" si="5"/>
        <v>，2827951</v>
      </c>
      <c r="I81" s="4" t="str">
        <f>VLOOKUP(A81,HOP!A:U,21,0)</f>
        <v>直采</v>
      </c>
    </row>
    <row r="82" s="4" customFormat="1" spans="1:9">
      <c r="A82" s="5">
        <v>21843567007</v>
      </c>
      <c r="B82" s="6">
        <v>44893</v>
      </c>
      <c r="C82" s="6">
        <v>44894</v>
      </c>
      <c r="D82" s="4">
        <v>220</v>
      </c>
      <c r="E82" s="4" t="str">
        <f>VLOOKUP(A82,HOP!A:L,12,0)</f>
        <v>220.00</v>
      </c>
      <c r="F82" s="4" t="str">
        <f>VLOOKUP(A82,HOP!A:C,3,0)</f>
        <v>2827972</v>
      </c>
      <c r="G82" s="4">
        <f t="shared" si="4"/>
        <v>0</v>
      </c>
      <c r="H82" s="4" t="str">
        <f t="shared" si="5"/>
        <v>，2827972</v>
      </c>
      <c r="I82" s="4" t="str">
        <f>VLOOKUP(A82,HOP!A:U,21,0)</f>
        <v>直采</v>
      </c>
    </row>
    <row r="83" s="4" customFormat="1" spans="1:9">
      <c r="A83" s="5">
        <v>21843798646</v>
      </c>
      <c r="B83" s="6">
        <v>44893</v>
      </c>
      <c r="C83" s="6">
        <v>44894</v>
      </c>
      <c r="D83" s="4">
        <v>400</v>
      </c>
      <c r="E83" s="4" t="str">
        <f>VLOOKUP(A83,HOP!A:L,12,0)</f>
        <v>400.00</v>
      </c>
      <c r="F83" s="4" t="str">
        <f>VLOOKUP(A83,HOP!A:C,3,0)</f>
        <v>2828364</v>
      </c>
      <c r="G83" s="4">
        <f t="shared" si="4"/>
        <v>0</v>
      </c>
      <c r="H83" s="4" t="str">
        <f t="shared" si="5"/>
        <v>，2828364</v>
      </c>
      <c r="I83" s="4" t="str">
        <f>VLOOKUP(A83,HOP!A:U,21,0)</f>
        <v>直采</v>
      </c>
    </row>
    <row r="84" s="4" customFormat="1" spans="1:9">
      <c r="A84" s="5">
        <v>21843878830</v>
      </c>
      <c r="B84" s="6">
        <v>44893</v>
      </c>
      <c r="C84" s="6">
        <v>44894</v>
      </c>
      <c r="D84" s="4">
        <v>500</v>
      </c>
      <c r="E84" s="4" t="str">
        <f>VLOOKUP(A84,HOP!A:L,12,0)</f>
        <v>500.00</v>
      </c>
      <c r="F84" s="4" t="str">
        <f>VLOOKUP(A84,HOP!A:C,3,0)</f>
        <v>2828454</v>
      </c>
      <c r="G84" s="4">
        <f t="shared" si="4"/>
        <v>0</v>
      </c>
      <c r="H84" s="4" t="str">
        <f t="shared" si="5"/>
        <v>，2828454</v>
      </c>
      <c r="I84" s="4" t="str">
        <f>VLOOKUP(A84,HOP!A:U,21,0)</f>
        <v>直采</v>
      </c>
    </row>
    <row r="85" s="4" customFormat="1" spans="1:9">
      <c r="A85" s="5">
        <v>21843922905</v>
      </c>
      <c r="B85" s="6">
        <v>44893</v>
      </c>
      <c r="C85" s="6">
        <v>44894</v>
      </c>
      <c r="D85" s="4">
        <v>225</v>
      </c>
      <c r="E85" s="4" t="str">
        <f>VLOOKUP(A85,HOP!A:L,12,0)</f>
        <v>225.00</v>
      </c>
      <c r="F85" s="4" t="str">
        <f>VLOOKUP(A85,HOP!A:C,3,0)</f>
        <v>2828557</v>
      </c>
      <c r="G85" s="4">
        <f t="shared" si="4"/>
        <v>0</v>
      </c>
      <c r="H85" s="4" t="str">
        <f t="shared" si="5"/>
        <v>，2828557</v>
      </c>
      <c r="I85" s="4" t="str">
        <f>VLOOKUP(A85,HOP!A:U,21,0)</f>
        <v>直采</v>
      </c>
    </row>
    <row r="86" s="4" customFormat="1" hidden="1" spans="1:9">
      <c r="A86" s="5">
        <v>21844033208</v>
      </c>
      <c r="B86" s="6">
        <v>44893</v>
      </c>
      <c r="C86" s="6">
        <v>44894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spans="1:9">
      <c r="A87" s="5">
        <v>21844082211</v>
      </c>
      <c r="B87" s="6">
        <v>44893</v>
      </c>
      <c r="C87" s="6">
        <v>44894</v>
      </c>
      <c r="D87" s="4">
        <v>288</v>
      </c>
      <c r="E87" s="4" t="str">
        <f>VLOOKUP(A87,HOP!A:L,12,0)</f>
        <v>288.00</v>
      </c>
      <c r="F87" s="4" t="str">
        <f>VLOOKUP(A87,HOP!A:C,3,0)</f>
        <v>2828789</v>
      </c>
      <c r="G87" s="4">
        <f t="shared" si="4"/>
        <v>0</v>
      </c>
      <c r="H87" s="4" t="str">
        <f t="shared" si="5"/>
        <v>，2828789</v>
      </c>
      <c r="I87" s="4" t="str">
        <f>VLOOKUP(A87,HOP!A:U,21,0)</f>
        <v>直采</v>
      </c>
    </row>
    <row r="88" s="4" customFormat="1" spans="1:9">
      <c r="A88" s="5">
        <v>21844152281</v>
      </c>
      <c r="B88" s="6">
        <v>44893</v>
      </c>
      <c r="C88" s="6">
        <v>44894</v>
      </c>
      <c r="D88" s="4">
        <v>386</v>
      </c>
      <c r="E88" s="4" t="str">
        <f>VLOOKUP(A88,HOP!A:L,12,0)</f>
        <v>386.00</v>
      </c>
      <c r="F88" s="4" t="str">
        <f>VLOOKUP(A88,HOP!A:C,3,0)</f>
        <v>2828967</v>
      </c>
      <c r="G88" s="4">
        <f t="shared" si="4"/>
        <v>0</v>
      </c>
      <c r="H88" s="4" t="str">
        <f t="shared" si="5"/>
        <v>，2828967</v>
      </c>
      <c r="I88" s="4" t="str">
        <f>VLOOKUP(A88,HOP!A:U,21,0)</f>
        <v>直采</v>
      </c>
    </row>
    <row r="89" s="4" customFormat="1" spans="1:9">
      <c r="A89" s="5">
        <v>21844219912</v>
      </c>
      <c r="B89" s="6">
        <v>44893</v>
      </c>
      <c r="C89" s="6">
        <v>44894</v>
      </c>
      <c r="D89" s="4">
        <v>180</v>
      </c>
      <c r="E89" s="4" t="str">
        <f>VLOOKUP(A89,HOP!A:L,12,0)</f>
        <v>180.00</v>
      </c>
      <c r="F89" s="4" t="str">
        <f>VLOOKUP(A89,HOP!A:C,3,0)</f>
        <v>2829051</v>
      </c>
      <c r="G89" s="4">
        <f t="shared" si="4"/>
        <v>0</v>
      </c>
      <c r="H89" s="4" t="str">
        <f t="shared" si="5"/>
        <v>，2829051</v>
      </c>
      <c r="I89" s="4" t="str">
        <f>VLOOKUP(A89,HOP!A:U,21,0)</f>
        <v>直采</v>
      </c>
    </row>
    <row r="90" s="4" customFormat="1" spans="1:9">
      <c r="A90" s="5">
        <v>21844338084</v>
      </c>
      <c r="B90" s="6">
        <v>44893</v>
      </c>
      <c r="C90" s="6">
        <v>44894</v>
      </c>
      <c r="D90" s="4">
        <v>288</v>
      </c>
      <c r="E90" s="4" t="str">
        <f>VLOOKUP(A90,HOP!A:L,12,0)</f>
        <v>288.00</v>
      </c>
      <c r="F90" s="4" t="str">
        <f>VLOOKUP(A90,HOP!A:C,3,0)</f>
        <v>2829215</v>
      </c>
      <c r="G90" s="4">
        <f t="shared" si="4"/>
        <v>0</v>
      </c>
      <c r="H90" s="4" t="str">
        <f t="shared" si="5"/>
        <v>，2829215</v>
      </c>
      <c r="I90" s="4" t="str">
        <f>VLOOKUP(A90,HOP!A:U,21,0)</f>
        <v>直采</v>
      </c>
    </row>
    <row r="91" s="4" customFormat="1" spans="1:9">
      <c r="A91" s="5">
        <v>21844471060</v>
      </c>
      <c r="B91" s="6">
        <v>44893</v>
      </c>
      <c r="C91" s="6">
        <v>44894</v>
      </c>
      <c r="D91" s="4">
        <v>567</v>
      </c>
      <c r="E91" s="4" t="str">
        <f>VLOOKUP(A91,HOP!A:L,12,0)</f>
        <v>567.00</v>
      </c>
      <c r="F91" s="4" t="str">
        <f>VLOOKUP(A91,HOP!A:C,3,0)</f>
        <v>2829476</v>
      </c>
      <c r="G91" s="4">
        <f t="shared" si="4"/>
        <v>0</v>
      </c>
      <c r="H91" s="4" t="str">
        <f t="shared" si="5"/>
        <v>，2829476</v>
      </c>
      <c r="I91" s="4" t="str">
        <f>VLOOKUP(A91,HOP!A:U,21,0)</f>
        <v>直采</v>
      </c>
    </row>
    <row r="92" s="4" customFormat="1" spans="1:9">
      <c r="A92" s="5">
        <v>21844872664</v>
      </c>
      <c r="B92" s="6">
        <v>44893</v>
      </c>
      <c r="C92" s="6">
        <v>44894</v>
      </c>
      <c r="D92" s="4">
        <v>748.29</v>
      </c>
      <c r="E92" s="4" t="str">
        <f>VLOOKUP(A92,HOP!A:L,12,0)</f>
        <v>748.29</v>
      </c>
      <c r="F92" s="4" t="str">
        <f>VLOOKUP(A92,HOP!A:C,3,0)</f>
        <v>2830166</v>
      </c>
      <c r="G92" s="4">
        <f t="shared" si="4"/>
        <v>0</v>
      </c>
      <c r="H92" s="4" t="str">
        <f t="shared" si="5"/>
        <v>，2830166</v>
      </c>
      <c r="I92" s="4" t="str">
        <f>VLOOKUP(A92,HOP!A:U,21,0)</f>
        <v>直连</v>
      </c>
    </row>
    <row r="94" spans="4:4">
      <c r="D94" s="4">
        <f>SUM(D2:D93)</f>
        <v>142237.53</v>
      </c>
    </row>
    <row r="99" spans="1:4">
      <c r="A99" s="4" t="s">
        <v>532</v>
      </c>
      <c r="C99" s="4">
        <v>139562</v>
      </c>
      <c r="D99" s="4">
        <v>153796.39</v>
      </c>
    </row>
    <row r="100" spans="1:4">
      <c r="A100" s="4" t="s">
        <v>533</v>
      </c>
      <c r="C100" s="4">
        <v>2675.53</v>
      </c>
      <c r="D100" s="4">
        <v>2948.41</v>
      </c>
    </row>
    <row r="101" spans="1:4">
      <c r="A101" s="4" t="s">
        <v>534</v>
      </c>
      <c r="C101" s="4">
        <f>SUBTOTAL(9,C99:C100)</f>
        <v>142237.53</v>
      </c>
      <c r="D101" s="4">
        <f>SUBTOTAL(9,D99:D100)</f>
        <v>156744.8</v>
      </c>
    </row>
    <row r="102" spans="1:1">
      <c r="A102" s="4" t="s">
        <v>535</v>
      </c>
    </row>
  </sheetData>
  <autoFilter ref="A1:X92">
    <filterColumn colId="3">
      <filters>
        <filter val="400"/>
        <filter val="500"/>
        <filter val="800"/>
        <filter val="1000"/>
        <filter val="1800"/>
        <filter val="3000"/>
        <filter val="3900"/>
        <filter val="5200"/>
        <filter val="8400"/>
        <filter val="502"/>
        <filter val="603"/>
        <filter val="712"/>
        <filter val="5012"/>
        <filter val="814"/>
        <filter val="515"/>
        <filter val="516"/>
        <filter val="220"/>
        <filter val="320"/>
        <filter val="4320"/>
        <filter val="6520"/>
        <filter val="225"/>
        <filter val="1026"/>
        <filter val="528"/>
        <filter val="4128"/>
        <filter val="748.29"/>
        <filter val="730"/>
        <filter val="2530"/>
        <filter val="3030"/>
        <filter val="1532"/>
        <filter val="233"/>
        <filter val="1927.24"/>
        <filter val="535"/>
        <filter val="2535"/>
        <filter val="237"/>
        <filter val="4038"/>
        <filter val="239"/>
        <filter val="1440"/>
        <filter val="2045"/>
        <filter val="3148"/>
        <filter val="850"/>
        <filter val="950"/>
        <filter val="952"/>
        <filter val="254"/>
        <filter val="360"/>
        <filter val="1560"/>
        <filter val="1860"/>
        <filter val="3060"/>
        <filter val="6660"/>
        <filter val="1061"/>
        <filter val="567"/>
        <filter val="268"/>
        <filter val="7568"/>
        <filter val="269"/>
        <filter val="469"/>
        <filter val="571"/>
        <filter val="1074"/>
        <filter val="1275"/>
        <filter val="2476"/>
        <filter val="577"/>
        <filter val="378"/>
        <filter val="180"/>
        <filter val="480"/>
        <filter val="880"/>
        <filter val="2381"/>
        <filter val="283"/>
        <filter val="1883"/>
        <filter val="386"/>
        <filter val="486"/>
        <filter val="288"/>
        <filter val="390"/>
        <filter val="2690"/>
        <filter val="6690"/>
        <filter val="1694"/>
        <filter val="295"/>
        <filter val="2295"/>
        <filter val="2196"/>
        <filter val="25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536</v>
      </c>
      <c r="B1" s="2" t="s">
        <v>537</v>
      </c>
      <c r="C1" s="2" t="s">
        <v>538</v>
      </c>
      <c r="D1" s="2" t="s">
        <v>539</v>
      </c>
      <c r="E1" s="2" t="s">
        <v>13</v>
      </c>
      <c r="F1" s="2" t="s">
        <v>5</v>
      </c>
      <c r="G1" s="2" t="s">
        <v>6</v>
      </c>
      <c r="H1" s="2" t="s">
        <v>540</v>
      </c>
      <c r="I1" s="2" t="s">
        <v>541</v>
      </c>
      <c r="J1" s="2" t="s">
        <v>542</v>
      </c>
      <c r="K1" s="2" t="s">
        <v>543</v>
      </c>
      <c r="L1" s="2" t="s">
        <v>544</v>
      </c>
      <c r="M1" s="2" t="s">
        <v>545</v>
      </c>
      <c r="N1" s="2" t="s">
        <v>546</v>
      </c>
      <c r="O1" s="2" t="s">
        <v>547</v>
      </c>
      <c r="P1" s="2" t="s">
        <v>548</v>
      </c>
      <c r="Q1" s="2" t="s">
        <v>549</v>
      </c>
      <c r="R1" s="2" t="s">
        <v>550</v>
      </c>
      <c r="S1" s="2" t="s">
        <v>551</v>
      </c>
      <c r="T1" s="2" t="s">
        <v>552</v>
      </c>
      <c r="U1" s="2" t="s">
        <v>553</v>
      </c>
      <c r="V1" s="2" t="s">
        <v>554</v>
      </c>
    </row>
    <row r="2" s="1" customFormat="1" spans="1:22">
      <c r="A2" s="3">
        <v>21844872664</v>
      </c>
      <c r="B2" s="1" t="s">
        <v>555</v>
      </c>
      <c r="C2" s="1" t="s">
        <v>556</v>
      </c>
      <c r="D2" s="1" t="s">
        <v>557</v>
      </c>
      <c r="E2" s="1" t="s">
        <v>558</v>
      </c>
      <c r="F2" s="1" t="s">
        <v>555</v>
      </c>
      <c r="G2" s="1" t="s">
        <v>559</v>
      </c>
      <c r="H2" s="1" t="s">
        <v>560</v>
      </c>
      <c r="I2" s="1" t="s">
        <v>561</v>
      </c>
      <c r="J2" s="1" t="s">
        <v>562</v>
      </c>
      <c r="K2" s="1" t="s">
        <v>561</v>
      </c>
      <c r="L2" s="1" t="s">
        <v>561</v>
      </c>
      <c r="M2" s="1" t="s">
        <v>563</v>
      </c>
      <c r="N2" s="1" t="s">
        <v>563</v>
      </c>
      <c r="O2" s="1" t="s">
        <v>564</v>
      </c>
      <c r="P2" s="1" t="s">
        <v>565</v>
      </c>
      <c r="Q2" s="1" t="s">
        <v>566</v>
      </c>
      <c r="R2" s="1" t="s">
        <v>567</v>
      </c>
      <c r="S2" s="1" t="s">
        <v>568</v>
      </c>
      <c r="T2" s="1" t="s">
        <v>569</v>
      </c>
      <c r="U2" s="1" t="s">
        <v>570</v>
      </c>
      <c r="V2" s="1" t="s">
        <v>571</v>
      </c>
    </row>
    <row r="3" s="1" customFormat="1" spans="1:22">
      <c r="A3" s="3">
        <v>21844471060</v>
      </c>
      <c r="B3" s="1" t="s">
        <v>555</v>
      </c>
      <c r="C3" s="1" t="s">
        <v>572</v>
      </c>
      <c r="D3" s="1" t="s">
        <v>573</v>
      </c>
      <c r="E3" s="1" t="s">
        <v>574</v>
      </c>
      <c r="F3" s="1" t="s">
        <v>555</v>
      </c>
      <c r="G3" s="1" t="s">
        <v>559</v>
      </c>
      <c r="H3" s="1" t="s">
        <v>560</v>
      </c>
      <c r="I3" s="1" t="s">
        <v>575</v>
      </c>
      <c r="J3" s="1" t="s">
        <v>562</v>
      </c>
      <c r="K3" s="1" t="s">
        <v>575</v>
      </c>
      <c r="L3" s="1" t="s">
        <v>575</v>
      </c>
      <c r="M3" s="1" t="s">
        <v>563</v>
      </c>
      <c r="N3" s="1" t="s">
        <v>563</v>
      </c>
      <c r="O3" s="1" t="s">
        <v>564</v>
      </c>
      <c r="P3" s="1" t="s">
        <v>565</v>
      </c>
      <c r="Q3" s="1" t="s">
        <v>566</v>
      </c>
      <c r="R3" s="1" t="s">
        <v>576</v>
      </c>
      <c r="S3" s="1" t="s">
        <v>568</v>
      </c>
      <c r="T3" s="1" t="s">
        <v>569</v>
      </c>
      <c r="U3" s="1" t="s">
        <v>577</v>
      </c>
      <c r="V3" s="1" t="s">
        <v>578</v>
      </c>
    </row>
    <row r="4" s="1" customFormat="1" spans="1:22">
      <c r="A4" s="3">
        <v>21844338084</v>
      </c>
      <c r="B4" s="1" t="s">
        <v>555</v>
      </c>
      <c r="C4" s="1" t="s">
        <v>579</v>
      </c>
      <c r="D4" s="1" t="s">
        <v>580</v>
      </c>
      <c r="E4" s="1" t="s">
        <v>581</v>
      </c>
      <c r="F4" s="1" t="s">
        <v>555</v>
      </c>
      <c r="G4" s="1" t="s">
        <v>559</v>
      </c>
      <c r="H4" s="1" t="s">
        <v>560</v>
      </c>
      <c r="I4" s="1" t="s">
        <v>582</v>
      </c>
      <c r="J4" s="1" t="s">
        <v>562</v>
      </c>
      <c r="K4" s="1" t="s">
        <v>582</v>
      </c>
      <c r="L4" s="1" t="s">
        <v>582</v>
      </c>
      <c r="M4" s="1" t="s">
        <v>563</v>
      </c>
      <c r="N4" s="1" t="s">
        <v>563</v>
      </c>
      <c r="O4" s="1" t="s">
        <v>564</v>
      </c>
      <c r="P4" s="1" t="s">
        <v>565</v>
      </c>
      <c r="Q4" s="1" t="s">
        <v>566</v>
      </c>
      <c r="R4" s="1" t="s">
        <v>583</v>
      </c>
      <c r="S4" s="1" t="s">
        <v>568</v>
      </c>
      <c r="T4" s="1" t="s">
        <v>569</v>
      </c>
      <c r="U4" s="1" t="s">
        <v>577</v>
      </c>
      <c r="V4" s="1" t="s">
        <v>578</v>
      </c>
    </row>
    <row r="5" s="1" customFormat="1" spans="1:22">
      <c r="A5" s="3">
        <v>21844219912</v>
      </c>
      <c r="B5" s="1" t="s">
        <v>555</v>
      </c>
      <c r="C5" s="1" t="s">
        <v>584</v>
      </c>
      <c r="D5" s="1" t="s">
        <v>585</v>
      </c>
      <c r="E5" s="1" t="s">
        <v>586</v>
      </c>
      <c r="F5" s="1" t="s">
        <v>555</v>
      </c>
      <c r="G5" s="1" t="s">
        <v>559</v>
      </c>
      <c r="H5" s="1" t="s">
        <v>560</v>
      </c>
      <c r="I5" s="1" t="s">
        <v>587</v>
      </c>
      <c r="J5" s="1" t="s">
        <v>562</v>
      </c>
      <c r="K5" s="1" t="s">
        <v>587</v>
      </c>
      <c r="L5" s="1" t="s">
        <v>587</v>
      </c>
      <c r="M5" s="1" t="s">
        <v>563</v>
      </c>
      <c r="N5" s="1" t="s">
        <v>563</v>
      </c>
      <c r="O5" s="1" t="s">
        <v>564</v>
      </c>
      <c r="P5" s="1" t="s">
        <v>565</v>
      </c>
      <c r="Q5" s="1" t="s">
        <v>566</v>
      </c>
      <c r="R5" s="1" t="s">
        <v>588</v>
      </c>
      <c r="S5" s="1" t="s">
        <v>568</v>
      </c>
      <c r="T5" s="1" t="s">
        <v>569</v>
      </c>
      <c r="U5" s="1" t="s">
        <v>577</v>
      </c>
      <c r="V5" s="1" t="s">
        <v>578</v>
      </c>
    </row>
    <row r="6" s="1" customFormat="1" spans="1:22">
      <c r="A6" s="3">
        <v>21844152281</v>
      </c>
      <c r="B6" s="1" t="s">
        <v>555</v>
      </c>
      <c r="C6" s="1" t="s">
        <v>589</v>
      </c>
      <c r="D6" s="1" t="s">
        <v>590</v>
      </c>
      <c r="E6" s="1" t="s">
        <v>591</v>
      </c>
      <c r="F6" s="1" t="s">
        <v>555</v>
      </c>
      <c r="G6" s="1" t="s">
        <v>559</v>
      </c>
      <c r="H6" s="1" t="s">
        <v>560</v>
      </c>
      <c r="I6" s="1" t="s">
        <v>592</v>
      </c>
      <c r="J6" s="1" t="s">
        <v>562</v>
      </c>
      <c r="K6" s="1" t="s">
        <v>592</v>
      </c>
      <c r="L6" s="1" t="s">
        <v>592</v>
      </c>
      <c r="M6" s="1" t="s">
        <v>563</v>
      </c>
      <c r="N6" s="1" t="s">
        <v>563</v>
      </c>
      <c r="O6" s="1" t="s">
        <v>564</v>
      </c>
      <c r="P6" s="1" t="s">
        <v>565</v>
      </c>
      <c r="Q6" s="1" t="s">
        <v>566</v>
      </c>
      <c r="R6" s="1" t="s">
        <v>593</v>
      </c>
      <c r="S6" s="1" t="s">
        <v>568</v>
      </c>
      <c r="T6" s="1" t="s">
        <v>569</v>
      </c>
      <c r="U6" s="1" t="s">
        <v>577</v>
      </c>
      <c r="V6" s="1" t="s">
        <v>578</v>
      </c>
    </row>
    <row r="7" s="1" customFormat="1" spans="1:22">
      <c r="A7" s="3">
        <v>21844082211</v>
      </c>
      <c r="B7" s="1" t="s">
        <v>555</v>
      </c>
      <c r="C7" s="1" t="s">
        <v>594</v>
      </c>
      <c r="D7" s="1" t="s">
        <v>580</v>
      </c>
      <c r="E7" s="1" t="s">
        <v>595</v>
      </c>
      <c r="F7" s="1" t="s">
        <v>555</v>
      </c>
      <c r="G7" s="1" t="s">
        <v>559</v>
      </c>
      <c r="H7" s="1" t="s">
        <v>560</v>
      </c>
      <c r="I7" s="1" t="s">
        <v>582</v>
      </c>
      <c r="J7" s="1" t="s">
        <v>562</v>
      </c>
      <c r="K7" s="1" t="s">
        <v>582</v>
      </c>
      <c r="L7" s="1" t="s">
        <v>582</v>
      </c>
      <c r="M7" s="1" t="s">
        <v>563</v>
      </c>
      <c r="N7" s="1" t="s">
        <v>563</v>
      </c>
      <c r="O7" s="1" t="s">
        <v>564</v>
      </c>
      <c r="P7" s="1" t="s">
        <v>565</v>
      </c>
      <c r="Q7" s="1" t="s">
        <v>566</v>
      </c>
      <c r="R7" s="1" t="s">
        <v>596</v>
      </c>
      <c r="S7" s="1" t="s">
        <v>568</v>
      </c>
      <c r="T7" s="1" t="s">
        <v>569</v>
      </c>
      <c r="U7" s="1" t="s">
        <v>577</v>
      </c>
      <c r="V7" s="1" t="s">
        <v>578</v>
      </c>
    </row>
    <row r="8" s="1" customFormat="1" spans="1:22">
      <c r="A8" s="3">
        <v>21843922905</v>
      </c>
      <c r="B8" s="1" t="s">
        <v>597</v>
      </c>
      <c r="C8" s="1" t="s">
        <v>598</v>
      </c>
      <c r="D8" s="1" t="s">
        <v>585</v>
      </c>
      <c r="E8" s="1" t="s">
        <v>599</v>
      </c>
      <c r="F8" s="1" t="s">
        <v>555</v>
      </c>
      <c r="G8" s="1" t="s">
        <v>559</v>
      </c>
      <c r="H8" s="1" t="s">
        <v>560</v>
      </c>
      <c r="I8" s="1" t="s">
        <v>600</v>
      </c>
      <c r="J8" s="1" t="s">
        <v>562</v>
      </c>
      <c r="K8" s="1" t="s">
        <v>600</v>
      </c>
      <c r="L8" s="1" t="s">
        <v>600</v>
      </c>
      <c r="M8" s="1" t="s">
        <v>563</v>
      </c>
      <c r="N8" s="1" t="s">
        <v>563</v>
      </c>
      <c r="O8" s="1" t="s">
        <v>564</v>
      </c>
      <c r="P8" s="1" t="s">
        <v>565</v>
      </c>
      <c r="Q8" s="1" t="s">
        <v>566</v>
      </c>
      <c r="R8" s="1" t="s">
        <v>601</v>
      </c>
      <c r="S8" s="1" t="s">
        <v>568</v>
      </c>
      <c r="T8" s="1" t="s">
        <v>569</v>
      </c>
      <c r="U8" s="1" t="s">
        <v>577</v>
      </c>
      <c r="V8" s="1" t="s">
        <v>578</v>
      </c>
    </row>
    <row r="9" s="1" customFormat="1" spans="1:22">
      <c r="A9" s="3">
        <v>21843878830</v>
      </c>
      <c r="B9" s="1" t="s">
        <v>597</v>
      </c>
      <c r="C9" s="1" t="s">
        <v>602</v>
      </c>
      <c r="D9" s="1" t="s">
        <v>603</v>
      </c>
      <c r="E9" s="1" t="s">
        <v>604</v>
      </c>
      <c r="F9" s="1" t="s">
        <v>555</v>
      </c>
      <c r="G9" s="1" t="s">
        <v>559</v>
      </c>
      <c r="H9" s="1" t="s">
        <v>560</v>
      </c>
      <c r="I9" s="1" t="s">
        <v>605</v>
      </c>
      <c r="J9" s="1" t="s">
        <v>562</v>
      </c>
      <c r="K9" s="1" t="s">
        <v>605</v>
      </c>
      <c r="L9" s="1" t="s">
        <v>605</v>
      </c>
      <c r="M9" s="1" t="s">
        <v>563</v>
      </c>
      <c r="N9" s="1" t="s">
        <v>563</v>
      </c>
      <c r="O9" s="1" t="s">
        <v>564</v>
      </c>
      <c r="P9" s="1" t="s">
        <v>565</v>
      </c>
      <c r="Q9" s="1" t="s">
        <v>566</v>
      </c>
      <c r="R9" s="1" t="s">
        <v>606</v>
      </c>
      <c r="S9" s="1" t="s">
        <v>568</v>
      </c>
      <c r="T9" s="1" t="s">
        <v>569</v>
      </c>
      <c r="U9" s="1" t="s">
        <v>577</v>
      </c>
      <c r="V9" s="1" t="s">
        <v>578</v>
      </c>
    </row>
    <row r="10" s="1" customFormat="1" spans="1:22">
      <c r="A10" s="3">
        <v>21843798646</v>
      </c>
      <c r="B10" s="1" t="s">
        <v>597</v>
      </c>
      <c r="C10" s="1" t="s">
        <v>607</v>
      </c>
      <c r="D10" s="1" t="s">
        <v>608</v>
      </c>
      <c r="E10" s="1" t="s">
        <v>609</v>
      </c>
      <c r="F10" s="1" t="s">
        <v>555</v>
      </c>
      <c r="G10" s="1" t="s">
        <v>559</v>
      </c>
      <c r="H10" s="1" t="s">
        <v>560</v>
      </c>
      <c r="I10" s="1" t="s">
        <v>610</v>
      </c>
      <c r="J10" s="1" t="s">
        <v>562</v>
      </c>
      <c r="K10" s="1" t="s">
        <v>610</v>
      </c>
      <c r="L10" s="1" t="s">
        <v>610</v>
      </c>
      <c r="M10" s="1" t="s">
        <v>563</v>
      </c>
      <c r="N10" s="1" t="s">
        <v>563</v>
      </c>
      <c r="O10" s="1" t="s">
        <v>564</v>
      </c>
      <c r="P10" s="1" t="s">
        <v>565</v>
      </c>
      <c r="Q10" s="1" t="s">
        <v>566</v>
      </c>
      <c r="R10" s="1" t="s">
        <v>611</v>
      </c>
      <c r="S10" s="1" t="s">
        <v>568</v>
      </c>
      <c r="T10" s="1" t="s">
        <v>569</v>
      </c>
      <c r="U10" s="1" t="s">
        <v>577</v>
      </c>
      <c r="V10" s="1" t="s">
        <v>612</v>
      </c>
    </row>
    <row r="11" s="1" customFormat="1" spans="1:22">
      <c r="A11" s="3">
        <v>21843567007</v>
      </c>
      <c r="B11" s="1" t="s">
        <v>597</v>
      </c>
      <c r="C11" s="1" t="s">
        <v>613</v>
      </c>
      <c r="D11" s="1" t="s">
        <v>585</v>
      </c>
      <c r="E11" s="1" t="s">
        <v>614</v>
      </c>
      <c r="F11" s="1" t="s">
        <v>555</v>
      </c>
      <c r="G11" s="1" t="s">
        <v>559</v>
      </c>
      <c r="H11" s="1" t="s">
        <v>560</v>
      </c>
      <c r="I11" s="1" t="s">
        <v>615</v>
      </c>
      <c r="J11" s="1" t="s">
        <v>562</v>
      </c>
      <c r="K11" s="1" t="s">
        <v>615</v>
      </c>
      <c r="L11" s="1" t="s">
        <v>615</v>
      </c>
      <c r="M11" s="1" t="s">
        <v>563</v>
      </c>
      <c r="N11" s="1" t="s">
        <v>563</v>
      </c>
      <c r="O11" s="1" t="s">
        <v>564</v>
      </c>
      <c r="P11" s="1" t="s">
        <v>565</v>
      </c>
      <c r="Q11" s="1" t="s">
        <v>566</v>
      </c>
      <c r="R11" s="1" t="s">
        <v>616</v>
      </c>
      <c r="S11" s="1" t="s">
        <v>568</v>
      </c>
      <c r="T11" s="1" t="s">
        <v>569</v>
      </c>
      <c r="U11" s="1" t="s">
        <v>577</v>
      </c>
      <c r="V11" s="1" t="s">
        <v>578</v>
      </c>
    </row>
    <row r="12" s="1" customFormat="1" spans="1:22">
      <c r="A12" s="3">
        <v>21843554479</v>
      </c>
      <c r="B12" s="1" t="s">
        <v>597</v>
      </c>
      <c r="C12" s="1" t="s">
        <v>617</v>
      </c>
      <c r="D12" s="1" t="s">
        <v>618</v>
      </c>
      <c r="E12" s="1" t="s">
        <v>619</v>
      </c>
      <c r="F12" s="1" t="s">
        <v>555</v>
      </c>
      <c r="G12" s="1" t="s">
        <v>559</v>
      </c>
      <c r="H12" s="1" t="s">
        <v>560</v>
      </c>
      <c r="I12" s="1" t="s">
        <v>620</v>
      </c>
      <c r="J12" s="1" t="s">
        <v>562</v>
      </c>
      <c r="K12" s="1" t="s">
        <v>620</v>
      </c>
      <c r="L12" s="1" t="s">
        <v>620</v>
      </c>
      <c r="M12" s="1" t="s">
        <v>563</v>
      </c>
      <c r="N12" s="1" t="s">
        <v>563</v>
      </c>
      <c r="O12" s="1" t="s">
        <v>564</v>
      </c>
      <c r="P12" s="1" t="s">
        <v>565</v>
      </c>
      <c r="Q12" s="1" t="s">
        <v>566</v>
      </c>
      <c r="R12" s="1" t="s">
        <v>621</v>
      </c>
      <c r="S12" s="1" t="s">
        <v>568</v>
      </c>
      <c r="T12" s="1" t="s">
        <v>569</v>
      </c>
      <c r="U12" s="1" t="s">
        <v>577</v>
      </c>
      <c r="V12" s="1" t="s">
        <v>612</v>
      </c>
    </row>
    <row r="13" s="1" customFormat="1" spans="1:22">
      <c r="A13" s="3">
        <v>21843548792</v>
      </c>
      <c r="B13" s="1" t="s">
        <v>597</v>
      </c>
      <c r="C13" s="1" t="s">
        <v>622</v>
      </c>
      <c r="D13" s="1" t="s">
        <v>623</v>
      </c>
      <c r="E13" s="1" t="s">
        <v>624</v>
      </c>
      <c r="F13" s="1" t="s">
        <v>555</v>
      </c>
      <c r="G13" s="1" t="s">
        <v>559</v>
      </c>
      <c r="H13" s="1" t="s">
        <v>560</v>
      </c>
      <c r="I13" s="1" t="s">
        <v>625</v>
      </c>
      <c r="J13" s="1" t="s">
        <v>562</v>
      </c>
      <c r="K13" s="1" t="s">
        <v>625</v>
      </c>
      <c r="L13" s="1" t="s">
        <v>625</v>
      </c>
      <c r="M13" s="1" t="s">
        <v>563</v>
      </c>
      <c r="N13" s="1" t="s">
        <v>563</v>
      </c>
      <c r="O13" s="1" t="s">
        <v>564</v>
      </c>
      <c r="P13" s="1" t="s">
        <v>565</v>
      </c>
      <c r="Q13" s="1" t="s">
        <v>566</v>
      </c>
      <c r="R13" s="1" t="s">
        <v>626</v>
      </c>
      <c r="S13" s="1" t="s">
        <v>568</v>
      </c>
      <c r="T13" s="1" t="s">
        <v>569</v>
      </c>
      <c r="U13" s="1" t="s">
        <v>577</v>
      </c>
      <c r="V13" s="1" t="s">
        <v>578</v>
      </c>
    </row>
    <row r="14" s="1" customFormat="1" spans="1:22">
      <c r="A14" s="3">
        <v>21843542071</v>
      </c>
      <c r="B14" s="1" t="s">
        <v>597</v>
      </c>
      <c r="C14" s="1" t="s">
        <v>627</v>
      </c>
      <c r="D14" s="1" t="s">
        <v>623</v>
      </c>
      <c r="E14" s="1" t="s">
        <v>628</v>
      </c>
      <c r="F14" s="1" t="s">
        <v>555</v>
      </c>
      <c r="G14" s="1" t="s">
        <v>559</v>
      </c>
      <c r="H14" s="1" t="s">
        <v>560</v>
      </c>
      <c r="I14" s="1" t="s">
        <v>625</v>
      </c>
      <c r="J14" s="1" t="s">
        <v>562</v>
      </c>
      <c r="K14" s="1" t="s">
        <v>625</v>
      </c>
      <c r="L14" s="1" t="s">
        <v>625</v>
      </c>
      <c r="M14" s="1" t="s">
        <v>563</v>
      </c>
      <c r="N14" s="1" t="s">
        <v>563</v>
      </c>
      <c r="O14" s="1" t="s">
        <v>564</v>
      </c>
      <c r="P14" s="1" t="s">
        <v>565</v>
      </c>
      <c r="Q14" s="1" t="s">
        <v>566</v>
      </c>
      <c r="R14" s="1" t="s">
        <v>629</v>
      </c>
      <c r="S14" s="1" t="s">
        <v>568</v>
      </c>
      <c r="T14" s="1" t="s">
        <v>569</v>
      </c>
      <c r="U14" s="1" t="s">
        <v>577</v>
      </c>
      <c r="V14" s="1" t="s">
        <v>578</v>
      </c>
    </row>
    <row r="15" s="1" customFormat="1" spans="1:22">
      <c r="A15" s="3">
        <v>21843394452</v>
      </c>
      <c r="B15" s="1" t="s">
        <v>597</v>
      </c>
      <c r="C15" s="1" t="s">
        <v>630</v>
      </c>
      <c r="D15" s="1" t="s">
        <v>631</v>
      </c>
      <c r="E15" s="1" t="s">
        <v>632</v>
      </c>
      <c r="F15" s="1" t="s">
        <v>597</v>
      </c>
      <c r="G15" s="1" t="s">
        <v>559</v>
      </c>
      <c r="H15" s="1" t="s">
        <v>560</v>
      </c>
      <c r="I15" s="1" t="s">
        <v>633</v>
      </c>
      <c r="J15" s="1" t="s">
        <v>562</v>
      </c>
      <c r="K15" s="1" t="s">
        <v>633</v>
      </c>
      <c r="L15" s="1" t="s">
        <v>633</v>
      </c>
      <c r="M15" s="1" t="s">
        <v>563</v>
      </c>
      <c r="N15" s="1" t="s">
        <v>563</v>
      </c>
      <c r="O15" s="1" t="s">
        <v>564</v>
      </c>
      <c r="P15" s="1" t="s">
        <v>565</v>
      </c>
      <c r="Q15" s="1" t="s">
        <v>566</v>
      </c>
      <c r="R15" s="1" t="s">
        <v>634</v>
      </c>
      <c r="S15" s="1" t="s">
        <v>568</v>
      </c>
      <c r="T15" s="1" t="s">
        <v>569</v>
      </c>
      <c r="U15" s="1" t="s">
        <v>577</v>
      </c>
      <c r="V15" s="1" t="s">
        <v>571</v>
      </c>
    </row>
    <row r="16" s="1" customFormat="1" spans="1:22">
      <c r="A16" s="3">
        <v>21843392678</v>
      </c>
      <c r="B16" s="1" t="s">
        <v>597</v>
      </c>
      <c r="C16" s="1" t="s">
        <v>635</v>
      </c>
      <c r="D16" s="1" t="s">
        <v>631</v>
      </c>
      <c r="E16" s="1" t="s">
        <v>636</v>
      </c>
      <c r="F16" s="1" t="s">
        <v>597</v>
      </c>
      <c r="G16" s="1" t="s">
        <v>559</v>
      </c>
      <c r="H16" s="1" t="s">
        <v>560</v>
      </c>
      <c r="I16" s="1" t="s">
        <v>633</v>
      </c>
      <c r="J16" s="1" t="s">
        <v>562</v>
      </c>
      <c r="K16" s="1" t="s">
        <v>633</v>
      </c>
      <c r="L16" s="1" t="s">
        <v>633</v>
      </c>
      <c r="M16" s="1" t="s">
        <v>563</v>
      </c>
      <c r="N16" s="1" t="s">
        <v>563</v>
      </c>
      <c r="O16" s="1" t="s">
        <v>564</v>
      </c>
      <c r="P16" s="1" t="s">
        <v>565</v>
      </c>
      <c r="Q16" s="1" t="s">
        <v>566</v>
      </c>
      <c r="R16" s="1" t="s">
        <v>637</v>
      </c>
      <c r="S16" s="1" t="s">
        <v>568</v>
      </c>
      <c r="T16" s="1" t="s">
        <v>569</v>
      </c>
      <c r="U16" s="1" t="s">
        <v>577</v>
      </c>
      <c r="V16" s="1" t="s">
        <v>571</v>
      </c>
    </row>
    <row r="17" s="1" customFormat="1" spans="1:22">
      <c r="A17" s="3">
        <v>21843311883</v>
      </c>
      <c r="B17" s="1" t="s">
        <v>597</v>
      </c>
      <c r="C17" s="1" t="s">
        <v>638</v>
      </c>
      <c r="D17" s="1" t="s">
        <v>639</v>
      </c>
      <c r="E17" s="1" t="s">
        <v>640</v>
      </c>
      <c r="F17" s="1" t="s">
        <v>555</v>
      </c>
      <c r="G17" s="1" t="s">
        <v>559</v>
      </c>
      <c r="H17" s="1" t="s">
        <v>560</v>
      </c>
      <c r="I17" s="1" t="s">
        <v>641</v>
      </c>
      <c r="J17" s="1" t="s">
        <v>562</v>
      </c>
      <c r="K17" s="1" t="s">
        <v>641</v>
      </c>
      <c r="L17" s="1" t="s">
        <v>641</v>
      </c>
      <c r="M17" s="1" t="s">
        <v>563</v>
      </c>
      <c r="N17" s="1" t="s">
        <v>563</v>
      </c>
      <c r="O17" s="1" t="s">
        <v>564</v>
      </c>
      <c r="P17" s="1" t="s">
        <v>565</v>
      </c>
      <c r="Q17" s="1" t="s">
        <v>566</v>
      </c>
      <c r="R17" s="1" t="s">
        <v>642</v>
      </c>
      <c r="S17" s="1" t="s">
        <v>568</v>
      </c>
      <c r="T17" s="1" t="s">
        <v>569</v>
      </c>
      <c r="U17" s="1" t="s">
        <v>577</v>
      </c>
      <c r="V17" s="1" t="s">
        <v>612</v>
      </c>
    </row>
    <row r="18" s="1" customFormat="1" spans="1:22">
      <c r="A18" s="3">
        <v>21843039343</v>
      </c>
      <c r="B18" s="1" t="s">
        <v>597</v>
      </c>
      <c r="C18" s="1" t="s">
        <v>643</v>
      </c>
      <c r="D18" s="1" t="s">
        <v>644</v>
      </c>
      <c r="E18" s="1" t="s">
        <v>645</v>
      </c>
      <c r="F18" s="1" t="s">
        <v>555</v>
      </c>
      <c r="G18" s="1" t="s">
        <v>559</v>
      </c>
      <c r="H18" s="1" t="s">
        <v>560</v>
      </c>
      <c r="I18" s="1" t="s">
        <v>646</v>
      </c>
      <c r="J18" s="1" t="s">
        <v>562</v>
      </c>
      <c r="K18" s="1" t="s">
        <v>646</v>
      </c>
      <c r="L18" s="1" t="s">
        <v>646</v>
      </c>
      <c r="M18" s="1" t="s">
        <v>563</v>
      </c>
      <c r="N18" s="1" t="s">
        <v>563</v>
      </c>
      <c r="O18" s="1" t="s">
        <v>564</v>
      </c>
      <c r="P18" s="1" t="s">
        <v>565</v>
      </c>
      <c r="Q18" s="1" t="s">
        <v>566</v>
      </c>
      <c r="R18" s="1" t="s">
        <v>647</v>
      </c>
      <c r="S18" s="1" t="s">
        <v>568</v>
      </c>
      <c r="T18" s="1" t="s">
        <v>569</v>
      </c>
      <c r="U18" s="1" t="s">
        <v>577</v>
      </c>
      <c r="V18" s="1" t="s">
        <v>578</v>
      </c>
    </row>
    <row r="19" s="1" customFormat="1" spans="1:22">
      <c r="A19" s="3">
        <v>21842540266</v>
      </c>
      <c r="B19" s="1" t="s">
        <v>648</v>
      </c>
      <c r="C19" s="1" t="s">
        <v>649</v>
      </c>
      <c r="D19" s="1" t="s">
        <v>585</v>
      </c>
      <c r="E19" s="1" t="s">
        <v>650</v>
      </c>
      <c r="F19" s="1" t="s">
        <v>597</v>
      </c>
      <c r="G19" s="1" t="s">
        <v>559</v>
      </c>
      <c r="H19" s="1" t="s">
        <v>560</v>
      </c>
      <c r="I19" s="1" t="s">
        <v>651</v>
      </c>
      <c r="J19" s="1" t="s">
        <v>562</v>
      </c>
      <c r="K19" s="1" t="s">
        <v>651</v>
      </c>
      <c r="L19" s="1" t="s">
        <v>651</v>
      </c>
      <c r="M19" s="1" t="s">
        <v>563</v>
      </c>
      <c r="N19" s="1" t="s">
        <v>563</v>
      </c>
      <c r="O19" s="1" t="s">
        <v>564</v>
      </c>
      <c r="P19" s="1" t="s">
        <v>565</v>
      </c>
      <c r="Q19" s="1" t="s">
        <v>566</v>
      </c>
      <c r="R19" s="1" t="s">
        <v>652</v>
      </c>
      <c r="S19" s="1" t="s">
        <v>568</v>
      </c>
      <c r="T19" s="1" t="s">
        <v>569</v>
      </c>
      <c r="U19" s="1" t="s">
        <v>577</v>
      </c>
      <c r="V19" s="1" t="s">
        <v>578</v>
      </c>
    </row>
    <row r="20" s="1" customFormat="1" spans="1:22">
      <c r="A20" s="3">
        <v>21842374016</v>
      </c>
      <c r="B20" s="1" t="s">
        <v>648</v>
      </c>
      <c r="C20" s="1" t="s">
        <v>653</v>
      </c>
      <c r="D20" s="1" t="s">
        <v>654</v>
      </c>
      <c r="E20" s="1" t="s">
        <v>655</v>
      </c>
      <c r="F20" s="1" t="s">
        <v>597</v>
      </c>
      <c r="G20" s="1" t="s">
        <v>559</v>
      </c>
      <c r="H20" s="1" t="s">
        <v>560</v>
      </c>
      <c r="I20" s="1" t="s">
        <v>656</v>
      </c>
      <c r="J20" s="1" t="s">
        <v>562</v>
      </c>
      <c r="K20" s="1" t="s">
        <v>656</v>
      </c>
      <c r="L20" s="1" t="s">
        <v>656</v>
      </c>
      <c r="M20" s="1" t="s">
        <v>563</v>
      </c>
      <c r="N20" s="1" t="s">
        <v>563</v>
      </c>
      <c r="O20" s="1" t="s">
        <v>564</v>
      </c>
      <c r="P20" s="1" t="s">
        <v>565</v>
      </c>
      <c r="Q20" s="1" t="s">
        <v>566</v>
      </c>
      <c r="R20" s="1" t="s">
        <v>657</v>
      </c>
      <c r="S20" s="1" t="s">
        <v>568</v>
      </c>
      <c r="T20" s="1" t="s">
        <v>569</v>
      </c>
      <c r="U20" s="1" t="s">
        <v>577</v>
      </c>
      <c r="V20" s="1" t="s">
        <v>578</v>
      </c>
    </row>
    <row r="21" s="1" customFormat="1" spans="1:22">
      <c r="A21" s="3">
        <v>21842129344</v>
      </c>
      <c r="B21" s="1" t="s">
        <v>648</v>
      </c>
      <c r="C21" s="1" t="s">
        <v>658</v>
      </c>
      <c r="D21" s="1" t="s">
        <v>659</v>
      </c>
      <c r="E21" s="1" t="s">
        <v>660</v>
      </c>
      <c r="F21" s="1" t="s">
        <v>597</v>
      </c>
      <c r="G21" s="1" t="s">
        <v>559</v>
      </c>
      <c r="H21" s="1" t="s">
        <v>560</v>
      </c>
      <c r="I21" s="1" t="s">
        <v>661</v>
      </c>
      <c r="J21" s="1" t="s">
        <v>562</v>
      </c>
      <c r="K21" s="1" t="s">
        <v>661</v>
      </c>
      <c r="L21" s="1" t="s">
        <v>661</v>
      </c>
      <c r="M21" s="1" t="s">
        <v>563</v>
      </c>
      <c r="N21" s="1" t="s">
        <v>563</v>
      </c>
      <c r="O21" s="1" t="s">
        <v>564</v>
      </c>
      <c r="P21" s="1" t="s">
        <v>565</v>
      </c>
      <c r="Q21" s="1" t="s">
        <v>566</v>
      </c>
      <c r="R21" s="1" t="s">
        <v>662</v>
      </c>
      <c r="S21" s="1" t="s">
        <v>568</v>
      </c>
      <c r="T21" s="1" t="s">
        <v>569</v>
      </c>
      <c r="U21" s="1" t="s">
        <v>577</v>
      </c>
      <c r="V21" s="1" t="s">
        <v>578</v>
      </c>
    </row>
    <row r="22" s="1" customFormat="1" spans="1:22">
      <c r="A22" s="3">
        <v>21841608765</v>
      </c>
      <c r="B22" s="1" t="s">
        <v>648</v>
      </c>
      <c r="C22" s="1" t="s">
        <v>663</v>
      </c>
      <c r="D22" s="1" t="s">
        <v>664</v>
      </c>
      <c r="E22" s="1" t="s">
        <v>665</v>
      </c>
      <c r="F22" s="1" t="s">
        <v>555</v>
      </c>
      <c r="G22" s="1" t="s">
        <v>559</v>
      </c>
      <c r="H22" s="1" t="s">
        <v>560</v>
      </c>
      <c r="I22" s="1" t="s">
        <v>666</v>
      </c>
      <c r="J22" s="1" t="s">
        <v>562</v>
      </c>
      <c r="K22" s="1" t="s">
        <v>666</v>
      </c>
      <c r="L22" s="1" t="s">
        <v>666</v>
      </c>
      <c r="M22" s="1" t="s">
        <v>563</v>
      </c>
      <c r="N22" s="1" t="s">
        <v>563</v>
      </c>
      <c r="O22" s="1" t="s">
        <v>564</v>
      </c>
      <c r="P22" s="1" t="s">
        <v>565</v>
      </c>
      <c r="Q22" s="1" t="s">
        <v>566</v>
      </c>
      <c r="R22" s="1" t="s">
        <v>667</v>
      </c>
      <c r="S22" s="1" t="s">
        <v>568</v>
      </c>
      <c r="T22" s="1" t="s">
        <v>569</v>
      </c>
      <c r="U22" s="1" t="s">
        <v>577</v>
      </c>
      <c r="V22" s="1" t="s">
        <v>612</v>
      </c>
    </row>
    <row r="23" s="1" customFormat="1" spans="1:22">
      <c r="A23" s="3">
        <v>21841327216</v>
      </c>
      <c r="B23" s="1" t="s">
        <v>648</v>
      </c>
      <c r="C23" s="1" t="s">
        <v>668</v>
      </c>
      <c r="D23" s="1" t="s">
        <v>669</v>
      </c>
      <c r="E23" s="1" t="s">
        <v>670</v>
      </c>
      <c r="F23" s="1" t="s">
        <v>597</v>
      </c>
      <c r="G23" s="1" t="s">
        <v>559</v>
      </c>
      <c r="H23" s="1" t="s">
        <v>560</v>
      </c>
      <c r="I23" s="1" t="s">
        <v>671</v>
      </c>
      <c r="J23" s="1" t="s">
        <v>562</v>
      </c>
      <c r="K23" s="1" t="s">
        <v>671</v>
      </c>
      <c r="L23" s="1" t="s">
        <v>671</v>
      </c>
      <c r="M23" s="1" t="s">
        <v>563</v>
      </c>
      <c r="N23" s="1" t="s">
        <v>563</v>
      </c>
      <c r="O23" s="1" t="s">
        <v>564</v>
      </c>
      <c r="P23" s="1" t="s">
        <v>565</v>
      </c>
      <c r="Q23" s="1" t="s">
        <v>566</v>
      </c>
      <c r="R23" s="1" t="s">
        <v>672</v>
      </c>
      <c r="S23" s="1" t="s">
        <v>568</v>
      </c>
      <c r="T23" s="1" t="s">
        <v>569</v>
      </c>
      <c r="U23" s="1" t="s">
        <v>577</v>
      </c>
      <c r="V23" s="1" t="s">
        <v>578</v>
      </c>
    </row>
    <row r="24" s="1" customFormat="1" spans="1:22">
      <c r="A24" s="3">
        <v>21841260883</v>
      </c>
      <c r="B24" s="1" t="s">
        <v>648</v>
      </c>
      <c r="C24" s="1" t="s">
        <v>673</v>
      </c>
      <c r="D24" s="1" t="s">
        <v>674</v>
      </c>
      <c r="E24" s="1" t="s">
        <v>675</v>
      </c>
      <c r="F24" s="1" t="s">
        <v>648</v>
      </c>
      <c r="G24" s="1" t="s">
        <v>559</v>
      </c>
      <c r="H24" s="1" t="s">
        <v>560</v>
      </c>
      <c r="I24" s="1" t="s">
        <v>676</v>
      </c>
      <c r="J24" s="1" t="s">
        <v>562</v>
      </c>
      <c r="K24" s="1" t="s">
        <v>676</v>
      </c>
      <c r="L24" s="1" t="s">
        <v>676</v>
      </c>
      <c r="M24" s="1" t="s">
        <v>563</v>
      </c>
      <c r="N24" s="1" t="s">
        <v>563</v>
      </c>
      <c r="O24" s="1" t="s">
        <v>564</v>
      </c>
      <c r="P24" s="1" t="s">
        <v>565</v>
      </c>
      <c r="Q24" s="1" t="s">
        <v>566</v>
      </c>
      <c r="R24" s="1" t="s">
        <v>677</v>
      </c>
      <c r="S24" s="1" t="s">
        <v>568</v>
      </c>
      <c r="T24" s="1" t="s">
        <v>569</v>
      </c>
      <c r="U24" s="1" t="s">
        <v>577</v>
      </c>
      <c r="V24" s="1" t="s">
        <v>578</v>
      </c>
    </row>
    <row r="25" s="1" customFormat="1" spans="1:22">
      <c r="A25" s="3">
        <v>21841153546</v>
      </c>
      <c r="B25" s="1" t="s">
        <v>678</v>
      </c>
      <c r="C25" s="1" t="s">
        <v>679</v>
      </c>
      <c r="D25" s="1" t="s">
        <v>680</v>
      </c>
      <c r="E25" s="1" t="s">
        <v>681</v>
      </c>
      <c r="F25" s="1" t="s">
        <v>555</v>
      </c>
      <c r="G25" s="1" t="s">
        <v>559</v>
      </c>
      <c r="H25" s="1" t="s">
        <v>560</v>
      </c>
      <c r="I25" s="1" t="s">
        <v>682</v>
      </c>
      <c r="J25" s="1" t="s">
        <v>562</v>
      </c>
      <c r="K25" s="1" t="s">
        <v>682</v>
      </c>
      <c r="L25" s="1" t="s">
        <v>682</v>
      </c>
      <c r="M25" s="1" t="s">
        <v>563</v>
      </c>
      <c r="N25" s="1" t="s">
        <v>563</v>
      </c>
      <c r="O25" s="1" t="s">
        <v>564</v>
      </c>
      <c r="P25" s="1" t="s">
        <v>565</v>
      </c>
      <c r="Q25" s="1" t="s">
        <v>566</v>
      </c>
      <c r="R25" s="1" t="s">
        <v>683</v>
      </c>
      <c r="S25" s="1" t="s">
        <v>568</v>
      </c>
      <c r="T25" s="1" t="s">
        <v>569</v>
      </c>
      <c r="U25" s="1" t="s">
        <v>577</v>
      </c>
      <c r="V25" s="1" t="s">
        <v>578</v>
      </c>
    </row>
    <row r="26" s="1" customFormat="1" spans="1:22">
      <c r="A26" s="3">
        <v>21841034128</v>
      </c>
      <c r="B26" s="1" t="s">
        <v>678</v>
      </c>
      <c r="C26" s="1" t="s">
        <v>684</v>
      </c>
      <c r="D26" s="1" t="s">
        <v>685</v>
      </c>
      <c r="E26" s="1" t="s">
        <v>686</v>
      </c>
      <c r="F26" s="1" t="s">
        <v>555</v>
      </c>
      <c r="G26" s="1" t="s">
        <v>559</v>
      </c>
      <c r="H26" s="1" t="s">
        <v>560</v>
      </c>
      <c r="I26" s="1" t="s">
        <v>687</v>
      </c>
      <c r="J26" s="1" t="s">
        <v>562</v>
      </c>
      <c r="K26" s="1" t="s">
        <v>687</v>
      </c>
      <c r="L26" s="1" t="s">
        <v>687</v>
      </c>
      <c r="M26" s="1" t="s">
        <v>563</v>
      </c>
      <c r="N26" s="1" t="s">
        <v>563</v>
      </c>
      <c r="O26" s="1" t="s">
        <v>564</v>
      </c>
      <c r="P26" s="1" t="s">
        <v>565</v>
      </c>
      <c r="Q26" s="1" t="s">
        <v>566</v>
      </c>
      <c r="R26" s="1" t="s">
        <v>688</v>
      </c>
      <c r="S26" s="1" t="s">
        <v>568</v>
      </c>
      <c r="T26" s="1" t="s">
        <v>569</v>
      </c>
      <c r="U26" s="1" t="s">
        <v>577</v>
      </c>
      <c r="V26" s="1" t="s">
        <v>612</v>
      </c>
    </row>
    <row r="27" s="1" customFormat="1" spans="1:22">
      <c r="A27" s="3">
        <v>21840899391</v>
      </c>
      <c r="B27" s="1" t="s">
        <v>678</v>
      </c>
      <c r="C27" s="1" t="s">
        <v>689</v>
      </c>
      <c r="D27" s="1" t="s">
        <v>690</v>
      </c>
      <c r="E27" s="1" t="s">
        <v>691</v>
      </c>
      <c r="F27" s="1" t="s">
        <v>648</v>
      </c>
      <c r="G27" s="1" t="s">
        <v>559</v>
      </c>
      <c r="H27" s="1" t="s">
        <v>560</v>
      </c>
      <c r="I27" s="1" t="s">
        <v>692</v>
      </c>
      <c r="J27" s="1" t="s">
        <v>562</v>
      </c>
      <c r="K27" s="1" t="s">
        <v>692</v>
      </c>
      <c r="L27" s="1" t="s">
        <v>692</v>
      </c>
      <c r="M27" s="1" t="s">
        <v>563</v>
      </c>
      <c r="N27" s="1" t="s">
        <v>563</v>
      </c>
      <c r="O27" s="1" t="s">
        <v>564</v>
      </c>
      <c r="P27" s="1" t="s">
        <v>565</v>
      </c>
      <c r="Q27" s="1" t="s">
        <v>566</v>
      </c>
      <c r="R27" s="1" t="s">
        <v>693</v>
      </c>
      <c r="S27" s="1" t="s">
        <v>568</v>
      </c>
      <c r="T27" s="1" t="s">
        <v>569</v>
      </c>
      <c r="U27" s="1" t="s">
        <v>577</v>
      </c>
      <c r="V27" s="1" t="s">
        <v>578</v>
      </c>
    </row>
    <row r="28" s="1" customFormat="1" spans="1:22">
      <c r="A28" s="3">
        <v>21840833964</v>
      </c>
      <c r="B28" s="1" t="s">
        <v>678</v>
      </c>
      <c r="C28" s="1" t="s">
        <v>694</v>
      </c>
      <c r="D28" s="1" t="s">
        <v>695</v>
      </c>
      <c r="E28" s="1" t="s">
        <v>696</v>
      </c>
      <c r="F28" s="1" t="s">
        <v>597</v>
      </c>
      <c r="G28" s="1" t="s">
        <v>559</v>
      </c>
      <c r="H28" s="1" t="s">
        <v>560</v>
      </c>
      <c r="I28" s="1" t="s">
        <v>697</v>
      </c>
      <c r="J28" s="1" t="s">
        <v>562</v>
      </c>
      <c r="K28" s="1" t="s">
        <v>697</v>
      </c>
      <c r="L28" s="1" t="s">
        <v>697</v>
      </c>
      <c r="M28" s="1" t="s">
        <v>563</v>
      </c>
      <c r="N28" s="1" t="s">
        <v>563</v>
      </c>
      <c r="O28" s="1" t="s">
        <v>564</v>
      </c>
      <c r="P28" s="1" t="s">
        <v>565</v>
      </c>
      <c r="Q28" s="1" t="s">
        <v>566</v>
      </c>
      <c r="R28" s="1" t="s">
        <v>698</v>
      </c>
      <c r="S28" s="1" t="s">
        <v>568</v>
      </c>
      <c r="T28" s="1" t="s">
        <v>569</v>
      </c>
      <c r="U28" s="1" t="s">
        <v>577</v>
      </c>
      <c r="V28" s="1" t="s">
        <v>578</v>
      </c>
    </row>
    <row r="29" s="1" customFormat="1" spans="1:22">
      <c r="A29" s="3">
        <v>21840380926</v>
      </c>
      <c r="B29" s="1" t="s">
        <v>678</v>
      </c>
      <c r="C29" s="1" t="s">
        <v>699</v>
      </c>
      <c r="D29" s="1" t="s">
        <v>700</v>
      </c>
      <c r="E29" s="1" t="s">
        <v>701</v>
      </c>
      <c r="F29" s="1" t="s">
        <v>597</v>
      </c>
      <c r="G29" s="1" t="s">
        <v>559</v>
      </c>
      <c r="H29" s="1" t="s">
        <v>560</v>
      </c>
      <c r="I29" s="1" t="s">
        <v>702</v>
      </c>
      <c r="J29" s="1" t="s">
        <v>562</v>
      </c>
      <c r="K29" s="1" t="s">
        <v>702</v>
      </c>
      <c r="L29" s="1" t="s">
        <v>702</v>
      </c>
      <c r="M29" s="1" t="s">
        <v>563</v>
      </c>
      <c r="N29" s="1" t="s">
        <v>563</v>
      </c>
      <c r="O29" s="1" t="s">
        <v>564</v>
      </c>
      <c r="P29" s="1" t="s">
        <v>565</v>
      </c>
      <c r="Q29" s="1" t="s">
        <v>566</v>
      </c>
      <c r="R29" s="1" t="s">
        <v>703</v>
      </c>
      <c r="S29" s="1" t="s">
        <v>568</v>
      </c>
      <c r="T29" s="1" t="s">
        <v>569</v>
      </c>
      <c r="U29" s="1" t="s">
        <v>577</v>
      </c>
      <c r="V29" s="1" t="s">
        <v>612</v>
      </c>
    </row>
    <row r="30" s="1" customFormat="1" spans="1:22">
      <c r="A30" s="3">
        <v>21840302534</v>
      </c>
      <c r="B30" s="1" t="s">
        <v>678</v>
      </c>
      <c r="C30" s="1" t="s">
        <v>704</v>
      </c>
      <c r="D30" s="1" t="s">
        <v>705</v>
      </c>
      <c r="E30" s="1" t="s">
        <v>706</v>
      </c>
      <c r="F30" s="1" t="s">
        <v>648</v>
      </c>
      <c r="G30" s="1" t="s">
        <v>559</v>
      </c>
      <c r="H30" s="1" t="s">
        <v>560</v>
      </c>
      <c r="I30" s="1" t="s">
        <v>707</v>
      </c>
      <c r="J30" s="1" t="s">
        <v>562</v>
      </c>
      <c r="K30" s="1" t="s">
        <v>707</v>
      </c>
      <c r="L30" s="1" t="s">
        <v>707</v>
      </c>
      <c r="M30" s="1" t="s">
        <v>563</v>
      </c>
      <c r="N30" s="1" t="s">
        <v>563</v>
      </c>
      <c r="O30" s="1" t="s">
        <v>564</v>
      </c>
      <c r="P30" s="1" t="s">
        <v>565</v>
      </c>
      <c r="Q30" s="1" t="s">
        <v>566</v>
      </c>
      <c r="R30" s="1" t="s">
        <v>708</v>
      </c>
      <c r="S30" s="1" t="s">
        <v>568</v>
      </c>
      <c r="T30" s="1" t="s">
        <v>569</v>
      </c>
      <c r="U30" s="1" t="s">
        <v>577</v>
      </c>
      <c r="V30" s="1" t="s">
        <v>709</v>
      </c>
    </row>
    <row r="31" s="1" customFormat="1" spans="1:22">
      <c r="A31" s="3">
        <v>21840301943</v>
      </c>
      <c r="B31" s="1" t="s">
        <v>678</v>
      </c>
      <c r="C31" s="1" t="s">
        <v>710</v>
      </c>
      <c r="D31" s="1" t="s">
        <v>711</v>
      </c>
      <c r="E31" s="1" t="s">
        <v>712</v>
      </c>
      <c r="F31" s="1" t="s">
        <v>648</v>
      </c>
      <c r="G31" s="1" t="s">
        <v>559</v>
      </c>
      <c r="H31" s="1" t="s">
        <v>560</v>
      </c>
      <c r="I31" s="1" t="s">
        <v>713</v>
      </c>
      <c r="J31" s="1" t="s">
        <v>562</v>
      </c>
      <c r="K31" s="1" t="s">
        <v>713</v>
      </c>
      <c r="L31" s="1" t="s">
        <v>713</v>
      </c>
      <c r="M31" s="1" t="s">
        <v>563</v>
      </c>
      <c r="N31" s="1" t="s">
        <v>563</v>
      </c>
      <c r="O31" s="1" t="s">
        <v>564</v>
      </c>
      <c r="P31" s="1" t="s">
        <v>565</v>
      </c>
      <c r="Q31" s="1" t="s">
        <v>566</v>
      </c>
      <c r="R31" s="1" t="s">
        <v>714</v>
      </c>
      <c r="S31" s="1" t="s">
        <v>568</v>
      </c>
      <c r="T31" s="1" t="s">
        <v>569</v>
      </c>
      <c r="U31" s="1" t="s">
        <v>577</v>
      </c>
      <c r="V31" s="1" t="s">
        <v>715</v>
      </c>
    </row>
    <row r="32" s="1" customFormat="1" spans="1:22">
      <c r="A32" s="3">
        <v>21839183724</v>
      </c>
      <c r="B32" s="1" t="s">
        <v>678</v>
      </c>
      <c r="C32" s="1" t="s">
        <v>716</v>
      </c>
      <c r="D32" s="1" t="s">
        <v>669</v>
      </c>
      <c r="E32" s="1" t="s">
        <v>717</v>
      </c>
      <c r="F32" s="1" t="s">
        <v>648</v>
      </c>
      <c r="G32" s="1" t="s">
        <v>559</v>
      </c>
      <c r="H32" s="1" t="s">
        <v>560</v>
      </c>
      <c r="I32" s="1" t="s">
        <v>575</v>
      </c>
      <c r="J32" s="1" t="s">
        <v>562</v>
      </c>
      <c r="K32" s="1" t="s">
        <v>575</v>
      </c>
      <c r="L32" s="1" t="s">
        <v>575</v>
      </c>
      <c r="M32" s="1" t="s">
        <v>563</v>
      </c>
      <c r="N32" s="1" t="s">
        <v>563</v>
      </c>
      <c r="O32" s="1" t="s">
        <v>564</v>
      </c>
      <c r="P32" s="1" t="s">
        <v>565</v>
      </c>
      <c r="Q32" s="1" t="s">
        <v>566</v>
      </c>
      <c r="R32" s="1" t="s">
        <v>718</v>
      </c>
      <c r="S32" s="1" t="s">
        <v>568</v>
      </c>
      <c r="T32" s="1" t="s">
        <v>569</v>
      </c>
      <c r="U32" s="1" t="s">
        <v>577</v>
      </c>
      <c r="V32" s="1" t="s">
        <v>578</v>
      </c>
    </row>
    <row r="33" s="1" customFormat="1" spans="1:22">
      <c r="A33" s="3">
        <v>21839181829</v>
      </c>
      <c r="B33" s="1" t="s">
        <v>678</v>
      </c>
      <c r="C33" s="1" t="s">
        <v>719</v>
      </c>
      <c r="D33" s="1" t="s">
        <v>669</v>
      </c>
      <c r="E33" s="1" t="s">
        <v>720</v>
      </c>
      <c r="F33" s="1" t="s">
        <v>648</v>
      </c>
      <c r="G33" s="1" t="s">
        <v>559</v>
      </c>
      <c r="H33" s="1" t="s">
        <v>560</v>
      </c>
      <c r="I33" s="1" t="s">
        <v>575</v>
      </c>
      <c r="J33" s="1" t="s">
        <v>562</v>
      </c>
      <c r="K33" s="1" t="s">
        <v>575</v>
      </c>
      <c r="L33" s="1" t="s">
        <v>575</v>
      </c>
      <c r="M33" s="1" t="s">
        <v>563</v>
      </c>
      <c r="N33" s="1" t="s">
        <v>563</v>
      </c>
      <c r="O33" s="1" t="s">
        <v>564</v>
      </c>
      <c r="P33" s="1" t="s">
        <v>565</v>
      </c>
      <c r="Q33" s="1" t="s">
        <v>566</v>
      </c>
      <c r="R33" s="1" t="s">
        <v>721</v>
      </c>
      <c r="S33" s="1" t="s">
        <v>568</v>
      </c>
      <c r="T33" s="1" t="s">
        <v>569</v>
      </c>
      <c r="U33" s="1" t="s">
        <v>577</v>
      </c>
      <c r="V33" s="1" t="s">
        <v>578</v>
      </c>
    </row>
    <row r="34" s="1" customFormat="1" spans="1:22">
      <c r="A34" s="3">
        <v>21839042165</v>
      </c>
      <c r="B34" s="1" t="s">
        <v>678</v>
      </c>
      <c r="C34" s="1" t="s">
        <v>722</v>
      </c>
      <c r="D34" s="1" t="s">
        <v>723</v>
      </c>
      <c r="E34" s="1" t="s">
        <v>724</v>
      </c>
      <c r="F34" s="1" t="s">
        <v>648</v>
      </c>
      <c r="G34" s="1" t="s">
        <v>559</v>
      </c>
      <c r="H34" s="1" t="s">
        <v>560</v>
      </c>
      <c r="I34" s="1" t="s">
        <v>725</v>
      </c>
      <c r="J34" s="1" t="s">
        <v>562</v>
      </c>
      <c r="K34" s="1" t="s">
        <v>725</v>
      </c>
      <c r="L34" s="1" t="s">
        <v>725</v>
      </c>
      <c r="M34" s="1" t="s">
        <v>563</v>
      </c>
      <c r="N34" s="1" t="s">
        <v>563</v>
      </c>
      <c r="O34" s="1" t="s">
        <v>564</v>
      </c>
      <c r="P34" s="1" t="s">
        <v>565</v>
      </c>
      <c r="Q34" s="1" t="s">
        <v>566</v>
      </c>
      <c r="R34" s="1" t="s">
        <v>726</v>
      </c>
      <c r="S34" s="1" t="s">
        <v>568</v>
      </c>
      <c r="T34" s="1" t="s">
        <v>569</v>
      </c>
      <c r="U34" s="1" t="s">
        <v>577</v>
      </c>
      <c r="V34" s="1" t="s">
        <v>612</v>
      </c>
    </row>
    <row r="35" s="1" customFormat="1" spans="1:22">
      <c r="A35" s="3">
        <v>21838173664</v>
      </c>
      <c r="B35" s="1" t="s">
        <v>727</v>
      </c>
      <c r="C35" s="1" t="s">
        <v>728</v>
      </c>
      <c r="D35" s="1" t="s">
        <v>729</v>
      </c>
      <c r="E35" s="1" t="s">
        <v>730</v>
      </c>
      <c r="F35" s="1" t="s">
        <v>555</v>
      </c>
      <c r="G35" s="1" t="s">
        <v>559</v>
      </c>
      <c r="H35" s="1" t="s">
        <v>560</v>
      </c>
      <c r="I35" s="1" t="s">
        <v>605</v>
      </c>
      <c r="J35" s="1" t="s">
        <v>562</v>
      </c>
      <c r="K35" s="1" t="s">
        <v>605</v>
      </c>
      <c r="L35" s="1" t="s">
        <v>605</v>
      </c>
      <c r="M35" s="1" t="s">
        <v>563</v>
      </c>
      <c r="N35" s="1" t="s">
        <v>563</v>
      </c>
      <c r="O35" s="1" t="s">
        <v>564</v>
      </c>
      <c r="P35" s="1" t="s">
        <v>565</v>
      </c>
      <c r="Q35" s="1" t="s">
        <v>566</v>
      </c>
      <c r="R35" s="1" t="s">
        <v>731</v>
      </c>
      <c r="S35" s="1" t="s">
        <v>568</v>
      </c>
      <c r="T35" s="1" t="s">
        <v>569</v>
      </c>
      <c r="U35" s="1" t="s">
        <v>577</v>
      </c>
      <c r="V35" s="1" t="s">
        <v>612</v>
      </c>
    </row>
    <row r="36" s="1" customFormat="1" spans="1:22">
      <c r="A36" s="3">
        <v>21837470012</v>
      </c>
      <c r="B36" s="1" t="s">
        <v>727</v>
      </c>
      <c r="C36" s="1" t="s">
        <v>732</v>
      </c>
      <c r="D36" s="1" t="s">
        <v>733</v>
      </c>
      <c r="E36" s="1" t="s">
        <v>734</v>
      </c>
      <c r="F36" s="1" t="s">
        <v>555</v>
      </c>
      <c r="G36" s="1" t="s">
        <v>559</v>
      </c>
      <c r="H36" s="1" t="s">
        <v>560</v>
      </c>
      <c r="I36" s="1" t="s">
        <v>735</v>
      </c>
      <c r="J36" s="1" t="s">
        <v>562</v>
      </c>
      <c r="K36" s="1" t="s">
        <v>735</v>
      </c>
      <c r="L36" s="1" t="s">
        <v>735</v>
      </c>
      <c r="M36" s="1" t="s">
        <v>563</v>
      </c>
      <c r="N36" s="1" t="s">
        <v>563</v>
      </c>
      <c r="O36" s="1" t="s">
        <v>564</v>
      </c>
      <c r="P36" s="1" t="s">
        <v>565</v>
      </c>
      <c r="Q36" s="1" t="s">
        <v>566</v>
      </c>
      <c r="R36" s="1" t="s">
        <v>736</v>
      </c>
      <c r="S36" s="1" t="s">
        <v>568</v>
      </c>
      <c r="T36" s="1" t="s">
        <v>569</v>
      </c>
      <c r="U36" s="1" t="s">
        <v>577</v>
      </c>
      <c r="V36" s="1" t="s">
        <v>737</v>
      </c>
    </row>
    <row r="37" s="1" customFormat="1" spans="1:22">
      <c r="A37" s="3">
        <v>21837199433</v>
      </c>
      <c r="B37" s="1" t="s">
        <v>727</v>
      </c>
      <c r="C37" s="1" t="s">
        <v>738</v>
      </c>
      <c r="D37" s="1" t="s">
        <v>739</v>
      </c>
      <c r="E37" s="1" t="s">
        <v>740</v>
      </c>
      <c r="F37" s="1" t="s">
        <v>648</v>
      </c>
      <c r="G37" s="1" t="s">
        <v>559</v>
      </c>
      <c r="H37" s="1" t="s">
        <v>560</v>
      </c>
      <c r="I37" s="1" t="s">
        <v>741</v>
      </c>
      <c r="J37" s="1" t="s">
        <v>562</v>
      </c>
      <c r="K37" s="1" t="s">
        <v>741</v>
      </c>
      <c r="L37" s="1" t="s">
        <v>741</v>
      </c>
      <c r="M37" s="1" t="s">
        <v>563</v>
      </c>
      <c r="N37" s="1" t="s">
        <v>563</v>
      </c>
      <c r="O37" s="1" t="s">
        <v>564</v>
      </c>
      <c r="P37" s="1" t="s">
        <v>565</v>
      </c>
      <c r="Q37" s="1" t="s">
        <v>566</v>
      </c>
      <c r="R37" s="1" t="s">
        <v>742</v>
      </c>
      <c r="S37" s="1" t="s">
        <v>568</v>
      </c>
      <c r="T37" s="1" t="s">
        <v>569</v>
      </c>
      <c r="U37" s="1" t="s">
        <v>577</v>
      </c>
      <c r="V37" s="1" t="s">
        <v>578</v>
      </c>
    </row>
    <row r="38" s="1" customFormat="1" spans="1:22">
      <c r="A38" s="3">
        <v>21836527020</v>
      </c>
      <c r="B38" s="1" t="s">
        <v>727</v>
      </c>
      <c r="C38" s="1" t="s">
        <v>743</v>
      </c>
      <c r="D38" s="1" t="s">
        <v>744</v>
      </c>
      <c r="E38" s="1" t="s">
        <v>745</v>
      </c>
      <c r="F38" s="1" t="s">
        <v>648</v>
      </c>
      <c r="G38" s="1" t="s">
        <v>559</v>
      </c>
      <c r="H38" s="1" t="s">
        <v>560</v>
      </c>
      <c r="I38" s="1" t="s">
        <v>746</v>
      </c>
      <c r="J38" s="1" t="s">
        <v>562</v>
      </c>
      <c r="K38" s="1" t="s">
        <v>746</v>
      </c>
      <c r="L38" s="1" t="s">
        <v>746</v>
      </c>
      <c r="M38" s="1" t="s">
        <v>563</v>
      </c>
      <c r="N38" s="1" t="s">
        <v>563</v>
      </c>
      <c r="O38" s="1" t="s">
        <v>564</v>
      </c>
      <c r="P38" s="1" t="s">
        <v>565</v>
      </c>
      <c r="Q38" s="1" t="s">
        <v>566</v>
      </c>
      <c r="R38" s="1" t="s">
        <v>747</v>
      </c>
      <c r="S38" s="1" t="s">
        <v>568</v>
      </c>
      <c r="T38" s="1" t="s">
        <v>569</v>
      </c>
      <c r="U38" s="1" t="s">
        <v>577</v>
      </c>
      <c r="V38" s="1" t="s">
        <v>612</v>
      </c>
    </row>
    <row r="39" s="1" customFormat="1" spans="1:22">
      <c r="A39" s="3">
        <v>21835660239</v>
      </c>
      <c r="B39" s="1" t="s">
        <v>727</v>
      </c>
      <c r="C39" s="1" t="s">
        <v>748</v>
      </c>
      <c r="D39" s="1" t="s">
        <v>749</v>
      </c>
      <c r="E39" s="1" t="s">
        <v>750</v>
      </c>
      <c r="F39" s="1" t="s">
        <v>648</v>
      </c>
      <c r="G39" s="1" t="s">
        <v>559</v>
      </c>
      <c r="H39" s="1" t="s">
        <v>560</v>
      </c>
      <c r="I39" s="1" t="s">
        <v>751</v>
      </c>
      <c r="J39" s="1" t="s">
        <v>562</v>
      </c>
      <c r="K39" s="1" t="s">
        <v>751</v>
      </c>
      <c r="L39" s="1" t="s">
        <v>751</v>
      </c>
      <c r="M39" s="1" t="s">
        <v>563</v>
      </c>
      <c r="N39" s="1" t="s">
        <v>563</v>
      </c>
      <c r="O39" s="1" t="s">
        <v>564</v>
      </c>
      <c r="P39" s="1" t="s">
        <v>565</v>
      </c>
      <c r="Q39" s="1" t="s">
        <v>566</v>
      </c>
      <c r="R39" s="1" t="s">
        <v>752</v>
      </c>
      <c r="S39" s="1" t="s">
        <v>568</v>
      </c>
      <c r="T39" s="1" t="s">
        <v>569</v>
      </c>
      <c r="U39" s="1" t="s">
        <v>577</v>
      </c>
      <c r="V39" s="1" t="s">
        <v>578</v>
      </c>
    </row>
    <row r="40" s="1" customFormat="1" spans="1:22">
      <c r="A40" s="3">
        <v>21833338447</v>
      </c>
      <c r="B40" s="1" t="s">
        <v>727</v>
      </c>
      <c r="C40" s="1" t="s">
        <v>753</v>
      </c>
      <c r="D40" s="1" t="s">
        <v>754</v>
      </c>
      <c r="E40" s="1" t="s">
        <v>755</v>
      </c>
      <c r="F40" s="1" t="s">
        <v>678</v>
      </c>
      <c r="G40" s="1" t="s">
        <v>559</v>
      </c>
      <c r="H40" s="1" t="s">
        <v>560</v>
      </c>
      <c r="I40" s="1" t="s">
        <v>756</v>
      </c>
      <c r="J40" s="1" t="s">
        <v>562</v>
      </c>
      <c r="K40" s="1" t="s">
        <v>756</v>
      </c>
      <c r="L40" s="1" t="s">
        <v>756</v>
      </c>
      <c r="M40" s="1" t="s">
        <v>563</v>
      </c>
      <c r="N40" s="1" t="s">
        <v>563</v>
      </c>
      <c r="O40" s="1" t="s">
        <v>564</v>
      </c>
      <c r="P40" s="1" t="s">
        <v>565</v>
      </c>
      <c r="Q40" s="1" t="s">
        <v>566</v>
      </c>
      <c r="R40" s="1" t="s">
        <v>757</v>
      </c>
      <c r="S40" s="1" t="s">
        <v>568</v>
      </c>
      <c r="T40" s="1" t="s">
        <v>569</v>
      </c>
      <c r="U40" s="1" t="s">
        <v>577</v>
      </c>
      <c r="V40" s="1" t="s">
        <v>612</v>
      </c>
    </row>
    <row r="41" s="1" customFormat="1" spans="1:22">
      <c r="A41" s="3">
        <v>21833279172</v>
      </c>
      <c r="B41" s="1" t="s">
        <v>727</v>
      </c>
      <c r="C41" s="1" t="s">
        <v>758</v>
      </c>
      <c r="D41" s="1" t="s">
        <v>754</v>
      </c>
      <c r="E41" s="1" t="s">
        <v>759</v>
      </c>
      <c r="F41" s="1" t="s">
        <v>678</v>
      </c>
      <c r="G41" s="1" t="s">
        <v>559</v>
      </c>
      <c r="H41" s="1" t="s">
        <v>560</v>
      </c>
      <c r="I41" s="1" t="s">
        <v>756</v>
      </c>
      <c r="J41" s="1" t="s">
        <v>562</v>
      </c>
      <c r="K41" s="1" t="s">
        <v>756</v>
      </c>
      <c r="L41" s="1" t="s">
        <v>756</v>
      </c>
      <c r="M41" s="1" t="s">
        <v>563</v>
      </c>
      <c r="N41" s="1" t="s">
        <v>563</v>
      </c>
      <c r="O41" s="1" t="s">
        <v>564</v>
      </c>
      <c r="P41" s="1" t="s">
        <v>565</v>
      </c>
      <c r="Q41" s="1" t="s">
        <v>566</v>
      </c>
      <c r="R41" s="1" t="s">
        <v>760</v>
      </c>
      <c r="S41" s="1" t="s">
        <v>568</v>
      </c>
      <c r="T41" s="1" t="s">
        <v>569</v>
      </c>
      <c r="U41" s="1" t="s">
        <v>577</v>
      </c>
      <c r="V41" s="1" t="s">
        <v>612</v>
      </c>
    </row>
    <row r="42" s="1" customFormat="1" spans="1:22">
      <c r="A42" s="3">
        <v>21832378001</v>
      </c>
      <c r="B42" s="1" t="s">
        <v>761</v>
      </c>
      <c r="C42" s="1" t="s">
        <v>762</v>
      </c>
      <c r="D42" s="1" t="s">
        <v>664</v>
      </c>
      <c r="E42" s="1" t="s">
        <v>763</v>
      </c>
      <c r="F42" s="1" t="s">
        <v>555</v>
      </c>
      <c r="G42" s="1" t="s">
        <v>559</v>
      </c>
      <c r="H42" s="1" t="s">
        <v>560</v>
      </c>
      <c r="I42" s="1" t="s">
        <v>764</v>
      </c>
      <c r="J42" s="1" t="s">
        <v>562</v>
      </c>
      <c r="K42" s="1" t="s">
        <v>764</v>
      </c>
      <c r="L42" s="1" t="s">
        <v>764</v>
      </c>
      <c r="M42" s="1" t="s">
        <v>563</v>
      </c>
      <c r="N42" s="1" t="s">
        <v>563</v>
      </c>
      <c r="O42" s="1" t="s">
        <v>564</v>
      </c>
      <c r="P42" s="1" t="s">
        <v>565</v>
      </c>
      <c r="Q42" s="1" t="s">
        <v>566</v>
      </c>
      <c r="R42" s="1" t="s">
        <v>765</v>
      </c>
      <c r="S42" s="1" t="s">
        <v>568</v>
      </c>
      <c r="T42" s="1" t="s">
        <v>569</v>
      </c>
      <c r="U42" s="1" t="s">
        <v>577</v>
      </c>
      <c r="V42" s="1" t="s">
        <v>612</v>
      </c>
    </row>
    <row r="43" s="1" customFormat="1" spans="1:22">
      <c r="A43" s="3">
        <v>21832288497</v>
      </c>
      <c r="B43" s="1" t="s">
        <v>761</v>
      </c>
      <c r="C43" s="1" t="s">
        <v>766</v>
      </c>
      <c r="D43" s="1" t="s">
        <v>585</v>
      </c>
      <c r="E43" s="1" t="s">
        <v>767</v>
      </c>
      <c r="F43" s="1" t="s">
        <v>597</v>
      </c>
      <c r="G43" s="1" t="s">
        <v>559</v>
      </c>
      <c r="H43" s="1" t="s">
        <v>560</v>
      </c>
      <c r="I43" s="1" t="s">
        <v>768</v>
      </c>
      <c r="J43" s="1" t="s">
        <v>562</v>
      </c>
      <c r="K43" s="1" t="s">
        <v>768</v>
      </c>
      <c r="L43" s="1" t="s">
        <v>768</v>
      </c>
      <c r="M43" s="1" t="s">
        <v>563</v>
      </c>
      <c r="N43" s="1" t="s">
        <v>563</v>
      </c>
      <c r="O43" s="1" t="s">
        <v>564</v>
      </c>
      <c r="P43" s="1" t="s">
        <v>565</v>
      </c>
      <c r="Q43" s="1" t="s">
        <v>566</v>
      </c>
      <c r="R43" s="1" t="s">
        <v>769</v>
      </c>
      <c r="S43" s="1" t="s">
        <v>568</v>
      </c>
      <c r="T43" s="1" t="s">
        <v>569</v>
      </c>
      <c r="U43" s="1" t="s">
        <v>577</v>
      </c>
      <c r="V43" s="1" t="s">
        <v>578</v>
      </c>
    </row>
    <row r="44" s="1" customFormat="1" spans="1:22">
      <c r="A44" s="3">
        <v>21832197007</v>
      </c>
      <c r="B44" s="1" t="s">
        <v>761</v>
      </c>
      <c r="C44" s="1" t="s">
        <v>770</v>
      </c>
      <c r="D44" s="1" t="s">
        <v>754</v>
      </c>
      <c r="E44" s="1" t="s">
        <v>771</v>
      </c>
      <c r="F44" s="1" t="s">
        <v>648</v>
      </c>
      <c r="G44" s="1" t="s">
        <v>559</v>
      </c>
      <c r="H44" s="1" t="s">
        <v>560</v>
      </c>
      <c r="I44" s="1" t="s">
        <v>772</v>
      </c>
      <c r="J44" s="1" t="s">
        <v>562</v>
      </c>
      <c r="K44" s="1" t="s">
        <v>772</v>
      </c>
      <c r="L44" s="1" t="s">
        <v>772</v>
      </c>
      <c r="M44" s="1" t="s">
        <v>563</v>
      </c>
      <c r="N44" s="1" t="s">
        <v>563</v>
      </c>
      <c r="O44" s="1" t="s">
        <v>564</v>
      </c>
      <c r="P44" s="1" t="s">
        <v>565</v>
      </c>
      <c r="Q44" s="1" t="s">
        <v>566</v>
      </c>
      <c r="R44" s="1" t="s">
        <v>773</v>
      </c>
      <c r="S44" s="1" t="s">
        <v>568</v>
      </c>
      <c r="T44" s="1" t="s">
        <v>569</v>
      </c>
      <c r="U44" s="1" t="s">
        <v>577</v>
      </c>
      <c r="V44" s="1" t="s">
        <v>612</v>
      </c>
    </row>
    <row r="45" s="1" customFormat="1" spans="1:22">
      <c r="A45" s="3">
        <v>21831976375</v>
      </c>
      <c r="B45" s="1" t="s">
        <v>761</v>
      </c>
      <c r="C45" s="1" t="s">
        <v>774</v>
      </c>
      <c r="D45" s="1" t="s">
        <v>754</v>
      </c>
      <c r="E45" s="1" t="s">
        <v>775</v>
      </c>
      <c r="F45" s="1" t="s">
        <v>555</v>
      </c>
      <c r="G45" s="1" t="s">
        <v>559</v>
      </c>
      <c r="H45" s="1" t="s">
        <v>560</v>
      </c>
      <c r="I45" s="1" t="s">
        <v>776</v>
      </c>
      <c r="J45" s="1" t="s">
        <v>562</v>
      </c>
      <c r="K45" s="1" t="s">
        <v>776</v>
      </c>
      <c r="L45" s="1" t="s">
        <v>776</v>
      </c>
      <c r="M45" s="1" t="s">
        <v>563</v>
      </c>
      <c r="N45" s="1" t="s">
        <v>563</v>
      </c>
      <c r="O45" s="1" t="s">
        <v>564</v>
      </c>
      <c r="P45" s="1" t="s">
        <v>565</v>
      </c>
      <c r="Q45" s="1" t="s">
        <v>566</v>
      </c>
      <c r="R45" s="1" t="s">
        <v>777</v>
      </c>
      <c r="S45" s="1" t="s">
        <v>568</v>
      </c>
      <c r="T45" s="1" t="s">
        <v>569</v>
      </c>
      <c r="U45" s="1" t="s">
        <v>577</v>
      </c>
      <c r="V45" s="1" t="s">
        <v>612</v>
      </c>
    </row>
    <row r="46" s="1" customFormat="1" spans="1:22">
      <c r="A46" s="3">
        <v>21831929426</v>
      </c>
      <c r="B46" s="1" t="s">
        <v>761</v>
      </c>
      <c r="C46" s="1" t="s">
        <v>778</v>
      </c>
      <c r="D46" s="1" t="s">
        <v>779</v>
      </c>
      <c r="E46" s="1" t="s">
        <v>780</v>
      </c>
      <c r="F46" s="1" t="s">
        <v>678</v>
      </c>
      <c r="G46" s="1" t="s">
        <v>559</v>
      </c>
      <c r="H46" s="1" t="s">
        <v>560</v>
      </c>
      <c r="I46" s="1" t="s">
        <v>781</v>
      </c>
      <c r="J46" s="1" t="s">
        <v>562</v>
      </c>
      <c r="K46" s="1" t="s">
        <v>781</v>
      </c>
      <c r="L46" s="1" t="s">
        <v>781</v>
      </c>
      <c r="M46" s="1" t="s">
        <v>563</v>
      </c>
      <c r="N46" s="1" t="s">
        <v>563</v>
      </c>
      <c r="O46" s="1" t="s">
        <v>564</v>
      </c>
      <c r="P46" s="1" t="s">
        <v>565</v>
      </c>
      <c r="Q46" s="1" t="s">
        <v>566</v>
      </c>
      <c r="R46" s="1" t="s">
        <v>782</v>
      </c>
      <c r="S46" s="1" t="s">
        <v>568</v>
      </c>
      <c r="T46" s="1" t="s">
        <v>569</v>
      </c>
      <c r="U46" s="1" t="s">
        <v>577</v>
      </c>
      <c r="V46" s="1" t="s">
        <v>578</v>
      </c>
    </row>
    <row r="47" s="1" customFormat="1" spans="1:22">
      <c r="A47" s="3">
        <v>21830615514</v>
      </c>
      <c r="B47" s="1" t="s">
        <v>783</v>
      </c>
      <c r="C47" s="1" t="s">
        <v>784</v>
      </c>
      <c r="D47" s="1" t="s">
        <v>785</v>
      </c>
      <c r="E47" s="1" t="s">
        <v>786</v>
      </c>
      <c r="F47" s="1" t="s">
        <v>555</v>
      </c>
      <c r="G47" s="1" t="s">
        <v>559</v>
      </c>
      <c r="H47" s="1" t="s">
        <v>560</v>
      </c>
      <c r="I47" s="1" t="s">
        <v>787</v>
      </c>
      <c r="J47" s="1" t="s">
        <v>562</v>
      </c>
      <c r="K47" s="1" t="s">
        <v>787</v>
      </c>
      <c r="L47" s="1" t="s">
        <v>787</v>
      </c>
      <c r="M47" s="1" t="s">
        <v>563</v>
      </c>
      <c r="N47" s="1" t="s">
        <v>563</v>
      </c>
      <c r="O47" s="1" t="s">
        <v>564</v>
      </c>
      <c r="P47" s="1" t="s">
        <v>565</v>
      </c>
      <c r="Q47" s="1" t="s">
        <v>566</v>
      </c>
      <c r="R47" s="1" t="s">
        <v>788</v>
      </c>
      <c r="S47" s="1" t="s">
        <v>568</v>
      </c>
      <c r="T47" s="1" t="s">
        <v>569</v>
      </c>
      <c r="U47" s="1" t="s">
        <v>577</v>
      </c>
      <c r="V47" s="1" t="s">
        <v>612</v>
      </c>
    </row>
    <row r="48" s="1" customFormat="1" spans="1:22">
      <c r="A48" s="3">
        <v>21830336576</v>
      </c>
      <c r="B48" s="1" t="s">
        <v>783</v>
      </c>
      <c r="C48" s="1" t="s">
        <v>789</v>
      </c>
      <c r="D48" s="1" t="s">
        <v>790</v>
      </c>
      <c r="E48" s="1" t="s">
        <v>791</v>
      </c>
      <c r="F48" s="1" t="s">
        <v>761</v>
      </c>
      <c r="G48" s="1" t="s">
        <v>559</v>
      </c>
      <c r="H48" s="1" t="s">
        <v>560</v>
      </c>
      <c r="I48" s="1" t="s">
        <v>792</v>
      </c>
      <c r="J48" s="1" t="s">
        <v>562</v>
      </c>
      <c r="K48" s="1" t="s">
        <v>792</v>
      </c>
      <c r="L48" s="1" t="s">
        <v>792</v>
      </c>
      <c r="M48" s="1" t="s">
        <v>563</v>
      </c>
      <c r="N48" s="1" t="s">
        <v>563</v>
      </c>
      <c r="O48" s="1" t="s">
        <v>564</v>
      </c>
      <c r="P48" s="1" t="s">
        <v>565</v>
      </c>
      <c r="Q48" s="1" t="s">
        <v>566</v>
      </c>
      <c r="R48" s="1" t="s">
        <v>793</v>
      </c>
      <c r="S48" s="1" t="s">
        <v>568</v>
      </c>
      <c r="T48" s="1" t="s">
        <v>569</v>
      </c>
      <c r="U48" s="1" t="s">
        <v>577</v>
      </c>
      <c r="V48" s="1" t="s">
        <v>578</v>
      </c>
    </row>
    <row r="49" s="1" customFormat="1" spans="1:22">
      <c r="A49" s="3">
        <v>21830313016</v>
      </c>
      <c r="B49" s="1" t="s">
        <v>783</v>
      </c>
      <c r="C49" s="1" t="s">
        <v>794</v>
      </c>
      <c r="D49" s="1" t="s">
        <v>795</v>
      </c>
      <c r="E49" s="1" t="s">
        <v>796</v>
      </c>
      <c r="F49" s="1" t="s">
        <v>597</v>
      </c>
      <c r="G49" s="1" t="s">
        <v>559</v>
      </c>
      <c r="H49" s="1" t="s">
        <v>560</v>
      </c>
      <c r="I49" s="1" t="s">
        <v>797</v>
      </c>
      <c r="J49" s="1" t="s">
        <v>562</v>
      </c>
      <c r="K49" s="1" t="s">
        <v>797</v>
      </c>
      <c r="L49" s="1" t="s">
        <v>797</v>
      </c>
      <c r="M49" s="1" t="s">
        <v>563</v>
      </c>
      <c r="N49" s="1" t="s">
        <v>563</v>
      </c>
      <c r="O49" s="1" t="s">
        <v>564</v>
      </c>
      <c r="P49" s="1" t="s">
        <v>565</v>
      </c>
      <c r="Q49" s="1" t="s">
        <v>566</v>
      </c>
      <c r="R49" s="1" t="s">
        <v>798</v>
      </c>
      <c r="S49" s="1" t="s">
        <v>568</v>
      </c>
      <c r="T49" s="1" t="s">
        <v>569</v>
      </c>
      <c r="U49" s="1" t="s">
        <v>577</v>
      </c>
      <c r="V49" s="1" t="s">
        <v>612</v>
      </c>
    </row>
    <row r="50" s="1" customFormat="1" spans="1:22">
      <c r="A50" s="3">
        <v>21829522983</v>
      </c>
      <c r="B50" s="1" t="s">
        <v>783</v>
      </c>
      <c r="C50" s="1" t="s">
        <v>799</v>
      </c>
      <c r="D50" s="1" t="s">
        <v>800</v>
      </c>
      <c r="E50" s="1" t="s">
        <v>801</v>
      </c>
      <c r="F50" s="1" t="s">
        <v>555</v>
      </c>
      <c r="G50" s="1" t="s">
        <v>559</v>
      </c>
      <c r="H50" s="1" t="s">
        <v>560</v>
      </c>
      <c r="I50" s="1" t="s">
        <v>802</v>
      </c>
      <c r="J50" s="1" t="s">
        <v>562</v>
      </c>
      <c r="K50" s="1" t="s">
        <v>802</v>
      </c>
      <c r="L50" s="1" t="s">
        <v>802</v>
      </c>
      <c r="M50" s="1" t="s">
        <v>563</v>
      </c>
      <c r="N50" s="1" t="s">
        <v>563</v>
      </c>
      <c r="O50" s="1" t="s">
        <v>564</v>
      </c>
      <c r="P50" s="1" t="s">
        <v>565</v>
      </c>
      <c r="Q50" s="1" t="s">
        <v>566</v>
      </c>
      <c r="R50" s="1" t="s">
        <v>803</v>
      </c>
      <c r="S50" s="1" t="s">
        <v>568</v>
      </c>
      <c r="T50" s="1" t="s">
        <v>569</v>
      </c>
      <c r="U50" s="1" t="s">
        <v>577</v>
      </c>
      <c r="V50" s="1" t="s">
        <v>612</v>
      </c>
    </row>
    <row r="51" s="1" customFormat="1" spans="1:22">
      <c r="A51" s="3">
        <v>21828998453</v>
      </c>
      <c r="B51" s="1" t="s">
        <v>783</v>
      </c>
      <c r="C51" s="1" t="s">
        <v>804</v>
      </c>
      <c r="D51" s="1" t="s">
        <v>805</v>
      </c>
      <c r="E51" s="1" t="s">
        <v>806</v>
      </c>
      <c r="F51" s="1" t="s">
        <v>597</v>
      </c>
      <c r="G51" s="1" t="s">
        <v>559</v>
      </c>
      <c r="H51" s="1" t="s">
        <v>560</v>
      </c>
      <c r="I51" s="1" t="s">
        <v>807</v>
      </c>
      <c r="J51" s="1" t="s">
        <v>562</v>
      </c>
      <c r="K51" s="1" t="s">
        <v>807</v>
      </c>
      <c r="L51" s="1" t="s">
        <v>807</v>
      </c>
      <c r="M51" s="1" t="s">
        <v>563</v>
      </c>
      <c r="N51" s="1" t="s">
        <v>563</v>
      </c>
      <c r="O51" s="1" t="s">
        <v>564</v>
      </c>
      <c r="P51" s="1" t="s">
        <v>565</v>
      </c>
      <c r="Q51" s="1" t="s">
        <v>566</v>
      </c>
      <c r="R51" s="1" t="s">
        <v>808</v>
      </c>
      <c r="S51" s="1" t="s">
        <v>568</v>
      </c>
      <c r="T51" s="1" t="s">
        <v>569</v>
      </c>
      <c r="U51" s="1" t="s">
        <v>577</v>
      </c>
      <c r="V51" s="1" t="s">
        <v>578</v>
      </c>
    </row>
    <row r="52" s="1" customFormat="1" spans="1:22">
      <c r="A52" s="3">
        <v>21828692600</v>
      </c>
      <c r="B52" s="1" t="s">
        <v>809</v>
      </c>
      <c r="C52" s="1" t="s">
        <v>810</v>
      </c>
      <c r="D52" s="1" t="s">
        <v>811</v>
      </c>
      <c r="E52" s="1" t="s">
        <v>812</v>
      </c>
      <c r="F52" s="1" t="s">
        <v>597</v>
      </c>
      <c r="G52" s="1" t="s">
        <v>559</v>
      </c>
      <c r="H52" s="1" t="s">
        <v>560</v>
      </c>
      <c r="I52" s="1" t="s">
        <v>813</v>
      </c>
      <c r="J52" s="1" t="s">
        <v>562</v>
      </c>
      <c r="K52" s="1" t="s">
        <v>813</v>
      </c>
      <c r="L52" s="1" t="s">
        <v>813</v>
      </c>
      <c r="M52" s="1" t="s">
        <v>563</v>
      </c>
      <c r="N52" s="1" t="s">
        <v>563</v>
      </c>
      <c r="O52" s="1" t="s">
        <v>564</v>
      </c>
      <c r="P52" s="1" t="s">
        <v>565</v>
      </c>
      <c r="Q52" s="1" t="s">
        <v>566</v>
      </c>
      <c r="R52" s="1" t="s">
        <v>814</v>
      </c>
      <c r="S52" s="1" t="s">
        <v>568</v>
      </c>
      <c r="T52" s="1" t="s">
        <v>569</v>
      </c>
      <c r="U52" s="1" t="s">
        <v>577</v>
      </c>
      <c r="V52" s="1" t="s">
        <v>578</v>
      </c>
    </row>
    <row r="53" s="1" customFormat="1" spans="1:22">
      <c r="A53" s="3">
        <v>21828658397</v>
      </c>
      <c r="B53" s="1" t="s">
        <v>809</v>
      </c>
      <c r="C53" s="1" t="s">
        <v>815</v>
      </c>
      <c r="D53" s="1" t="s">
        <v>695</v>
      </c>
      <c r="E53" s="1" t="s">
        <v>816</v>
      </c>
      <c r="F53" s="1" t="s">
        <v>678</v>
      </c>
      <c r="G53" s="1" t="s">
        <v>559</v>
      </c>
      <c r="H53" s="1" t="s">
        <v>560</v>
      </c>
      <c r="I53" s="1" t="s">
        <v>817</v>
      </c>
      <c r="J53" s="1" t="s">
        <v>562</v>
      </c>
      <c r="K53" s="1" t="s">
        <v>817</v>
      </c>
      <c r="L53" s="1" t="s">
        <v>817</v>
      </c>
      <c r="M53" s="1" t="s">
        <v>563</v>
      </c>
      <c r="N53" s="1" t="s">
        <v>563</v>
      </c>
      <c r="O53" s="1" t="s">
        <v>564</v>
      </c>
      <c r="P53" s="1" t="s">
        <v>565</v>
      </c>
      <c r="Q53" s="1" t="s">
        <v>566</v>
      </c>
      <c r="R53" s="1" t="s">
        <v>818</v>
      </c>
      <c r="S53" s="1" t="s">
        <v>568</v>
      </c>
      <c r="T53" s="1" t="s">
        <v>569</v>
      </c>
      <c r="U53" s="1" t="s">
        <v>577</v>
      </c>
      <c r="V53" s="1" t="s">
        <v>578</v>
      </c>
    </row>
    <row r="54" s="1" customFormat="1" spans="1:22">
      <c r="A54" s="3">
        <v>21828443081</v>
      </c>
      <c r="B54" s="1" t="s">
        <v>809</v>
      </c>
      <c r="C54" s="1" t="s">
        <v>819</v>
      </c>
      <c r="D54" s="1" t="s">
        <v>820</v>
      </c>
      <c r="E54" s="1" t="s">
        <v>821</v>
      </c>
      <c r="F54" s="1" t="s">
        <v>555</v>
      </c>
      <c r="G54" s="1" t="s">
        <v>559</v>
      </c>
      <c r="H54" s="1" t="s">
        <v>560</v>
      </c>
      <c r="I54" s="1" t="s">
        <v>822</v>
      </c>
      <c r="J54" s="1" t="s">
        <v>562</v>
      </c>
      <c r="K54" s="1" t="s">
        <v>822</v>
      </c>
      <c r="L54" s="1" t="s">
        <v>822</v>
      </c>
      <c r="M54" s="1" t="s">
        <v>563</v>
      </c>
      <c r="N54" s="1" t="s">
        <v>563</v>
      </c>
      <c r="O54" s="1" t="s">
        <v>564</v>
      </c>
      <c r="P54" s="1" t="s">
        <v>565</v>
      </c>
      <c r="Q54" s="1" t="s">
        <v>566</v>
      </c>
      <c r="R54" s="1" t="s">
        <v>823</v>
      </c>
      <c r="S54" s="1" t="s">
        <v>568</v>
      </c>
      <c r="T54" s="1" t="s">
        <v>569</v>
      </c>
      <c r="U54" s="1" t="s">
        <v>577</v>
      </c>
      <c r="V54" s="1" t="s">
        <v>612</v>
      </c>
    </row>
    <row r="55" s="1" customFormat="1" spans="1:22">
      <c r="A55" s="3">
        <v>21827732119</v>
      </c>
      <c r="B55" s="1" t="s">
        <v>809</v>
      </c>
      <c r="C55" s="1" t="s">
        <v>824</v>
      </c>
      <c r="D55" s="1" t="s">
        <v>825</v>
      </c>
      <c r="E55" s="1" t="s">
        <v>826</v>
      </c>
      <c r="F55" s="1" t="s">
        <v>678</v>
      </c>
      <c r="G55" s="1" t="s">
        <v>559</v>
      </c>
      <c r="H55" s="1" t="s">
        <v>560</v>
      </c>
      <c r="I55" s="1" t="s">
        <v>827</v>
      </c>
      <c r="J55" s="1" t="s">
        <v>562</v>
      </c>
      <c r="K55" s="1" t="s">
        <v>827</v>
      </c>
      <c r="L55" s="1" t="s">
        <v>827</v>
      </c>
      <c r="M55" s="1" t="s">
        <v>563</v>
      </c>
      <c r="N55" s="1" t="s">
        <v>563</v>
      </c>
      <c r="O55" s="1" t="s">
        <v>564</v>
      </c>
      <c r="P55" s="1" t="s">
        <v>565</v>
      </c>
      <c r="Q55" s="1" t="s">
        <v>566</v>
      </c>
      <c r="R55" s="1" t="s">
        <v>828</v>
      </c>
      <c r="S55" s="1" t="s">
        <v>568</v>
      </c>
      <c r="T55" s="1" t="s">
        <v>569</v>
      </c>
      <c r="U55" s="1" t="s">
        <v>577</v>
      </c>
      <c r="V55" s="1" t="s">
        <v>578</v>
      </c>
    </row>
    <row r="56" s="1" customFormat="1" spans="1:22">
      <c r="A56" s="3">
        <v>21821532992</v>
      </c>
      <c r="B56" s="1" t="s">
        <v>829</v>
      </c>
      <c r="C56" s="1" t="s">
        <v>830</v>
      </c>
      <c r="D56" s="1" t="s">
        <v>831</v>
      </c>
      <c r="E56" s="1" t="s">
        <v>832</v>
      </c>
      <c r="F56" s="1" t="s">
        <v>555</v>
      </c>
      <c r="G56" s="1" t="s">
        <v>559</v>
      </c>
      <c r="H56" s="1" t="s">
        <v>560</v>
      </c>
      <c r="I56" s="1" t="s">
        <v>833</v>
      </c>
      <c r="J56" s="1" t="s">
        <v>562</v>
      </c>
      <c r="K56" s="1" t="s">
        <v>833</v>
      </c>
      <c r="L56" s="1" t="s">
        <v>833</v>
      </c>
      <c r="M56" s="1" t="s">
        <v>563</v>
      </c>
      <c r="N56" s="1" t="s">
        <v>563</v>
      </c>
      <c r="O56" s="1" t="s">
        <v>564</v>
      </c>
      <c r="P56" s="1" t="s">
        <v>565</v>
      </c>
      <c r="Q56" s="1" t="s">
        <v>566</v>
      </c>
      <c r="R56" s="1" t="s">
        <v>834</v>
      </c>
      <c r="S56" s="1" t="s">
        <v>568</v>
      </c>
      <c r="T56" s="1" t="s">
        <v>569</v>
      </c>
      <c r="U56" s="1" t="s">
        <v>577</v>
      </c>
      <c r="V56" s="1" t="s">
        <v>578</v>
      </c>
    </row>
    <row r="57" s="1" customFormat="1" spans="1:22">
      <c r="A57" s="3">
        <v>21815029619</v>
      </c>
      <c r="B57" s="1" t="s">
        <v>835</v>
      </c>
      <c r="C57" s="1" t="s">
        <v>836</v>
      </c>
      <c r="D57" s="1" t="s">
        <v>837</v>
      </c>
      <c r="E57" s="1" t="s">
        <v>838</v>
      </c>
      <c r="F57" s="1" t="s">
        <v>555</v>
      </c>
      <c r="G57" s="1" t="s">
        <v>559</v>
      </c>
      <c r="H57" s="1" t="s">
        <v>560</v>
      </c>
      <c r="I57" s="1" t="s">
        <v>839</v>
      </c>
      <c r="J57" s="1" t="s">
        <v>562</v>
      </c>
      <c r="K57" s="1" t="s">
        <v>839</v>
      </c>
      <c r="L57" s="1" t="s">
        <v>839</v>
      </c>
      <c r="M57" s="1" t="s">
        <v>563</v>
      </c>
      <c r="N57" s="1" t="s">
        <v>563</v>
      </c>
      <c r="O57" s="1" t="s">
        <v>564</v>
      </c>
      <c r="P57" s="1" t="s">
        <v>565</v>
      </c>
      <c r="Q57" s="1" t="s">
        <v>566</v>
      </c>
      <c r="R57" s="1" t="s">
        <v>840</v>
      </c>
      <c r="S57" s="1" t="s">
        <v>568</v>
      </c>
      <c r="T57" s="1" t="s">
        <v>569</v>
      </c>
      <c r="U57" s="1" t="s">
        <v>577</v>
      </c>
      <c r="V57" s="1" t="s">
        <v>612</v>
      </c>
    </row>
    <row r="58" s="1" customFormat="1" spans="1:22">
      <c r="A58" s="3">
        <v>21812853182</v>
      </c>
      <c r="B58" s="1" t="s">
        <v>835</v>
      </c>
      <c r="C58" s="1" t="s">
        <v>841</v>
      </c>
      <c r="D58" s="1" t="s">
        <v>842</v>
      </c>
      <c r="E58" s="1" t="s">
        <v>843</v>
      </c>
      <c r="F58" s="1" t="s">
        <v>597</v>
      </c>
      <c r="G58" s="1" t="s">
        <v>559</v>
      </c>
      <c r="H58" s="1" t="s">
        <v>560</v>
      </c>
      <c r="I58" s="1" t="s">
        <v>844</v>
      </c>
      <c r="J58" s="1" t="s">
        <v>562</v>
      </c>
      <c r="K58" s="1" t="s">
        <v>844</v>
      </c>
      <c r="L58" s="1" t="s">
        <v>844</v>
      </c>
      <c r="M58" s="1" t="s">
        <v>563</v>
      </c>
      <c r="N58" s="1" t="s">
        <v>563</v>
      </c>
      <c r="O58" s="1" t="s">
        <v>564</v>
      </c>
      <c r="P58" s="1" t="s">
        <v>565</v>
      </c>
      <c r="Q58" s="1" t="s">
        <v>566</v>
      </c>
      <c r="R58" s="1" t="s">
        <v>845</v>
      </c>
      <c r="S58" s="1" t="s">
        <v>568</v>
      </c>
      <c r="T58" s="1" t="s">
        <v>569</v>
      </c>
      <c r="U58" s="1" t="s">
        <v>577</v>
      </c>
      <c r="V58" s="1" t="s">
        <v>737</v>
      </c>
    </row>
    <row r="59" s="1" customFormat="1" spans="1:22">
      <c r="A59" s="3">
        <v>21807054406</v>
      </c>
      <c r="B59" s="1" t="s">
        <v>846</v>
      </c>
      <c r="C59" s="1" t="s">
        <v>847</v>
      </c>
      <c r="D59" s="1" t="s">
        <v>848</v>
      </c>
      <c r="E59" s="1" t="s">
        <v>849</v>
      </c>
      <c r="F59" s="1" t="s">
        <v>648</v>
      </c>
      <c r="G59" s="1" t="s">
        <v>559</v>
      </c>
      <c r="H59" s="1" t="s">
        <v>560</v>
      </c>
      <c r="I59" s="1" t="s">
        <v>850</v>
      </c>
      <c r="J59" s="1" t="s">
        <v>562</v>
      </c>
      <c r="K59" s="1" t="s">
        <v>850</v>
      </c>
      <c r="L59" s="1" t="s">
        <v>850</v>
      </c>
      <c r="M59" s="1" t="s">
        <v>563</v>
      </c>
      <c r="N59" s="1" t="s">
        <v>563</v>
      </c>
      <c r="O59" s="1" t="s">
        <v>564</v>
      </c>
      <c r="P59" s="1" t="s">
        <v>565</v>
      </c>
      <c r="Q59" s="1" t="s">
        <v>566</v>
      </c>
      <c r="R59" s="1" t="s">
        <v>851</v>
      </c>
      <c r="S59" s="1" t="s">
        <v>568</v>
      </c>
      <c r="T59" s="1" t="s">
        <v>569</v>
      </c>
      <c r="U59" s="1" t="s">
        <v>577</v>
      </c>
      <c r="V59" s="1" t="s">
        <v>578</v>
      </c>
    </row>
    <row r="60" s="1" customFormat="1" spans="1:22">
      <c r="A60" s="3">
        <v>21804308010</v>
      </c>
      <c r="B60" s="1" t="s">
        <v>846</v>
      </c>
      <c r="C60" s="1" t="s">
        <v>852</v>
      </c>
      <c r="D60" s="1" t="s">
        <v>700</v>
      </c>
      <c r="E60" s="1" t="s">
        <v>853</v>
      </c>
      <c r="F60" s="1" t="s">
        <v>597</v>
      </c>
      <c r="G60" s="1" t="s">
        <v>559</v>
      </c>
      <c r="H60" s="1" t="s">
        <v>560</v>
      </c>
      <c r="I60" s="1" t="s">
        <v>702</v>
      </c>
      <c r="J60" s="1" t="s">
        <v>562</v>
      </c>
      <c r="K60" s="1" t="s">
        <v>702</v>
      </c>
      <c r="L60" s="1" t="s">
        <v>702</v>
      </c>
      <c r="M60" s="1" t="s">
        <v>563</v>
      </c>
      <c r="N60" s="1" t="s">
        <v>563</v>
      </c>
      <c r="O60" s="1" t="s">
        <v>564</v>
      </c>
      <c r="P60" s="1" t="s">
        <v>565</v>
      </c>
      <c r="Q60" s="1" t="s">
        <v>566</v>
      </c>
      <c r="R60" s="1" t="s">
        <v>854</v>
      </c>
      <c r="S60" s="1" t="s">
        <v>568</v>
      </c>
      <c r="T60" s="1" t="s">
        <v>569</v>
      </c>
      <c r="U60" s="1" t="s">
        <v>577</v>
      </c>
      <c r="V60" s="1" t="s">
        <v>612</v>
      </c>
    </row>
    <row r="61" s="1" customFormat="1" spans="1:22">
      <c r="A61" s="3">
        <v>21706281973</v>
      </c>
      <c r="B61" s="1" t="s">
        <v>855</v>
      </c>
      <c r="C61" s="1" t="s">
        <v>856</v>
      </c>
      <c r="D61" s="1" t="s">
        <v>680</v>
      </c>
      <c r="E61" s="1" t="s">
        <v>857</v>
      </c>
      <c r="F61" s="1" t="s">
        <v>555</v>
      </c>
      <c r="G61" s="1" t="s">
        <v>559</v>
      </c>
      <c r="H61" s="1" t="s">
        <v>560</v>
      </c>
      <c r="I61" s="1" t="s">
        <v>858</v>
      </c>
      <c r="J61" s="1" t="s">
        <v>562</v>
      </c>
      <c r="K61" s="1" t="s">
        <v>858</v>
      </c>
      <c r="L61" s="1" t="s">
        <v>858</v>
      </c>
      <c r="M61" s="1" t="s">
        <v>563</v>
      </c>
      <c r="N61" s="1" t="s">
        <v>563</v>
      </c>
      <c r="O61" s="1" t="s">
        <v>564</v>
      </c>
      <c r="P61" s="1" t="s">
        <v>565</v>
      </c>
      <c r="Q61" s="1" t="s">
        <v>566</v>
      </c>
      <c r="R61" s="1" t="s">
        <v>859</v>
      </c>
      <c r="S61" s="1" t="s">
        <v>568</v>
      </c>
      <c r="T61" s="1" t="s">
        <v>569</v>
      </c>
      <c r="U61" s="1" t="s">
        <v>577</v>
      </c>
      <c r="V61" s="1" t="s">
        <v>578</v>
      </c>
    </row>
    <row r="62" s="1" customFormat="1" spans="1:22">
      <c r="A62" s="3">
        <v>21209154797</v>
      </c>
      <c r="B62" s="1" t="s">
        <v>860</v>
      </c>
      <c r="C62" s="1" t="s">
        <v>861</v>
      </c>
      <c r="D62" s="1" t="s">
        <v>680</v>
      </c>
      <c r="E62" s="1" t="s">
        <v>862</v>
      </c>
      <c r="F62" s="1" t="s">
        <v>555</v>
      </c>
      <c r="G62" s="1" t="s">
        <v>559</v>
      </c>
      <c r="H62" s="1" t="s">
        <v>560</v>
      </c>
      <c r="I62" s="1" t="s">
        <v>863</v>
      </c>
      <c r="J62" s="1" t="s">
        <v>562</v>
      </c>
      <c r="K62" s="1" t="s">
        <v>863</v>
      </c>
      <c r="L62" s="1" t="s">
        <v>863</v>
      </c>
      <c r="M62" s="1" t="s">
        <v>563</v>
      </c>
      <c r="N62" s="1" t="s">
        <v>563</v>
      </c>
      <c r="O62" s="1" t="s">
        <v>564</v>
      </c>
      <c r="P62" s="1" t="s">
        <v>565</v>
      </c>
      <c r="Q62" s="1" t="s">
        <v>566</v>
      </c>
      <c r="R62" s="1" t="s">
        <v>864</v>
      </c>
      <c r="S62" s="1" t="s">
        <v>568</v>
      </c>
      <c r="T62" s="1" t="s">
        <v>569</v>
      </c>
      <c r="U62" s="1" t="s">
        <v>577</v>
      </c>
      <c r="V62" s="1" t="s">
        <v>578</v>
      </c>
    </row>
    <row r="63" s="1" customFormat="1" spans="1:22">
      <c r="A63" s="3">
        <v>21591597264</v>
      </c>
      <c r="B63" s="1" t="s">
        <v>865</v>
      </c>
      <c r="C63" s="1" t="s">
        <v>866</v>
      </c>
      <c r="D63" s="1" t="s">
        <v>867</v>
      </c>
      <c r="E63" s="1" t="s">
        <v>868</v>
      </c>
      <c r="F63" s="1" t="s">
        <v>648</v>
      </c>
      <c r="G63" s="1" t="s">
        <v>559</v>
      </c>
      <c r="H63" s="1" t="s">
        <v>560</v>
      </c>
      <c r="I63" s="1" t="s">
        <v>869</v>
      </c>
      <c r="J63" s="1" t="s">
        <v>562</v>
      </c>
      <c r="K63" s="1" t="s">
        <v>869</v>
      </c>
      <c r="L63" s="1" t="s">
        <v>869</v>
      </c>
      <c r="M63" s="1" t="s">
        <v>563</v>
      </c>
      <c r="N63" s="1" t="s">
        <v>563</v>
      </c>
      <c r="O63" s="1" t="s">
        <v>564</v>
      </c>
      <c r="P63" s="1" t="s">
        <v>565</v>
      </c>
      <c r="Q63" s="1" t="s">
        <v>566</v>
      </c>
      <c r="R63" s="1" t="s">
        <v>870</v>
      </c>
      <c r="S63" s="1" t="s">
        <v>568</v>
      </c>
      <c r="T63" s="1" t="s">
        <v>569</v>
      </c>
      <c r="U63" s="1" t="s">
        <v>577</v>
      </c>
      <c r="V63" s="1" t="s">
        <v>578</v>
      </c>
    </row>
    <row r="64" s="1" customFormat="1" spans="1:22">
      <c r="A64" s="3">
        <v>21590182361</v>
      </c>
      <c r="B64" s="1" t="s">
        <v>865</v>
      </c>
      <c r="C64" s="1" t="s">
        <v>871</v>
      </c>
      <c r="D64" s="1" t="s">
        <v>872</v>
      </c>
      <c r="E64" s="1" t="s">
        <v>873</v>
      </c>
      <c r="F64" s="1" t="s">
        <v>555</v>
      </c>
      <c r="G64" s="1" t="s">
        <v>559</v>
      </c>
      <c r="H64" s="1" t="s">
        <v>560</v>
      </c>
      <c r="I64" s="1" t="s">
        <v>874</v>
      </c>
      <c r="J64" s="1" t="s">
        <v>562</v>
      </c>
      <c r="K64" s="1" t="s">
        <v>874</v>
      </c>
      <c r="L64" s="1" t="s">
        <v>874</v>
      </c>
      <c r="M64" s="1" t="s">
        <v>563</v>
      </c>
      <c r="N64" s="1" t="s">
        <v>563</v>
      </c>
      <c r="O64" s="1" t="s">
        <v>564</v>
      </c>
      <c r="P64" s="1" t="s">
        <v>565</v>
      </c>
      <c r="Q64" s="1" t="s">
        <v>566</v>
      </c>
      <c r="R64" s="1" t="s">
        <v>875</v>
      </c>
      <c r="S64" s="1" t="s">
        <v>568</v>
      </c>
      <c r="T64" s="1" t="s">
        <v>569</v>
      </c>
      <c r="U64" s="1" t="s">
        <v>577</v>
      </c>
      <c r="V64" s="1" t="s">
        <v>578</v>
      </c>
    </row>
    <row r="65" s="1" customFormat="1" spans="1:22">
      <c r="A65" s="3">
        <v>21787698832</v>
      </c>
      <c r="B65" s="1" t="s">
        <v>876</v>
      </c>
      <c r="C65" s="1" t="s">
        <v>877</v>
      </c>
      <c r="D65" s="1" t="s">
        <v>878</v>
      </c>
      <c r="E65" s="1" t="s">
        <v>879</v>
      </c>
      <c r="F65" s="1" t="s">
        <v>597</v>
      </c>
      <c r="G65" s="1" t="s">
        <v>559</v>
      </c>
      <c r="H65" s="1" t="s">
        <v>560</v>
      </c>
      <c r="I65" s="1" t="s">
        <v>880</v>
      </c>
      <c r="J65" s="1" t="s">
        <v>562</v>
      </c>
      <c r="K65" s="1" t="s">
        <v>880</v>
      </c>
      <c r="L65" s="1" t="s">
        <v>880</v>
      </c>
      <c r="M65" s="1" t="s">
        <v>563</v>
      </c>
      <c r="N65" s="1" t="s">
        <v>563</v>
      </c>
      <c r="O65" s="1" t="s">
        <v>564</v>
      </c>
      <c r="P65" s="1" t="s">
        <v>565</v>
      </c>
      <c r="Q65" s="1" t="s">
        <v>566</v>
      </c>
      <c r="R65" s="1" t="s">
        <v>881</v>
      </c>
      <c r="S65" s="1" t="s">
        <v>568</v>
      </c>
      <c r="T65" s="1" t="s">
        <v>569</v>
      </c>
      <c r="U65" s="1" t="s">
        <v>577</v>
      </c>
      <c r="V65" s="1" t="s">
        <v>578</v>
      </c>
    </row>
    <row r="66" s="1" customFormat="1" spans="1:22">
      <c r="A66" s="3">
        <v>21249577624</v>
      </c>
      <c r="B66" s="1" t="s">
        <v>882</v>
      </c>
      <c r="C66" s="1" t="s">
        <v>883</v>
      </c>
      <c r="D66" s="1" t="s">
        <v>831</v>
      </c>
      <c r="E66" s="1" t="s">
        <v>884</v>
      </c>
      <c r="F66" s="1" t="s">
        <v>678</v>
      </c>
      <c r="G66" s="1" t="s">
        <v>559</v>
      </c>
      <c r="H66" s="1" t="s">
        <v>560</v>
      </c>
      <c r="I66" s="1" t="s">
        <v>885</v>
      </c>
      <c r="J66" s="1" t="s">
        <v>562</v>
      </c>
      <c r="K66" s="1" t="s">
        <v>885</v>
      </c>
      <c r="L66" s="1" t="s">
        <v>885</v>
      </c>
      <c r="M66" s="1" t="s">
        <v>563</v>
      </c>
      <c r="N66" s="1" t="s">
        <v>563</v>
      </c>
      <c r="O66" s="1" t="s">
        <v>564</v>
      </c>
      <c r="P66" s="1" t="s">
        <v>565</v>
      </c>
      <c r="Q66" s="1" t="s">
        <v>566</v>
      </c>
      <c r="R66" s="1" t="s">
        <v>886</v>
      </c>
      <c r="S66" s="1" t="s">
        <v>568</v>
      </c>
      <c r="T66" s="1" t="s">
        <v>569</v>
      </c>
      <c r="U66" s="1" t="s">
        <v>577</v>
      </c>
      <c r="V66" s="1" t="s">
        <v>578</v>
      </c>
    </row>
    <row r="67" s="1" customFormat="1" spans="1:22">
      <c r="A67" s="3">
        <v>21107371616</v>
      </c>
      <c r="B67" s="1" t="s">
        <v>887</v>
      </c>
      <c r="C67" s="1" t="s">
        <v>888</v>
      </c>
      <c r="D67" s="1" t="s">
        <v>889</v>
      </c>
      <c r="E67" s="1" t="s">
        <v>890</v>
      </c>
      <c r="F67" s="1" t="s">
        <v>597</v>
      </c>
      <c r="G67" s="1" t="s">
        <v>559</v>
      </c>
      <c r="H67" s="1" t="s">
        <v>560</v>
      </c>
      <c r="I67" s="1" t="s">
        <v>891</v>
      </c>
      <c r="J67" s="1" t="s">
        <v>562</v>
      </c>
      <c r="K67" s="1" t="s">
        <v>891</v>
      </c>
      <c r="L67" s="1" t="s">
        <v>891</v>
      </c>
      <c r="M67" s="1" t="s">
        <v>563</v>
      </c>
      <c r="N67" s="1" t="s">
        <v>563</v>
      </c>
      <c r="O67" s="1" t="s">
        <v>564</v>
      </c>
      <c r="P67" s="1" t="s">
        <v>565</v>
      </c>
      <c r="Q67" s="1" t="s">
        <v>566</v>
      </c>
      <c r="R67" s="1" t="s">
        <v>892</v>
      </c>
      <c r="S67" s="1" t="s">
        <v>568</v>
      </c>
      <c r="T67" s="1" t="s">
        <v>569</v>
      </c>
      <c r="U67" s="1" t="s">
        <v>577</v>
      </c>
      <c r="V67" s="1" t="s">
        <v>578</v>
      </c>
    </row>
    <row r="68" s="1" customFormat="1" spans="1:22">
      <c r="A68" s="3">
        <v>21600316020</v>
      </c>
      <c r="B68" s="1" t="s">
        <v>893</v>
      </c>
      <c r="C68" s="1" t="s">
        <v>894</v>
      </c>
      <c r="D68" s="1" t="s">
        <v>895</v>
      </c>
      <c r="E68" s="1" t="s">
        <v>896</v>
      </c>
      <c r="F68" s="1" t="s">
        <v>555</v>
      </c>
      <c r="G68" s="1" t="s">
        <v>559</v>
      </c>
      <c r="H68" s="1" t="s">
        <v>560</v>
      </c>
      <c r="I68" s="1" t="s">
        <v>897</v>
      </c>
      <c r="J68" s="1" t="s">
        <v>562</v>
      </c>
      <c r="K68" s="1" t="s">
        <v>897</v>
      </c>
      <c r="L68" s="1" t="s">
        <v>897</v>
      </c>
      <c r="M68" s="1" t="s">
        <v>563</v>
      </c>
      <c r="N68" s="1" t="s">
        <v>563</v>
      </c>
      <c r="O68" s="1" t="s">
        <v>564</v>
      </c>
      <c r="P68" s="1" t="s">
        <v>565</v>
      </c>
      <c r="Q68" s="1" t="s">
        <v>566</v>
      </c>
      <c r="R68" s="1" t="s">
        <v>898</v>
      </c>
      <c r="S68" s="1" t="s">
        <v>568</v>
      </c>
      <c r="T68" s="1" t="s">
        <v>569</v>
      </c>
      <c r="U68" s="1" t="s">
        <v>577</v>
      </c>
      <c r="V68" s="1" t="s">
        <v>578</v>
      </c>
    </row>
    <row r="69" s="1" customFormat="1" spans="1:22">
      <c r="A69" s="3">
        <v>21488219403</v>
      </c>
      <c r="B69" s="1" t="s">
        <v>899</v>
      </c>
      <c r="C69" s="1" t="s">
        <v>900</v>
      </c>
      <c r="D69" s="1" t="s">
        <v>901</v>
      </c>
      <c r="E69" s="1" t="s">
        <v>902</v>
      </c>
      <c r="F69" s="1" t="s">
        <v>648</v>
      </c>
      <c r="G69" s="1" t="s">
        <v>559</v>
      </c>
      <c r="H69" s="1" t="s">
        <v>560</v>
      </c>
      <c r="I69" s="1" t="s">
        <v>903</v>
      </c>
      <c r="J69" s="1" t="s">
        <v>562</v>
      </c>
      <c r="K69" s="1" t="s">
        <v>903</v>
      </c>
      <c r="L69" s="1" t="s">
        <v>903</v>
      </c>
      <c r="M69" s="1" t="s">
        <v>563</v>
      </c>
      <c r="N69" s="1" t="s">
        <v>563</v>
      </c>
      <c r="O69" s="1" t="s">
        <v>564</v>
      </c>
      <c r="P69" s="1" t="s">
        <v>565</v>
      </c>
      <c r="Q69" s="1" t="s">
        <v>566</v>
      </c>
      <c r="R69" s="1" t="s">
        <v>904</v>
      </c>
      <c r="S69" s="1" t="s">
        <v>568</v>
      </c>
      <c r="T69" s="1" t="s">
        <v>569</v>
      </c>
      <c r="U69" s="1" t="s">
        <v>577</v>
      </c>
      <c r="V69" s="1" t="s">
        <v>578</v>
      </c>
    </row>
    <row r="70" s="1" customFormat="1" spans="1:22">
      <c r="A70" s="3">
        <v>21796061516</v>
      </c>
      <c r="B70" s="1" t="s">
        <v>905</v>
      </c>
      <c r="C70" s="1" t="s">
        <v>906</v>
      </c>
      <c r="D70" s="1" t="s">
        <v>907</v>
      </c>
      <c r="E70" s="1" t="s">
        <v>908</v>
      </c>
      <c r="F70" s="1" t="s">
        <v>555</v>
      </c>
      <c r="G70" s="1" t="s">
        <v>559</v>
      </c>
      <c r="H70" s="1" t="s">
        <v>560</v>
      </c>
      <c r="I70" s="1" t="s">
        <v>909</v>
      </c>
      <c r="J70" s="1" t="s">
        <v>562</v>
      </c>
      <c r="K70" s="1" t="s">
        <v>909</v>
      </c>
      <c r="L70" s="1" t="s">
        <v>909</v>
      </c>
      <c r="M70" s="1" t="s">
        <v>563</v>
      </c>
      <c r="N70" s="1" t="s">
        <v>563</v>
      </c>
      <c r="O70" s="1" t="s">
        <v>564</v>
      </c>
      <c r="P70" s="1" t="s">
        <v>565</v>
      </c>
      <c r="Q70" s="1" t="s">
        <v>566</v>
      </c>
      <c r="R70" s="1" t="s">
        <v>910</v>
      </c>
      <c r="S70" s="1" t="s">
        <v>568</v>
      </c>
      <c r="T70" s="1" t="s">
        <v>569</v>
      </c>
      <c r="U70" s="1" t="s">
        <v>577</v>
      </c>
      <c r="V70" s="1" t="s">
        <v>578</v>
      </c>
    </row>
    <row r="71" s="1" customFormat="1" spans="1:22">
      <c r="A71" s="3">
        <v>21340518958</v>
      </c>
      <c r="B71" s="1" t="s">
        <v>911</v>
      </c>
      <c r="C71" s="1" t="s">
        <v>912</v>
      </c>
      <c r="D71" s="1" t="s">
        <v>913</v>
      </c>
      <c r="E71" s="1" t="s">
        <v>914</v>
      </c>
      <c r="F71" s="1" t="s">
        <v>555</v>
      </c>
      <c r="G71" s="1" t="s">
        <v>559</v>
      </c>
      <c r="H71" s="1" t="s">
        <v>560</v>
      </c>
      <c r="I71" s="1" t="s">
        <v>915</v>
      </c>
      <c r="J71" s="1" t="s">
        <v>562</v>
      </c>
      <c r="K71" s="1" t="s">
        <v>915</v>
      </c>
      <c r="L71" s="1" t="s">
        <v>915</v>
      </c>
      <c r="M71" s="1" t="s">
        <v>563</v>
      </c>
      <c r="N71" s="1" t="s">
        <v>563</v>
      </c>
      <c r="O71" s="1" t="s">
        <v>564</v>
      </c>
      <c r="P71" s="1" t="s">
        <v>565</v>
      </c>
      <c r="Q71" s="1" t="s">
        <v>566</v>
      </c>
      <c r="R71" s="1" t="s">
        <v>916</v>
      </c>
      <c r="S71" s="1" t="s">
        <v>568</v>
      </c>
      <c r="T71" s="1" t="s">
        <v>569</v>
      </c>
      <c r="U71" s="1" t="s">
        <v>577</v>
      </c>
      <c r="V71" s="1" t="s">
        <v>715</v>
      </c>
    </row>
    <row r="72" s="1" customFormat="1" spans="1:22">
      <c r="A72" s="3">
        <v>21692424070</v>
      </c>
      <c r="B72" s="1" t="s">
        <v>917</v>
      </c>
      <c r="C72" s="1" t="s">
        <v>918</v>
      </c>
      <c r="D72" s="1" t="s">
        <v>919</v>
      </c>
      <c r="E72" s="1" t="s">
        <v>920</v>
      </c>
      <c r="F72" s="1" t="s">
        <v>555</v>
      </c>
      <c r="G72" s="1" t="s">
        <v>559</v>
      </c>
      <c r="H72" s="1" t="s">
        <v>560</v>
      </c>
      <c r="I72" s="1" t="s">
        <v>921</v>
      </c>
      <c r="J72" s="1" t="s">
        <v>562</v>
      </c>
      <c r="K72" s="1" t="s">
        <v>921</v>
      </c>
      <c r="L72" s="1" t="s">
        <v>921</v>
      </c>
      <c r="M72" s="1" t="s">
        <v>563</v>
      </c>
      <c r="N72" s="1" t="s">
        <v>563</v>
      </c>
      <c r="O72" s="1" t="s">
        <v>564</v>
      </c>
      <c r="P72" s="1" t="s">
        <v>565</v>
      </c>
      <c r="Q72" s="1" t="s">
        <v>566</v>
      </c>
      <c r="R72" s="1" t="s">
        <v>922</v>
      </c>
      <c r="S72" s="1" t="s">
        <v>568</v>
      </c>
      <c r="T72" s="1" t="s">
        <v>569</v>
      </c>
      <c r="U72" s="1" t="s">
        <v>577</v>
      </c>
      <c r="V72" s="1" t="s">
        <v>715</v>
      </c>
    </row>
    <row r="73" s="1" customFormat="1" spans="1:22">
      <c r="A73" s="3">
        <v>21347110580</v>
      </c>
      <c r="B73" s="1" t="s">
        <v>911</v>
      </c>
      <c r="C73" s="1" t="s">
        <v>923</v>
      </c>
      <c r="D73" s="1" t="s">
        <v>924</v>
      </c>
      <c r="E73" s="1" t="s">
        <v>925</v>
      </c>
      <c r="F73" s="1" t="s">
        <v>727</v>
      </c>
      <c r="G73" s="1" t="s">
        <v>559</v>
      </c>
      <c r="H73" s="1" t="s">
        <v>560</v>
      </c>
      <c r="I73" s="1" t="s">
        <v>926</v>
      </c>
      <c r="J73" s="1" t="s">
        <v>562</v>
      </c>
      <c r="K73" s="1" t="s">
        <v>926</v>
      </c>
      <c r="L73" s="1" t="s">
        <v>926</v>
      </c>
      <c r="M73" s="1" t="s">
        <v>563</v>
      </c>
      <c r="N73" s="1" t="s">
        <v>563</v>
      </c>
      <c r="O73" s="1" t="s">
        <v>564</v>
      </c>
      <c r="P73" s="1" t="s">
        <v>565</v>
      </c>
      <c r="Q73" s="1" t="s">
        <v>566</v>
      </c>
      <c r="R73" s="1" t="s">
        <v>927</v>
      </c>
      <c r="S73" s="1" t="s">
        <v>568</v>
      </c>
      <c r="T73" s="1" t="s">
        <v>569</v>
      </c>
      <c r="U73" s="1" t="s">
        <v>577</v>
      </c>
      <c r="V73" s="1" t="s">
        <v>578</v>
      </c>
    </row>
    <row r="74" s="1" customFormat="1" spans="1:22">
      <c r="A74" s="3">
        <v>18322046112</v>
      </c>
      <c r="B74" s="1" t="s">
        <v>928</v>
      </c>
      <c r="C74" s="1" t="s">
        <v>929</v>
      </c>
      <c r="D74" s="1" t="s">
        <v>930</v>
      </c>
      <c r="E74" s="1" t="s">
        <v>931</v>
      </c>
      <c r="F74" s="1" t="s">
        <v>678</v>
      </c>
      <c r="G74" s="1" t="s">
        <v>559</v>
      </c>
      <c r="H74" s="1" t="s">
        <v>560</v>
      </c>
      <c r="I74" s="1" t="s">
        <v>932</v>
      </c>
      <c r="J74" s="1" t="s">
        <v>562</v>
      </c>
      <c r="K74" s="1" t="s">
        <v>932</v>
      </c>
      <c r="L74" s="1" t="s">
        <v>932</v>
      </c>
      <c r="M74" s="1" t="s">
        <v>563</v>
      </c>
      <c r="N74" s="1" t="s">
        <v>563</v>
      </c>
      <c r="O74" s="1" t="s">
        <v>564</v>
      </c>
      <c r="P74" s="1" t="s">
        <v>565</v>
      </c>
      <c r="Q74" s="1" t="s">
        <v>566</v>
      </c>
      <c r="R74" s="1" t="s">
        <v>933</v>
      </c>
      <c r="S74" s="1" t="s">
        <v>568</v>
      </c>
      <c r="T74" s="1" t="s">
        <v>569</v>
      </c>
      <c r="U74" s="1" t="s">
        <v>577</v>
      </c>
      <c r="V74" s="1" t="s">
        <v>578</v>
      </c>
    </row>
    <row r="75" s="1" customFormat="1" spans="1:22">
      <c r="A75" s="3">
        <v>21323206936</v>
      </c>
      <c r="B75" s="1" t="s">
        <v>934</v>
      </c>
      <c r="C75" s="1" t="s">
        <v>935</v>
      </c>
      <c r="D75" s="1" t="s">
        <v>936</v>
      </c>
      <c r="E75" s="1" t="s">
        <v>937</v>
      </c>
      <c r="F75" s="1" t="s">
        <v>727</v>
      </c>
      <c r="G75" s="1" t="s">
        <v>559</v>
      </c>
      <c r="H75" s="1" t="s">
        <v>560</v>
      </c>
      <c r="I75" s="1" t="s">
        <v>938</v>
      </c>
      <c r="J75" s="1" t="s">
        <v>562</v>
      </c>
      <c r="K75" s="1" t="s">
        <v>938</v>
      </c>
      <c r="L75" s="1" t="s">
        <v>938</v>
      </c>
      <c r="M75" s="1" t="s">
        <v>563</v>
      </c>
      <c r="N75" s="1" t="s">
        <v>563</v>
      </c>
      <c r="O75" s="1" t="s">
        <v>564</v>
      </c>
      <c r="P75" s="1" t="s">
        <v>565</v>
      </c>
      <c r="Q75" s="1" t="s">
        <v>566</v>
      </c>
      <c r="R75" s="1" t="s">
        <v>939</v>
      </c>
      <c r="S75" s="1" t="s">
        <v>568</v>
      </c>
      <c r="T75" s="1" t="s">
        <v>569</v>
      </c>
      <c r="U75" s="1" t="s">
        <v>577</v>
      </c>
      <c r="V75" s="1" t="s">
        <v>578</v>
      </c>
    </row>
    <row r="76" s="1" customFormat="1" spans="1:22">
      <c r="A76" s="3">
        <v>21599213535</v>
      </c>
      <c r="B76" s="1" t="s">
        <v>893</v>
      </c>
      <c r="C76" s="1" t="s">
        <v>940</v>
      </c>
      <c r="D76" s="1" t="s">
        <v>941</v>
      </c>
      <c r="E76" s="1" t="s">
        <v>942</v>
      </c>
      <c r="F76" s="1" t="s">
        <v>648</v>
      </c>
      <c r="G76" s="1" t="s">
        <v>559</v>
      </c>
      <c r="H76" s="1" t="s">
        <v>560</v>
      </c>
      <c r="I76" s="1" t="s">
        <v>943</v>
      </c>
      <c r="J76" s="1" t="s">
        <v>562</v>
      </c>
      <c r="K76" s="1" t="s">
        <v>943</v>
      </c>
      <c r="L76" s="1" t="s">
        <v>943</v>
      </c>
      <c r="M76" s="1" t="s">
        <v>563</v>
      </c>
      <c r="N76" s="1" t="s">
        <v>563</v>
      </c>
      <c r="O76" s="1" t="s">
        <v>564</v>
      </c>
      <c r="P76" s="1" t="s">
        <v>565</v>
      </c>
      <c r="Q76" s="1" t="s">
        <v>566</v>
      </c>
      <c r="R76" s="1" t="s">
        <v>944</v>
      </c>
      <c r="S76" s="1" t="s">
        <v>568</v>
      </c>
      <c r="T76" s="1" t="s">
        <v>569</v>
      </c>
      <c r="U76" s="1" t="s">
        <v>570</v>
      </c>
      <c r="V76" s="1" t="s">
        <v>945</v>
      </c>
    </row>
    <row r="77" s="1" customFormat="1" spans="1:22">
      <c r="A77" s="3">
        <v>21560897374</v>
      </c>
      <c r="B77" s="1" t="s">
        <v>946</v>
      </c>
      <c r="C77" s="1" t="s">
        <v>947</v>
      </c>
      <c r="D77" s="1" t="s">
        <v>948</v>
      </c>
      <c r="E77" s="1" t="s">
        <v>949</v>
      </c>
      <c r="F77" s="1" t="s">
        <v>648</v>
      </c>
      <c r="G77" s="1" t="s">
        <v>559</v>
      </c>
      <c r="H77" s="1" t="s">
        <v>560</v>
      </c>
      <c r="I77" s="1" t="s">
        <v>950</v>
      </c>
      <c r="J77" s="1" t="s">
        <v>562</v>
      </c>
      <c r="K77" s="1" t="s">
        <v>950</v>
      </c>
      <c r="L77" s="1" t="s">
        <v>950</v>
      </c>
      <c r="M77" s="1" t="s">
        <v>563</v>
      </c>
      <c r="N77" s="1" t="s">
        <v>563</v>
      </c>
      <c r="O77" s="1" t="s">
        <v>564</v>
      </c>
      <c r="P77" s="1" t="s">
        <v>565</v>
      </c>
      <c r="Q77" s="1" t="s">
        <v>566</v>
      </c>
      <c r="R77" s="1" t="s">
        <v>951</v>
      </c>
      <c r="S77" s="1" t="s">
        <v>568</v>
      </c>
      <c r="T77" s="1" t="s">
        <v>569</v>
      </c>
      <c r="U77" s="1" t="s">
        <v>577</v>
      </c>
      <c r="V77" s="1" t="s">
        <v>578</v>
      </c>
    </row>
    <row r="78" s="1" customFormat="1" spans="1:22">
      <c r="A78" s="3">
        <v>21711202501</v>
      </c>
      <c r="B78" s="1" t="s">
        <v>855</v>
      </c>
      <c r="C78" s="1" t="s">
        <v>952</v>
      </c>
      <c r="D78" s="1" t="s">
        <v>953</v>
      </c>
      <c r="E78" s="1" t="s">
        <v>954</v>
      </c>
      <c r="F78" s="1" t="s">
        <v>555</v>
      </c>
      <c r="G78" s="1" t="s">
        <v>559</v>
      </c>
      <c r="H78" s="1" t="s">
        <v>560</v>
      </c>
      <c r="I78" s="1" t="s">
        <v>955</v>
      </c>
      <c r="J78" s="1" t="s">
        <v>562</v>
      </c>
      <c r="K78" s="1" t="s">
        <v>955</v>
      </c>
      <c r="L78" s="1" t="s">
        <v>955</v>
      </c>
      <c r="M78" s="1" t="s">
        <v>563</v>
      </c>
      <c r="N78" s="1" t="s">
        <v>563</v>
      </c>
      <c r="O78" s="1" t="s">
        <v>564</v>
      </c>
      <c r="P78" s="1" t="s">
        <v>565</v>
      </c>
      <c r="Q78" s="1" t="s">
        <v>566</v>
      </c>
      <c r="R78" s="1" t="s">
        <v>956</v>
      </c>
      <c r="S78" s="1" t="s">
        <v>568</v>
      </c>
      <c r="T78" s="1" t="s">
        <v>569</v>
      </c>
      <c r="U78" s="1" t="s">
        <v>577</v>
      </c>
      <c r="V78" s="1" t="s">
        <v>715</v>
      </c>
    </row>
    <row r="79" s="1" customFormat="1" spans="1:22">
      <c r="A79" s="3">
        <v>21763761881</v>
      </c>
      <c r="B79" s="1" t="s">
        <v>957</v>
      </c>
      <c r="C79" s="1" t="s">
        <v>958</v>
      </c>
      <c r="D79" s="1" t="s">
        <v>959</v>
      </c>
      <c r="E79" s="1" t="s">
        <v>960</v>
      </c>
      <c r="F79" s="1" t="s">
        <v>555</v>
      </c>
      <c r="G79" s="1" t="s">
        <v>559</v>
      </c>
      <c r="H79" s="1" t="s">
        <v>560</v>
      </c>
      <c r="I79" s="1" t="s">
        <v>961</v>
      </c>
      <c r="J79" s="1" t="s">
        <v>562</v>
      </c>
      <c r="K79" s="1" t="s">
        <v>961</v>
      </c>
      <c r="L79" s="1" t="s">
        <v>961</v>
      </c>
      <c r="M79" s="1" t="s">
        <v>563</v>
      </c>
      <c r="N79" s="1" t="s">
        <v>563</v>
      </c>
      <c r="O79" s="1" t="s">
        <v>564</v>
      </c>
      <c r="P79" s="1" t="s">
        <v>565</v>
      </c>
      <c r="Q79" s="1" t="s">
        <v>566</v>
      </c>
      <c r="R79" s="1" t="s">
        <v>962</v>
      </c>
      <c r="S79" s="1" t="s">
        <v>568</v>
      </c>
      <c r="T79" s="1" t="s">
        <v>569</v>
      </c>
      <c r="U79" s="1" t="s">
        <v>577</v>
      </c>
      <c r="V79" s="1" t="s">
        <v>612</v>
      </c>
    </row>
    <row r="80" s="1" customFormat="1" spans="1:22">
      <c r="A80" s="3">
        <v>21797611143</v>
      </c>
      <c r="B80" s="1" t="s">
        <v>963</v>
      </c>
      <c r="C80" s="1" t="s">
        <v>964</v>
      </c>
      <c r="D80" s="1" t="s">
        <v>965</v>
      </c>
      <c r="E80" s="1" t="s">
        <v>966</v>
      </c>
      <c r="F80" s="1" t="s">
        <v>555</v>
      </c>
      <c r="G80" s="1" t="s">
        <v>559</v>
      </c>
      <c r="H80" s="1" t="s">
        <v>560</v>
      </c>
      <c r="I80" s="1" t="s">
        <v>564</v>
      </c>
      <c r="J80" s="1" t="s">
        <v>562</v>
      </c>
      <c r="K80" s="1" t="s">
        <v>564</v>
      </c>
      <c r="L80" s="1" t="s">
        <v>564</v>
      </c>
      <c r="M80" s="1" t="s">
        <v>563</v>
      </c>
      <c r="N80" s="1" t="s">
        <v>563</v>
      </c>
      <c r="O80" s="1" t="s">
        <v>564</v>
      </c>
      <c r="P80" s="1" t="s">
        <v>565</v>
      </c>
      <c r="Q80" s="1" t="s">
        <v>566</v>
      </c>
      <c r="R80" s="1" t="s">
        <v>967</v>
      </c>
      <c r="S80" s="1" t="s">
        <v>568</v>
      </c>
      <c r="T80" s="1" t="s">
        <v>569</v>
      </c>
      <c r="U80" s="1" t="s">
        <v>570</v>
      </c>
      <c r="V80" s="1" t="s">
        <v>578</v>
      </c>
    </row>
    <row r="81" s="1" customFormat="1" spans="1:22">
      <c r="A81" s="3">
        <v>21227886409</v>
      </c>
      <c r="B81" s="1" t="s">
        <v>968</v>
      </c>
      <c r="C81" s="1" t="s">
        <v>969</v>
      </c>
      <c r="D81" s="1" t="s">
        <v>970</v>
      </c>
      <c r="E81" s="1" t="s">
        <v>971</v>
      </c>
      <c r="F81" s="1" t="s">
        <v>727</v>
      </c>
      <c r="G81" s="1" t="s">
        <v>559</v>
      </c>
      <c r="H81" s="1" t="s">
        <v>560</v>
      </c>
      <c r="I81" s="1" t="s">
        <v>972</v>
      </c>
      <c r="J81" s="1" t="s">
        <v>562</v>
      </c>
      <c r="K81" s="1" t="s">
        <v>972</v>
      </c>
      <c r="L81" s="1" t="s">
        <v>972</v>
      </c>
      <c r="M81" s="1" t="s">
        <v>563</v>
      </c>
      <c r="N81" s="1" t="s">
        <v>563</v>
      </c>
      <c r="O81" s="1" t="s">
        <v>564</v>
      </c>
      <c r="P81" s="1" t="s">
        <v>565</v>
      </c>
      <c r="Q81" s="1" t="s">
        <v>566</v>
      </c>
      <c r="R81" s="1" t="s">
        <v>973</v>
      </c>
      <c r="S81" s="1" t="s">
        <v>568</v>
      </c>
      <c r="T81" s="1" t="s">
        <v>569</v>
      </c>
      <c r="U81" s="1" t="s">
        <v>577</v>
      </c>
      <c r="V81" s="1" t="s">
        <v>578</v>
      </c>
    </row>
    <row r="82" s="1" customFormat="1" spans="1:22">
      <c r="A82" s="3">
        <v>21799518740</v>
      </c>
      <c r="B82" s="1" t="s">
        <v>963</v>
      </c>
      <c r="C82" s="1" t="s">
        <v>974</v>
      </c>
      <c r="D82" s="1" t="s">
        <v>585</v>
      </c>
      <c r="E82" s="1" t="s">
        <v>975</v>
      </c>
      <c r="F82" s="1" t="s">
        <v>648</v>
      </c>
      <c r="G82" s="1" t="s">
        <v>559</v>
      </c>
      <c r="H82" s="1" t="s">
        <v>560</v>
      </c>
      <c r="I82" s="1" t="s">
        <v>976</v>
      </c>
      <c r="J82" s="1" t="s">
        <v>562</v>
      </c>
      <c r="K82" s="1" t="s">
        <v>976</v>
      </c>
      <c r="L82" s="1" t="s">
        <v>976</v>
      </c>
      <c r="M82" s="1" t="s">
        <v>563</v>
      </c>
      <c r="N82" s="1" t="s">
        <v>563</v>
      </c>
      <c r="O82" s="1" t="s">
        <v>564</v>
      </c>
      <c r="P82" s="1" t="s">
        <v>565</v>
      </c>
      <c r="Q82" s="1" t="s">
        <v>566</v>
      </c>
      <c r="R82" s="1" t="s">
        <v>977</v>
      </c>
      <c r="S82" s="1" t="s">
        <v>568</v>
      </c>
      <c r="T82" s="1" t="s">
        <v>569</v>
      </c>
      <c r="U82" s="1" t="s">
        <v>577</v>
      </c>
      <c r="V82" s="1" t="s">
        <v>578</v>
      </c>
    </row>
    <row r="83" s="1" customFormat="1" spans="1:22">
      <c r="A83" s="3">
        <v>21683129649</v>
      </c>
      <c r="B83" s="1" t="s">
        <v>978</v>
      </c>
      <c r="C83" s="1" t="s">
        <v>979</v>
      </c>
      <c r="D83" s="1" t="s">
        <v>585</v>
      </c>
      <c r="E83" s="1" t="s">
        <v>980</v>
      </c>
      <c r="F83" s="1" t="s">
        <v>981</v>
      </c>
      <c r="G83" s="1" t="s">
        <v>559</v>
      </c>
      <c r="H83" s="1" t="s">
        <v>560</v>
      </c>
      <c r="I83" s="1" t="s">
        <v>982</v>
      </c>
      <c r="J83" s="1" t="s">
        <v>562</v>
      </c>
      <c r="K83" s="1" t="s">
        <v>982</v>
      </c>
      <c r="L83" s="1" t="s">
        <v>982</v>
      </c>
      <c r="M83" s="1" t="s">
        <v>563</v>
      </c>
      <c r="N83" s="1" t="s">
        <v>563</v>
      </c>
      <c r="O83" s="1" t="s">
        <v>564</v>
      </c>
      <c r="P83" s="1" t="s">
        <v>565</v>
      </c>
      <c r="Q83" s="1" t="s">
        <v>566</v>
      </c>
      <c r="R83" s="1" t="s">
        <v>983</v>
      </c>
      <c r="S83" s="1" t="s">
        <v>568</v>
      </c>
      <c r="T83" s="1" t="s">
        <v>569</v>
      </c>
      <c r="U83" s="1" t="s">
        <v>577</v>
      </c>
      <c r="V83" s="1" t="s">
        <v>578</v>
      </c>
    </row>
    <row r="84" s="1" customFormat="1" spans="1:22">
      <c r="A84" s="3">
        <v>21760921936</v>
      </c>
      <c r="B84" s="1" t="s">
        <v>984</v>
      </c>
      <c r="C84" s="1" t="s">
        <v>985</v>
      </c>
      <c r="D84" s="1" t="s">
        <v>986</v>
      </c>
      <c r="E84" s="1" t="s">
        <v>987</v>
      </c>
      <c r="F84" s="1" t="s">
        <v>555</v>
      </c>
      <c r="G84" s="1" t="s">
        <v>559</v>
      </c>
      <c r="H84" s="1" t="s">
        <v>560</v>
      </c>
      <c r="I84" s="1" t="s">
        <v>988</v>
      </c>
      <c r="J84" s="1" t="s">
        <v>562</v>
      </c>
      <c r="K84" s="1" t="s">
        <v>988</v>
      </c>
      <c r="L84" s="1" t="s">
        <v>988</v>
      </c>
      <c r="M84" s="1" t="s">
        <v>563</v>
      </c>
      <c r="N84" s="1" t="s">
        <v>563</v>
      </c>
      <c r="O84" s="1" t="s">
        <v>564</v>
      </c>
      <c r="P84" s="1" t="s">
        <v>565</v>
      </c>
      <c r="Q84" s="1" t="s">
        <v>566</v>
      </c>
      <c r="R84" s="1" t="s">
        <v>989</v>
      </c>
      <c r="S84" s="1" t="s">
        <v>568</v>
      </c>
      <c r="T84" s="1" t="s">
        <v>569</v>
      </c>
      <c r="U84" s="1" t="s">
        <v>577</v>
      </c>
      <c r="V84" s="1" t="s">
        <v>578</v>
      </c>
    </row>
    <row r="85" s="1" customFormat="1" spans="1:22">
      <c r="A85" s="3">
        <v>21434180698</v>
      </c>
      <c r="B85" s="1" t="s">
        <v>990</v>
      </c>
      <c r="C85" s="1" t="s">
        <v>991</v>
      </c>
      <c r="D85" s="1" t="s">
        <v>992</v>
      </c>
      <c r="E85" s="1" t="s">
        <v>993</v>
      </c>
      <c r="F85" s="1" t="s">
        <v>678</v>
      </c>
      <c r="G85" s="1" t="s">
        <v>559</v>
      </c>
      <c r="H85" s="1" t="s">
        <v>560</v>
      </c>
      <c r="I85" s="1" t="s">
        <v>994</v>
      </c>
      <c r="J85" s="1" t="s">
        <v>562</v>
      </c>
      <c r="K85" s="1" t="s">
        <v>994</v>
      </c>
      <c r="L85" s="1" t="s">
        <v>994</v>
      </c>
      <c r="M85" s="1" t="s">
        <v>563</v>
      </c>
      <c r="N85" s="1" t="s">
        <v>563</v>
      </c>
      <c r="O85" s="1" t="s">
        <v>564</v>
      </c>
      <c r="P85" s="1" t="s">
        <v>565</v>
      </c>
      <c r="Q85" s="1" t="s">
        <v>566</v>
      </c>
      <c r="R85" s="1" t="s">
        <v>995</v>
      </c>
      <c r="S85" s="1" t="s">
        <v>568</v>
      </c>
      <c r="T85" s="1" t="s">
        <v>569</v>
      </c>
      <c r="U85" s="1" t="s">
        <v>577</v>
      </c>
      <c r="V85" s="1" t="s">
        <v>578</v>
      </c>
    </row>
    <row r="86" s="1" customFormat="1" spans="1:22">
      <c r="A86" s="3">
        <v>21621545682</v>
      </c>
      <c r="B86" s="1" t="s">
        <v>996</v>
      </c>
      <c r="C86" s="1" t="s">
        <v>997</v>
      </c>
      <c r="D86" s="1" t="s">
        <v>998</v>
      </c>
      <c r="E86" s="1" t="s">
        <v>999</v>
      </c>
      <c r="F86" s="1" t="s">
        <v>678</v>
      </c>
      <c r="G86" s="1" t="s">
        <v>559</v>
      </c>
      <c r="H86" s="1" t="s">
        <v>560</v>
      </c>
      <c r="I86" s="1" t="s">
        <v>1000</v>
      </c>
      <c r="J86" s="1" t="s">
        <v>562</v>
      </c>
      <c r="K86" s="1" t="s">
        <v>1000</v>
      </c>
      <c r="L86" s="1" t="s">
        <v>1000</v>
      </c>
      <c r="M86" s="1" t="s">
        <v>563</v>
      </c>
      <c r="N86" s="1" t="s">
        <v>563</v>
      </c>
      <c r="O86" s="1" t="s">
        <v>564</v>
      </c>
      <c r="P86" s="1" t="s">
        <v>565</v>
      </c>
      <c r="Q86" s="1" t="s">
        <v>566</v>
      </c>
      <c r="R86" s="1" t="s">
        <v>1001</v>
      </c>
      <c r="S86" s="1" t="s">
        <v>568</v>
      </c>
      <c r="T86" s="1" t="s">
        <v>569</v>
      </c>
      <c r="U86" s="1" t="s">
        <v>577</v>
      </c>
      <c r="V86" s="1" t="s">
        <v>578</v>
      </c>
    </row>
    <row r="87" s="1" customFormat="1" spans="1:22">
      <c r="A87" s="3">
        <v>21802330416</v>
      </c>
      <c r="B87" s="1" t="s">
        <v>963</v>
      </c>
      <c r="C87" s="1" t="s">
        <v>1002</v>
      </c>
      <c r="D87" s="1" t="s">
        <v>1003</v>
      </c>
      <c r="E87" s="1" t="s">
        <v>1004</v>
      </c>
      <c r="F87" s="1" t="s">
        <v>555</v>
      </c>
      <c r="G87" s="1" t="s">
        <v>559</v>
      </c>
      <c r="H87" s="1" t="s">
        <v>560</v>
      </c>
      <c r="I87" s="1" t="s">
        <v>1005</v>
      </c>
      <c r="J87" s="1" t="s">
        <v>562</v>
      </c>
      <c r="K87" s="1" t="s">
        <v>1005</v>
      </c>
      <c r="L87" s="1" t="s">
        <v>1005</v>
      </c>
      <c r="M87" s="1" t="s">
        <v>563</v>
      </c>
      <c r="N87" s="1" t="s">
        <v>563</v>
      </c>
      <c r="O87" s="1" t="s">
        <v>564</v>
      </c>
      <c r="P87" s="1" t="s">
        <v>565</v>
      </c>
      <c r="Q87" s="1" t="s">
        <v>566</v>
      </c>
      <c r="R87" s="1" t="s">
        <v>1006</v>
      </c>
      <c r="S87" s="1" t="s">
        <v>568</v>
      </c>
      <c r="T87" s="1" t="s">
        <v>569</v>
      </c>
      <c r="U87" s="1" t="s">
        <v>577</v>
      </c>
      <c r="V87" s="1" t="s">
        <v>578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2022-12-02T01:59:51Z</dcterms:created>
  <dcterms:modified xsi:type="dcterms:W3CDTF">2022-12-02T02:12:52Z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E6E869EC35344840BAEB4FF939A98813</vt:lpwstr>
  </property>
  <property fmtid="{D5CDD505-2E9C-101B-9397-08002B2CF9AE}" pid="3" name="KSOProductBuildVer">
    <vt:lpwstr>2052-11.1.0.12763</vt:lpwstr>
  </property>
</Properties>
</file>