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对账!$1:$94</definedName>
  </definedNames>
  <calcPr calcId="144525"/>
</workbook>
</file>

<file path=xl/sharedStrings.xml><?xml version="1.0" encoding="utf-8"?>
<sst xmlns="http://schemas.openxmlformats.org/spreadsheetml/2006/main" count="3027" uniqueCount="1098">
  <si>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</si>
  <si>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</si>
  <si>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</si>
  <si>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</si>
  <si>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</si>
  <si>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</si>
  <si>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</si>
  <si>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</si>
  <si>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</si>
  <si>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</si>
  <si>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</si>
  <si>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</si>
  <si>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</si>
  <si>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</si>
  <si>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</si>
  <si>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</si>
  <si>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</si>
  <si>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</si>
  <si>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</si>
  <si>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</si>
  <si>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</si>
  <si>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</si>
  <si>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</si>
  <si>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</si>
  <si>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</si>
  <si>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18805344221	</t>
  </si>
  <si>
    <t>Ctrip</t>
  </si>
  <si>
    <t>正常</t>
  </si>
  <si>
    <t>[弗朗斯地区鲁瓦西]巴黎戴高乐机场北2号宜必思快捷酒店(ibis budget Roissy CDG Paris Nord 2)(55465334)</t>
  </si>
  <si>
    <t>双人床房&lt;2人入住&gt;&lt;不退款&gt;</t>
  </si>
  <si>
    <t>HKD</t>
  </si>
  <si>
    <t>Samson Lim/Moon Kit,Samson Lim/Moon Kit</t>
  </si>
  <si>
    <t>CA13030221202HKD</t>
  </si>
  <si>
    <t>未提现</t>
  </si>
  <si>
    <t>携程开票</t>
  </si>
  <si>
    <t xml:space="preserve">	</t>
  </si>
  <si>
    <t xml:space="preserve">3515WKR504	</t>
  </si>
  <si>
    <t xml:space="preserve">18902608172	</t>
  </si>
  <si>
    <t>[哥打京那巴鲁]哥打京那巴鲁香格里拉丹绒亚路酒店(Shangri-La Tanjung Aru Kota Kinabalu)(55465077)</t>
  </si>
  <si>
    <t>基纳巴卢楼山景特大床房&lt;2人入住&gt;&lt;不退款&gt;&lt;早餐&gt;</t>
  </si>
  <si>
    <t>Foo/Sze Min</t>
  </si>
  <si>
    <t xml:space="preserve">20101SE056356	</t>
  </si>
  <si>
    <t xml:space="preserve">21635685216	</t>
  </si>
  <si>
    <t>[阿布扎比]阿布扎比雅乐轩酒店(Aloft Abu Dhabi)(68026753)</t>
  </si>
  <si>
    <t>雅乐轩房&lt;2人入住&gt;&lt;不退款&gt;</t>
  </si>
  <si>
    <t>Alsiniy/EMAN</t>
  </si>
  <si>
    <t xml:space="preserve">2768531	</t>
  </si>
  <si>
    <t xml:space="preserve">89881156	</t>
  </si>
  <si>
    <t xml:space="preserve">21705324310	</t>
  </si>
  <si>
    <t>[曼谷]暹罗传统酒店(The Siam Heritage Hotel)(55491633)</t>
  </si>
  <si>
    <t>高级房&lt;2人入住&gt;&lt;不退款&gt;</t>
  </si>
  <si>
    <t>Ma/Chengbin,Zhao/Ruhang,Guo/Xiaohan,QI/TUNAN</t>
  </si>
  <si>
    <t xml:space="preserve">2774569	</t>
  </si>
  <si>
    <t xml:space="preserve">21718423790	</t>
  </si>
  <si>
    <t>[新山]新山凯贝丽酒店式服务公寓(Capri by Fraser Johor Bahru)(55572794)</t>
  </si>
  <si>
    <t>豪华双床一室房&lt;2人入住&gt;&lt;不退款&gt;</t>
  </si>
  <si>
    <t>CHAN/LI XUAN</t>
  </si>
  <si>
    <t xml:space="preserve">2777533	</t>
  </si>
  <si>
    <t xml:space="preserve">6098SE048035	</t>
  </si>
  <si>
    <t xml:space="preserve">21718743792	</t>
  </si>
  <si>
    <t>[普吉岛]普吉岛 Journeyhub 奥卓雅居酒店 (SHA Extra Plus)(Oakwood Hotel Journeyhub Phuket (SHA Extra Plus))(55304141)</t>
  </si>
  <si>
    <t>豪华特大房&lt;2人入住&gt;&lt;不退款&gt;&lt;早餐&gt;</t>
  </si>
  <si>
    <t>Kabra/Arpit,Kabra/Arpit,Kabra/Arpit,Kabra/Arpit,Kabra/Arpit</t>
  </si>
  <si>
    <t xml:space="preserve">2777592	</t>
  </si>
  <si>
    <t xml:space="preserve">21722564118	</t>
  </si>
  <si>
    <t>[迪拜]朱美拉海滩瑞享酒店(Mövenpick Hotel Jumeirah Beach)(55452015)</t>
  </si>
  <si>
    <t>Jani/Bhumika,Jani/Bhumika</t>
  </si>
  <si>
    <t xml:space="preserve">2777800	</t>
  </si>
  <si>
    <t xml:space="preserve">160780716	</t>
  </si>
  <si>
    <t xml:space="preserve">21737063843	</t>
  </si>
  <si>
    <t>[大西洋城]海洋娱乐场度假村(Ocean Casino Resort)(55299406)</t>
  </si>
  <si>
    <t>无障碍特大床房&lt;2人入住&gt;&lt;不退款&gt;</t>
  </si>
  <si>
    <t>OU/WENJING,Lin/Shipeng</t>
  </si>
  <si>
    <t xml:space="preserve">2780734	</t>
  </si>
  <si>
    <t>取消</t>
  </si>
  <si>
    <t xml:space="preserve">21740417213	</t>
  </si>
  <si>
    <t>[莱比锡]莱比锡施泰根博阁城际酒店(IntercityHotel Leipzig)(55426354)</t>
  </si>
  <si>
    <t>标准双人床房&lt;2人入住&gt;&lt;不退款&gt;</t>
  </si>
  <si>
    <t>Waniek/Ingrid</t>
  </si>
  <si>
    <t xml:space="preserve">2781861	</t>
  </si>
  <si>
    <t xml:space="preserve">4709SE033555	</t>
  </si>
  <si>
    <t xml:space="preserve">21743233734	</t>
  </si>
  <si>
    <t>[东京]东京Inn酒店(Tokyo Inn)(55779503)</t>
  </si>
  <si>
    <t>客房1张大号双人（不吸烟）&lt;2人入住&gt;&lt;不退款&gt;</t>
  </si>
  <si>
    <t>LIN/WEIYU,SONG/YITIAN</t>
  </si>
  <si>
    <t xml:space="preserve">2782813	</t>
  </si>
  <si>
    <t xml:space="preserve">T_1406329047	</t>
  </si>
  <si>
    <t xml:space="preserve">21748136072	</t>
  </si>
  <si>
    <t>[纽约]阿尔特森酒店(Artezen Hotel)(77285480)</t>
  </si>
  <si>
    <t>豪华特大床房&lt;2人入住&gt;&lt;不退款&gt;</t>
  </si>
  <si>
    <t>GRAJDEANU/PAUL,GRAJDEANU/ALEXANDRA</t>
  </si>
  <si>
    <t xml:space="preserve">2783552	</t>
  </si>
  <si>
    <t xml:space="preserve">41191231	</t>
  </si>
  <si>
    <t xml:space="preserve">21751196935	</t>
  </si>
  <si>
    <t>[曼谷]康帕斯酒店集团曼谷素坤逸10巷格乐丽雅酒店(Galleria Sukhumvit 10 Bangkok by Compass Hospitality)(55799373)</t>
  </si>
  <si>
    <t>豪华寒冷双床房&lt;2人入住&gt;&lt;不退款&gt;&lt;早餐&gt;</t>
  </si>
  <si>
    <t>JAYAKAR/ARUN,JAYAKAR/ARUN</t>
  </si>
  <si>
    <t xml:space="preserve">2784653	</t>
  </si>
  <si>
    <t xml:space="preserve">56583	</t>
  </si>
  <si>
    <t xml:space="preserve">21764862333	</t>
  </si>
  <si>
    <t>[浦那]浦那凯悦酒店(Hyatt Pune)(55413999)</t>
  </si>
  <si>
    <t>凯悦豪华特大床房&lt;2人入住&gt;&lt;不退款&gt;</t>
  </si>
  <si>
    <t>Molosh/Dzmitry</t>
  </si>
  <si>
    <t xml:space="preserve">2788063	</t>
  </si>
  <si>
    <t xml:space="preserve">Acknowledged	</t>
  </si>
  <si>
    <t xml:space="preserve">21767247777	</t>
  </si>
  <si>
    <t>[曼谷]曼谷华尔街旅馆(Wall Street Inn, Bangkok)(55745238)</t>
  </si>
  <si>
    <t>标准房（双人床或双床）&lt;2人入住&gt;&lt;不退款&gt;</t>
  </si>
  <si>
    <t>Suradkar/Anil</t>
  </si>
  <si>
    <t xml:space="preserve">2788929	</t>
  </si>
  <si>
    <t xml:space="preserve">acknowledged	</t>
  </si>
  <si>
    <t xml:space="preserve">21779052002	</t>
  </si>
  <si>
    <t>[曼谷]曼谷暹罗智选假日酒店 (SHA Extra Plus)(Holiday Inn Express Bangkok Siam, an IHG Hotel (SHA Extra Plus))(55312484)</t>
  </si>
  <si>
    <t>城景标准双床房&lt;2人入住&gt;&lt;不退款&gt;&lt;早餐&gt;</t>
  </si>
  <si>
    <t>SEETOH/MAY LING,LOW/ROSALIND</t>
  </si>
  <si>
    <t xml:space="preserve">2792136	</t>
  </si>
  <si>
    <t xml:space="preserve">44182406	</t>
  </si>
  <si>
    <t xml:space="preserve">21787647156	</t>
  </si>
  <si>
    <t>[曼谷]曼谷素坤逸11号智选假日酒店 (SHA Plus+)(Holiday Inn Express Bangkok Sukhumvit 11 (SHA Plus+))(55312079)</t>
  </si>
  <si>
    <t>无障碍大床房&lt;2人入住&gt;&lt;不退款&gt;&lt;早餐&gt;</t>
  </si>
  <si>
    <t>CREGER/DAVID LAWRENCE</t>
  </si>
  <si>
    <t xml:space="preserve">2795012	</t>
  </si>
  <si>
    <t xml:space="preserve">21788082422	</t>
  </si>
  <si>
    <t>[棕榈泉]7斯普林斯旅馆&amp;套房酒店(7 Springs Inn &amp; Suites)(55478372)</t>
  </si>
  <si>
    <t>豪华房&lt;2人入住&gt;&lt;不退款&gt;</t>
  </si>
  <si>
    <t>RENAUD/RAOUL</t>
  </si>
  <si>
    <t xml:space="preserve">2795187	</t>
  </si>
  <si>
    <t xml:space="preserve">120123090	</t>
  </si>
  <si>
    <t xml:space="preserve">21789260991	</t>
  </si>
  <si>
    <t>[吉隆坡]吉隆坡柏威年酒店 · 悦榕庄管理(Pavilion Hotel Kuala Lumpur Managed by Banyan Tree)(68545146)</t>
  </si>
  <si>
    <t>俱乐部至尊绿洲房&lt;2人入住&gt;&lt;不退款&gt;</t>
  </si>
  <si>
    <t>TEO/YONG LI DILWYN</t>
  </si>
  <si>
    <t xml:space="preserve">2795841	</t>
  </si>
  <si>
    <t xml:space="preserve">21790057964	</t>
  </si>
  <si>
    <t>[曼谷]曼谷布拉莎丽W22酒店 (SHA Plus+)(W22 by Burasari Hotel (SHA Plus+))(55543063)</t>
  </si>
  <si>
    <t>标准房&lt;2人入住&gt;&lt;不退款&gt;</t>
  </si>
  <si>
    <t>NECHAI /VALERII</t>
  </si>
  <si>
    <t xml:space="preserve">2796340	</t>
  </si>
  <si>
    <t xml:space="preserve">HBD-630001-321-5733804	</t>
  </si>
  <si>
    <t xml:space="preserve">21790592472	</t>
  </si>
  <si>
    <t>[马塞约]热带斯林姆酒店(Slim Pajuçara by Tropicalis)(90355471)</t>
  </si>
  <si>
    <t>标准双人床房&lt;2人入住&gt;&lt;不退款&gt;&lt;早餐&gt;</t>
  </si>
  <si>
    <t>Fagundes/Fagner,Lima/Paula Regina</t>
  </si>
  <si>
    <t xml:space="preserve">2796469	</t>
  </si>
  <si>
    <t xml:space="preserve">21803484417	</t>
  </si>
  <si>
    <t>[东京]东京有明大和ROYNET酒店(Daiwa Roynet Hotel Tokyo Ariake)(55779815)</t>
  </si>
  <si>
    <t>标准大床房&lt;2人入住&gt;&lt;不退款&gt;</t>
  </si>
  <si>
    <t>HSU/CHINCHIA</t>
  </si>
  <si>
    <t xml:space="preserve">2800905	</t>
  </si>
  <si>
    <t xml:space="preserve">21804277939	</t>
  </si>
  <si>
    <t>[亚特兰大]亚特兰大万豪侯爵酒店(Atlanta Marriott Marquis)(60480245)</t>
  </si>
  <si>
    <t>客房, 2 张双人床房&lt;2人入住&gt;&lt;不退款&gt;</t>
  </si>
  <si>
    <t>Paulsen/Emily</t>
  </si>
  <si>
    <t xml:space="preserve">2801182	</t>
  </si>
  <si>
    <t xml:space="preserve">83713984	</t>
  </si>
  <si>
    <t xml:space="preserve">21804827409	</t>
  </si>
  <si>
    <t>[曼谷]素万那普Grand BS住宿酒店 (SHA Plus+)(Grand BS Residence Suvarnabhumi (SHA Plus+))(55757070)</t>
  </si>
  <si>
    <t>池景豪华房&lt;2人入住&gt;&lt;不退款&gt;</t>
  </si>
  <si>
    <t>PUN/PAWARA</t>
  </si>
  <si>
    <t xml:space="preserve">2801420	</t>
  </si>
  <si>
    <t xml:space="preserve">21807463792	</t>
  </si>
  <si>
    <t>[曼谷]曼谷拉玛九萨默赛特酒店(Somerset Rama 9 Bangkok)(94361514)</t>
  </si>
  <si>
    <t>行政一室房&lt;2人入住&gt;&lt;不退款&gt;&lt;早餐&gt;</t>
  </si>
  <si>
    <t>LAM/YUEN CHING</t>
  </si>
  <si>
    <t xml:space="preserve">2802063	</t>
  </si>
  <si>
    <t xml:space="preserve">7665844	</t>
  </si>
  <si>
    <t xml:space="preserve">21811033402	</t>
  </si>
  <si>
    <t>[迪拜]瑞享埃尔玛扎迪拜公寓式酒店(Mövenpick Hotel Apartments Al Mamzar Dubai)(56140510)</t>
  </si>
  <si>
    <t>豪华房&lt;2人入住&gt;&lt;不退款&gt;&lt;早餐&gt;</t>
  </si>
  <si>
    <t>WANG/ZHIPENG</t>
  </si>
  <si>
    <t xml:space="preserve">2803316	</t>
  </si>
  <si>
    <t xml:space="preserve">From Allocation	</t>
  </si>
  <si>
    <t xml:space="preserve">21819206495	</t>
  </si>
  <si>
    <t>[巴生县]巴生益马温德姆酒店(Wyndham Acmar Klang)(77366618)</t>
  </si>
  <si>
    <t>LEE/WAI MENG</t>
  </si>
  <si>
    <t xml:space="preserve">2805517	</t>
  </si>
  <si>
    <t xml:space="preserve">166247553	</t>
  </si>
  <si>
    <t xml:space="preserve">21819726308	</t>
  </si>
  <si>
    <t>[巴拿马城]巴拿马城瑞广场酒店(Hotel Riu Plaza Panama)(55733524)</t>
  </si>
  <si>
    <t>豪华双床房&lt;2人入住&gt;&lt;不退款&gt;&lt;早餐&gt;</t>
  </si>
  <si>
    <t>LUEDECKE/DANIELA</t>
  </si>
  <si>
    <t xml:space="preserve">2805670	</t>
  </si>
  <si>
    <t xml:space="preserve">SH14523358	</t>
  </si>
  <si>
    <t xml:space="preserve">21824501756	</t>
  </si>
  <si>
    <t>[万荣]万荣滨江精品度假酒店(Riverside Boutique Resort, Vang Vieng)(77363767)</t>
  </si>
  <si>
    <t>豪华客房, 1 张特大床, 山景&lt;2人入住&gt;&lt;不退款&gt;&lt;早餐&gt;</t>
  </si>
  <si>
    <t>Ruschkowski/Andreas</t>
  </si>
  <si>
    <t xml:space="preserve">2808916	</t>
  </si>
  <si>
    <t xml:space="preserve">-1412222225	</t>
  </si>
  <si>
    <t xml:space="preserve">21824769106	</t>
  </si>
  <si>
    <t>[慕尼黑]Abasto Hotel München Feldmoching(96745385)</t>
  </si>
  <si>
    <t>双人房&lt;2人入住&gt;&lt;不退款&gt;</t>
  </si>
  <si>
    <t>Huang/Suhan</t>
  </si>
  <si>
    <t xml:space="preserve">2809183	</t>
  </si>
  <si>
    <t xml:space="preserve">48251802	</t>
  </si>
  <si>
    <t xml:space="preserve">21825361937	</t>
  </si>
  <si>
    <t>[胡志明市]西贡馨乐庭丽晶酒店(Citadines Regency Saigon)(55289770)</t>
  </si>
  <si>
    <t>经典房间&lt;2人入住&gt;&lt;不退款&gt;</t>
  </si>
  <si>
    <t>LIM/WEI CHENG</t>
  </si>
  <si>
    <t xml:space="preserve">2809602	</t>
  </si>
  <si>
    <t xml:space="preserve">7690820	</t>
  </si>
  <si>
    <t xml:space="preserve">21825622216	</t>
  </si>
  <si>
    <t>[圣莫尼卡]洛伊斯圣莫妮卡海滩酒店(Loews Santa Monica Beach Hotel)(55491838)</t>
  </si>
  <si>
    <t>客房, 1 张特大床, 海洋景观&lt;2人入住&gt;&lt;不退款&gt;</t>
  </si>
  <si>
    <t>Reise/Monica</t>
  </si>
  <si>
    <t xml:space="preserve">2809835	</t>
  </si>
  <si>
    <t xml:space="preserve">70575SE131977	</t>
  </si>
  <si>
    <t xml:space="preserve">21827447324	</t>
  </si>
  <si>
    <t>[巴厘岛]巴厘岛火星城市酒店(Mars City Hotel Bali)(91811066)</t>
  </si>
  <si>
    <t>客房&lt;2人入住&gt;&lt;不退款&gt;</t>
  </si>
  <si>
    <t>CAKRAYUDA/GALIH</t>
  </si>
  <si>
    <t xml:space="preserve">2812513	</t>
  </si>
  <si>
    <t xml:space="preserve">21112022NAC	</t>
  </si>
  <si>
    <t xml:space="preserve">21830831916	</t>
  </si>
  <si>
    <t>[帕尔马]阿雷纳尔温泉度假酒店(The Springs Resort and Spa at Arenal)(92030909)</t>
  </si>
  <si>
    <t>远景至尊客房&lt;2人入住&gt;&lt;不退款&gt;</t>
  </si>
  <si>
    <t>CHAVEZ /OSCAR FELIPE</t>
  </si>
  <si>
    <t xml:space="preserve">2817128	</t>
  </si>
  <si>
    <t xml:space="preserve">-1413938328	</t>
  </si>
  <si>
    <t xml:space="preserve">21831287176	</t>
  </si>
  <si>
    <t>[萨克拉门托]萨克拉门托总督酒店(Governors Inn Hotel Sacramento)(91595606)</t>
  </si>
  <si>
    <t>标准间1特大床&lt;2人入住&gt;&lt;不退款&gt;&lt;早餐&gt;</t>
  </si>
  <si>
    <t>Regan/Jonah</t>
  </si>
  <si>
    <t xml:space="preserve">2817703	</t>
  </si>
  <si>
    <t xml:space="preserve">21832420658	</t>
  </si>
  <si>
    <t>[伊斯灵顿]蒙特卡姆皇家伦敦之家酒店(Montcalm Royal London House - City of London)(55768765)</t>
  </si>
  <si>
    <t>俱乐部双人房&lt;2人入住&gt;&lt;不退款&gt;</t>
  </si>
  <si>
    <t>MA/LINGYUN</t>
  </si>
  <si>
    <t xml:space="preserve">2819295	</t>
  </si>
  <si>
    <t xml:space="preserve">1414372979	</t>
  </si>
  <si>
    <t xml:space="preserve">21832832758	</t>
  </si>
  <si>
    <t>[纽约]C 先生海港酒店(Mr. C  New York - Seaport)(55800995)</t>
  </si>
  <si>
    <t>高级庭院特大床房&lt;2人入住&gt;&lt;不退款&gt;</t>
  </si>
  <si>
    <t>Kovacs/Alex</t>
  </si>
  <si>
    <t xml:space="preserve">2819482	</t>
  </si>
  <si>
    <t xml:space="preserve">6935SE045652	</t>
  </si>
  <si>
    <t xml:space="preserve">21832878908	</t>
  </si>
  <si>
    <t>[佛罗伦萨]法兰奇酒店(Hotel Franchi)(55626299)</t>
  </si>
  <si>
    <t>Del Sarto/Damiano,Mallozzi/Martina,Montefiori/Marco,Poma/Martina Maria</t>
  </si>
  <si>
    <t xml:space="preserve">2819507	</t>
  </si>
  <si>
    <t xml:space="preserve">1414515138	</t>
  </si>
  <si>
    <t xml:space="preserve">21834272471	</t>
  </si>
  <si>
    <t>[新加坡]新加坡克拉码头智选假日酒店(SG Clean)(Holiday Inn Express Singapore Clarke Quay (SG Clean), an IHG Hotel)(89930906)</t>
  </si>
  <si>
    <t>标准大床房顶层&lt;2人入住&gt;&lt;不退款&gt;&lt;早餐&gt;</t>
  </si>
  <si>
    <t>ZOU/HAIYUN</t>
  </si>
  <si>
    <t xml:space="preserve">2820027	</t>
  </si>
  <si>
    <t xml:space="preserve">酒店前台banu女士确认	</t>
  </si>
  <si>
    <t xml:space="preserve">21839660681	</t>
  </si>
  <si>
    <t>[南雅加达]雅加达阿斯顿优选西马图庞会议中心酒店(ASTON Priority Simatupang &amp; Conference Center)(60493997)</t>
  </si>
  <si>
    <t>豪华房（1张大床）&lt;2人入住&gt;&lt;不退款&gt;&lt;早餐&gt;</t>
  </si>
  <si>
    <t>SUYUDI/ACHMAD</t>
  </si>
  <si>
    <t xml:space="preserve">2822815	</t>
  </si>
  <si>
    <t xml:space="preserve">999221840492448	</t>
  </si>
  <si>
    <t>[迪拜]OYO 367 尤里卡酒店(OYO 367 Eureka Hotel)(68545331)</t>
  </si>
  <si>
    <t>Standard Double - King&lt;2人入住&gt;&lt;不退款&gt;</t>
  </si>
  <si>
    <t>KUMAR/RAMAN DEEP</t>
  </si>
  <si>
    <t xml:space="preserve">2823511	</t>
  </si>
  <si>
    <t xml:space="preserve">21840608939	</t>
  </si>
  <si>
    <t>[Kabil]潘比尔服务式住宅公寓酒店(Panbil Residence Serviced Apartment)(92030991)</t>
  </si>
  <si>
    <t>高级房&lt;2人入住&gt;&lt;不退款&gt;&lt;早餐&gt;</t>
  </si>
  <si>
    <t>DENG/YUEBIN</t>
  </si>
  <si>
    <t xml:space="preserve">2823603	</t>
  </si>
  <si>
    <t xml:space="preserve">28177	</t>
  </si>
  <si>
    <t xml:space="preserve">21840742429	</t>
  </si>
  <si>
    <t>[科威特]科威特观光假日酒店(Inn &amp; Go Kuwait Plaza Hotel)(55414326)</t>
  </si>
  <si>
    <t>CAO/HONGBIN</t>
  </si>
  <si>
    <t xml:space="preserve">2823707	</t>
  </si>
  <si>
    <t xml:space="preserve">21840742431	</t>
  </si>
  <si>
    <t>客房&lt;2人入住&gt;&lt;不退款&gt;&lt;早餐&gt;</t>
  </si>
  <si>
    <t>SHUI/HUIFU</t>
  </si>
  <si>
    <t xml:space="preserve">2823706	</t>
  </si>
  <si>
    <t xml:space="preserve">999221841277742	</t>
  </si>
  <si>
    <t>[马德里]新马德里酒店(Hotel Nuevo Madrid)(55312495)</t>
  </si>
  <si>
    <t>标准双人或双床房&lt;2人入住&gt;&lt;不退款&gt;</t>
  </si>
  <si>
    <t>GUTIERREZ BARQUIN/XABIER</t>
  </si>
  <si>
    <t xml:space="preserve">2824583	</t>
  </si>
  <si>
    <t xml:space="preserve">-1415322399	</t>
  </si>
  <si>
    <t xml:space="preserve">999221841395175	</t>
  </si>
  <si>
    <t>[哈拉雷]梅克雷斯酒店(Meikles Hotel)(55707861)</t>
  </si>
  <si>
    <t>公园南翼套房&lt;2人入住&gt;&lt;不退款&gt;</t>
  </si>
  <si>
    <t>Banda/Dr. Joshua HK Banda</t>
  </si>
  <si>
    <t xml:space="preserve">2824763	</t>
  </si>
  <si>
    <t xml:space="preserve">-1415446442	</t>
  </si>
  <si>
    <t xml:space="preserve">999221841593872	</t>
  </si>
  <si>
    <t>[巴黎]阿斯托利亚布拉德福德酒店(Bradford Elysées - Astotel)(55598955)</t>
  </si>
  <si>
    <t>高级大床房&lt;2人入住&gt;&lt;不退款&gt;</t>
  </si>
  <si>
    <t>Wang/Shuyu</t>
  </si>
  <si>
    <t xml:space="preserve">2825089	</t>
  </si>
  <si>
    <t xml:space="preserve">acknowledge	</t>
  </si>
  <si>
    <t xml:space="preserve">21841253079	</t>
  </si>
  <si>
    <t>[null](90367221)</t>
  </si>
  <si>
    <t xml:space="preserve">999221841915513	</t>
  </si>
  <si>
    <t>[格雷梅]蝴蝶特窟酒店(Kelebek Special Cave Hotel)(55380686)</t>
  </si>
  <si>
    <t>精致套房&lt;2人入住&gt;&lt;不退款&gt;&lt;早餐&gt;</t>
  </si>
  <si>
    <t>CHEN/JING,XU/MINGZHU</t>
  </si>
  <si>
    <t xml:space="preserve">2825610	</t>
  </si>
  <si>
    <t xml:space="preserve">22916	</t>
  </si>
  <si>
    <t xml:space="preserve">999221841918748	</t>
  </si>
  <si>
    <t>[泗水]桑提卡耶穆尔萨利酒店(Hotel Santika Jemursari)(91807592)</t>
  </si>
  <si>
    <t>行政特大房&lt;2人入住&gt;&lt;不退款&gt;&lt;早餐&gt;</t>
  </si>
  <si>
    <t>Xia/Xuelu,Wang/Yaonan,Zhang/Lei</t>
  </si>
  <si>
    <t xml:space="preserve">2825617	</t>
  </si>
  <si>
    <t xml:space="preserve">21842010643	</t>
  </si>
  <si>
    <t>[曼谷]曼谷京华大酒店 (SHA Plus+)(Hotel Royal Bangkok@Chinatown)(55932568)</t>
  </si>
  <si>
    <t>高级房（无窗）&lt;2人入住&gt;&lt;不退款&gt;</t>
  </si>
  <si>
    <t>THAMTHAWATWONG/PIYAWAN</t>
  </si>
  <si>
    <t xml:space="preserve">2825726	</t>
  </si>
  <si>
    <t xml:space="preserve">321016	</t>
  </si>
  <si>
    <t xml:space="preserve">999221842317299	</t>
  </si>
  <si>
    <t>[阿姆斯特丹]丽亭酒店&amp;度假村(Park Plaza Victoria Amsterdam)(55280657)</t>
  </si>
  <si>
    <t>高级双床房&lt;2人入住&gt;&lt;不退款&gt;</t>
  </si>
  <si>
    <t>SHAD/SHAHID MAHMOOD</t>
  </si>
  <si>
    <t xml:space="preserve">2826089	</t>
  </si>
  <si>
    <t xml:space="preserve">1258s9b	</t>
  </si>
  <si>
    <t xml:space="preserve">21842323333	</t>
  </si>
  <si>
    <t>[北雅加达]雅加达东荟城智选假日酒店(Holiday Inn Express Jakarta Pluit Citygate, an IHG Hotel)(55426409)</t>
  </si>
  <si>
    <t>大号床房&lt;2人入住&gt;&lt;不退款&gt;&lt;早餐&gt;</t>
  </si>
  <si>
    <t>Li/Sean</t>
  </si>
  <si>
    <t xml:space="preserve">2826098	</t>
  </si>
  <si>
    <t xml:space="preserve">21842395339	</t>
  </si>
  <si>
    <t>[曼谷]曼谷长荣桂冠酒店(Evergreen Laurel Hotel Bangkok)(55414254)</t>
  </si>
  <si>
    <t>LIPUN/Siriyanee,Lipun/Wanpen</t>
  </si>
  <si>
    <t xml:space="preserve">2826199	</t>
  </si>
  <si>
    <t xml:space="preserve">21842442978	</t>
  </si>
  <si>
    <t>[Bang Chalong]曼谷伊斯汀塔娜城市高尔夫度假村(Eastin Thana City Golf Resort Bangkok)(68031168)</t>
  </si>
  <si>
    <t>高级甄选房&lt;2人入住&gt;&lt;不退款&gt;&lt;早餐&gt;</t>
  </si>
  <si>
    <t>GAO/QING,GU/FENG</t>
  </si>
  <si>
    <t xml:space="preserve">2826260	</t>
  </si>
  <si>
    <t xml:space="preserve">54127	</t>
  </si>
  <si>
    <t xml:space="preserve">21842654051	</t>
  </si>
  <si>
    <t>高级双床房(无窗)&lt;2人入住&gt;&lt;不退款&gt;</t>
  </si>
  <si>
    <t>Worametamas/Suppakit,Worametamas/Apinutta</t>
  </si>
  <si>
    <t xml:space="preserve">2826637	</t>
  </si>
  <si>
    <t xml:space="preserve">321092	</t>
  </si>
  <si>
    <t xml:space="preserve">999221842720025	</t>
  </si>
  <si>
    <t>[罗马]卢斯来里酒店(Raeli Hotel Luce)(55413971)</t>
  </si>
  <si>
    <t>经济房&lt;2人入住&gt;&lt;不退款&gt;</t>
  </si>
  <si>
    <t>HADADCASTILLO/GUADALUPE</t>
  </si>
  <si>
    <t xml:space="preserve">2826726	</t>
  </si>
  <si>
    <t xml:space="preserve">284280-2022	</t>
  </si>
  <si>
    <t xml:space="preserve">21842747873	</t>
  </si>
  <si>
    <t>[普吉岛]芭东渡假酒店(PJ Patong Resortel)(55290041)</t>
  </si>
  <si>
    <t>Verma/Pankaj,Verma/Pankaj</t>
  </si>
  <si>
    <t xml:space="preserve">2826767	</t>
  </si>
  <si>
    <t xml:space="preserve">36337800	</t>
  </si>
  <si>
    <t xml:space="preserve">21842765093	</t>
  </si>
  <si>
    <t>[肯辛顿-切尔西区]伦敦 - 肯辛顿高街假日酒店 - IHG 旗下饭店(Holiday Inn London - Kensington High St., an IHG Hotel)(55547213)</t>
  </si>
  <si>
    <t>双床房&lt;1&gt;&lt;2人入住&gt;&lt;不退款&gt;&lt;早餐&gt;</t>
  </si>
  <si>
    <t>Aziz/Anisa</t>
  </si>
  <si>
    <t xml:space="preserve">2826797	</t>
  </si>
  <si>
    <t xml:space="preserve">44787533	</t>
  </si>
  <si>
    <t xml:space="preserve">21842773429	</t>
  </si>
  <si>
    <t>[洛杉矶]洛伊斯好莱坞酒店(Loews Hollywood Hotel)(55720371)</t>
  </si>
  <si>
    <t>标准房（1张特大床，带无障碍淋浴）&lt;2人入住&gt;&lt;不退款&gt;</t>
  </si>
  <si>
    <t>Lo/Michelle</t>
  </si>
  <si>
    <t xml:space="preserve">2826806	</t>
  </si>
  <si>
    <t xml:space="preserve">70566SE218209	</t>
  </si>
  <si>
    <t xml:space="preserve">999221842871167	</t>
  </si>
  <si>
    <t>[麦加]麦加皇家钟楼费尔蒙酒店(Makkah Clock Royal Tower, A Fairmont Hotel)(55639705)</t>
  </si>
  <si>
    <t>Haram豪华房&lt;2人入住&gt;&lt;不退款&gt;&lt;早餐&gt;</t>
  </si>
  <si>
    <t>Diab/Mohamed Mostafa</t>
  </si>
  <si>
    <t xml:space="preserve">2826962	</t>
  </si>
  <si>
    <t xml:space="preserve">23537288	</t>
  </si>
  <si>
    <t xml:space="preserve">999221843327478	</t>
  </si>
  <si>
    <t>[艾因]杰贝尔哈菲特美居大酒店(Mercure Grand Jebel Hafeet Al Ain Hotel)(55451951)</t>
  </si>
  <si>
    <t>豪华大床房&lt;2人入住&gt;&lt;不退款&gt;</t>
  </si>
  <si>
    <t>Joseph Puthenparampil/Tom</t>
  </si>
  <si>
    <t xml:space="preserve">2827592	</t>
  </si>
  <si>
    <t xml:space="preserve">HTL-WBD-351475345	</t>
  </si>
  <si>
    <t xml:space="preserve">21843358309	</t>
  </si>
  <si>
    <t>[曼谷]隆齐素坤逸阿卡迪亚套房酒店(Arcadia Suites Ploenchit Sukhumvit)(55439369)</t>
  </si>
  <si>
    <t>尊贵一卧套房&lt;2人入住&gt;&lt;不退款&gt;</t>
  </si>
  <si>
    <t>LIU/WEI</t>
  </si>
  <si>
    <t xml:space="preserve">2827636	</t>
  </si>
  <si>
    <t xml:space="preserve">9150303358176	</t>
  </si>
  <si>
    <t xml:space="preserve">21843362038	</t>
  </si>
  <si>
    <t>[曼谷]金玉素万那普酒店(Golden Jade Suvarnabhumi)(55851976)</t>
  </si>
  <si>
    <t>SUN/RONG</t>
  </si>
  <si>
    <t xml:space="preserve">2827647	</t>
  </si>
  <si>
    <t xml:space="preserve">1069647435	</t>
  </si>
  <si>
    <t xml:space="preserve">999221843393190	</t>
  </si>
  <si>
    <t>双床房&lt;2人入住&gt;&lt;不退款&gt;&lt;早餐&gt;</t>
  </si>
  <si>
    <t>WANG/RUI</t>
  </si>
  <si>
    <t xml:space="preserve">2827687	</t>
  </si>
  <si>
    <t xml:space="preserve">21843400064	</t>
  </si>
  <si>
    <t>[芭堤雅]诺瓦白金酒店 (SHA Plus+)(Nova Platinum Hotel (SHA Plus+))(55312070)</t>
  </si>
  <si>
    <t>Doifode/Ashutosh ,Doifode/Ashutosh</t>
  </si>
  <si>
    <t xml:space="preserve">2827702	</t>
  </si>
  <si>
    <t xml:space="preserve">2255696	</t>
  </si>
  <si>
    <t xml:space="preserve">21843568027	</t>
  </si>
  <si>
    <t>Sarasetyo/Azizah Khairina</t>
  </si>
  <si>
    <t xml:space="preserve">2827987	</t>
  </si>
  <si>
    <t xml:space="preserve">21843747168	</t>
  </si>
  <si>
    <t>[东京]MYSTAYS 五反田站前酒店(HOTEL MYSTAYS Gotanda Station)(55254460)</t>
  </si>
  <si>
    <t>标准小型大床房&lt;2人入住&gt;&lt;不退款&gt;</t>
  </si>
  <si>
    <t>Manabu/KASAI</t>
  </si>
  <si>
    <t xml:space="preserve">2828312	</t>
  </si>
  <si>
    <t xml:space="preserve">999221843896262	</t>
  </si>
  <si>
    <t>[巴德胡弗多普]阿姆斯特丹史基浦机场宜必思酒店(Ibis Schiphol Amsterdam Airport)(55290037)</t>
  </si>
  <si>
    <t>MA/NING</t>
  </si>
  <si>
    <t xml:space="preserve">2828486	</t>
  </si>
  <si>
    <t xml:space="preserve">21843899504	</t>
  </si>
  <si>
    <t>[吉隆坡]吉隆坡双威太子酒店(Sunway Putra Hotel Kuala Lumpur)(55290388)</t>
  </si>
  <si>
    <t>MOHD NASRI/NOORAZYLA</t>
  </si>
  <si>
    <t xml:space="preserve">2828499	</t>
  </si>
  <si>
    <t xml:space="preserve">828919341	</t>
  </si>
  <si>
    <t xml:space="preserve">999221843917547	</t>
  </si>
  <si>
    <t>[圣保罗]圣保罗 JB 狄加多普拉斯精益酒店 - 蒙雷阿莱酒店(Monreale Plus Excelsior São Paulo)(55414140)</t>
  </si>
  <si>
    <t>高级双床房&lt;2人入住&gt;&lt;不退款&gt;&lt;早餐&gt;</t>
  </si>
  <si>
    <t>PENG/GUITAO</t>
  </si>
  <si>
    <t xml:space="preserve">2828538	</t>
  </si>
  <si>
    <t xml:space="preserve">21843946005	</t>
  </si>
  <si>
    <t>Xu/Bo</t>
  </si>
  <si>
    <t xml:space="preserve">2828602	</t>
  </si>
  <si>
    <t xml:space="preserve">1069660487	</t>
  </si>
  <si>
    <t xml:space="preserve">21843969201	</t>
  </si>
  <si>
    <t>[曼彻斯特]曼彻斯特钟摆酒店(Pendulum Hotel)(55280908)</t>
  </si>
  <si>
    <t>经济型双人房&lt;2人入住&gt;&lt;不退款&gt;</t>
  </si>
  <si>
    <t>Brown/Luke</t>
  </si>
  <si>
    <t xml:space="preserve">2828629	</t>
  </si>
  <si>
    <t xml:space="preserve">RL30450059	</t>
  </si>
  <si>
    <t xml:space="preserve">21843976054	</t>
  </si>
  <si>
    <t>NOZDRIN/ARTUR</t>
  </si>
  <si>
    <t xml:space="preserve">2828641	</t>
  </si>
  <si>
    <t xml:space="preserve">321288	</t>
  </si>
  <si>
    <t xml:space="preserve">999221844015497	</t>
  </si>
  <si>
    <t>SONG/JIE</t>
  </si>
  <si>
    <t xml:space="preserve">2828706	</t>
  </si>
  <si>
    <t xml:space="preserve">RL30450704	</t>
  </si>
  <si>
    <t xml:space="preserve">21844020079	</t>
  </si>
  <si>
    <t>AHMAD SALAR/ANUAR</t>
  </si>
  <si>
    <t xml:space="preserve">2828716	</t>
  </si>
  <si>
    <t xml:space="preserve">828921345	</t>
  </si>
  <si>
    <t xml:space="preserve">999221844041619	</t>
  </si>
  <si>
    <t>[若昂佩索阿]瓜拉尼快捷酒店(Guarany Hotel Express)(96314001)</t>
  </si>
  <si>
    <t>标准间&lt;2人入住&gt;&lt;不退款&gt;&lt;早餐&gt;</t>
  </si>
  <si>
    <t>Silva Araujo/Dean Tarik</t>
  </si>
  <si>
    <t xml:space="preserve">2828755	</t>
  </si>
  <si>
    <t xml:space="preserve">152449	</t>
  </si>
  <si>
    <t xml:space="preserve">21844089785	</t>
  </si>
  <si>
    <t>[普安那公园]晚安布埃纳帕克酒店(Good Nite Inn Buena Park)(89933706)</t>
  </si>
  <si>
    <t>标准特大床房&lt;2人入住&gt;&lt;不退款&gt;</t>
  </si>
  <si>
    <t>Plancarte/Mauricio</t>
  </si>
  <si>
    <t xml:space="preserve">2828796	</t>
  </si>
  <si>
    <t xml:space="preserve">4077346	</t>
  </si>
  <si>
    <t xml:space="preserve">21844115374	</t>
  </si>
  <si>
    <t>[朴次茅斯]白金汉公爵酒店(Duke of Buckingham)(90367377)</t>
  </si>
  <si>
    <t>双床间 - 带共用浴室&lt;2人入住&gt;&lt;不退款&gt;</t>
  </si>
  <si>
    <t>Homes/Kaeleb</t>
  </si>
  <si>
    <t xml:space="preserve">2828817	</t>
  </si>
  <si>
    <t xml:space="preserve">21844117907	</t>
  </si>
  <si>
    <t>[卡姆登]霍德华温切斯特酒店(Howard Winchester Hotel)(95388138)</t>
  </si>
  <si>
    <t>双床房&lt;2人入住&gt;&lt;不退款&gt;</t>
  </si>
  <si>
    <t>Pilotto/Noah</t>
  </si>
  <si>
    <t xml:space="preserve">2828829	</t>
  </si>
  <si>
    <t xml:space="preserve">2060325	</t>
  </si>
  <si>
    <t xml:space="preserve">21844164159	</t>
  </si>
  <si>
    <t>[曼谷]曼谷萨通JC凯文酒店(JC Kevin Sathorn Bangkok Hotel)(55585955)</t>
  </si>
  <si>
    <t>一卧室套房&lt;2人入住&gt;&lt;不退款&gt;</t>
  </si>
  <si>
    <t>SAJJAPAIBUL/WATHANA</t>
  </si>
  <si>
    <t xml:space="preserve">2828999	</t>
  </si>
  <si>
    <t xml:space="preserve">酒店预订部ploy女士确认	</t>
  </si>
  <si>
    <t xml:space="preserve">21844185013	</t>
  </si>
  <si>
    <t>MANDALA/ARYA</t>
  </si>
  <si>
    <t xml:space="preserve">2829008	</t>
  </si>
  <si>
    <t xml:space="preserve">21844439653	</t>
  </si>
  <si>
    <t>[曼谷]大华大酒店 (SHA Plus+)(Grand China Bangkok (SHA Plus+))(68545402)</t>
  </si>
  <si>
    <t>豪华城景房&lt;2人入住&gt;&lt;不退款&gt;&lt;早餐&gt;</t>
  </si>
  <si>
    <t>PANBUNDIT/MALIWAN</t>
  </si>
  <si>
    <t xml:space="preserve">2829429	</t>
  </si>
  <si>
    <t xml:space="preserve">56859522	</t>
  </si>
  <si>
    <t xml:space="preserve">21844445627	</t>
  </si>
  <si>
    <t>[古来县]永恒的爱之家 - 古来民宿(House Of My Eternal Love - Kulai Homestay)(90375994)</t>
  </si>
  <si>
    <t>标准间&lt;2人入住&gt;&lt;不退款&gt;</t>
  </si>
  <si>
    <t>TANG/ZHIYONG</t>
  </si>
  <si>
    <t xml:space="preserve">2829438	</t>
  </si>
  <si>
    <t xml:space="preserve">21844752845	</t>
  </si>
  <si>
    <t>[巴生港]吉隆坡巴生鼎峰酒店(Premiere Hotel Kuala Lumpur)(55414157)</t>
  </si>
  <si>
    <t>LI/XI,ZHENG/YUANYUAN,ZHANG/JIAJUN</t>
  </si>
  <si>
    <t xml:space="preserve">2829933	</t>
  </si>
  <si>
    <t xml:space="preserve">21844788439	</t>
  </si>
  <si>
    <t>[东京]东新宿E酒店(E Hotel Higashi Shinjuku)(55852048)</t>
  </si>
  <si>
    <t>SUGIMORI/REINA</t>
  </si>
  <si>
    <t xml:space="preserve">2830007	</t>
  </si>
  <si>
    <t xml:space="preserve">T_1416449803	</t>
  </si>
  <si>
    <t xml:space="preserve">21844793149	</t>
  </si>
  <si>
    <t>[清迈]清迈东他挽酒店(Duangtawan Hotel Chiang Mai)(55465161)</t>
  </si>
  <si>
    <t>KANTRIPHET/kunakorn</t>
  </si>
  <si>
    <t xml:space="preserve">2830018	</t>
  </si>
  <si>
    <t xml:space="preserve">21844869112	</t>
  </si>
  <si>
    <t>[曼谷]曼谷康文特公园酒店(Convenient Park Bangkok)(55451692)</t>
  </si>
  <si>
    <t>CHEEWAJORN/PORNTICHA</t>
  </si>
  <si>
    <t xml:space="preserve">2830165	</t>
  </si>
  <si>
    <t xml:space="preserve">999221844987297	</t>
  </si>
  <si>
    <t>[迪拜]商业湾千禧大酒店(Grand Millennium Business Bay)(55380505)</t>
  </si>
  <si>
    <t>yang/xueren</t>
  </si>
  <si>
    <t xml:space="preserve">2830376	</t>
  </si>
  <si>
    <t xml:space="preserve">353089	</t>
  </si>
  <si>
    <t xml:space="preserve">21845060266	</t>
  </si>
  <si>
    <t>[曼谷]为你公寓酒店(For You Residence)(55586143)</t>
  </si>
  <si>
    <t>LIU/MINFA</t>
  </si>
  <si>
    <t xml:space="preserve">2830501	</t>
  </si>
  <si>
    <t xml:space="preserve">1069684423	</t>
  </si>
  <si>
    <t xml:space="preserve">21845304924	</t>
  </si>
  <si>
    <t>[雪莉]索利哈尔丽晶酒店(The Regency Hotel Solihull)(90354382)</t>
  </si>
  <si>
    <t>双人床房间&lt;2人入住&gt;&lt;不退款&gt;</t>
  </si>
  <si>
    <t>Barnes/Adam</t>
  </si>
  <si>
    <t xml:space="preserve">2830920	</t>
  </si>
  <si>
    <t>，</t>
  </si>
  <si>
    <t xml:space="preserve"> 160916 HKD</t>
  </si>
  <si>
    <t>A221202104148481</t>
  </si>
  <si>
    <t>A221202104240481</t>
  </si>
  <si>
    <t>总计：160916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</si>
  <si>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</si>
  <si>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</si>
  <si>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</si>
  <si>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</si>
  <si>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</si>
  <si>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</si>
  <si>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</si>
  <si>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</si>
  <si>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</si>
  <si>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</si>
  <si>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</si>
  <si>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</si>
  <si>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</si>
  <si>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</si>
  <si>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</si>
  <si>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</si>
  <si>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</si>
  <si>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</si>
  <si>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</si>
  <si>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2022-11-28</t>
  </si>
  <si>
    <t>2830920</t>
  </si>
  <si>
    <t>索利赫尔丽景酒店</t>
  </si>
  <si>
    <t>Barnes Adam</t>
  </si>
  <si>
    <t>2022-11-29</t>
  </si>
  <si>
    <t>退房日周结</t>
  </si>
  <si>
    <t>396.09</t>
  </si>
  <si>
    <t>431.00</t>
  </si>
  <si>
    <t>0</t>
  </si>
  <si>
    <t>0.00</t>
  </si>
  <si>
    <t>携程汇智国际直连</t>
  </si>
  <si>
    <t>925</t>
  </si>
  <si>
    <t>2022-11-28 23:31:53</t>
  </si>
  <si>
    <t>否</t>
  </si>
  <si>
    <t>汇智国际旅游发展有限公司</t>
  </si>
  <si>
    <t>直连</t>
  </si>
  <si>
    <t>英国</t>
  </si>
  <si>
    <t>2830501</t>
  </si>
  <si>
    <t>专属公寓酒店</t>
  </si>
  <si>
    <t>LIU MINFA</t>
  </si>
  <si>
    <t>176.45</t>
  </si>
  <si>
    <t>192.00</t>
  </si>
  <si>
    <t>2022-11-28 20:08:22</t>
  </si>
  <si>
    <t>泰国</t>
  </si>
  <si>
    <t>2830376</t>
  </si>
  <si>
    <t>商业湾千禧大酒店</t>
  </si>
  <si>
    <t>yang xueren</t>
  </si>
  <si>
    <t>1327.04</t>
  </si>
  <si>
    <t>1444.00</t>
  </si>
  <si>
    <t>2022-11-28 19:04:42</t>
  </si>
  <si>
    <t>阿拉伯联合酋长国</t>
  </si>
  <si>
    <t>2830165</t>
  </si>
  <si>
    <t>曼谷康文特公园酒店</t>
  </si>
  <si>
    <t>CHEEWAJORN PORNTICHA</t>
  </si>
  <si>
    <t>128.66</t>
  </si>
  <si>
    <t>140.00</t>
  </si>
  <si>
    <t>2022-11-28 17:32:57</t>
  </si>
  <si>
    <t>2830018</t>
  </si>
  <si>
    <t>清迈东他挽酒店</t>
  </si>
  <si>
    <t>KANTRIPHET kunakorn</t>
  </si>
  <si>
    <t>1091.77</t>
  </si>
  <si>
    <t>1188.00</t>
  </si>
  <si>
    <t>2022-11-28 16:31:30</t>
  </si>
  <si>
    <t>2830007</t>
  </si>
  <si>
    <t>东新宿E酒店</t>
  </si>
  <si>
    <t>SUGIMORI REINA</t>
  </si>
  <si>
    <t>555.08</t>
  </si>
  <si>
    <t>604.00</t>
  </si>
  <si>
    <t>2022-11-28 16:25:49</t>
  </si>
  <si>
    <t>日本</t>
  </si>
  <si>
    <t>2829933</t>
  </si>
  <si>
    <t>吉隆坡巴生鼎峰酒店</t>
  </si>
  <si>
    <t>LI XI,ZHENG YUANYUAN,ZHANG JIAJUN</t>
  </si>
  <si>
    <t>1191.02</t>
  </si>
  <si>
    <t>1296.00</t>
  </si>
  <si>
    <t>2022-11-28 15:53:58</t>
  </si>
  <si>
    <t>马来西亚</t>
  </si>
  <si>
    <t>2829438</t>
  </si>
  <si>
    <t>永恒之爱酒店 - 古来家庭旅馆</t>
  </si>
  <si>
    <t>TANG ZHIYONG</t>
  </si>
  <si>
    <t>150.72</t>
  </si>
  <si>
    <t>164.00</t>
  </si>
  <si>
    <t>2022-11-28 12:22:44</t>
  </si>
  <si>
    <t>2829429</t>
  </si>
  <si>
    <t>大华大酒店 (SHA Plus+)</t>
  </si>
  <si>
    <t>PANBUNDIT MALIWAN</t>
  </si>
  <si>
    <t>406.20</t>
  </si>
  <si>
    <t>442.00</t>
  </si>
  <si>
    <t>2022-11-28 13:10:57</t>
  </si>
  <si>
    <t>直采</t>
  </si>
  <si>
    <t>2829008</t>
  </si>
  <si>
    <t>巴厘岛火星城市酒店</t>
  </si>
  <si>
    <t>MANDALA ARYA</t>
  </si>
  <si>
    <t>78.12</t>
  </si>
  <si>
    <t>85.00</t>
  </si>
  <si>
    <t>2022-11-28 08:50:02</t>
  </si>
  <si>
    <t>印度尼西亚</t>
  </si>
  <si>
    <t>2828999</t>
  </si>
  <si>
    <t>曼谷萨通JC凯文酒店</t>
  </si>
  <si>
    <t>SAJJAPAIBUL WATHANA</t>
  </si>
  <si>
    <t>462.26</t>
  </si>
  <si>
    <t>503.00</t>
  </si>
  <si>
    <t>2022-11-28 08:38:19</t>
  </si>
  <si>
    <t>2828829</t>
  </si>
  <si>
    <t>霍华德温切斯特酒店</t>
  </si>
  <si>
    <t>Pilotto Noah</t>
  </si>
  <si>
    <t>909.81</t>
  </si>
  <si>
    <t>990.00</t>
  </si>
  <si>
    <t>2022-11-28 05:02:22</t>
  </si>
  <si>
    <t>2828817</t>
  </si>
  <si>
    <t>白金汉公爵酒店</t>
  </si>
  <si>
    <t>Homes Kaeleb</t>
  </si>
  <si>
    <t>418.15</t>
  </si>
  <si>
    <t>455.00</t>
  </si>
  <si>
    <t>2022-11-28 04:37:35</t>
  </si>
  <si>
    <t>2828796</t>
  </si>
  <si>
    <t>晚安布埃纳帕克酒店</t>
  </si>
  <si>
    <t>Plancarte Mauricio</t>
  </si>
  <si>
    <t>556.00</t>
  </si>
  <si>
    <t>605.00</t>
  </si>
  <si>
    <t>2022-11-28 03:48:24</t>
  </si>
  <si>
    <t>美国</t>
  </si>
  <si>
    <t>2828755</t>
  </si>
  <si>
    <t>古拉尼快捷酒店</t>
  </si>
  <si>
    <t>Silva Araujo Dean Tarik</t>
  </si>
  <si>
    <t>115.79</t>
  </si>
  <si>
    <t>126.00</t>
  </si>
  <si>
    <t>2022-11-28 02:24:37</t>
  </si>
  <si>
    <t>巴西</t>
  </si>
  <si>
    <t>2828716</t>
  </si>
  <si>
    <t>吉隆坡双威太子酒店</t>
  </si>
  <si>
    <t>AHMAD SALAR ANUAR</t>
  </si>
  <si>
    <t>302.35</t>
  </si>
  <si>
    <t>329.00</t>
  </si>
  <si>
    <t>2022-11-28 01:05:19</t>
  </si>
  <si>
    <t>2828706</t>
  </si>
  <si>
    <t>曼彻斯特钟摆酒店</t>
  </si>
  <si>
    <t>SONG JIE</t>
  </si>
  <si>
    <t>385.06</t>
  </si>
  <si>
    <t>419.00</t>
  </si>
  <si>
    <t>2022-11-28 00:53:23</t>
  </si>
  <si>
    <t>2022-11-27</t>
  </si>
  <si>
    <t>2828641</t>
  </si>
  <si>
    <t>曼谷京华大酒店 (SHA Plus+)</t>
  </si>
  <si>
    <t>NOZDRIN ARTUR</t>
  </si>
  <si>
    <t>210.45</t>
  </si>
  <si>
    <t>229.00</t>
  </si>
  <si>
    <t>2022-11-27 23:44:07</t>
  </si>
  <si>
    <t>2828629</t>
  </si>
  <si>
    <t>Brown Luke</t>
  </si>
  <si>
    <t>2022-11-27 23:34:52</t>
  </si>
  <si>
    <t>2828602</t>
  </si>
  <si>
    <t>Xu Bo</t>
  </si>
  <si>
    <t>280.30</t>
  </si>
  <si>
    <t>305.00</t>
  </si>
  <si>
    <t>2022-11-27 23:05:40</t>
  </si>
  <si>
    <t>2828538</t>
  </si>
  <si>
    <t>圣保罗 JB 狄加多普拉斯精益酒店 - 蒙雷阿莱酒店</t>
  </si>
  <si>
    <t>PENG GUITAO</t>
  </si>
  <si>
    <t>578.97</t>
  </si>
  <si>
    <t>630.00</t>
  </si>
  <si>
    <t>2022-11-27 22:28:38</t>
  </si>
  <si>
    <t>2828499</t>
  </si>
  <si>
    <t>MOHD NASRI NOORAZYLA</t>
  </si>
  <si>
    <t>2022-11-27 22:11:47</t>
  </si>
  <si>
    <t>2828486</t>
  </si>
  <si>
    <t>阿姆斯特丹史基浦机场宜必思酒店</t>
  </si>
  <si>
    <t>MA NING</t>
  </si>
  <si>
    <t>1062.36</t>
  </si>
  <si>
    <t>1156.00</t>
  </si>
  <si>
    <t>2022-11-27 22:05:29</t>
  </si>
  <si>
    <t>荷兰</t>
  </si>
  <si>
    <t>2828312</t>
  </si>
  <si>
    <t>MYSTAYS 五反田站前酒店</t>
  </si>
  <si>
    <t>Manabu KASAI</t>
  </si>
  <si>
    <t>566.10</t>
  </si>
  <si>
    <t>616.00</t>
  </si>
  <si>
    <t>2022-11-27 20:43:05</t>
  </si>
  <si>
    <t>2827987</t>
  </si>
  <si>
    <t>雅加达阿斯顿优选西马图庞会议中心酒店</t>
  </si>
  <si>
    <t>Sarasetyo Azizah Khairina</t>
  </si>
  <si>
    <t>374.95</t>
  </si>
  <si>
    <t>408.00</t>
  </si>
  <si>
    <t>2022-11-27 17:43:25</t>
  </si>
  <si>
    <t>2827702</t>
  </si>
  <si>
    <t>诺瓦白金酒店</t>
  </si>
  <si>
    <t>Doifode Ashutosh,Doifode Ashutosh</t>
  </si>
  <si>
    <t>452.15</t>
  </si>
  <si>
    <t>492.00</t>
  </si>
  <si>
    <t>2022-11-27 19:36:58</t>
  </si>
  <si>
    <t>2827687</t>
  </si>
  <si>
    <t>雅加达东荟城智选假日酒店</t>
  </si>
  <si>
    <t>WANG RUI</t>
  </si>
  <si>
    <t>2022-11-27 15:15:48</t>
  </si>
  <si>
    <t>2827647</t>
  </si>
  <si>
    <t>曼谷金玉素旺纳普酒店</t>
  </si>
  <si>
    <t>SUN RONG</t>
  </si>
  <si>
    <t>2022-11-27 14:57:30</t>
  </si>
  <si>
    <t>2827636</t>
  </si>
  <si>
    <t>隆齐素坤逸阿卡迪亚套房酒店</t>
  </si>
  <si>
    <t>LIU WEI</t>
  </si>
  <si>
    <t>1112.91</t>
  </si>
  <si>
    <t>1211.00</t>
  </si>
  <si>
    <t>2022-11-27 14:54:24</t>
  </si>
  <si>
    <t>2827592</t>
  </si>
  <si>
    <t>杰贝尔哈菲特美居大酒店</t>
  </si>
  <si>
    <t>Joseph Puthenparampil Tom</t>
  </si>
  <si>
    <t>342.79</t>
  </si>
  <si>
    <t>373.00</t>
  </si>
  <si>
    <t>2022-11-27 14:36:14</t>
  </si>
  <si>
    <t>2826962</t>
  </si>
  <si>
    <t>麦加皇家钟楼费尔蒙酒店</t>
  </si>
  <si>
    <t>Diab Mohamed Mostafa</t>
  </si>
  <si>
    <t>2287.39</t>
  </si>
  <si>
    <t>2489.00</t>
  </si>
  <si>
    <t>2022-11-27 07:48:25</t>
  </si>
  <si>
    <t>沙特阿拉伯</t>
  </si>
  <si>
    <t>2826806</t>
  </si>
  <si>
    <t>洛伊斯好莱坞酒店</t>
  </si>
  <si>
    <t>Lo Michelle</t>
  </si>
  <si>
    <t>1760.80</t>
  </si>
  <si>
    <t>1916.00</t>
  </si>
  <si>
    <t>2022-11-27 02:39:47</t>
  </si>
  <si>
    <t>2826797</t>
  </si>
  <si>
    <t>伦敦 - 肯辛顿高街假日酒店 - IHG 旗下饭店</t>
  </si>
  <si>
    <t>Aziz Anisa</t>
  </si>
  <si>
    <t>2090.73</t>
  </si>
  <si>
    <t>2275.00</t>
  </si>
  <si>
    <t>2022-11-27 02:49:52</t>
  </si>
  <si>
    <t>2826767</t>
  </si>
  <si>
    <t>芭东渡假酒店</t>
  </si>
  <si>
    <t>Verma Pankaj,Verma Pankaj</t>
  </si>
  <si>
    <t>301.43</t>
  </si>
  <si>
    <t>328.00</t>
  </si>
  <si>
    <t>2022-11-27 02:09:04</t>
  </si>
  <si>
    <t>2826726</t>
  </si>
  <si>
    <t>卢斯来里酒店</t>
  </si>
  <si>
    <t>HADADCASTILLO GUADALUPE</t>
  </si>
  <si>
    <t>729.92</t>
  </si>
  <si>
    <t>794.00</t>
  </si>
  <si>
    <t>2022-11-27 00:50:07</t>
  </si>
  <si>
    <t>意大利</t>
  </si>
  <si>
    <t>2022-11-26</t>
  </si>
  <si>
    <t>2826637</t>
  </si>
  <si>
    <t>Worametamas Suppakit,Worametamas Apinutta</t>
  </si>
  <si>
    <t>421.04</t>
  </si>
  <si>
    <t>458.00</t>
  </si>
  <si>
    <t>2022-11-26 23:38:37</t>
  </si>
  <si>
    <t>2826260</t>
  </si>
  <si>
    <t>曼谷伊斯汀塔娜城市高尔夫度假村</t>
  </si>
  <si>
    <t>GAO QING,GU FENG</t>
  </si>
  <si>
    <t>1382.63</t>
  </si>
  <si>
    <t>1504.00</t>
  </si>
  <si>
    <t>2022-11-26 20:48:45</t>
  </si>
  <si>
    <t>2826199</t>
  </si>
  <si>
    <t>曼谷长荣桂冠酒店</t>
  </si>
  <si>
    <t>LIPUN Siriyanee,Lipun Wanpen</t>
  </si>
  <si>
    <t>742.79</t>
  </si>
  <si>
    <t>808.00</t>
  </si>
  <si>
    <t>2022-11-26 20:19:23</t>
  </si>
  <si>
    <t>2826098</t>
  </si>
  <si>
    <t>Li Sean</t>
  </si>
  <si>
    <t>620.53</t>
  </si>
  <si>
    <t>675.00</t>
  </si>
  <si>
    <t>2022-11-26 19:27:06</t>
  </si>
  <si>
    <t>2826089</t>
  </si>
  <si>
    <t>丽亭酒店&amp;度假村</t>
  </si>
  <si>
    <t>SHAD SHAHID MAHMOOD</t>
  </si>
  <si>
    <t>1189.57</t>
  </si>
  <si>
    <t>1294.00</t>
  </si>
  <si>
    <t>2022-11-26 19:14:32</t>
  </si>
  <si>
    <t>2825726</t>
  </si>
  <si>
    <t>THAMTHAWATWONG PIYAWAN</t>
  </si>
  <si>
    <t>410.01</t>
  </si>
  <si>
    <t>446.00</t>
  </si>
  <si>
    <t>2022-11-26 15:31:00</t>
  </si>
  <si>
    <t>2825617</t>
  </si>
  <si>
    <t>桑提卡耶穆尔萨利酒店</t>
  </si>
  <si>
    <t>Xia Xuelu,Wang Yaonan,Zhang Lei</t>
  </si>
  <si>
    <t>356.69</t>
  </si>
  <si>
    <t>388.00</t>
  </si>
  <si>
    <t>2022-11-26 14:30:58</t>
  </si>
  <si>
    <t>2825610</t>
  </si>
  <si>
    <t>蝴蝶特窟酒店</t>
  </si>
  <si>
    <t>CHEN JING,XU MINGZHU</t>
  </si>
  <si>
    <t>1419.40</t>
  </si>
  <si>
    <t>1544.00</t>
  </si>
  <si>
    <t>2022-11-26 14:28:14</t>
  </si>
  <si>
    <t>土耳其</t>
  </si>
  <si>
    <t>2825284</t>
  </si>
  <si>
    <t>阿斯托里亚酒店</t>
  </si>
  <si>
    <t>QU BEIXING,HE XIAONAN</t>
  </si>
  <si>
    <t>2125.42</t>
  </si>
  <si>
    <t>2312.00</t>
  </si>
  <si>
    <t>2022-11-26 12:33:50</t>
  </si>
  <si>
    <t>法国</t>
  </si>
  <si>
    <t>2825089</t>
  </si>
  <si>
    <t>巴黎布拉德福德爱丽舍酒店</t>
  </si>
  <si>
    <t>Wang Shuyu</t>
  </si>
  <si>
    <t>2835.12</t>
  </si>
  <si>
    <t>3084.00</t>
  </si>
  <si>
    <t>2022-11-26 10:50:38</t>
  </si>
  <si>
    <t>2824763</t>
  </si>
  <si>
    <t>梅克雷斯酒店</t>
  </si>
  <si>
    <t>Banda Dr. Joshua HK Banda</t>
  </si>
  <si>
    <t>3315.00</t>
  </si>
  <si>
    <t>3606.00</t>
  </si>
  <si>
    <t>2022-11-26 06:30:37</t>
  </si>
  <si>
    <t>津巴布韦</t>
  </si>
  <si>
    <t>2824583</t>
  </si>
  <si>
    <t>新马德里酒店</t>
  </si>
  <si>
    <t>GUTIERREZ BARQUIN XABIER</t>
  </si>
  <si>
    <t>528.60</t>
  </si>
  <si>
    <t>575.00</t>
  </si>
  <si>
    <t>2022-11-26 01:42:28</t>
  </si>
  <si>
    <t>西班牙</t>
  </si>
  <si>
    <t>2022-11-25</t>
  </si>
  <si>
    <t>2823707</t>
  </si>
  <si>
    <t>科威特观光假日酒店</t>
  </si>
  <si>
    <t>CAO HONGBIN</t>
  </si>
  <si>
    <t>2456.03</t>
  </si>
  <si>
    <t>2676.00</t>
  </si>
  <si>
    <t>2022-11-25 18:34:18</t>
  </si>
  <si>
    <t>科威特</t>
  </si>
  <si>
    <t>2823706</t>
  </si>
  <si>
    <t>SHUI HUIFU</t>
  </si>
  <si>
    <t>2760.74</t>
  </si>
  <si>
    <t>3008.00</t>
  </si>
  <si>
    <t>2823603</t>
  </si>
  <si>
    <t>潘比尔服务式住宅公寓酒店</t>
  </si>
  <si>
    <t>DENG YUEBIN</t>
  </si>
  <si>
    <t>325.82</t>
  </si>
  <si>
    <t>355.00</t>
  </si>
  <si>
    <t>2022-11-25 17:49:35</t>
  </si>
  <si>
    <t>2823511</t>
  </si>
  <si>
    <t>OYO 367 尤里卡酒店</t>
  </si>
  <si>
    <t>KUMAR RAMAN DEEP</t>
  </si>
  <si>
    <t>285.44</t>
  </si>
  <si>
    <t>311.00</t>
  </si>
  <si>
    <t>2022-11-25 17:11:44</t>
  </si>
  <si>
    <t>2822815</t>
  </si>
  <si>
    <t>SUYUDI ACHMAD</t>
  </si>
  <si>
    <t>829.69</t>
  </si>
  <si>
    <t>904.00</t>
  </si>
  <si>
    <t>2022-11-25 12:50:01</t>
  </si>
  <si>
    <t>2022-11-24</t>
  </si>
  <si>
    <t>2820027</t>
  </si>
  <si>
    <t>新加坡克拉码头智选假日酒店(SG Clean)</t>
  </si>
  <si>
    <t>ZOU HAIYUN</t>
  </si>
  <si>
    <t>7901.40</t>
  </si>
  <si>
    <t>8610.00</t>
  </si>
  <si>
    <t>2022-11-24 11:42:16</t>
  </si>
  <si>
    <t>新加坡</t>
  </si>
  <si>
    <t>2819507</t>
  </si>
  <si>
    <t>弗兰奇酒店</t>
  </si>
  <si>
    <t>Del Sarto Damiano,Mallozzi Martina,Montefiori Marco,Poma Martina Maria</t>
  </si>
  <si>
    <t>596.51</t>
  </si>
  <si>
    <t>650.00</t>
  </si>
  <si>
    <t>2022-11-24 05:56:16</t>
  </si>
  <si>
    <t>2819482</t>
  </si>
  <si>
    <t>C 先生海港酒店</t>
  </si>
  <si>
    <t>Kovacs Alex</t>
  </si>
  <si>
    <t>2122.64</t>
  </si>
  <si>
    <t>2313.00</t>
  </si>
  <si>
    <t>2022-11-24 04:51:50</t>
  </si>
  <si>
    <t>2819295</t>
  </si>
  <si>
    <t>蒙特卡姆皇家伦敦之家酒店</t>
  </si>
  <si>
    <t>MA LINGYUN</t>
  </si>
  <si>
    <t>10230.11</t>
  </si>
  <si>
    <t>11178.00</t>
  </si>
  <si>
    <t>2022-11-24 00:15:49</t>
  </si>
  <si>
    <t>2022-11-23</t>
  </si>
  <si>
    <t>2817703</t>
  </si>
  <si>
    <t>萨克拉门托总督酒店</t>
  </si>
  <si>
    <t>Regan Jonah</t>
  </si>
  <si>
    <t>1640.04</t>
  </si>
  <si>
    <t>1792.00</t>
  </si>
  <si>
    <t>2022-11-23 12:31:15</t>
  </si>
  <si>
    <t>2817128</t>
  </si>
  <si>
    <t>阿雷纳尔温泉度假酒店</t>
  </si>
  <si>
    <t>CHAVEZ OSCAR FELIPE</t>
  </si>
  <si>
    <t>6622.39</t>
  </si>
  <si>
    <t>7236.00</t>
  </si>
  <si>
    <t>2022-11-23 03:13:56</t>
  </si>
  <si>
    <t>哥斯达黎加</t>
  </si>
  <si>
    <t>2022-11-21</t>
  </si>
  <si>
    <t>2812513</t>
  </si>
  <si>
    <t>CAKRAYUDA GALIH</t>
  </si>
  <si>
    <t>243.50</t>
  </si>
  <si>
    <t>267.00</t>
  </si>
  <si>
    <t>2022-11-21 07:43:56</t>
  </si>
  <si>
    <t>2022-11-09</t>
  </si>
  <si>
    <t>2784653</t>
  </si>
  <si>
    <t>曼谷格乐丽雅10酒店</t>
  </si>
  <si>
    <t>JAYAKAR ARUN,JAYAKAR ARUN</t>
  </si>
  <si>
    <t>1381.58</t>
  </si>
  <si>
    <t>1497.00</t>
  </si>
  <si>
    <t>2022-11-09 01:36:18</t>
  </si>
  <si>
    <t>2022-11-11</t>
  </si>
  <si>
    <t>2792136</t>
  </si>
  <si>
    <t>曼谷暹罗智选假日酒店 (SHA Extra Plus)</t>
  </si>
  <si>
    <t>SEETOH MAY LING,LOW ROSALIND</t>
  </si>
  <si>
    <t>2984.42</t>
  </si>
  <si>
    <t>3251.00</t>
  </si>
  <si>
    <t>2022-11-11 23:35:06</t>
  </si>
  <si>
    <t>2022-11-10</t>
  </si>
  <si>
    <t>2788063</t>
  </si>
  <si>
    <t>浦那 HYATT 酒店</t>
  </si>
  <si>
    <t>Molosh Dzmitry</t>
  </si>
  <si>
    <t>1118.89</t>
  </si>
  <si>
    <t>1210.00</t>
  </si>
  <si>
    <t>2022-11-10 15:20:24</t>
  </si>
  <si>
    <t>印度</t>
  </si>
  <si>
    <t>2022-11-07</t>
  </si>
  <si>
    <t>2781861</t>
  </si>
  <si>
    <t>莱比锡城际酒店</t>
  </si>
  <si>
    <t>Waniek Ingrid</t>
  </si>
  <si>
    <t>1045.26</t>
  </si>
  <si>
    <t>1139.00</t>
  </si>
  <si>
    <t>2022-11-07 21:44:32</t>
  </si>
  <si>
    <t>德国</t>
  </si>
  <si>
    <t>2022-11-05</t>
  </si>
  <si>
    <t>2777800</t>
  </si>
  <si>
    <t>朱美拉海滩瑞享酒店</t>
  </si>
  <si>
    <t>Jani Bhumika,Jani Bhumika</t>
  </si>
  <si>
    <t>7183.76</t>
  </si>
  <si>
    <t>7828.00</t>
  </si>
  <si>
    <t>2022-11-05 18:07:48</t>
  </si>
  <si>
    <t>2022-11-17</t>
  </si>
  <si>
    <t>2803316</t>
  </si>
  <si>
    <t>瑞享埃尔玛扎迪拜公寓式酒店</t>
  </si>
  <si>
    <t>WANG ZHIPENG</t>
  </si>
  <si>
    <t>7419.81</t>
  </si>
  <si>
    <t>8168.00</t>
  </si>
  <si>
    <t>2022-11-17 01:58:44</t>
  </si>
  <si>
    <t>2022-11-13</t>
  </si>
  <si>
    <t>2795187</t>
  </si>
  <si>
    <t>7斯普林斯旅馆&amp;套房酒店</t>
  </si>
  <si>
    <t>RENAUD RAOUL</t>
  </si>
  <si>
    <t>691.29</t>
  </si>
  <si>
    <t>762.00</t>
  </si>
  <si>
    <t>2022-11-13 13:02:27</t>
  </si>
  <si>
    <t>2795012</t>
  </si>
  <si>
    <t>曼谷素坤逸11号智选假日酒店 (SHA Plus+)</t>
  </si>
  <si>
    <t>CREGER DAVID LAWRENCE</t>
  </si>
  <si>
    <t>2022-11-13 11:26:06</t>
  </si>
  <si>
    <t>2022-08-29</t>
  </si>
  <si>
    <t>2671735</t>
  </si>
  <si>
    <t>哥打京那巴鲁香格里拉丹绒亚路酒店</t>
  </si>
  <si>
    <t>Foo Sze Min</t>
  </si>
  <si>
    <t>971.28</t>
  </si>
  <si>
    <t>1107.00</t>
  </si>
  <si>
    <t>2022-08-29 10:53:56</t>
  </si>
  <si>
    <t>2022-11-03</t>
  </si>
  <si>
    <t>2774569</t>
  </si>
  <si>
    <t>暹罗传统酒店</t>
  </si>
  <si>
    <t>Ma Chengbin,Zhao Ruhang,Guo Xiaohan,QI TUNAN</t>
  </si>
  <si>
    <t>848.52</t>
  </si>
  <si>
    <t>912.00</t>
  </si>
  <si>
    <t>2022-11-03 22:19:04</t>
  </si>
  <si>
    <t>2022-11-16</t>
  </si>
  <si>
    <t>2801182</t>
  </si>
  <si>
    <t>亚特兰大马奎斯万豪酒店</t>
  </si>
  <si>
    <t>Paulsen Emily</t>
  </si>
  <si>
    <t>1813.22</t>
  </si>
  <si>
    <t>2010.00</t>
  </si>
  <si>
    <t>2022-11-16 08:56:22</t>
  </si>
  <si>
    <t>2022-11-19</t>
  </si>
  <si>
    <t>2809835</t>
  </si>
  <si>
    <t>洛伊斯圣莫妮卡海滩酒店</t>
  </si>
  <si>
    <t>Reise Monica</t>
  </si>
  <si>
    <t>14335.07</t>
  </si>
  <si>
    <t>15720.00</t>
  </si>
  <si>
    <t>2022-11-19 23:13:59</t>
  </si>
  <si>
    <t>2022-10-31</t>
  </si>
  <si>
    <t>2768531</t>
  </si>
  <si>
    <t>阿布扎比雅乐轩酒店</t>
  </si>
  <si>
    <t>Alsiniy EMAN</t>
  </si>
  <si>
    <t>455.54</t>
  </si>
  <si>
    <t>2022-10-31 19:02:33</t>
  </si>
  <si>
    <t>2808916</t>
  </si>
  <si>
    <t>万荣滨江精品度假酒店</t>
  </si>
  <si>
    <t>Ruschkowski Andreas</t>
  </si>
  <si>
    <t>490.60</t>
  </si>
  <si>
    <t>538.00</t>
  </si>
  <si>
    <t>2022-11-19 12:40:56</t>
  </si>
  <si>
    <t>老挝</t>
  </si>
  <si>
    <t>2788929</t>
  </si>
  <si>
    <t>曼谷华尔街旅馆</t>
  </si>
  <si>
    <t>Suradkar Anil</t>
  </si>
  <si>
    <t>303.30</t>
  </si>
  <si>
    <t>2022-11-10 20:55:30</t>
  </si>
  <si>
    <t>2022-11-18</t>
  </si>
  <si>
    <t>2805670</t>
  </si>
  <si>
    <t>巴拿马城瑞广场酒店</t>
  </si>
  <si>
    <t>LUEDECKE DANIELA</t>
  </si>
  <si>
    <t>1862.94</t>
  </si>
  <si>
    <t>2034.00</t>
  </si>
  <si>
    <t>2022-11-18 04:48:12</t>
  </si>
  <si>
    <t>巴拿马</t>
  </si>
  <si>
    <t>2022-11-14</t>
  </si>
  <si>
    <t>2796469</t>
  </si>
  <si>
    <t>热带斯林姆酒店</t>
  </si>
  <si>
    <t>Fagundes Fagner,Lima Paula Regina</t>
  </si>
  <si>
    <t>1058.70</t>
  </si>
  <si>
    <t>1167.00</t>
  </si>
  <si>
    <t>2022-11-14 02:48:56</t>
  </si>
  <si>
    <t>2795841</t>
  </si>
  <si>
    <t>吉隆坡柏威年酒店 · 悦榕庄管理</t>
  </si>
  <si>
    <t>TEO YONG LI DILWYN</t>
  </si>
  <si>
    <t>2291.59</t>
  </si>
  <si>
    <t>2526.00</t>
  </si>
  <si>
    <t>2022-11-13 18:52:59</t>
  </si>
  <si>
    <t>2796340</t>
  </si>
  <si>
    <t>曼谷布拉纱里W22酒店</t>
  </si>
  <si>
    <t>NECHAI VALERII</t>
  </si>
  <si>
    <t>355.62</t>
  </si>
  <si>
    <t>392.00</t>
  </si>
  <si>
    <t>2022-11-13 23:45:26</t>
  </si>
  <si>
    <t>2800905</t>
  </si>
  <si>
    <t>大和Roynet酒店东京有明</t>
  </si>
  <si>
    <t>HSU CHINCHIA</t>
  </si>
  <si>
    <t>10023.26</t>
  </si>
  <si>
    <t>11084.00</t>
  </si>
  <si>
    <t>2022-11-16 08:25:24</t>
  </si>
  <si>
    <t>2801420</t>
  </si>
  <si>
    <t>素万那普 BS 酒店 (SHA Plus+)</t>
  </si>
  <si>
    <t>PUN PAWARA</t>
  </si>
  <si>
    <t>760.47</t>
  </si>
  <si>
    <t>843.00</t>
  </si>
  <si>
    <t>2022-11-16 11:18:11</t>
  </si>
  <si>
    <t>2022-11-08</t>
  </si>
  <si>
    <t>2782813</t>
  </si>
  <si>
    <t>东京Inn酒店</t>
  </si>
  <si>
    <t>LIN WEIYU,SONG YITIAN</t>
  </si>
  <si>
    <t>354.39</t>
  </si>
  <si>
    <t>384.00</t>
  </si>
  <si>
    <t>2022-11-08 12:05:15</t>
  </si>
  <si>
    <t>2022-08-19</t>
  </si>
  <si>
    <t>2660166</t>
  </si>
  <si>
    <t>巴黎戴高乐机场北 2 号宜必思快捷酒店</t>
  </si>
  <si>
    <t>Samson Lim Moon Kit,Samson Lim Moon Kit</t>
  </si>
  <si>
    <t>308.58</t>
  </si>
  <si>
    <t>356.00</t>
  </si>
  <si>
    <t>2022-08-19 13:04:28</t>
  </si>
  <si>
    <t>2777592</t>
  </si>
  <si>
    <t>普吉岛 Journeyhub 奥卓雅居酒店 (SHA Extra Plus)</t>
  </si>
  <si>
    <t>Kabra Arpit,Kabra Arpit,Kabra Arpit,Kabra Arpit,Kabra Arpit</t>
  </si>
  <si>
    <t>1194.85</t>
  </si>
  <si>
    <t>1302.00</t>
  </si>
  <si>
    <t>2022-11-05 15:01:37</t>
  </si>
  <si>
    <t>2809602</t>
  </si>
  <si>
    <t>西贡馨乐庭丽晶酒店</t>
  </si>
  <si>
    <t>LIM WEI CHENG</t>
  </si>
  <si>
    <t>291.81</t>
  </si>
  <si>
    <t>320.00</t>
  </si>
  <si>
    <t>2022-11-19 20:47:50</t>
  </si>
  <si>
    <t>越南</t>
  </si>
  <si>
    <t>2777533</t>
  </si>
  <si>
    <t>新山凯贝丽酒店式服务公寓</t>
  </si>
  <si>
    <t>CHAN LI XUAN</t>
  </si>
  <si>
    <t>452.43</t>
  </si>
  <si>
    <t>493.00</t>
  </si>
  <si>
    <t>2022-11-05 14:17:14</t>
  </si>
  <si>
    <t>2783552</t>
  </si>
  <si>
    <t>阿尔特森酒店</t>
  </si>
  <si>
    <t>GRAJDEANU PAUL,GRAJDEANU ALEXANDRA</t>
  </si>
  <si>
    <t>10507.22</t>
  </si>
  <si>
    <t>11385.00</t>
  </si>
  <si>
    <t>2022-11-08 16:46:11</t>
  </si>
  <si>
    <t>2805517</t>
  </si>
  <si>
    <t>巴生益马温德姆酒店</t>
  </si>
  <si>
    <t>LEE WAI MENG</t>
  </si>
  <si>
    <t>418.77</t>
  </si>
  <si>
    <t>461.00</t>
  </si>
  <si>
    <t>2022-11-18 00:43:11</t>
  </si>
  <si>
    <t>2802063</t>
  </si>
  <si>
    <t>曼谷拉玛九萨默赛特酒店</t>
  </si>
  <si>
    <t>LAM YUEN CHING</t>
  </si>
  <si>
    <t>2489.80</t>
  </si>
  <si>
    <t>2760.00</t>
  </si>
  <si>
    <t>2022-11-16 16:01:53</t>
  </si>
  <si>
    <t>2809183</t>
  </si>
  <si>
    <t/>
  </si>
  <si>
    <t>Huang Suhan</t>
  </si>
  <si>
    <t>2022-11-19 15:09:00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</si>
</sst>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44893</v>
      </c>
      <c r="G2" s="6">
        <v>44894</v>
      </c>
      <c r="H2" s="4">
        <v>1</v>
      </c>
      <c r="I2" s="4">
        <v>1</v>
      </c>
      <c r="J2" s="4">
        <v>1</v>
      </c>
      <c r="K2" s="4" t="s">
        <v>30</v>
      </c>
      <c r="L2" s="4">
        <v>356</v>
      </c>
      <c r="M2" s="4">
        <v>356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44792</v>
      </c>
      <c r="S2" s="6">
        <v>44897</v>
      </c>
      <c r="T2" s="4" t="s">
        <v>34</v>
      </c>
      <c r="U2" s="4">
        <v>356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44893</v>
      </c>
      <c r="G3" s="6">
        <v>44894</v>
      </c>
      <c r="H3" s="4">
        <v>1</v>
      </c>
      <c r="I3" s="4">
        <v>1</v>
      </c>
      <c r="J3" s="4">
        <v>1</v>
      </c>
      <c r="K3" s="4" t="s">
        <v>30</v>
      </c>
      <c r="L3" s="4">
        <v>1107</v>
      </c>
      <c r="M3" s="4">
        <v>1107</v>
      </c>
      <c r="N3" s="4" t="s">
        <v>40</v>
      </c>
      <c r="O3" s="4" t="s">
        <v>32</v>
      </c>
      <c r="P3" s="4" t="s">
        <v>33</v>
      </c>
      <c r="Q3" s="4">
        <v>0</v>
      </c>
      <c r="R3" s="7">
        <v>44802</v>
      </c>
      <c r="S3" s="6">
        <v>44897</v>
      </c>
      <c r="T3" s="4" t="s">
        <v>34</v>
      </c>
      <c r="U3" s="4">
        <v>1107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44893</v>
      </c>
      <c r="G4" s="6">
        <v>44894</v>
      </c>
      <c r="H4" s="4">
        <v>1</v>
      </c>
      <c r="I4" s="4">
        <v>1</v>
      </c>
      <c r="J4" s="4">
        <v>1</v>
      </c>
      <c r="K4" s="4" t="s">
        <v>30</v>
      </c>
      <c r="L4" s="4">
        <v>492</v>
      </c>
      <c r="M4" s="4">
        <v>492</v>
      </c>
      <c r="N4" s="4" t="s">
        <v>45</v>
      </c>
      <c r="O4" s="4" t="s">
        <v>32</v>
      </c>
      <c r="P4" s="4" t="s">
        <v>33</v>
      </c>
      <c r="Q4" s="4">
        <v>0</v>
      </c>
      <c r="R4" s="7">
        <v>44865</v>
      </c>
      <c r="S4" s="6">
        <v>44897</v>
      </c>
      <c r="T4" s="4" t="s">
        <v>34</v>
      </c>
      <c r="U4" s="4">
        <v>492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44892</v>
      </c>
      <c r="G5" s="6">
        <v>44894</v>
      </c>
      <c r="H5" s="4">
        <v>2</v>
      </c>
      <c r="I5" s="4">
        <v>2</v>
      </c>
      <c r="J5" s="4">
        <v>4</v>
      </c>
      <c r="K5" s="4" t="s">
        <v>30</v>
      </c>
      <c r="L5" s="4">
        <v>912</v>
      </c>
      <c r="M5" s="4">
        <v>912</v>
      </c>
      <c r="N5" s="4" t="s">
        <v>51</v>
      </c>
      <c r="O5" s="4" t="s">
        <v>32</v>
      </c>
      <c r="P5" s="4" t="s">
        <v>33</v>
      </c>
      <c r="Q5" s="4">
        <v>0</v>
      </c>
      <c r="R5" s="7">
        <v>44868</v>
      </c>
      <c r="S5" s="6">
        <v>44897</v>
      </c>
      <c r="T5" s="4" t="s">
        <v>34</v>
      </c>
      <c r="U5" s="4">
        <v>912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44893</v>
      </c>
      <c r="G6" s="6">
        <v>44894</v>
      </c>
      <c r="H6" s="4">
        <v>1</v>
      </c>
      <c r="I6" s="4">
        <v>1</v>
      </c>
      <c r="J6" s="4">
        <v>1</v>
      </c>
      <c r="K6" s="4" t="s">
        <v>30</v>
      </c>
      <c r="L6" s="4">
        <v>493</v>
      </c>
      <c r="M6" s="4">
        <v>493</v>
      </c>
      <c r="N6" s="4" t="s">
        <v>56</v>
      </c>
      <c r="O6" s="4" t="s">
        <v>32</v>
      </c>
      <c r="P6" s="4" t="s">
        <v>33</v>
      </c>
      <c r="Q6" s="4">
        <v>0</v>
      </c>
      <c r="R6" s="7">
        <v>44870</v>
      </c>
      <c r="S6" s="6">
        <v>44897</v>
      </c>
      <c r="T6" s="4" t="s">
        <v>34</v>
      </c>
      <c r="U6" s="4">
        <v>493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44892</v>
      </c>
      <c r="G7" s="6">
        <v>44894</v>
      </c>
      <c r="H7" s="4">
        <v>3</v>
      </c>
      <c r="I7" s="4">
        <v>2</v>
      </c>
      <c r="J7" s="4">
        <v>6</v>
      </c>
      <c r="K7" s="4" t="s">
        <v>30</v>
      </c>
      <c r="L7" s="4">
        <v>1302</v>
      </c>
      <c r="M7" s="4">
        <v>1302</v>
      </c>
      <c r="N7" s="4" t="s">
        <v>62</v>
      </c>
      <c r="O7" s="4" t="s">
        <v>32</v>
      </c>
      <c r="P7" s="4" t="s">
        <v>33</v>
      </c>
      <c r="Q7" s="4">
        <v>0</v>
      </c>
      <c r="R7" s="7">
        <v>44870</v>
      </c>
      <c r="S7" s="6">
        <v>44897</v>
      </c>
      <c r="T7" s="4" t="s">
        <v>34</v>
      </c>
      <c r="U7" s="4">
        <v>1302</v>
      </c>
      <c r="V7" s="4">
        <v>0</v>
      </c>
      <c r="W7" s="4">
        <v>0</v>
      </c>
      <c r="X7" s="4" t="s">
        <v>63</v>
      </c>
      <c r="Y7" s="4" t="s">
        <v>35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50</v>
      </c>
      <c r="F8" s="6">
        <v>44890</v>
      </c>
      <c r="G8" s="6">
        <v>44894</v>
      </c>
      <c r="H8" s="4">
        <v>1</v>
      </c>
      <c r="I8" s="4">
        <v>4</v>
      </c>
      <c r="J8" s="4">
        <v>4</v>
      </c>
      <c r="K8" s="4" t="s">
        <v>30</v>
      </c>
      <c r="L8" s="4">
        <v>7828</v>
      </c>
      <c r="M8" s="4">
        <v>7828</v>
      </c>
      <c r="N8" s="4" t="s">
        <v>66</v>
      </c>
      <c r="O8" s="4" t="s">
        <v>32</v>
      </c>
      <c r="P8" s="4" t="s">
        <v>33</v>
      </c>
      <c r="Q8" s="4">
        <v>0</v>
      </c>
      <c r="R8" s="7">
        <v>44870</v>
      </c>
      <c r="S8" s="6">
        <v>44897</v>
      </c>
      <c r="T8" s="4" t="s">
        <v>34</v>
      </c>
      <c r="U8" s="4">
        <v>7828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44893</v>
      </c>
      <c r="G9" s="6">
        <v>44894</v>
      </c>
      <c r="H9" s="4">
        <v>1</v>
      </c>
      <c r="I9" s="4">
        <v>1</v>
      </c>
      <c r="J9" s="4">
        <v>1</v>
      </c>
      <c r="K9" s="4" t="s">
        <v>30</v>
      </c>
      <c r="L9" s="4">
        <v>597</v>
      </c>
      <c r="M9" s="4">
        <v>597</v>
      </c>
      <c r="N9" s="4" t="s">
        <v>72</v>
      </c>
      <c r="O9" s="4" t="s">
        <v>32</v>
      </c>
      <c r="P9" s="4" t="s">
        <v>33</v>
      </c>
      <c r="Q9" s="4">
        <v>0</v>
      </c>
      <c r="R9" s="7">
        <v>44872</v>
      </c>
      <c r="S9" s="6">
        <v>44897</v>
      </c>
      <c r="T9" s="4" t="s">
        <v>34</v>
      </c>
      <c r="U9" s="4">
        <v>597</v>
      </c>
      <c r="V9" s="4">
        <v>0</v>
      </c>
      <c r="W9" s="4">
        <v>0</v>
      </c>
      <c r="X9" s="4" t="s">
        <v>73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74</v>
      </c>
      <c r="D10" s="4" t="s">
        <v>70</v>
      </c>
      <c r="E10" s="4" t="s">
        <v>71</v>
      </c>
      <c r="F10" s="6">
        <v>44893</v>
      </c>
      <c r="G10" s="6">
        <v>44894</v>
      </c>
      <c r="H10" s="4">
        <v>1</v>
      </c>
      <c r="I10" s="4">
        <v>1</v>
      </c>
      <c r="J10" s="4">
        <v>1</v>
      </c>
      <c r="K10" s="4" t="s">
        <v>30</v>
      </c>
      <c r="L10" s="4">
        <v>-597</v>
      </c>
      <c r="M10" s="4">
        <v>-597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44872</v>
      </c>
      <c r="S10" s="6">
        <v>44897</v>
      </c>
      <c r="T10" s="4" t="s">
        <v>34</v>
      </c>
      <c r="U10" s="4">
        <v>-597</v>
      </c>
      <c r="V10" s="4">
        <v>0</v>
      </c>
      <c r="W10" s="4">
        <v>0</v>
      </c>
      <c r="X10" s="4" t="s">
        <v>73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44892</v>
      </c>
      <c r="G11" s="6">
        <v>44894</v>
      </c>
      <c r="H11" s="4">
        <v>1</v>
      </c>
      <c r="I11" s="4">
        <v>2</v>
      </c>
      <c r="J11" s="4">
        <v>2</v>
      </c>
      <c r="K11" s="4" t="s">
        <v>30</v>
      </c>
      <c r="L11" s="4">
        <v>1138</v>
      </c>
      <c r="M11" s="4">
        <v>1138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44872</v>
      </c>
      <c r="S11" s="6">
        <v>44897</v>
      </c>
      <c r="T11" s="4" t="s">
        <v>34</v>
      </c>
      <c r="U11" s="4">
        <v>1138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44893</v>
      </c>
      <c r="G12" s="6">
        <v>44894</v>
      </c>
      <c r="H12" s="4">
        <v>1</v>
      </c>
      <c r="I12" s="4">
        <v>1</v>
      </c>
      <c r="J12" s="4">
        <v>1</v>
      </c>
      <c r="K12" s="4" t="s">
        <v>30</v>
      </c>
      <c r="L12" s="4">
        <v>384</v>
      </c>
      <c r="M12" s="4">
        <v>384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44873</v>
      </c>
      <c r="S12" s="6">
        <v>44897</v>
      </c>
      <c r="T12" s="4" t="s">
        <v>34</v>
      </c>
      <c r="U12" s="4">
        <v>384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44889</v>
      </c>
      <c r="G13" s="6">
        <v>44894</v>
      </c>
      <c r="H13" s="4">
        <v>1</v>
      </c>
      <c r="I13" s="4">
        <v>5</v>
      </c>
      <c r="J13" s="4">
        <v>5</v>
      </c>
      <c r="K13" s="4" t="s">
        <v>30</v>
      </c>
      <c r="L13" s="4">
        <v>11385</v>
      </c>
      <c r="M13" s="4">
        <v>11385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44873</v>
      </c>
      <c r="S13" s="6">
        <v>44897</v>
      </c>
      <c r="T13" s="4" t="s">
        <v>34</v>
      </c>
      <c r="U13" s="4">
        <v>11385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44891</v>
      </c>
      <c r="G14" s="6">
        <v>44894</v>
      </c>
      <c r="H14" s="4">
        <v>1</v>
      </c>
      <c r="I14" s="4">
        <v>3</v>
      </c>
      <c r="J14" s="4">
        <v>3</v>
      </c>
      <c r="K14" s="4" t="s">
        <v>30</v>
      </c>
      <c r="L14" s="4">
        <v>1497</v>
      </c>
      <c r="M14" s="4">
        <v>1497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44874</v>
      </c>
      <c r="S14" s="6">
        <v>44897</v>
      </c>
      <c r="T14" s="4" t="s">
        <v>34</v>
      </c>
      <c r="U14" s="4">
        <v>1497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44892</v>
      </c>
      <c r="G15" s="6">
        <v>44894</v>
      </c>
      <c r="H15" s="4">
        <v>1</v>
      </c>
      <c r="I15" s="4">
        <v>2</v>
      </c>
      <c r="J15" s="4">
        <v>2</v>
      </c>
      <c r="K15" s="4" t="s">
        <v>30</v>
      </c>
      <c r="L15" s="4">
        <v>1210</v>
      </c>
      <c r="M15" s="4">
        <v>1210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44875</v>
      </c>
      <c r="S15" s="6">
        <v>44897</v>
      </c>
      <c r="T15" s="4" t="s">
        <v>34</v>
      </c>
      <c r="U15" s="4">
        <v>1210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44892</v>
      </c>
      <c r="G16" s="6">
        <v>44894</v>
      </c>
      <c r="H16" s="4">
        <v>1</v>
      </c>
      <c r="I16" s="4">
        <v>2</v>
      </c>
      <c r="J16" s="4">
        <v>2</v>
      </c>
      <c r="K16" s="4" t="s">
        <v>30</v>
      </c>
      <c r="L16" s="4">
        <v>328</v>
      </c>
      <c r="M16" s="4">
        <v>328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44875</v>
      </c>
      <c r="S16" s="6">
        <v>44897</v>
      </c>
      <c r="T16" s="4" t="s">
        <v>34</v>
      </c>
      <c r="U16" s="4">
        <v>328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44889</v>
      </c>
      <c r="G17" s="6">
        <v>44894</v>
      </c>
      <c r="H17" s="4">
        <v>1</v>
      </c>
      <c r="I17" s="4">
        <v>5</v>
      </c>
      <c r="J17" s="4">
        <v>5</v>
      </c>
      <c r="K17" s="4" t="s">
        <v>30</v>
      </c>
      <c r="L17" s="4">
        <v>3251</v>
      </c>
      <c r="M17" s="4">
        <v>3251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44876</v>
      </c>
      <c r="S17" s="6">
        <v>44897</v>
      </c>
      <c r="T17" s="4" t="s">
        <v>34</v>
      </c>
      <c r="U17" s="4">
        <v>3251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44893</v>
      </c>
      <c r="G18" s="6">
        <v>44894</v>
      </c>
      <c r="H18" s="4">
        <v>1</v>
      </c>
      <c r="I18" s="4">
        <v>1</v>
      </c>
      <c r="J18" s="4">
        <v>1</v>
      </c>
      <c r="K18" s="4" t="s">
        <v>30</v>
      </c>
      <c r="L18" s="4">
        <v>376</v>
      </c>
      <c r="M18" s="4">
        <v>376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44878</v>
      </c>
      <c r="S18" s="6">
        <v>44897</v>
      </c>
      <c r="T18" s="4" t="s">
        <v>34</v>
      </c>
      <c r="U18" s="4">
        <v>376</v>
      </c>
      <c r="V18" s="4">
        <v>0</v>
      </c>
      <c r="W18" s="4">
        <v>0</v>
      </c>
      <c r="X18" s="4" t="s">
        <v>121</v>
      </c>
      <c r="Y18" s="4" t="s">
        <v>35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44893</v>
      </c>
      <c r="G19" s="6">
        <v>44894</v>
      </c>
      <c r="H19" s="4">
        <v>1</v>
      </c>
      <c r="I19" s="4">
        <v>1</v>
      </c>
      <c r="J19" s="4">
        <v>1</v>
      </c>
      <c r="K19" s="4" t="s">
        <v>30</v>
      </c>
      <c r="L19" s="4">
        <v>762</v>
      </c>
      <c r="M19" s="4">
        <v>762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44878</v>
      </c>
      <c r="S19" s="6">
        <v>44897</v>
      </c>
      <c r="T19" s="4" t="s">
        <v>34</v>
      </c>
      <c r="U19" s="4">
        <v>762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44891</v>
      </c>
      <c r="G20" s="6">
        <v>44894</v>
      </c>
      <c r="H20" s="4">
        <v>1</v>
      </c>
      <c r="I20" s="4">
        <v>3</v>
      </c>
      <c r="J20" s="4">
        <v>3</v>
      </c>
      <c r="K20" s="4" t="s">
        <v>30</v>
      </c>
      <c r="L20" s="4">
        <v>2526</v>
      </c>
      <c r="M20" s="4">
        <v>2526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44878</v>
      </c>
      <c r="S20" s="6">
        <v>44897</v>
      </c>
      <c r="T20" s="4" t="s">
        <v>34</v>
      </c>
      <c r="U20" s="4">
        <v>2526</v>
      </c>
      <c r="V20" s="4">
        <v>0</v>
      </c>
      <c r="W20" s="4">
        <v>0</v>
      </c>
      <c r="X20" s="4" t="s">
        <v>132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74</v>
      </c>
      <c r="D21" s="4" t="s">
        <v>118</v>
      </c>
      <c r="E21" s="4" t="s">
        <v>119</v>
      </c>
      <c r="F21" s="6">
        <v>44893</v>
      </c>
      <c r="G21" s="6">
        <v>44894</v>
      </c>
      <c r="H21" s="4">
        <v>1</v>
      </c>
      <c r="I21" s="4">
        <v>1</v>
      </c>
      <c r="J21" s="4">
        <v>1</v>
      </c>
      <c r="K21" s="4" t="s">
        <v>30</v>
      </c>
      <c r="L21" s="4">
        <v>-376</v>
      </c>
      <c r="M21" s="4">
        <v>-376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44878</v>
      </c>
      <c r="S21" s="6">
        <v>44897</v>
      </c>
      <c r="T21" s="4" t="s">
        <v>34</v>
      </c>
      <c r="U21" s="4">
        <v>-376</v>
      </c>
      <c r="V21" s="4">
        <v>0</v>
      </c>
      <c r="W21" s="4">
        <v>0</v>
      </c>
      <c r="X21" s="4" t="s">
        <v>121</v>
      </c>
      <c r="Y21" s="4" t="s">
        <v>35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44892</v>
      </c>
      <c r="G22" s="6">
        <v>44894</v>
      </c>
      <c r="H22" s="4">
        <v>1</v>
      </c>
      <c r="I22" s="4">
        <v>2</v>
      </c>
      <c r="J22" s="4">
        <v>2</v>
      </c>
      <c r="K22" s="4" t="s">
        <v>30</v>
      </c>
      <c r="L22" s="4">
        <v>392</v>
      </c>
      <c r="M22" s="4">
        <v>392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44878</v>
      </c>
      <c r="S22" s="6">
        <v>44897</v>
      </c>
      <c r="T22" s="4" t="s">
        <v>34</v>
      </c>
      <c r="U22" s="4">
        <v>392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44891</v>
      </c>
      <c r="G23" s="6">
        <v>44894</v>
      </c>
      <c r="H23" s="4">
        <v>1</v>
      </c>
      <c r="I23" s="4">
        <v>3</v>
      </c>
      <c r="J23" s="4">
        <v>3</v>
      </c>
      <c r="K23" s="4" t="s">
        <v>30</v>
      </c>
      <c r="L23" s="4">
        <v>1167</v>
      </c>
      <c r="M23" s="4">
        <v>1167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44879</v>
      </c>
      <c r="S23" s="6">
        <v>44897</v>
      </c>
      <c r="T23" s="4" t="s">
        <v>34</v>
      </c>
      <c r="U23" s="4">
        <v>1167</v>
      </c>
      <c r="V23" s="4">
        <v>0</v>
      </c>
      <c r="W23" s="4">
        <v>0</v>
      </c>
      <c r="X23" s="4" t="s">
        <v>143</v>
      </c>
      <c r="Y23" s="4" t="s">
        <v>35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44888</v>
      </c>
      <c r="G24" s="6">
        <v>44894</v>
      </c>
      <c r="H24" s="4">
        <v>1</v>
      </c>
      <c r="I24" s="4">
        <v>6</v>
      </c>
      <c r="J24" s="4">
        <v>6</v>
      </c>
      <c r="K24" s="4" t="s">
        <v>30</v>
      </c>
      <c r="L24" s="4">
        <v>11084</v>
      </c>
      <c r="M24" s="4">
        <v>11084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44881</v>
      </c>
      <c r="S24" s="6">
        <v>44897</v>
      </c>
      <c r="T24" s="4" t="s">
        <v>34</v>
      </c>
      <c r="U24" s="4">
        <v>11084</v>
      </c>
      <c r="V24" s="4">
        <v>0</v>
      </c>
      <c r="W24" s="4">
        <v>0</v>
      </c>
      <c r="X24" s="4" t="s">
        <v>148</v>
      </c>
      <c r="Y24" s="4" t="s">
        <v>35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44891</v>
      </c>
      <c r="G25" s="6">
        <v>44894</v>
      </c>
      <c r="H25" s="4">
        <v>1</v>
      </c>
      <c r="I25" s="4">
        <v>3</v>
      </c>
      <c r="J25" s="4">
        <v>3</v>
      </c>
      <c r="K25" s="4" t="s">
        <v>30</v>
      </c>
      <c r="L25" s="4">
        <v>2010</v>
      </c>
      <c r="M25" s="4">
        <v>2010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44881</v>
      </c>
      <c r="S25" s="6">
        <v>44897</v>
      </c>
      <c r="T25" s="4" t="s">
        <v>34</v>
      </c>
      <c r="U25" s="4">
        <v>2010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44891</v>
      </c>
      <c r="G26" s="6">
        <v>44894</v>
      </c>
      <c r="H26" s="4">
        <v>1</v>
      </c>
      <c r="I26" s="4">
        <v>3</v>
      </c>
      <c r="J26" s="4">
        <v>3</v>
      </c>
      <c r="K26" s="4" t="s">
        <v>30</v>
      </c>
      <c r="L26" s="4">
        <v>843</v>
      </c>
      <c r="M26" s="4">
        <v>843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44881</v>
      </c>
      <c r="S26" s="6">
        <v>44897</v>
      </c>
      <c r="T26" s="4" t="s">
        <v>34</v>
      </c>
      <c r="U26" s="4">
        <v>843</v>
      </c>
      <c r="V26" s="4">
        <v>0</v>
      </c>
      <c r="W26" s="4">
        <v>0</v>
      </c>
      <c r="X26" s="4" t="s">
        <v>159</v>
      </c>
      <c r="Y26" s="4" t="s">
        <v>110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44890</v>
      </c>
      <c r="G27" s="6">
        <v>44894</v>
      </c>
      <c r="H27" s="4">
        <v>1</v>
      </c>
      <c r="I27" s="4">
        <v>4</v>
      </c>
      <c r="J27" s="4">
        <v>4</v>
      </c>
      <c r="K27" s="4" t="s">
        <v>30</v>
      </c>
      <c r="L27" s="4">
        <v>2760</v>
      </c>
      <c r="M27" s="4">
        <v>2760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44881</v>
      </c>
      <c r="S27" s="6">
        <v>44897</v>
      </c>
      <c r="T27" s="4" t="s">
        <v>34</v>
      </c>
      <c r="U27" s="4">
        <v>2760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44886</v>
      </c>
      <c r="G28" s="6">
        <v>44894</v>
      </c>
      <c r="H28" s="4">
        <v>1</v>
      </c>
      <c r="I28" s="4">
        <v>8</v>
      </c>
      <c r="J28" s="4">
        <v>8</v>
      </c>
      <c r="K28" s="4" t="s">
        <v>30</v>
      </c>
      <c r="L28" s="4">
        <v>8168</v>
      </c>
      <c r="M28" s="4">
        <v>8168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44882</v>
      </c>
      <c r="S28" s="6">
        <v>44897</v>
      </c>
      <c r="T28" s="4" t="s">
        <v>34</v>
      </c>
      <c r="U28" s="4">
        <v>8168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124</v>
      </c>
      <c r="F29" s="6">
        <v>44893</v>
      </c>
      <c r="G29" s="6">
        <v>44894</v>
      </c>
      <c r="H29" s="4">
        <v>1</v>
      </c>
      <c r="I29" s="4">
        <v>1</v>
      </c>
      <c r="J29" s="4">
        <v>1</v>
      </c>
      <c r="K29" s="4" t="s">
        <v>30</v>
      </c>
      <c r="L29" s="4">
        <v>461</v>
      </c>
      <c r="M29" s="4">
        <v>461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44883</v>
      </c>
      <c r="S29" s="6">
        <v>44897</v>
      </c>
      <c r="T29" s="4" t="s">
        <v>34</v>
      </c>
      <c r="U29" s="4">
        <v>461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44891</v>
      </c>
      <c r="G30" s="6">
        <v>44894</v>
      </c>
      <c r="H30" s="4">
        <v>1</v>
      </c>
      <c r="I30" s="4">
        <v>3</v>
      </c>
      <c r="J30" s="4">
        <v>3</v>
      </c>
      <c r="K30" s="4" t="s">
        <v>30</v>
      </c>
      <c r="L30" s="4">
        <v>2034</v>
      </c>
      <c r="M30" s="4">
        <v>2034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44883</v>
      </c>
      <c r="S30" s="6">
        <v>44897</v>
      </c>
      <c r="T30" s="4" t="s">
        <v>34</v>
      </c>
      <c r="U30" s="4">
        <v>2034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44893</v>
      </c>
      <c r="G31" s="6">
        <v>44894</v>
      </c>
      <c r="H31" s="4">
        <v>1</v>
      </c>
      <c r="I31" s="4">
        <v>1</v>
      </c>
      <c r="J31" s="4">
        <v>1</v>
      </c>
      <c r="K31" s="4" t="s">
        <v>30</v>
      </c>
      <c r="L31" s="4">
        <v>538</v>
      </c>
      <c r="M31" s="4">
        <v>538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44884</v>
      </c>
      <c r="S31" s="6">
        <v>44897</v>
      </c>
      <c r="T31" s="4" t="s">
        <v>34</v>
      </c>
      <c r="U31" s="4">
        <v>538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44893</v>
      </c>
      <c r="G32" s="6">
        <v>44894</v>
      </c>
      <c r="H32" s="4">
        <v>1</v>
      </c>
      <c r="I32" s="4">
        <v>1</v>
      </c>
      <c r="J32" s="4">
        <v>1</v>
      </c>
      <c r="K32" s="4" t="s">
        <v>30</v>
      </c>
      <c r="L32" s="4">
        <v>538</v>
      </c>
      <c r="M32" s="4">
        <v>538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44884</v>
      </c>
      <c r="S32" s="6">
        <v>44897</v>
      </c>
      <c r="T32" s="4" t="s">
        <v>34</v>
      </c>
      <c r="U32" s="4">
        <v>538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44893</v>
      </c>
      <c r="G33" s="6">
        <v>44894</v>
      </c>
      <c r="H33" s="4">
        <v>1</v>
      </c>
      <c r="I33" s="4">
        <v>1</v>
      </c>
      <c r="J33" s="4">
        <v>1</v>
      </c>
      <c r="K33" s="4" t="s">
        <v>30</v>
      </c>
      <c r="L33" s="4">
        <v>320</v>
      </c>
      <c r="M33" s="4">
        <v>320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44884</v>
      </c>
      <c r="S33" s="6">
        <v>44897</v>
      </c>
      <c r="T33" s="4" t="s">
        <v>34</v>
      </c>
      <c r="U33" s="4">
        <v>320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44890</v>
      </c>
      <c r="G34" s="6">
        <v>44894</v>
      </c>
      <c r="H34" s="4">
        <v>1</v>
      </c>
      <c r="I34" s="4">
        <v>4</v>
      </c>
      <c r="J34" s="4">
        <v>4</v>
      </c>
      <c r="K34" s="4" t="s">
        <v>30</v>
      </c>
      <c r="L34" s="4">
        <v>15720</v>
      </c>
      <c r="M34" s="4">
        <v>15720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44884</v>
      </c>
      <c r="S34" s="6">
        <v>44897</v>
      </c>
      <c r="T34" s="4" t="s">
        <v>34</v>
      </c>
      <c r="U34" s="4">
        <v>15720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44891</v>
      </c>
      <c r="G35" s="6">
        <v>44894</v>
      </c>
      <c r="H35" s="4">
        <v>1</v>
      </c>
      <c r="I35" s="4">
        <v>3</v>
      </c>
      <c r="J35" s="4">
        <v>3</v>
      </c>
      <c r="K35" s="4" t="s">
        <v>30</v>
      </c>
      <c r="L35" s="4">
        <v>267</v>
      </c>
      <c r="M35" s="4">
        <v>267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44886</v>
      </c>
      <c r="S35" s="6">
        <v>44897</v>
      </c>
      <c r="T35" s="4" t="s">
        <v>34</v>
      </c>
      <c r="U35" s="4">
        <v>267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44892</v>
      </c>
      <c r="G36" s="6">
        <v>44894</v>
      </c>
      <c r="H36" s="4">
        <v>1</v>
      </c>
      <c r="I36" s="4">
        <v>2</v>
      </c>
      <c r="J36" s="4">
        <v>2</v>
      </c>
      <c r="K36" s="4" t="s">
        <v>30</v>
      </c>
      <c r="L36" s="4">
        <v>7236</v>
      </c>
      <c r="M36" s="4">
        <v>7236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44888</v>
      </c>
      <c r="S36" s="6">
        <v>44897</v>
      </c>
      <c r="T36" s="4" t="s">
        <v>34</v>
      </c>
      <c r="U36" s="4">
        <v>7236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44892</v>
      </c>
      <c r="G37" s="6">
        <v>44894</v>
      </c>
      <c r="H37" s="4">
        <v>1</v>
      </c>
      <c r="I37" s="4">
        <v>2</v>
      </c>
      <c r="J37" s="4">
        <v>2</v>
      </c>
      <c r="K37" s="4" t="s">
        <v>30</v>
      </c>
      <c r="L37" s="4">
        <v>1792</v>
      </c>
      <c r="M37" s="4">
        <v>1792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44888</v>
      </c>
      <c r="S37" s="6">
        <v>44897</v>
      </c>
      <c r="T37" s="4" t="s">
        <v>34</v>
      </c>
      <c r="U37" s="4">
        <v>1792</v>
      </c>
      <c r="V37" s="4">
        <v>0</v>
      </c>
      <c r="W37" s="4">
        <v>0</v>
      </c>
      <c r="X37" s="4" t="s">
        <v>223</v>
      </c>
      <c r="Y37" s="4" t="s">
        <v>35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44889</v>
      </c>
      <c r="G38" s="6">
        <v>44894</v>
      </c>
      <c r="H38" s="4">
        <v>1</v>
      </c>
      <c r="I38" s="4">
        <v>5</v>
      </c>
      <c r="J38" s="4">
        <v>5</v>
      </c>
      <c r="K38" s="4" t="s">
        <v>30</v>
      </c>
      <c r="L38" s="4">
        <v>11178</v>
      </c>
      <c r="M38" s="4">
        <v>11178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44889</v>
      </c>
      <c r="S38" s="6">
        <v>44897</v>
      </c>
      <c r="T38" s="4" t="s">
        <v>34</v>
      </c>
      <c r="U38" s="4">
        <v>11178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44893</v>
      </c>
      <c r="G39" s="6">
        <v>44894</v>
      </c>
      <c r="H39" s="4">
        <v>1</v>
      </c>
      <c r="I39" s="4">
        <v>1</v>
      </c>
      <c r="J39" s="4">
        <v>1</v>
      </c>
      <c r="K39" s="4" t="s">
        <v>30</v>
      </c>
      <c r="L39" s="4">
        <v>2313</v>
      </c>
      <c r="M39" s="4">
        <v>2313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44889</v>
      </c>
      <c r="S39" s="6">
        <v>44897</v>
      </c>
      <c r="T39" s="4" t="s">
        <v>34</v>
      </c>
      <c r="U39" s="4">
        <v>2313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6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209</v>
      </c>
      <c r="F40" s="6">
        <v>44893</v>
      </c>
      <c r="G40" s="6">
        <v>44894</v>
      </c>
      <c r="H40" s="4">
        <v>2</v>
      </c>
      <c r="I40" s="4">
        <v>1</v>
      </c>
      <c r="J40" s="4">
        <v>2</v>
      </c>
      <c r="K40" s="4" t="s">
        <v>30</v>
      </c>
      <c r="L40" s="4">
        <v>650</v>
      </c>
      <c r="M40" s="4">
        <v>650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44889</v>
      </c>
      <c r="S40" s="6">
        <v>44897</v>
      </c>
      <c r="T40" s="4" t="s">
        <v>34</v>
      </c>
      <c r="U40" s="4">
        <v>650</v>
      </c>
      <c r="V40" s="4">
        <v>0</v>
      </c>
      <c r="W40" s="4">
        <v>0</v>
      </c>
      <c r="X40" s="4" t="s">
        <v>239</v>
      </c>
      <c r="Y40" s="4">
        <v>1414515137</v>
      </c>
      <c r="Z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44889</v>
      </c>
      <c r="G41" s="6">
        <v>44894</v>
      </c>
      <c r="H41" s="4">
        <v>1</v>
      </c>
      <c r="I41" s="4">
        <v>5</v>
      </c>
      <c r="J41" s="4">
        <v>5</v>
      </c>
      <c r="K41" s="4" t="s">
        <v>30</v>
      </c>
      <c r="L41" s="4">
        <v>8610</v>
      </c>
      <c r="M41" s="4">
        <v>8610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44889</v>
      </c>
      <c r="S41" s="6">
        <v>44897</v>
      </c>
      <c r="T41" s="4" t="s">
        <v>34</v>
      </c>
      <c r="U41" s="4">
        <v>8610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44892</v>
      </c>
      <c r="G42" s="6">
        <v>44894</v>
      </c>
      <c r="H42" s="4">
        <v>1</v>
      </c>
      <c r="I42" s="4">
        <v>2</v>
      </c>
      <c r="J42" s="4">
        <v>2</v>
      </c>
      <c r="K42" s="4" t="s">
        <v>30</v>
      </c>
      <c r="L42" s="4">
        <v>904</v>
      </c>
      <c r="M42" s="4">
        <v>904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44890</v>
      </c>
      <c r="S42" s="6">
        <v>44897</v>
      </c>
      <c r="T42" s="4" t="s">
        <v>34</v>
      </c>
      <c r="U42" s="4">
        <v>904</v>
      </c>
      <c r="V42" s="4">
        <v>0</v>
      </c>
      <c r="W42" s="4">
        <v>0</v>
      </c>
      <c r="X42" s="4" t="s">
        <v>251</v>
      </c>
      <c r="Y42" s="4" t="s">
        <v>35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44893</v>
      </c>
      <c r="G43" s="6">
        <v>44894</v>
      </c>
      <c r="H43" s="4">
        <v>1</v>
      </c>
      <c r="I43" s="4">
        <v>1</v>
      </c>
      <c r="J43" s="4">
        <v>1</v>
      </c>
      <c r="K43" s="4" t="s">
        <v>30</v>
      </c>
      <c r="L43" s="4">
        <v>311</v>
      </c>
      <c r="M43" s="4">
        <v>311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44890</v>
      </c>
      <c r="S43" s="6">
        <v>44897</v>
      </c>
      <c r="T43" s="4" t="s">
        <v>34</v>
      </c>
      <c r="U43" s="4">
        <v>311</v>
      </c>
      <c r="V43" s="4">
        <v>0</v>
      </c>
      <c r="W43" s="4">
        <v>0</v>
      </c>
      <c r="X43" s="4" t="s">
        <v>256</v>
      </c>
      <c r="Y43" s="4" t="s">
        <v>35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44893</v>
      </c>
      <c r="G44" s="6">
        <v>44894</v>
      </c>
      <c r="H44" s="4">
        <v>1</v>
      </c>
      <c r="I44" s="4">
        <v>1</v>
      </c>
      <c r="J44" s="4">
        <v>1</v>
      </c>
      <c r="K44" s="4" t="s">
        <v>30</v>
      </c>
      <c r="L44" s="4">
        <v>355</v>
      </c>
      <c r="M44" s="4">
        <v>355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44890</v>
      </c>
      <c r="S44" s="6">
        <v>44897</v>
      </c>
      <c r="T44" s="4" t="s">
        <v>34</v>
      </c>
      <c r="U44" s="4">
        <v>355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209</v>
      </c>
      <c r="F45" s="6">
        <v>44890</v>
      </c>
      <c r="G45" s="6">
        <v>44894</v>
      </c>
      <c r="H45" s="4">
        <v>1</v>
      </c>
      <c r="I45" s="4">
        <v>4</v>
      </c>
      <c r="J45" s="4">
        <v>4</v>
      </c>
      <c r="K45" s="4" t="s">
        <v>30</v>
      </c>
      <c r="L45" s="4">
        <v>2676</v>
      </c>
      <c r="M45" s="4">
        <v>2676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44890</v>
      </c>
      <c r="S45" s="6">
        <v>44897</v>
      </c>
      <c r="T45" s="4" t="s">
        <v>34</v>
      </c>
      <c r="U45" s="4">
        <v>2676</v>
      </c>
      <c r="V45" s="4">
        <v>0</v>
      </c>
      <c r="W45" s="4">
        <v>0</v>
      </c>
      <c r="X45" s="4" t="s">
        <v>266</v>
      </c>
      <c r="Y45" s="4" t="s">
        <v>35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264</v>
      </c>
      <c r="E46" s="4" t="s">
        <v>268</v>
      </c>
      <c r="F46" s="6">
        <v>44890</v>
      </c>
      <c r="G46" s="6">
        <v>44894</v>
      </c>
      <c r="H46" s="4">
        <v>1</v>
      </c>
      <c r="I46" s="4">
        <v>4</v>
      </c>
      <c r="J46" s="4">
        <v>4</v>
      </c>
      <c r="K46" s="4" t="s">
        <v>30</v>
      </c>
      <c r="L46" s="4">
        <v>3008</v>
      </c>
      <c r="M46" s="4">
        <v>3008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44890</v>
      </c>
      <c r="S46" s="6">
        <v>44897</v>
      </c>
      <c r="T46" s="4" t="s">
        <v>34</v>
      </c>
      <c r="U46" s="4">
        <v>3008</v>
      </c>
      <c r="V46" s="4">
        <v>0</v>
      </c>
      <c r="W46" s="4">
        <v>0</v>
      </c>
      <c r="X46" s="4" t="s">
        <v>270</v>
      </c>
      <c r="Y46" s="4" t="s">
        <v>35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44893</v>
      </c>
      <c r="G47" s="6">
        <v>44894</v>
      </c>
      <c r="H47" s="4">
        <v>1</v>
      </c>
      <c r="I47" s="4">
        <v>1</v>
      </c>
      <c r="J47" s="4">
        <v>1</v>
      </c>
      <c r="K47" s="4" t="s">
        <v>30</v>
      </c>
      <c r="L47" s="4">
        <v>575</v>
      </c>
      <c r="M47" s="4">
        <v>575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44891</v>
      </c>
      <c r="S47" s="6">
        <v>44897</v>
      </c>
      <c r="T47" s="4" t="s">
        <v>34</v>
      </c>
      <c r="U47" s="4">
        <v>575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44892</v>
      </c>
      <c r="G48" s="6">
        <v>44894</v>
      </c>
      <c r="H48" s="4">
        <v>1</v>
      </c>
      <c r="I48" s="4">
        <v>2</v>
      </c>
      <c r="J48" s="4">
        <v>2</v>
      </c>
      <c r="K48" s="4" t="s">
        <v>30</v>
      </c>
      <c r="L48" s="4">
        <v>3606</v>
      </c>
      <c r="M48" s="4">
        <v>3606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44891</v>
      </c>
      <c r="S48" s="6">
        <v>44897</v>
      </c>
      <c r="T48" s="4" t="s">
        <v>34</v>
      </c>
      <c r="U48" s="4">
        <v>3606</v>
      </c>
      <c r="V48" s="4">
        <v>0</v>
      </c>
      <c r="W48" s="4">
        <v>0</v>
      </c>
      <c r="X48" s="4" t="s">
        <v>281</v>
      </c>
      <c r="Y48" s="4" t="s">
        <v>282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285</v>
      </c>
      <c r="F49" s="6">
        <v>44892</v>
      </c>
      <c r="G49" s="6">
        <v>44894</v>
      </c>
      <c r="H49" s="4">
        <v>1</v>
      </c>
      <c r="I49" s="4">
        <v>2</v>
      </c>
      <c r="J49" s="4">
        <v>2</v>
      </c>
      <c r="K49" s="4" t="s">
        <v>30</v>
      </c>
      <c r="L49" s="4">
        <v>3084</v>
      </c>
      <c r="M49" s="4">
        <v>3084</v>
      </c>
      <c r="N49" s="4" t="s">
        <v>286</v>
      </c>
      <c r="O49" s="4" t="s">
        <v>32</v>
      </c>
      <c r="P49" s="4" t="s">
        <v>33</v>
      </c>
      <c r="Q49" s="4">
        <v>0</v>
      </c>
      <c r="R49" s="7">
        <v>44891</v>
      </c>
      <c r="S49" s="6">
        <v>44897</v>
      </c>
      <c r="T49" s="4" t="s">
        <v>34</v>
      </c>
      <c r="U49" s="4">
        <v>3084</v>
      </c>
      <c r="V49" s="4">
        <v>0</v>
      </c>
      <c r="W49" s="4">
        <v>0</v>
      </c>
      <c r="X49" s="4" t="s">
        <v>287</v>
      </c>
      <c r="Y49" s="4" t="s">
        <v>288</v>
      </c>
    </row>
    <row r="50" s="4" customFormat="1" spans="1:25">
      <c r="A50" s="4" t="s">
        <v>289</v>
      </c>
      <c r="B50" s="4" t="s">
        <v>26</v>
      </c>
      <c r="C50" s="4" t="s">
        <v>27</v>
      </c>
      <c r="D50" s="4" t="s">
        <v>290</v>
      </c>
      <c r="E50" s="4"/>
      <c r="F50" s="6">
        <v>44892</v>
      </c>
      <c r="G50" s="6">
        <v>44894</v>
      </c>
      <c r="H50" s="4">
        <v>0</v>
      </c>
      <c r="I50" s="4">
        <v>2</v>
      </c>
      <c r="J50" s="4">
        <v>0</v>
      </c>
      <c r="K50" s="4" t="s">
        <v>30</v>
      </c>
      <c r="L50" s="4">
        <v>2312</v>
      </c>
      <c r="M50" s="4">
        <v>2312</v>
      </c>
      <c r="N50" s="4"/>
      <c r="O50" s="4" t="s">
        <v>32</v>
      </c>
      <c r="P50" s="4" t="s">
        <v>33</v>
      </c>
      <c r="Q50" s="4">
        <v>0</v>
      </c>
      <c r="R50" s="7">
        <v>44891</v>
      </c>
      <c r="S50" s="6">
        <v>44897</v>
      </c>
      <c r="T50" s="4" t="s">
        <v>34</v>
      </c>
      <c r="U50" s="4">
        <v>2312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44892</v>
      </c>
      <c r="G51" s="6">
        <v>44894</v>
      </c>
      <c r="H51" s="4">
        <v>1</v>
      </c>
      <c r="I51" s="4">
        <v>2</v>
      </c>
      <c r="J51" s="4">
        <v>2</v>
      </c>
      <c r="K51" s="4" t="s">
        <v>30</v>
      </c>
      <c r="L51" s="4">
        <v>1544</v>
      </c>
      <c r="M51" s="4">
        <v>1544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44891</v>
      </c>
      <c r="S51" s="6">
        <v>44897</v>
      </c>
      <c r="T51" s="4" t="s">
        <v>34</v>
      </c>
      <c r="U51" s="4">
        <v>1544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44893</v>
      </c>
      <c r="G52" s="6">
        <v>44894</v>
      </c>
      <c r="H52" s="4">
        <v>2</v>
      </c>
      <c r="I52" s="4">
        <v>1</v>
      </c>
      <c r="J52" s="4">
        <v>2</v>
      </c>
      <c r="K52" s="4" t="s">
        <v>30</v>
      </c>
      <c r="L52" s="4">
        <v>388</v>
      </c>
      <c r="M52" s="4">
        <v>388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44891</v>
      </c>
      <c r="S52" s="6">
        <v>44897</v>
      </c>
      <c r="T52" s="4" t="s">
        <v>34</v>
      </c>
      <c r="U52" s="4">
        <v>388</v>
      </c>
      <c r="V52" s="4">
        <v>0</v>
      </c>
      <c r="W52" s="4">
        <v>0</v>
      </c>
      <c r="X52" s="4" t="s">
        <v>301</v>
      </c>
      <c r="Y52" s="4" t="s">
        <v>35</v>
      </c>
    </row>
    <row r="53" s="4" customFormat="1" spans="1:26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44893</v>
      </c>
      <c r="G53" s="6">
        <v>44894</v>
      </c>
      <c r="H53" s="4">
        <v>2</v>
      </c>
      <c r="I53" s="4">
        <v>1</v>
      </c>
      <c r="J53" s="4">
        <v>2</v>
      </c>
      <c r="K53" s="4" t="s">
        <v>30</v>
      </c>
      <c r="L53" s="4">
        <v>446</v>
      </c>
      <c r="M53" s="4">
        <v>446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44891</v>
      </c>
      <c r="S53" s="6">
        <v>44897</v>
      </c>
      <c r="T53" s="4" t="s">
        <v>34</v>
      </c>
      <c r="U53" s="4">
        <v>446</v>
      </c>
      <c r="V53" s="4">
        <v>0</v>
      </c>
      <c r="W53" s="4">
        <v>0</v>
      </c>
      <c r="X53" s="4" t="s">
        <v>306</v>
      </c>
      <c r="Y53" s="4">
        <v>321015</v>
      </c>
      <c r="Z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44893</v>
      </c>
      <c r="G54" s="6">
        <v>44894</v>
      </c>
      <c r="H54" s="4">
        <v>1</v>
      </c>
      <c r="I54" s="4">
        <v>1</v>
      </c>
      <c r="J54" s="4">
        <v>1</v>
      </c>
      <c r="K54" s="4" t="s">
        <v>30</v>
      </c>
      <c r="L54" s="4">
        <v>1294</v>
      </c>
      <c r="M54" s="4">
        <v>1294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44891</v>
      </c>
      <c r="S54" s="6">
        <v>44897</v>
      </c>
      <c r="T54" s="4" t="s">
        <v>34</v>
      </c>
      <c r="U54" s="4">
        <v>1294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44892</v>
      </c>
      <c r="G55" s="6">
        <v>44894</v>
      </c>
      <c r="H55" s="4">
        <v>1</v>
      </c>
      <c r="I55" s="4">
        <v>2</v>
      </c>
      <c r="J55" s="4">
        <v>2</v>
      </c>
      <c r="K55" s="4" t="s">
        <v>30</v>
      </c>
      <c r="L55" s="4">
        <v>674</v>
      </c>
      <c r="M55" s="4">
        <v>674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44891</v>
      </c>
      <c r="S55" s="6">
        <v>44897</v>
      </c>
      <c r="T55" s="4" t="s">
        <v>34</v>
      </c>
      <c r="U55" s="4">
        <v>674</v>
      </c>
      <c r="V55" s="4">
        <v>0</v>
      </c>
      <c r="W55" s="4">
        <v>0</v>
      </c>
      <c r="X55" s="4" t="s">
        <v>318</v>
      </c>
      <c r="Y55" s="4" t="s">
        <v>110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124</v>
      </c>
      <c r="F56" s="6">
        <v>44892</v>
      </c>
      <c r="G56" s="6">
        <v>44894</v>
      </c>
      <c r="H56" s="4">
        <v>1</v>
      </c>
      <c r="I56" s="4">
        <v>2</v>
      </c>
      <c r="J56" s="4">
        <v>2</v>
      </c>
      <c r="K56" s="4" t="s">
        <v>30</v>
      </c>
      <c r="L56" s="4">
        <v>808</v>
      </c>
      <c r="M56" s="4">
        <v>808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44891</v>
      </c>
      <c r="S56" s="6">
        <v>44897</v>
      </c>
      <c r="T56" s="4" t="s">
        <v>34</v>
      </c>
      <c r="U56" s="4">
        <v>808</v>
      </c>
      <c r="V56" s="4">
        <v>0</v>
      </c>
      <c r="W56" s="4">
        <v>0</v>
      </c>
      <c r="X56" s="4" t="s">
        <v>322</v>
      </c>
      <c r="Y56" s="4" t="s">
        <v>35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44892</v>
      </c>
      <c r="G57" s="6">
        <v>44894</v>
      </c>
      <c r="H57" s="4">
        <v>2</v>
      </c>
      <c r="I57" s="4">
        <v>2</v>
      </c>
      <c r="J57" s="4">
        <v>4</v>
      </c>
      <c r="K57" s="4" t="s">
        <v>30</v>
      </c>
      <c r="L57" s="4">
        <v>1504</v>
      </c>
      <c r="M57" s="4">
        <v>1504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44891</v>
      </c>
      <c r="S57" s="6">
        <v>44897</v>
      </c>
      <c r="T57" s="4" t="s">
        <v>34</v>
      </c>
      <c r="U57" s="4">
        <v>1504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303</v>
      </c>
      <c r="E58" s="4" t="s">
        <v>330</v>
      </c>
      <c r="F58" s="6">
        <v>44892</v>
      </c>
      <c r="G58" s="6">
        <v>44894</v>
      </c>
      <c r="H58" s="4">
        <v>1</v>
      </c>
      <c r="I58" s="4">
        <v>2</v>
      </c>
      <c r="J58" s="4">
        <v>2</v>
      </c>
      <c r="K58" s="4" t="s">
        <v>30</v>
      </c>
      <c r="L58" s="4">
        <v>458</v>
      </c>
      <c r="M58" s="4">
        <v>458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44891</v>
      </c>
      <c r="S58" s="6">
        <v>44897</v>
      </c>
      <c r="T58" s="4" t="s">
        <v>34</v>
      </c>
      <c r="U58" s="4">
        <v>458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44892</v>
      </c>
      <c r="G59" s="6">
        <v>44894</v>
      </c>
      <c r="H59" s="4">
        <v>1</v>
      </c>
      <c r="I59" s="4">
        <v>2</v>
      </c>
      <c r="J59" s="4">
        <v>2</v>
      </c>
      <c r="K59" s="4" t="s">
        <v>30</v>
      </c>
      <c r="L59" s="4">
        <v>794</v>
      </c>
      <c r="M59" s="4">
        <v>794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44892</v>
      </c>
      <c r="S59" s="6">
        <v>44897</v>
      </c>
      <c r="T59" s="4" t="s">
        <v>34</v>
      </c>
      <c r="U59" s="4">
        <v>794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50</v>
      </c>
      <c r="F60" s="6">
        <v>44892</v>
      </c>
      <c r="G60" s="6">
        <v>44894</v>
      </c>
      <c r="H60" s="4">
        <v>1</v>
      </c>
      <c r="I60" s="4">
        <v>2</v>
      </c>
      <c r="J60" s="4">
        <v>2</v>
      </c>
      <c r="K60" s="4" t="s">
        <v>30</v>
      </c>
      <c r="L60" s="4">
        <v>328</v>
      </c>
      <c r="M60" s="4">
        <v>328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44892</v>
      </c>
      <c r="S60" s="6">
        <v>44897</v>
      </c>
      <c r="T60" s="4" t="s">
        <v>34</v>
      </c>
      <c r="U60" s="4">
        <v>328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44892</v>
      </c>
      <c r="G61" s="6">
        <v>44894</v>
      </c>
      <c r="H61" s="4">
        <v>1</v>
      </c>
      <c r="I61" s="4">
        <v>2</v>
      </c>
      <c r="J61" s="4">
        <v>2</v>
      </c>
      <c r="K61" s="4" t="s">
        <v>30</v>
      </c>
      <c r="L61" s="4">
        <v>2275</v>
      </c>
      <c r="M61" s="4">
        <v>2275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44892</v>
      </c>
      <c r="S61" s="6">
        <v>44897</v>
      </c>
      <c r="T61" s="4" t="s">
        <v>34</v>
      </c>
      <c r="U61" s="4">
        <v>2275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44893</v>
      </c>
      <c r="G62" s="6">
        <v>44894</v>
      </c>
      <c r="H62" s="4">
        <v>1</v>
      </c>
      <c r="I62" s="4">
        <v>1</v>
      </c>
      <c r="J62" s="4">
        <v>1</v>
      </c>
      <c r="K62" s="4" t="s">
        <v>30</v>
      </c>
      <c r="L62" s="4">
        <v>1916</v>
      </c>
      <c r="M62" s="4">
        <v>1916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44892</v>
      </c>
      <c r="S62" s="6">
        <v>44897</v>
      </c>
      <c r="T62" s="4" t="s">
        <v>34</v>
      </c>
      <c r="U62" s="4">
        <v>1916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358</v>
      </c>
      <c r="E63" s="4" t="s">
        <v>359</v>
      </c>
      <c r="F63" s="6">
        <v>44893</v>
      </c>
      <c r="G63" s="6">
        <v>44894</v>
      </c>
      <c r="H63" s="4">
        <v>1</v>
      </c>
      <c r="I63" s="4">
        <v>1</v>
      </c>
      <c r="J63" s="4">
        <v>1</v>
      </c>
      <c r="K63" s="4" t="s">
        <v>30</v>
      </c>
      <c r="L63" s="4">
        <v>2489</v>
      </c>
      <c r="M63" s="4">
        <v>2489</v>
      </c>
      <c r="N63" s="4" t="s">
        <v>360</v>
      </c>
      <c r="O63" s="4" t="s">
        <v>32</v>
      </c>
      <c r="P63" s="4" t="s">
        <v>33</v>
      </c>
      <c r="Q63" s="4">
        <v>0</v>
      </c>
      <c r="R63" s="7">
        <v>44892</v>
      </c>
      <c r="S63" s="6">
        <v>44897</v>
      </c>
      <c r="T63" s="4" t="s">
        <v>34</v>
      </c>
      <c r="U63" s="4">
        <v>2489</v>
      </c>
      <c r="V63" s="4">
        <v>0</v>
      </c>
      <c r="W63" s="4">
        <v>0</v>
      </c>
      <c r="X63" s="4" t="s">
        <v>361</v>
      </c>
      <c r="Y63" s="4" t="s">
        <v>362</v>
      </c>
    </row>
    <row r="64" s="4" customFormat="1" spans="1:25">
      <c r="A64" s="4" t="s">
        <v>363</v>
      </c>
      <c r="B64" s="4" t="s">
        <v>26</v>
      </c>
      <c r="C64" s="4" t="s">
        <v>27</v>
      </c>
      <c r="D64" s="4" t="s">
        <v>364</v>
      </c>
      <c r="E64" s="4" t="s">
        <v>365</v>
      </c>
      <c r="F64" s="6">
        <v>44893</v>
      </c>
      <c r="G64" s="6">
        <v>44894</v>
      </c>
      <c r="H64" s="4">
        <v>1</v>
      </c>
      <c r="I64" s="4">
        <v>1</v>
      </c>
      <c r="J64" s="4">
        <v>1</v>
      </c>
      <c r="K64" s="4" t="s">
        <v>30</v>
      </c>
      <c r="L64" s="4">
        <v>373</v>
      </c>
      <c r="M64" s="4">
        <v>373</v>
      </c>
      <c r="N64" s="4" t="s">
        <v>366</v>
      </c>
      <c r="O64" s="4" t="s">
        <v>32</v>
      </c>
      <c r="P64" s="4" t="s">
        <v>33</v>
      </c>
      <c r="Q64" s="4">
        <v>0</v>
      </c>
      <c r="R64" s="7">
        <v>44892</v>
      </c>
      <c r="S64" s="6">
        <v>44897</v>
      </c>
      <c r="T64" s="4" t="s">
        <v>34</v>
      </c>
      <c r="U64" s="4">
        <v>373</v>
      </c>
      <c r="V64" s="4">
        <v>0</v>
      </c>
      <c r="W64" s="4">
        <v>0</v>
      </c>
      <c r="X64" s="4" t="s">
        <v>367</v>
      </c>
      <c r="Y64" s="4" t="s">
        <v>368</v>
      </c>
    </row>
    <row r="65" s="4" customFormat="1" spans="1:25">
      <c r="A65" s="4" t="s">
        <v>369</v>
      </c>
      <c r="B65" s="4" t="s">
        <v>26</v>
      </c>
      <c r="C65" s="4" t="s">
        <v>27</v>
      </c>
      <c r="D65" s="4" t="s">
        <v>370</v>
      </c>
      <c r="E65" s="4" t="s">
        <v>371</v>
      </c>
      <c r="F65" s="6">
        <v>44892</v>
      </c>
      <c r="G65" s="6">
        <v>44894</v>
      </c>
      <c r="H65" s="4">
        <v>1</v>
      </c>
      <c r="I65" s="4">
        <v>2</v>
      </c>
      <c r="J65" s="4">
        <v>2</v>
      </c>
      <c r="K65" s="4" t="s">
        <v>30</v>
      </c>
      <c r="L65" s="4">
        <v>1211</v>
      </c>
      <c r="M65" s="4">
        <v>1211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44892</v>
      </c>
      <c r="S65" s="6">
        <v>44897</v>
      </c>
      <c r="T65" s="4" t="s">
        <v>34</v>
      </c>
      <c r="U65" s="4">
        <v>1211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50</v>
      </c>
      <c r="F66" s="6">
        <v>44893</v>
      </c>
      <c r="G66" s="6">
        <v>44894</v>
      </c>
      <c r="H66" s="4">
        <v>1</v>
      </c>
      <c r="I66" s="4">
        <v>1</v>
      </c>
      <c r="J66" s="4">
        <v>1</v>
      </c>
      <c r="K66" s="4" t="s">
        <v>30</v>
      </c>
      <c r="L66" s="4">
        <v>229</v>
      </c>
      <c r="M66" s="4">
        <v>229</v>
      </c>
      <c r="N66" s="4" t="s">
        <v>377</v>
      </c>
      <c r="O66" s="4" t="s">
        <v>32</v>
      </c>
      <c r="P66" s="4" t="s">
        <v>33</v>
      </c>
      <c r="Q66" s="4">
        <v>0</v>
      </c>
      <c r="R66" s="7">
        <v>44892</v>
      </c>
      <c r="S66" s="6">
        <v>44897</v>
      </c>
      <c r="T66" s="4" t="s">
        <v>34</v>
      </c>
      <c r="U66" s="4">
        <v>229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315</v>
      </c>
      <c r="E67" s="4" t="s">
        <v>381</v>
      </c>
      <c r="F67" s="6">
        <v>44893</v>
      </c>
      <c r="G67" s="6">
        <v>44894</v>
      </c>
      <c r="H67" s="4">
        <v>1</v>
      </c>
      <c r="I67" s="4">
        <v>1</v>
      </c>
      <c r="J67" s="4">
        <v>1</v>
      </c>
      <c r="K67" s="4" t="s">
        <v>30</v>
      </c>
      <c r="L67" s="4">
        <v>305</v>
      </c>
      <c r="M67" s="4">
        <v>305</v>
      </c>
      <c r="N67" s="4" t="s">
        <v>382</v>
      </c>
      <c r="O67" s="4" t="s">
        <v>32</v>
      </c>
      <c r="P67" s="4" t="s">
        <v>33</v>
      </c>
      <c r="Q67" s="4">
        <v>0</v>
      </c>
      <c r="R67" s="7">
        <v>44892</v>
      </c>
      <c r="S67" s="6">
        <v>44897</v>
      </c>
      <c r="T67" s="4" t="s">
        <v>34</v>
      </c>
      <c r="U67" s="4">
        <v>305</v>
      </c>
      <c r="V67" s="4">
        <v>0</v>
      </c>
      <c r="W67" s="4">
        <v>0</v>
      </c>
      <c r="X67" s="4" t="s">
        <v>383</v>
      </c>
      <c r="Y67" s="4" t="s">
        <v>35</v>
      </c>
    </row>
    <row r="68" s="4" customFormat="1" spans="1:25">
      <c r="A68" s="4" t="s">
        <v>384</v>
      </c>
      <c r="B68" s="4" t="s">
        <v>26</v>
      </c>
      <c r="C68" s="4" t="s">
        <v>27</v>
      </c>
      <c r="D68" s="4" t="s">
        <v>385</v>
      </c>
      <c r="E68" s="4" t="s">
        <v>50</v>
      </c>
      <c r="F68" s="6">
        <v>44893</v>
      </c>
      <c r="G68" s="6">
        <v>44894</v>
      </c>
      <c r="H68" s="4">
        <v>2</v>
      </c>
      <c r="I68" s="4">
        <v>1</v>
      </c>
      <c r="J68" s="4">
        <v>2</v>
      </c>
      <c r="K68" s="4" t="s">
        <v>30</v>
      </c>
      <c r="L68" s="4">
        <v>492</v>
      </c>
      <c r="M68" s="4">
        <v>492</v>
      </c>
      <c r="N68" s="4" t="s">
        <v>386</v>
      </c>
      <c r="O68" s="4" t="s">
        <v>32</v>
      </c>
      <c r="P68" s="4" t="s">
        <v>33</v>
      </c>
      <c r="Q68" s="4">
        <v>0</v>
      </c>
      <c r="R68" s="7">
        <v>44892</v>
      </c>
      <c r="S68" s="6">
        <v>44897</v>
      </c>
      <c r="T68" s="4" t="s">
        <v>34</v>
      </c>
      <c r="U68" s="4">
        <v>492</v>
      </c>
      <c r="V68" s="4">
        <v>0</v>
      </c>
      <c r="W68" s="4">
        <v>0</v>
      </c>
      <c r="X68" s="4" t="s">
        <v>387</v>
      </c>
      <c r="Y68" s="4" t="s">
        <v>388</v>
      </c>
    </row>
    <row r="69" s="4" customFormat="1" spans="1:25">
      <c r="A69" s="4" t="s">
        <v>389</v>
      </c>
      <c r="B69" s="4" t="s">
        <v>26</v>
      </c>
      <c r="C69" s="4" t="s">
        <v>27</v>
      </c>
      <c r="D69" s="4" t="s">
        <v>248</v>
      </c>
      <c r="E69" s="4" t="s">
        <v>124</v>
      </c>
      <c r="F69" s="6">
        <v>44893</v>
      </c>
      <c r="G69" s="6">
        <v>44894</v>
      </c>
      <c r="H69" s="4">
        <v>1</v>
      </c>
      <c r="I69" s="4">
        <v>1</v>
      </c>
      <c r="J69" s="4">
        <v>1</v>
      </c>
      <c r="K69" s="4" t="s">
        <v>30</v>
      </c>
      <c r="L69" s="4">
        <v>408</v>
      </c>
      <c r="M69" s="4">
        <v>408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44892</v>
      </c>
      <c r="S69" s="6">
        <v>44897</v>
      </c>
      <c r="T69" s="4" t="s">
        <v>34</v>
      </c>
      <c r="U69" s="4">
        <v>408</v>
      </c>
      <c r="V69" s="4">
        <v>0</v>
      </c>
      <c r="W69" s="4">
        <v>0</v>
      </c>
      <c r="X69" s="4" t="s">
        <v>391</v>
      </c>
      <c r="Y69" s="4" t="s">
        <v>35</v>
      </c>
    </row>
    <row r="70" s="4" customFormat="1" spans="1:25">
      <c r="A70" s="4" t="s">
        <v>392</v>
      </c>
      <c r="B70" s="4" t="s">
        <v>26</v>
      </c>
      <c r="C70" s="4" t="s">
        <v>27</v>
      </c>
      <c r="D70" s="4" t="s">
        <v>393</v>
      </c>
      <c r="E70" s="4" t="s">
        <v>394</v>
      </c>
      <c r="F70" s="6">
        <v>44893</v>
      </c>
      <c r="G70" s="6">
        <v>44894</v>
      </c>
      <c r="H70" s="4">
        <v>1</v>
      </c>
      <c r="I70" s="4">
        <v>1</v>
      </c>
      <c r="J70" s="4">
        <v>1</v>
      </c>
      <c r="K70" s="4" t="s">
        <v>30</v>
      </c>
      <c r="L70" s="4">
        <v>616</v>
      </c>
      <c r="M70" s="4">
        <v>616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44892</v>
      </c>
      <c r="S70" s="6">
        <v>44897</v>
      </c>
      <c r="T70" s="4" t="s">
        <v>34</v>
      </c>
      <c r="U70" s="4">
        <v>616</v>
      </c>
      <c r="V70" s="4">
        <v>0</v>
      </c>
      <c r="W70" s="4">
        <v>0</v>
      </c>
      <c r="X70" s="4" t="s">
        <v>396</v>
      </c>
      <c r="Y70" s="4" t="s">
        <v>110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398</v>
      </c>
      <c r="E71" s="4" t="s">
        <v>77</v>
      </c>
      <c r="F71" s="6">
        <v>44892</v>
      </c>
      <c r="G71" s="6">
        <v>44894</v>
      </c>
      <c r="H71" s="4">
        <v>1</v>
      </c>
      <c r="I71" s="4">
        <v>2</v>
      </c>
      <c r="J71" s="4">
        <v>2</v>
      </c>
      <c r="K71" s="4" t="s">
        <v>30</v>
      </c>
      <c r="L71" s="4">
        <v>1156</v>
      </c>
      <c r="M71" s="4">
        <v>1156</v>
      </c>
      <c r="N71" s="4" t="s">
        <v>399</v>
      </c>
      <c r="O71" s="4" t="s">
        <v>32</v>
      </c>
      <c r="P71" s="4" t="s">
        <v>33</v>
      </c>
      <c r="Q71" s="4">
        <v>0</v>
      </c>
      <c r="R71" s="7">
        <v>44892</v>
      </c>
      <c r="S71" s="6">
        <v>44897</v>
      </c>
      <c r="T71" s="4" t="s">
        <v>34</v>
      </c>
      <c r="U71" s="4">
        <v>1156</v>
      </c>
      <c r="V71" s="4">
        <v>0</v>
      </c>
      <c r="W71" s="4">
        <v>0</v>
      </c>
      <c r="X71" s="4" t="s">
        <v>400</v>
      </c>
      <c r="Y71" s="4" t="s">
        <v>35</v>
      </c>
    </row>
    <row r="72" s="4" customFormat="1" spans="1:25">
      <c r="A72" s="4" t="s">
        <v>401</v>
      </c>
      <c r="B72" s="4" t="s">
        <v>26</v>
      </c>
      <c r="C72" s="4" t="s">
        <v>27</v>
      </c>
      <c r="D72" s="4" t="s">
        <v>402</v>
      </c>
      <c r="E72" s="4" t="s">
        <v>50</v>
      </c>
      <c r="F72" s="6">
        <v>44893</v>
      </c>
      <c r="G72" s="6">
        <v>44894</v>
      </c>
      <c r="H72" s="4">
        <v>1</v>
      </c>
      <c r="I72" s="4">
        <v>1</v>
      </c>
      <c r="J72" s="4">
        <v>1</v>
      </c>
      <c r="K72" s="4" t="s">
        <v>30</v>
      </c>
      <c r="L72" s="4">
        <v>329</v>
      </c>
      <c r="M72" s="4">
        <v>329</v>
      </c>
      <c r="N72" s="4" t="s">
        <v>403</v>
      </c>
      <c r="O72" s="4" t="s">
        <v>32</v>
      </c>
      <c r="P72" s="4" t="s">
        <v>33</v>
      </c>
      <c r="Q72" s="4">
        <v>0</v>
      </c>
      <c r="R72" s="7">
        <v>44892</v>
      </c>
      <c r="S72" s="6">
        <v>44897</v>
      </c>
      <c r="T72" s="4" t="s">
        <v>34</v>
      </c>
      <c r="U72" s="4">
        <v>329</v>
      </c>
      <c r="V72" s="4">
        <v>0</v>
      </c>
      <c r="W72" s="4">
        <v>0</v>
      </c>
      <c r="X72" s="4" t="s">
        <v>404</v>
      </c>
      <c r="Y72" s="4" t="s">
        <v>405</v>
      </c>
    </row>
    <row r="73" s="4" customFormat="1" spans="1:25">
      <c r="A73" s="4" t="s">
        <v>406</v>
      </c>
      <c r="B73" s="4" t="s">
        <v>26</v>
      </c>
      <c r="C73" s="4" t="s">
        <v>27</v>
      </c>
      <c r="D73" s="4" t="s">
        <v>407</v>
      </c>
      <c r="E73" s="4" t="s">
        <v>408</v>
      </c>
      <c r="F73" s="6">
        <v>44892</v>
      </c>
      <c r="G73" s="6">
        <v>44894</v>
      </c>
      <c r="H73" s="4">
        <v>1</v>
      </c>
      <c r="I73" s="4">
        <v>2</v>
      </c>
      <c r="J73" s="4">
        <v>2</v>
      </c>
      <c r="K73" s="4" t="s">
        <v>30</v>
      </c>
      <c r="L73" s="4">
        <v>630</v>
      </c>
      <c r="M73" s="4">
        <v>630</v>
      </c>
      <c r="N73" s="4" t="s">
        <v>409</v>
      </c>
      <c r="O73" s="4" t="s">
        <v>32</v>
      </c>
      <c r="P73" s="4" t="s">
        <v>33</v>
      </c>
      <c r="Q73" s="4">
        <v>0</v>
      </c>
      <c r="R73" s="7">
        <v>44892</v>
      </c>
      <c r="S73" s="6">
        <v>44897</v>
      </c>
      <c r="T73" s="4" t="s">
        <v>34</v>
      </c>
      <c r="U73" s="4">
        <v>630</v>
      </c>
      <c r="V73" s="4">
        <v>0</v>
      </c>
      <c r="W73" s="4">
        <v>0</v>
      </c>
      <c r="X73" s="4" t="s">
        <v>410</v>
      </c>
      <c r="Y73" s="4" t="s">
        <v>35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303</v>
      </c>
      <c r="E74" s="4" t="s">
        <v>124</v>
      </c>
      <c r="F74" s="6">
        <v>44893</v>
      </c>
      <c r="G74" s="6">
        <v>44894</v>
      </c>
      <c r="H74" s="4">
        <v>1</v>
      </c>
      <c r="I74" s="4">
        <v>1</v>
      </c>
      <c r="J74" s="4">
        <v>1</v>
      </c>
      <c r="K74" s="4" t="s">
        <v>30</v>
      </c>
      <c r="L74" s="4">
        <v>305</v>
      </c>
      <c r="M74" s="4">
        <v>305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44892</v>
      </c>
      <c r="S74" s="6">
        <v>44897</v>
      </c>
      <c r="T74" s="4" t="s">
        <v>34</v>
      </c>
      <c r="U74" s="4">
        <v>305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6">
        <v>44893</v>
      </c>
      <c r="G75" s="6">
        <v>44894</v>
      </c>
      <c r="H75" s="4">
        <v>1</v>
      </c>
      <c r="I75" s="4">
        <v>1</v>
      </c>
      <c r="J75" s="4">
        <v>1</v>
      </c>
      <c r="K75" s="4" t="s">
        <v>30</v>
      </c>
      <c r="L75" s="4">
        <v>419</v>
      </c>
      <c r="M75" s="4">
        <v>419</v>
      </c>
      <c r="N75" s="4" t="s">
        <v>418</v>
      </c>
      <c r="O75" s="4" t="s">
        <v>32</v>
      </c>
      <c r="P75" s="4" t="s">
        <v>33</v>
      </c>
      <c r="Q75" s="4">
        <v>0</v>
      </c>
      <c r="R75" s="7">
        <v>44892</v>
      </c>
      <c r="S75" s="6">
        <v>44897</v>
      </c>
      <c r="T75" s="4" t="s">
        <v>34</v>
      </c>
      <c r="U75" s="4">
        <v>419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303</v>
      </c>
      <c r="E76" s="4" t="s">
        <v>304</v>
      </c>
      <c r="F76" s="6">
        <v>44893</v>
      </c>
      <c r="G76" s="6">
        <v>44894</v>
      </c>
      <c r="H76" s="4">
        <v>1</v>
      </c>
      <c r="I76" s="4">
        <v>1</v>
      </c>
      <c r="J76" s="4">
        <v>1</v>
      </c>
      <c r="K76" s="4" t="s">
        <v>30</v>
      </c>
      <c r="L76" s="4">
        <v>229</v>
      </c>
      <c r="M76" s="4">
        <v>229</v>
      </c>
      <c r="N76" s="4" t="s">
        <v>422</v>
      </c>
      <c r="O76" s="4" t="s">
        <v>32</v>
      </c>
      <c r="P76" s="4" t="s">
        <v>33</v>
      </c>
      <c r="Q76" s="4">
        <v>0</v>
      </c>
      <c r="R76" s="7">
        <v>44892</v>
      </c>
      <c r="S76" s="6">
        <v>44897</v>
      </c>
      <c r="T76" s="4" t="s">
        <v>34</v>
      </c>
      <c r="U76" s="4">
        <v>229</v>
      </c>
      <c r="V76" s="4">
        <v>0</v>
      </c>
      <c r="W76" s="4">
        <v>0</v>
      </c>
      <c r="X76" s="4" t="s">
        <v>423</v>
      </c>
      <c r="Y76" s="4" t="s">
        <v>424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416</v>
      </c>
      <c r="E77" s="4" t="s">
        <v>417</v>
      </c>
      <c r="F77" s="6">
        <v>44893</v>
      </c>
      <c r="G77" s="6">
        <v>44894</v>
      </c>
      <c r="H77" s="4">
        <v>1</v>
      </c>
      <c r="I77" s="4">
        <v>1</v>
      </c>
      <c r="J77" s="4">
        <v>1</v>
      </c>
      <c r="K77" s="4" t="s">
        <v>30</v>
      </c>
      <c r="L77" s="4">
        <v>419</v>
      </c>
      <c r="M77" s="4">
        <v>419</v>
      </c>
      <c r="N77" s="4" t="s">
        <v>426</v>
      </c>
      <c r="O77" s="4" t="s">
        <v>32</v>
      </c>
      <c r="P77" s="4" t="s">
        <v>33</v>
      </c>
      <c r="Q77" s="4">
        <v>0</v>
      </c>
      <c r="R77" s="7">
        <v>44893</v>
      </c>
      <c r="S77" s="6">
        <v>44897</v>
      </c>
      <c r="T77" s="4" t="s">
        <v>34</v>
      </c>
      <c r="U77" s="4">
        <v>419</v>
      </c>
      <c r="V77" s="4">
        <v>0</v>
      </c>
      <c r="W77" s="4">
        <v>0</v>
      </c>
      <c r="X77" s="4" t="s">
        <v>427</v>
      </c>
      <c r="Y77" s="4" t="s">
        <v>428</v>
      </c>
    </row>
    <row r="78" s="4" customFormat="1" spans="1:25">
      <c r="A78" s="4" t="s">
        <v>429</v>
      </c>
      <c r="B78" s="4" t="s">
        <v>26</v>
      </c>
      <c r="C78" s="4" t="s">
        <v>27</v>
      </c>
      <c r="D78" s="4" t="s">
        <v>402</v>
      </c>
      <c r="E78" s="4" t="s">
        <v>50</v>
      </c>
      <c r="F78" s="6">
        <v>44893</v>
      </c>
      <c r="G78" s="6">
        <v>44894</v>
      </c>
      <c r="H78" s="4">
        <v>1</v>
      </c>
      <c r="I78" s="4">
        <v>1</v>
      </c>
      <c r="J78" s="4">
        <v>1</v>
      </c>
      <c r="K78" s="4" t="s">
        <v>30</v>
      </c>
      <c r="L78" s="4">
        <v>329</v>
      </c>
      <c r="M78" s="4">
        <v>329</v>
      </c>
      <c r="N78" s="4" t="s">
        <v>430</v>
      </c>
      <c r="O78" s="4" t="s">
        <v>32</v>
      </c>
      <c r="P78" s="4" t="s">
        <v>33</v>
      </c>
      <c r="Q78" s="4">
        <v>0</v>
      </c>
      <c r="R78" s="7">
        <v>44893</v>
      </c>
      <c r="S78" s="6">
        <v>44897</v>
      </c>
      <c r="T78" s="4" t="s">
        <v>34</v>
      </c>
      <c r="U78" s="4">
        <v>329</v>
      </c>
      <c r="V78" s="4">
        <v>0</v>
      </c>
      <c r="W78" s="4">
        <v>0</v>
      </c>
      <c r="X78" s="4" t="s">
        <v>431</v>
      </c>
      <c r="Y78" s="4" t="s">
        <v>432</v>
      </c>
    </row>
    <row r="79" s="4" customFormat="1" spans="1:25">
      <c r="A79" s="4" t="s">
        <v>433</v>
      </c>
      <c r="B79" s="4" t="s">
        <v>26</v>
      </c>
      <c r="C79" s="4" t="s">
        <v>27</v>
      </c>
      <c r="D79" s="4" t="s">
        <v>434</v>
      </c>
      <c r="E79" s="4" t="s">
        <v>435</v>
      </c>
      <c r="F79" s="6">
        <v>44893</v>
      </c>
      <c r="G79" s="6">
        <v>44894</v>
      </c>
      <c r="H79" s="4">
        <v>1</v>
      </c>
      <c r="I79" s="4">
        <v>1</v>
      </c>
      <c r="J79" s="4">
        <v>1</v>
      </c>
      <c r="K79" s="4" t="s">
        <v>30</v>
      </c>
      <c r="L79" s="4">
        <v>126</v>
      </c>
      <c r="M79" s="4">
        <v>126</v>
      </c>
      <c r="N79" s="4" t="s">
        <v>436</v>
      </c>
      <c r="O79" s="4" t="s">
        <v>32</v>
      </c>
      <c r="P79" s="4" t="s">
        <v>33</v>
      </c>
      <c r="Q79" s="4">
        <v>0</v>
      </c>
      <c r="R79" s="7">
        <v>44893</v>
      </c>
      <c r="S79" s="6">
        <v>44897</v>
      </c>
      <c r="T79" s="4" t="s">
        <v>34</v>
      </c>
      <c r="U79" s="4">
        <v>126</v>
      </c>
      <c r="V79" s="4">
        <v>0</v>
      </c>
      <c r="W79" s="4">
        <v>0</v>
      </c>
      <c r="X79" s="4" t="s">
        <v>437</v>
      </c>
      <c r="Y79" s="4" t="s">
        <v>438</v>
      </c>
    </row>
    <row r="80" s="4" customFormat="1" spans="1:25">
      <c r="A80" s="4" t="s">
        <v>439</v>
      </c>
      <c r="B80" s="4" t="s">
        <v>26</v>
      </c>
      <c r="C80" s="4" t="s">
        <v>27</v>
      </c>
      <c r="D80" s="4" t="s">
        <v>440</v>
      </c>
      <c r="E80" s="4" t="s">
        <v>441</v>
      </c>
      <c r="F80" s="6">
        <v>44893</v>
      </c>
      <c r="G80" s="6">
        <v>44894</v>
      </c>
      <c r="H80" s="4">
        <v>1</v>
      </c>
      <c r="I80" s="4">
        <v>1</v>
      </c>
      <c r="J80" s="4">
        <v>1</v>
      </c>
      <c r="K80" s="4" t="s">
        <v>30</v>
      </c>
      <c r="L80" s="4">
        <v>605</v>
      </c>
      <c r="M80" s="4">
        <v>605</v>
      </c>
      <c r="N80" s="4" t="s">
        <v>442</v>
      </c>
      <c r="O80" s="4" t="s">
        <v>32</v>
      </c>
      <c r="P80" s="4" t="s">
        <v>33</v>
      </c>
      <c r="Q80" s="4">
        <v>0</v>
      </c>
      <c r="R80" s="7">
        <v>44893</v>
      </c>
      <c r="S80" s="6">
        <v>44897</v>
      </c>
      <c r="T80" s="4" t="s">
        <v>34</v>
      </c>
      <c r="U80" s="4">
        <v>605</v>
      </c>
      <c r="V80" s="4">
        <v>0</v>
      </c>
      <c r="W80" s="4">
        <v>0</v>
      </c>
      <c r="X80" s="4" t="s">
        <v>443</v>
      </c>
      <c r="Y80" s="4" t="s">
        <v>444</v>
      </c>
    </row>
    <row r="81" s="4" customFormat="1" spans="1:25">
      <c r="A81" s="4" t="s">
        <v>445</v>
      </c>
      <c r="B81" s="4" t="s">
        <v>26</v>
      </c>
      <c r="C81" s="4" t="s">
        <v>27</v>
      </c>
      <c r="D81" s="4" t="s">
        <v>446</v>
      </c>
      <c r="E81" s="4" t="s">
        <v>447</v>
      </c>
      <c r="F81" s="6">
        <v>44893</v>
      </c>
      <c r="G81" s="6">
        <v>44894</v>
      </c>
      <c r="H81" s="4">
        <v>1</v>
      </c>
      <c r="I81" s="4">
        <v>1</v>
      </c>
      <c r="J81" s="4">
        <v>1</v>
      </c>
      <c r="K81" s="4" t="s">
        <v>30</v>
      </c>
      <c r="L81" s="4">
        <v>455</v>
      </c>
      <c r="M81" s="4">
        <v>455</v>
      </c>
      <c r="N81" s="4" t="s">
        <v>448</v>
      </c>
      <c r="O81" s="4" t="s">
        <v>32</v>
      </c>
      <c r="P81" s="4" t="s">
        <v>33</v>
      </c>
      <c r="Q81" s="4">
        <v>0</v>
      </c>
      <c r="R81" s="7">
        <v>44893</v>
      </c>
      <c r="S81" s="6">
        <v>44897</v>
      </c>
      <c r="T81" s="4" t="s">
        <v>34</v>
      </c>
      <c r="U81" s="4">
        <v>455</v>
      </c>
      <c r="V81" s="4">
        <v>0</v>
      </c>
      <c r="W81" s="4">
        <v>0</v>
      </c>
      <c r="X81" s="4" t="s">
        <v>449</v>
      </c>
      <c r="Y81" s="4" t="s">
        <v>35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451</v>
      </c>
      <c r="E82" s="4" t="s">
        <v>452</v>
      </c>
      <c r="F82" s="6">
        <v>44893</v>
      </c>
      <c r="G82" s="6">
        <v>44894</v>
      </c>
      <c r="H82" s="4">
        <v>1</v>
      </c>
      <c r="I82" s="4">
        <v>1</v>
      </c>
      <c r="J82" s="4">
        <v>1</v>
      </c>
      <c r="K82" s="4" t="s">
        <v>30</v>
      </c>
      <c r="L82" s="4">
        <v>990</v>
      </c>
      <c r="M82" s="4">
        <v>990</v>
      </c>
      <c r="N82" s="4" t="s">
        <v>453</v>
      </c>
      <c r="O82" s="4" t="s">
        <v>32</v>
      </c>
      <c r="P82" s="4" t="s">
        <v>33</v>
      </c>
      <c r="Q82" s="4">
        <v>0</v>
      </c>
      <c r="R82" s="7">
        <v>44893</v>
      </c>
      <c r="S82" s="6">
        <v>44897</v>
      </c>
      <c r="T82" s="4" t="s">
        <v>34</v>
      </c>
      <c r="U82" s="4">
        <v>990</v>
      </c>
      <c r="V82" s="4">
        <v>0</v>
      </c>
      <c r="W82" s="4">
        <v>0</v>
      </c>
      <c r="X82" s="4" t="s">
        <v>454</v>
      </c>
      <c r="Y82" s="4" t="s">
        <v>455</v>
      </c>
    </row>
    <row r="83" s="4" customFormat="1" spans="1:25">
      <c r="A83" s="4" t="s">
        <v>456</v>
      </c>
      <c r="B83" s="4" t="s">
        <v>26</v>
      </c>
      <c r="C83" s="4" t="s">
        <v>27</v>
      </c>
      <c r="D83" s="4" t="s">
        <v>457</v>
      </c>
      <c r="E83" s="4" t="s">
        <v>458</v>
      </c>
      <c r="F83" s="6">
        <v>44893</v>
      </c>
      <c r="G83" s="6">
        <v>44894</v>
      </c>
      <c r="H83" s="4">
        <v>1</v>
      </c>
      <c r="I83" s="4">
        <v>1</v>
      </c>
      <c r="J83" s="4">
        <v>1</v>
      </c>
      <c r="K83" s="4" t="s">
        <v>30</v>
      </c>
      <c r="L83" s="4">
        <v>503</v>
      </c>
      <c r="M83" s="4">
        <v>503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44893</v>
      </c>
      <c r="S83" s="6">
        <v>44897</v>
      </c>
      <c r="T83" s="4" t="s">
        <v>34</v>
      </c>
      <c r="U83" s="4">
        <v>503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208</v>
      </c>
      <c r="E84" s="4" t="s">
        <v>209</v>
      </c>
      <c r="F84" s="6">
        <v>44893</v>
      </c>
      <c r="G84" s="6">
        <v>44894</v>
      </c>
      <c r="H84" s="4">
        <v>1</v>
      </c>
      <c r="I84" s="4">
        <v>1</v>
      </c>
      <c r="J84" s="4">
        <v>1</v>
      </c>
      <c r="K84" s="4" t="s">
        <v>30</v>
      </c>
      <c r="L84" s="4">
        <v>85</v>
      </c>
      <c r="M84" s="4">
        <v>85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44893</v>
      </c>
      <c r="S84" s="6">
        <v>44897</v>
      </c>
      <c r="T84" s="4" t="s">
        <v>34</v>
      </c>
      <c r="U84" s="4">
        <v>85</v>
      </c>
      <c r="V84" s="4">
        <v>0</v>
      </c>
      <c r="W84" s="4">
        <v>0</v>
      </c>
      <c r="X84" s="4" t="s">
        <v>464</v>
      </c>
      <c r="Y84" s="4" t="s">
        <v>35</v>
      </c>
    </row>
    <row r="85" s="4" customFormat="1" spans="1:25">
      <c r="A85" s="4" t="s">
        <v>465</v>
      </c>
      <c r="B85" s="4" t="s">
        <v>26</v>
      </c>
      <c r="C85" s="4" t="s">
        <v>27</v>
      </c>
      <c r="D85" s="4" t="s">
        <v>466</v>
      </c>
      <c r="E85" s="4" t="s">
        <v>467</v>
      </c>
      <c r="F85" s="6">
        <v>44893</v>
      </c>
      <c r="G85" s="6">
        <v>44894</v>
      </c>
      <c r="H85" s="4">
        <v>1</v>
      </c>
      <c r="I85" s="4">
        <v>1</v>
      </c>
      <c r="J85" s="4">
        <v>1</v>
      </c>
      <c r="K85" s="4" t="s">
        <v>30</v>
      </c>
      <c r="L85" s="4">
        <v>442</v>
      </c>
      <c r="M85" s="4">
        <v>442</v>
      </c>
      <c r="N85" s="4" t="s">
        <v>468</v>
      </c>
      <c r="O85" s="4" t="s">
        <v>32</v>
      </c>
      <c r="P85" s="4" t="s">
        <v>33</v>
      </c>
      <c r="Q85" s="4">
        <v>0</v>
      </c>
      <c r="R85" s="7">
        <v>44893</v>
      </c>
      <c r="S85" s="6">
        <v>44897</v>
      </c>
      <c r="T85" s="4" t="s">
        <v>34</v>
      </c>
      <c r="U85" s="4">
        <v>442</v>
      </c>
      <c r="V85" s="4">
        <v>0</v>
      </c>
      <c r="W85" s="4">
        <v>0</v>
      </c>
      <c r="X85" s="4" t="s">
        <v>469</v>
      </c>
      <c r="Y85" s="4" t="s">
        <v>470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472</v>
      </c>
      <c r="E86" s="4" t="s">
        <v>473</v>
      </c>
      <c r="F86" s="6">
        <v>44893</v>
      </c>
      <c r="G86" s="6">
        <v>44894</v>
      </c>
      <c r="H86" s="4">
        <v>1</v>
      </c>
      <c r="I86" s="4">
        <v>1</v>
      </c>
      <c r="J86" s="4">
        <v>1</v>
      </c>
      <c r="K86" s="4" t="s">
        <v>30</v>
      </c>
      <c r="L86" s="4">
        <v>164</v>
      </c>
      <c r="M86" s="4">
        <v>164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44893</v>
      </c>
      <c r="S86" s="6">
        <v>44897</v>
      </c>
      <c r="T86" s="4" t="s">
        <v>34</v>
      </c>
      <c r="U86" s="4">
        <v>164</v>
      </c>
      <c r="V86" s="4">
        <v>0</v>
      </c>
      <c r="W86" s="4">
        <v>0</v>
      </c>
      <c r="X86" s="4" t="s">
        <v>475</v>
      </c>
      <c r="Y86" s="4" t="s">
        <v>104</v>
      </c>
    </row>
    <row r="87" s="4" customFormat="1" spans="1:25">
      <c r="A87" s="4" t="s">
        <v>476</v>
      </c>
      <c r="B87" s="4" t="s">
        <v>26</v>
      </c>
      <c r="C87" s="4" t="s">
        <v>27</v>
      </c>
      <c r="D87" s="4" t="s">
        <v>477</v>
      </c>
      <c r="E87" s="4" t="s">
        <v>89</v>
      </c>
      <c r="F87" s="6">
        <v>44893</v>
      </c>
      <c r="G87" s="6">
        <v>44894</v>
      </c>
      <c r="H87" s="4">
        <v>3</v>
      </c>
      <c r="I87" s="4">
        <v>1</v>
      </c>
      <c r="J87" s="4">
        <v>3</v>
      </c>
      <c r="K87" s="4" t="s">
        <v>30</v>
      </c>
      <c r="L87" s="4">
        <v>1296</v>
      </c>
      <c r="M87" s="4">
        <v>1296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44893.0000115741</v>
      </c>
      <c r="S87" s="6">
        <v>44897</v>
      </c>
      <c r="T87" s="4" t="s">
        <v>34</v>
      </c>
      <c r="U87" s="4">
        <v>1296</v>
      </c>
      <c r="V87" s="4">
        <v>0</v>
      </c>
      <c r="W87" s="4">
        <v>0</v>
      </c>
      <c r="X87" s="4" t="s">
        <v>479</v>
      </c>
      <c r="Y87" s="4" t="s">
        <v>35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29</v>
      </c>
      <c r="F88" s="6">
        <v>44893</v>
      </c>
      <c r="G88" s="6">
        <v>44894</v>
      </c>
      <c r="H88" s="4">
        <v>1</v>
      </c>
      <c r="I88" s="4">
        <v>1</v>
      </c>
      <c r="J88" s="4">
        <v>1</v>
      </c>
      <c r="K88" s="4" t="s">
        <v>30</v>
      </c>
      <c r="L88" s="4">
        <v>604</v>
      </c>
      <c r="M88" s="4">
        <v>604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44893</v>
      </c>
      <c r="S88" s="6">
        <v>44897</v>
      </c>
      <c r="T88" s="4" t="s">
        <v>34</v>
      </c>
      <c r="U88" s="4">
        <v>604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50</v>
      </c>
      <c r="F89" s="6">
        <v>44893</v>
      </c>
      <c r="G89" s="6">
        <v>44894</v>
      </c>
      <c r="H89" s="4">
        <v>3</v>
      </c>
      <c r="I89" s="4">
        <v>1</v>
      </c>
      <c r="J89" s="4">
        <v>3</v>
      </c>
      <c r="K89" s="4" t="s">
        <v>30</v>
      </c>
      <c r="L89" s="4">
        <v>1188</v>
      </c>
      <c r="M89" s="4">
        <v>1188</v>
      </c>
      <c r="N89" s="4" t="s">
        <v>487</v>
      </c>
      <c r="O89" s="4" t="s">
        <v>32</v>
      </c>
      <c r="P89" s="4" t="s">
        <v>33</v>
      </c>
      <c r="Q89" s="4">
        <v>0</v>
      </c>
      <c r="R89" s="7">
        <v>44893</v>
      </c>
      <c r="S89" s="6">
        <v>44897</v>
      </c>
      <c r="T89" s="4" t="s">
        <v>34</v>
      </c>
      <c r="U89" s="4">
        <v>1188</v>
      </c>
      <c r="V89" s="4">
        <v>0</v>
      </c>
      <c r="W89" s="4">
        <v>0</v>
      </c>
      <c r="X89" s="4" t="s">
        <v>488</v>
      </c>
      <c r="Y89" s="4" t="s">
        <v>35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50</v>
      </c>
      <c r="F90" s="6">
        <v>44893</v>
      </c>
      <c r="G90" s="6">
        <v>44894</v>
      </c>
      <c r="H90" s="4">
        <v>1</v>
      </c>
      <c r="I90" s="4">
        <v>1</v>
      </c>
      <c r="J90" s="4">
        <v>1</v>
      </c>
      <c r="K90" s="4" t="s">
        <v>30</v>
      </c>
      <c r="L90" s="4">
        <v>140</v>
      </c>
      <c r="M90" s="4">
        <v>140</v>
      </c>
      <c r="N90" s="4" t="s">
        <v>491</v>
      </c>
      <c r="O90" s="4" t="s">
        <v>32</v>
      </c>
      <c r="P90" s="4" t="s">
        <v>33</v>
      </c>
      <c r="Q90" s="4">
        <v>0</v>
      </c>
      <c r="R90" s="7">
        <v>44893</v>
      </c>
      <c r="S90" s="6">
        <v>44897</v>
      </c>
      <c r="T90" s="4" t="s">
        <v>34</v>
      </c>
      <c r="U90" s="4">
        <v>140</v>
      </c>
      <c r="V90" s="4">
        <v>0</v>
      </c>
      <c r="W90" s="4">
        <v>0</v>
      </c>
      <c r="X90" s="4" t="s">
        <v>492</v>
      </c>
      <c r="Y90" s="4" t="s">
        <v>35</v>
      </c>
    </row>
    <row r="91" s="4" customFormat="1" spans="1:25">
      <c r="A91" s="4" t="s">
        <v>493</v>
      </c>
      <c r="B91" s="4" t="s">
        <v>26</v>
      </c>
      <c r="C91" s="4" t="s">
        <v>27</v>
      </c>
      <c r="D91" s="4" t="s">
        <v>494</v>
      </c>
      <c r="E91" s="4" t="s">
        <v>50</v>
      </c>
      <c r="F91" s="6">
        <v>44893</v>
      </c>
      <c r="G91" s="6">
        <v>44894</v>
      </c>
      <c r="H91" s="4">
        <v>1</v>
      </c>
      <c r="I91" s="4">
        <v>1</v>
      </c>
      <c r="J91" s="4">
        <v>1</v>
      </c>
      <c r="K91" s="4" t="s">
        <v>30</v>
      </c>
      <c r="L91" s="4">
        <v>1444</v>
      </c>
      <c r="M91" s="4">
        <v>1444</v>
      </c>
      <c r="N91" s="4" t="s">
        <v>495</v>
      </c>
      <c r="O91" s="4" t="s">
        <v>32</v>
      </c>
      <c r="P91" s="4" t="s">
        <v>33</v>
      </c>
      <c r="Q91" s="4">
        <v>0</v>
      </c>
      <c r="R91" s="7">
        <v>44893</v>
      </c>
      <c r="S91" s="6">
        <v>44897</v>
      </c>
      <c r="T91" s="4" t="s">
        <v>34</v>
      </c>
      <c r="U91" s="4">
        <v>1444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499</v>
      </c>
      <c r="E92" s="4" t="s">
        <v>135</v>
      </c>
      <c r="F92" s="6">
        <v>44893</v>
      </c>
      <c r="G92" s="6">
        <v>44894</v>
      </c>
      <c r="H92" s="4">
        <v>1</v>
      </c>
      <c r="I92" s="4">
        <v>1</v>
      </c>
      <c r="J92" s="4">
        <v>1</v>
      </c>
      <c r="K92" s="4" t="s">
        <v>30</v>
      </c>
      <c r="L92" s="4">
        <v>192</v>
      </c>
      <c r="M92" s="4">
        <v>192</v>
      </c>
      <c r="N92" s="4" t="s">
        <v>500</v>
      </c>
      <c r="O92" s="4" t="s">
        <v>32</v>
      </c>
      <c r="P92" s="4" t="s">
        <v>33</v>
      </c>
      <c r="Q92" s="4">
        <v>0</v>
      </c>
      <c r="R92" s="7">
        <v>44893</v>
      </c>
      <c r="S92" s="6">
        <v>44897</v>
      </c>
      <c r="T92" s="4" t="s">
        <v>34</v>
      </c>
      <c r="U92" s="4">
        <v>192</v>
      </c>
      <c r="V92" s="4">
        <v>0</v>
      </c>
      <c r="W92" s="4">
        <v>0</v>
      </c>
      <c r="X92" s="4" t="s">
        <v>501</v>
      </c>
      <c r="Y92" s="4" t="s">
        <v>502</v>
      </c>
    </row>
    <row r="93" s="4" customFormat="1" spans="1:25">
      <c r="A93" s="4" t="s">
        <v>503</v>
      </c>
      <c r="B93" s="4" t="s">
        <v>26</v>
      </c>
      <c r="C93" s="4" t="s">
        <v>27</v>
      </c>
      <c r="D93" s="4" t="s">
        <v>504</v>
      </c>
      <c r="E93" s="4" t="s">
        <v>505</v>
      </c>
      <c r="F93" s="6">
        <v>44893</v>
      </c>
      <c r="G93" s="6">
        <v>44894</v>
      </c>
      <c r="H93" s="4">
        <v>1</v>
      </c>
      <c r="I93" s="4">
        <v>1</v>
      </c>
      <c r="J93" s="4">
        <v>1</v>
      </c>
      <c r="K93" s="4" t="s">
        <v>30</v>
      </c>
      <c r="L93" s="4">
        <v>431</v>
      </c>
      <c r="M93" s="4">
        <v>431</v>
      </c>
      <c r="N93" s="4" t="s">
        <v>506</v>
      </c>
      <c r="O93" s="4" t="s">
        <v>32</v>
      </c>
      <c r="P93" s="4" t="s">
        <v>33</v>
      </c>
      <c r="Q93" s="4">
        <v>0</v>
      </c>
      <c r="R93" s="7">
        <v>44893</v>
      </c>
      <c r="S93" s="6">
        <v>44897</v>
      </c>
      <c r="T93" s="4" t="s">
        <v>34</v>
      </c>
      <c r="U93" s="4">
        <v>431</v>
      </c>
      <c r="V93" s="4">
        <v>0</v>
      </c>
      <c r="W93" s="4">
        <v>0</v>
      </c>
      <c r="X93" s="4" t="s">
        <v>507</v>
      </c>
      <c r="Y93" s="4" t="s">
        <v>288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9"/>
  <sheetViews>
    <sheetView tabSelected="1" topLeftCell="A76" workbookViewId="0">
      <selection activeCell="A97" sqref="A97:C99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508</v>
      </c>
    </row>
    <row r="2" s="4" customFormat="1" spans="1:9">
      <c r="A2" s="5">
        <v>18805344221</v>
      </c>
      <c r="B2" s="6">
        <v>44893</v>
      </c>
      <c r="C2" s="6">
        <v>44894</v>
      </c>
      <c r="D2" s="4">
        <v>356</v>
      </c>
      <c r="E2" s="4" t="str">
        <f>VLOOKUP(A2,HOP!A:L,12,0)</f>
        <v>356.00</v>
      </c>
      <c r="F2" s="4" t="str">
        <f>VLOOKUP(A2,HOP!A:C,3,0)</f>
        <v>2660166</v>
      </c>
      <c r="G2" s="4">
        <f>D2-E2</f>
        <v>0</v>
      </c>
      <c r="H2" s="4" t="str">
        <f>$H$1&amp;F2</f>
        <v>，2660166</v>
      </c>
      <c r="I2" s="4" t="str">
        <f>VLOOKUP(A2,HOP!A:U,21,0)</f>
        <v>直连</v>
      </c>
    </row>
    <row r="3" s="4" customFormat="1" spans="1:9">
      <c r="A3" s="5">
        <v>18902608172</v>
      </c>
      <c r="B3" s="6">
        <v>44893</v>
      </c>
      <c r="C3" s="6">
        <v>44894</v>
      </c>
      <c r="D3" s="4">
        <v>1107</v>
      </c>
      <c r="E3" s="4" t="str">
        <f>VLOOKUP(A3,HOP!A:L,12,0)</f>
        <v>1107.00</v>
      </c>
      <c r="F3" s="4" t="str">
        <f>VLOOKUP(A3,HOP!A:C,3,0)</f>
        <v>2671735</v>
      </c>
      <c r="G3" s="4">
        <f t="shared" ref="G3:G34" si="0">D3-E3</f>
        <v>0</v>
      </c>
      <c r="H3" s="4" t="str">
        <f t="shared" ref="H3:H34" si="1">$H$1&amp;F3</f>
        <v>，2671735</v>
      </c>
      <c r="I3" s="4" t="str">
        <f>VLOOKUP(A3,HOP!A:U,21,0)</f>
        <v>直连</v>
      </c>
    </row>
    <row r="4" s="4" customFormat="1" spans="1:9">
      <c r="A4" s="5">
        <v>21635685216</v>
      </c>
      <c r="B4" s="6">
        <v>44893</v>
      </c>
      <c r="C4" s="6">
        <v>44894</v>
      </c>
      <c r="D4" s="4">
        <v>492</v>
      </c>
      <c r="E4" s="4" t="str">
        <f>VLOOKUP(A4,HOP!A:L,12,0)</f>
        <v>492.00</v>
      </c>
      <c r="F4" s="4" t="str">
        <f>VLOOKUP(A4,HOP!A:C,3,0)</f>
        <v>2768531</v>
      </c>
      <c r="G4" s="4">
        <f t="shared" si="0"/>
        <v>0</v>
      </c>
      <c r="H4" s="4" t="str">
        <f t="shared" si="1"/>
        <v>，2768531</v>
      </c>
      <c r="I4" s="4" t="str">
        <f>VLOOKUP(A4,HOP!A:U,21,0)</f>
        <v>直连</v>
      </c>
    </row>
    <row r="5" s="4" customFormat="1" spans="1:9">
      <c r="A5" s="5">
        <v>21705324310</v>
      </c>
      <c r="B5" s="6">
        <v>44892</v>
      </c>
      <c r="C5" s="6">
        <v>44894</v>
      </c>
      <c r="D5" s="4">
        <v>912</v>
      </c>
      <c r="E5" s="4" t="str">
        <f>VLOOKUP(A5,HOP!A:L,12,0)</f>
        <v>912.00</v>
      </c>
      <c r="F5" s="4" t="str">
        <f>VLOOKUP(A5,HOP!A:C,3,0)</f>
        <v>2774569</v>
      </c>
      <c r="G5" s="4">
        <f t="shared" si="0"/>
        <v>0</v>
      </c>
      <c r="H5" s="4" t="str">
        <f t="shared" si="1"/>
        <v>，2774569</v>
      </c>
      <c r="I5" s="4" t="str">
        <f>VLOOKUP(A5,HOP!A:U,21,0)</f>
        <v>直连</v>
      </c>
    </row>
    <row r="6" s="4" customFormat="1" spans="1:9">
      <c r="A6" s="5">
        <v>21718423790</v>
      </c>
      <c r="B6" s="6">
        <v>44893</v>
      </c>
      <c r="C6" s="6">
        <v>44894</v>
      </c>
      <c r="D6" s="4">
        <v>493</v>
      </c>
      <c r="E6" s="4" t="str">
        <f>VLOOKUP(A6,HOP!A:L,12,0)</f>
        <v>493.00</v>
      </c>
      <c r="F6" s="4" t="str">
        <f>VLOOKUP(A6,HOP!A:C,3,0)</f>
        <v>2777533</v>
      </c>
      <c r="G6" s="4">
        <f t="shared" si="0"/>
        <v>0</v>
      </c>
      <c r="H6" s="4" t="str">
        <f t="shared" si="1"/>
        <v>，2777533</v>
      </c>
      <c r="I6" s="4" t="str">
        <f>VLOOKUP(A6,HOP!A:U,21,0)</f>
        <v>直连</v>
      </c>
    </row>
    <row r="7" s="4" customFormat="1" spans="1:9">
      <c r="A7" s="5">
        <v>21718743792</v>
      </c>
      <c r="B7" s="6">
        <v>44892</v>
      </c>
      <c r="C7" s="6">
        <v>44894</v>
      </c>
      <c r="D7" s="4">
        <v>1302</v>
      </c>
      <c r="E7" s="4" t="str">
        <f>VLOOKUP(A7,HOP!A:L,12,0)</f>
        <v>1302.00</v>
      </c>
      <c r="F7" s="4" t="str">
        <f>VLOOKUP(A7,HOP!A:C,3,0)</f>
        <v>2777592</v>
      </c>
      <c r="G7" s="4">
        <f t="shared" si="0"/>
        <v>0</v>
      </c>
      <c r="H7" s="4" t="str">
        <f t="shared" si="1"/>
        <v>，2777592</v>
      </c>
      <c r="I7" s="4" t="str">
        <f>VLOOKUP(A7,HOP!A:U,21,0)</f>
        <v>直连</v>
      </c>
    </row>
    <row r="8" s="4" customFormat="1" spans="1:9">
      <c r="A8" s="5">
        <v>21722564118</v>
      </c>
      <c r="B8" s="6">
        <v>44890</v>
      </c>
      <c r="C8" s="6">
        <v>44894</v>
      </c>
      <c r="D8" s="4">
        <v>7828</v>
      </c>
      <c r="E8" s="4" t="str">
        <f>VLOOKUP(A8,HOP!A:L,12,0)</f>
        <v>7828.00</v>
      </c>
      <c r="F8" s="4" t="str">
        <f>VLOOKUP(A8,HOP!A:C,3,0)</f>
        <v>2777800</v>
      </c>
      <c r="G8" s="4">
        <f t="shared" si="0"/>
        <v>0</v>
      </c>
      <c r="H8" s="4" t="str">
        <f t="shared" si="1"/>
        <v>，2777800</v>
      </c>
      <c r="I8" s="4" t="str">
        <f>VLOOKUP(A8,HOP!A:U,21,0)</f>
        <v>直连</v>
      </c>
    </row>
    <row r="9" s="4" customFormat="1" hidden="1" spans="1:9">
      <c r="A9" s="5">
        <v>21737063843</v>
      </c>
      <c r="B9" s="6">
        <v>44893</v>
      </c>
      <c r="C9" s="6">
        <v>44894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21740417213</v>
      </c>
      <c r="B10" s="6">
        <v>44892</v>
      </c>
      <c r="C10" s="6">
        <v>44894</v>
      </c>
      <c r="D10" s="4">
        <v>1138</v>
      </c>
      <c r="E10" s="4">
        <v>1138</v>
      </c>
      <c r="F10" s="4" t="str">
        <f>VLOOKUP(A10,HOP!A:C,3,0)</f>
        <v>2781861</v>
      </c>
      <c r="G10" s="4">
        <f t="shared" si="0"/>
        <v>0</v>
      </c>
      <c r="H10" s="4" t="str">
        <f t="shared" si="1"/>
        <v>，2781861</v>
      </c>
      <c r="I10" s="4" t="str">
        <f>VLOOKUP(A10,HOP!A:U,21,0)</f>
        <v>直连</v>
      </c>
    </row>
    <row r="11" s="4" customFormat="1" spans="1:9">
      <c r="A11" s="5">
        <v>21743233734</v>
      </c>
      <c r="B11" s="6">
        <v>44893</v>
      </c>
      <c r="C11" s="6">
        <v>44894</v>
      </c>
      <c r="D11" s="4">
        <v>384</v>
      </c>
      <c r="E11" s="4" t="str">
        <f>VLOOKUP(A11,HOP!A:L,12,0)</f>
        <v>384.00</v>
      </c>
      <c r="F11" s="4" t="str">
        <f>VLOOKUP(A11,HOP!A:C,3,0)</f>
        <v>2782813</v>
      </c>
      <c r="G11" s="4">
        <f t="shared" si="0"/>
        <v>0</v>
      </c>
      <c r="H11" s="4" t="str">
        <f t="shared" si="1"/>
        <v>，2782813</v>
      </c>
      <c r="I11" s="4" t="str">
        <f>VLOOKUP(A11,HOP!A:U,21,0)</f>
        <v>直连</v>
      </c>
    </row>
    <row r="12" s="4" customFormat="1" spans="1:9">
      <c r="A12" s="5">
        <v>21748136072</v>
      </c>
      <c r="B12" s="6">
        <v>44889</v>
      </c>
      <c r="C12" s="6">
        <v>44894</v>
      </c>
      <c r="D12" s="4">
        <v>11385</v>
      </c>
      <c r="E12" s="4" t="str">
        <f>VLOOKUP(A12,HOP!A:L,12,0)</f>
        <v>11385.00</v>
      </c>
      <c r="F12" s="4" t="str">
        <f>VLOOKUP(A12,HOP!A:C,3,0)</f>
        <v>2783552</v>
      </c>
      <c r="G12" s="4">
        <f t="shared" si="0"/>
        <v>0</v>
      </c>
      <c r="H12" s="4" t="str">
        <f t="shared" si="1"/>
        <v>，2783552</v>
      </c>
      <c r="I12" s="4" t="str">
        <f>VLOOKUP(A12,HOP!A:U,21,0)</f>
        <v>直连</v>
      </c>
    </row>
    <row r="13" s="4" customFormat="1" spans="1:9">
      <c r="A13" s="5">
        <v>21751196935</v>
      </c>
      <c r="B13" s="6">
        <v>44891</v>
      </c>
      <c r="C13" s="6">
        <v>44894</v>
      </c>
      <c r="D13" s="4">
        <v>1497</v>
      </c>
      <c r="E13" s="4" t="str">
        <f>VLOOKUP(A13,HOP!A:L,12,0)</f>
        <v>1497.00</v>
      </c>
      <c r="F13" s="4" t="str">
        <f>VLOOKUP(A13,HOP!A:C,3,0)</f>
        <v>2784653</v>
      </c>
      <c r="G13" s="4">
        <f t="shared" si="0"/>
        <v>0</v>
      </c>
      <c r="H13" s="4" t="str">
        <f t="shared" si="1"/>
        <v>，2784653</v>
      </c>
      <c r="I13" s="4" t="str">
        <f>VLOOKUP(A13,HOP!A:U,21,0)</f>
        <v>直连</v>
      </c>
    </row>
    <row r="14" s="4" customFormat="1" spans="1:9">
      <c r="A14" s="5">
        <v>21764862333</v>
      </c>
      <c r="B14" s="6">
        <v>44892</v>
      </c>
      <c r="C14" s="6">
        <v>44894</v>
      </c>
      <c r="D14" s="4">
        <v>1210</v>
      </c>
      <c r="E14" s="4" t="str">
        <f>VLOOKUP(A14,HOP!A:L,12,0)</f>
        <v>1210.00</v>
      </c>
      <c r="F14" s="4" t="str">
        <f>VLOOKUP(A14,HOP!A:C,3,0)</f>
        <v>2788063</v>
      </c>
      <c r="G14" s="4">
        <f t="shared" si="0"/>
        <v>0</v>
      </c>
      <c r="H14" s="4" t="str">
        <f t="shared" si="1"/>
        <v>，2788063</v>
      </c>
      <c r="I14" s="4" t="str">
        <f>VLOOKUP(A14,HOP!A:U,21,0)</f>
        <v>直连</v>
      </c>
    </row>
    <row r="15" s="4" customFormat="1" spans="1:9">
      <c r="A15" s="5">
        <v>21767247777</v>
      </c>
      <c r="B15" s="6">
        <v>44892</v>
      </c>
      <c r="C15" s="6">
        <v>44894</v>
      </c>
      <c r="D15" s="4">
        <v>328</v>
      </c>
      <c r="E15" s="4" t="str">
        <f>VLOOKUP(A15,HOP!A:L,12,0)</f>
        <v>328.00</v>
      </c>
      <c r="F15" s="4" t="str">
        <f>VLOOKUP(A15,HOP!A:C,3,0)</f>
        <v>2788929</v>
      </c>
      <c r="G15" s="4">
        <f t="shared" si="0"/>
        <v>0</v>
      </c>
      <c r="H15" s="4" t="str">
        <f t="shared" si="1"/>
        <v>，2788929</v>
      </c>
      <c r="I15" s="4" t="str">
        <f>VLOOKUP(A15,HOP!A:U,21,0)</f>
        <v>直连</v>
      </c>
    </row>
    <row r="16" s="4" customFormat="1" spans="1:9">
      <c r="A16" s="5">
        <v>21779052002</v>
      </c>
      <c r="B16" s="6">
        <v>44889</v>
      </c>
      <c r="C16" s="6">
        <v>44894</v>
      </c>
      <c r="D16" s="4">
        <v>3251</v>
      </c>
      <c r="E16" s="4" t="str">
        <f>VLOOKUP(A16,HOP!A:L,12,0)</f>
        <v>3251.00</v>
      </c>
      <c r="F16" s="4" t="str">
        <f>VLOOKUP(A16,HOP!A:C,3,0)</f>
        <v>2792136</v>
      </c>
      <c r="G16" s="4">
        <f t="shared" si="0"/>
        <v>0</v>
      </c>
      <c r="H16" s="4" t="str">
        <f t="shared" si="1"/>
        <v>，2792136</v>
      </c>
      <c r="I16" s="4" t="str">
        <f>VLOOKUP(A16,HOP!A:U,21,0)</f>
        <v>直连</v>
      </c>
    </row>
    <row r="17" s="4" customFormat="1" hidden="1" spans="1:9">
      <c r="A17" s="5">
        <v>21787647156</v>
      </c>
      <c r="B17" s="6">
        <v>44893</v>
      </c>
      <c r="C17" s="6">
        <v>44894</v>
      </c>
      <c r="D17" s="4">
        <v>0</v>
      </c>
      <c r="E17" s="4" t="str">
        <f>VLOOKUP(A17,HOP!A:L,12,0)</f>
        <v>0.00</v>
      </c>
      <c r="F17" s="4" t="str">
        <f>VLOOKUP(A17,HOP!A:C,3,0)</f>
        <v>2795012</v>
      </c>
      <c r="G17" s="4">
        <f t="shared" si="0"/>
        <v>0</v>
      </c>
      <c r="H17" s="4" t="str">
        <f t="shared" si="1"/>
        <v>，2795012</v>
      </c>
      <c r="I17" s="4" t="str">
        <f>VLOOKUP(A17,HOP!A:U,21,0)</f>
        <v>直连</v>
      </c>
    </row>
    <row r="18" s="4" customFormat="1" spans="1:9">
      <c r="A18" s="5">
        <v>21788082422</v>
      </c>
      <c r="B18" s="6">
        <v>44893</v>
      </c>
      <c r="C18" s="6">
        <v>44894</v>
      </c>
      <c r="D18" s="4">
        <v>762</v>
      </c>
      <c r="E18" s="4" t="str">
        <f>VLOOKUP(A18,HOP!A:L,12,0)</f>
        <v>762.00</v>
      </c>
      <c r="F18" s="4" t="str">
        <f>VLOOKUP(A18,HOP!A:C,3,0)</f>
        <v>2795187</v>
      </c>
      <c r="G18" s="4">
        <f t="shared" si="0"/>
        <v>0</v>
      </c>
      <c r="H18" s="4" t="str">
        <f t="shared" si="1"/>
        <v>，2795187</v>
      </c>
      <c r="I18" s="4" t="str">
        <f>VLOOKUP(A18,HOP!A:U,21,0)</f>
        <v>直连</v>
      </c>
    </row>
    <row r="19" s="4" customFormat="1" spans="1:9">
      <c r="A19" s="5">
        <v>21789260991</v>
      </c>
      <c r="B19" s="6">
        <v>44891</v>
      </c>
      <c r="C19" s="6">
        <v>44894</v>
      </c>
      <c r="D19" s="4">
        <v>2526</v>
      </c>
      <c r="E19" s="4" t="str">
        <f>VLOOKUP(A19,HOP!A:L,12,0)</f>
        <v>2526.00</v>
      </c>
      <c r="F19" s="4" t="str">
        <f>VLOOKUP(A19,HOP!A:C,3,0)</f>
        <v>2795841</v>
      </c>
      <c r="G19" s="4">
        <f t="shared" si="0"/>
        <v>0</v>
      </c>
      <c r="H19" s="4" t="str">
        <f t="shared" si="1"/>
        <v>，2795841</v>
      </c>
      <c r="I19" s="4" t="str">
        <f>VLOOKUP(A19,HOP!A:U,21,0)</f>
        <v>直连</v>
      </c>
    </row>
    <row r="20" s="4" customFormat="1" spans="1:9">
      <c r="A20" s="5">
        <v>21790057964</v>
      </c>
      <c r="B20" s="6">
        <v>44892</v>
      </c>
      <c r="C20" s="6">
        <v>44894</v>
      </c>
      <c r="D20" s="4">
        <v>392</v>
      </c>
      <c r="E20" s="4" t="str">
        <f>VLOOKUP(A20,HOP!A:L,12,0)</f>
        <v>392.00</v>
      </c>
      <c r="F20" s="4" t="str">
        <f>VLOOKUP(A20,HOP!A:C,3,0)</f>
        <v>2796340</v>
      </c>
      <c r="G20" s="4">
        <f t="shared" si="0"/>
        <v>0</v>
      </c>
      <c r="H20" s="4" t="str">
        <f t="shared" si="1"/>
        <v>，2796340</v>
      </c>
      <c r="I20" s="4" t="str">
        <f>VLOOKUP(A20,HOP!A:U,21,0)</f>
        <v>直连</v>
      </c>
    </row>
    <row r="21" s="4" customFormat="1" spans="1:9">
      <c r="A21" s="5">
        <v>21790592472</v>
      </c>
      <c r="B21" s="6">
        <v>44891</v>
      </c>
      <c r="C21" s="6">
        <v>44894</v>
      </c>
      <c r="D21" s="4">
        <v>1167</v>
      </c>
      <c r="E21" s="4" t="str">
        <f>VLOOKUP(A21,HOP!A:L,12,0)</f>
        <v>1167.00</v>
      </c>
      <c r="F21" s="4" t="str">
        <f>VLOOKUP(A21,HOP!A:C,3,0)</f>
        <v>2796469</v>
      </c>
      <c r="G21" s="4">
        <f t="shared" si="0"/>
        <v>0</v>
      </c>
      <c r="H21" s="4" t="str">
        <f t="shared" si="1"/>
        <v>，2796469</v>
      </c>
      <c r="I21" s="4" t="str">
        <f>VLOOKUP(A21,HOP!A:U,21,0)</f>
        <v>直连</v>
      </c>
    </row>
    <row r="22" s="4" customFormat="1" spans="1:9">
      <c r="A22" s="5">
        <v>21803484417</v>
      </c>
      <c r="B22" s="6">
        <v>44888</v>
      </c>
      <c r="C22" s="6">
        <v>44894</v>
      </c>
      <c r="D22" s="4">
        <v>11084</v>
      </c>
      <c r="E22" s="4" t="str">
        <f>VLOOKUP(A22,HOP!A:L,12,0)</f>
        <v>11084.00</v>
      </c>
      <c r="F22" s="4" t="str">
        <f>VLOOKUP(A22,HOP!A:C,3,0)</f>
        <v>2800905</v>
      </c>
      <c r="G22" s="4">
        <f t="shared" si="0"/>
        <v>0</v>
      </c>
      <c r="H22" s="4" t="str">
        <f t="shared" si="1"/>
        <v>，2800905</v>
      </c>
      <c r="I22" s="4" t="str">
        <f>VLOOKUP(A22,HOP!A:U,21,0)</f>
        <v>直采</v>
      </c>
    </row>
    <row r="23" s="4" customFormat="1" spans="1:9">
      <c r="A23" s="5">
        <v>21804277939</v>
      </c>
      <c r="B23" s="6">
        <v>44891</v>
      </c>
      <c r="C23" s="6">
        <v>44894</v>
      </c>
      <c r="D23" s="4">
        <v>2010</v>
      </c>
      <c r="E23" s="4" t="str">
        <f>VLOOKUP(A23,HOP!A:L,12,0)</f>
        <v>2010.00</v>
      </c>
      <c r="F23" s="4" t="str">
        <f>VLOOKUP(A23,HOP!A:C,3,0)</f>
        <v>2801182</v>
      </c>
      <c r="G23" s="4">
        <f t="shared" si="0"/>
        <v>0</v>
      </c>
      <c r="H23" s="4" t="str">
        <f t="shared" si="1"/>
        <v>，2801182</v>
      </c>
      <c r="I23" s="4" t="str">
        <f>VLOOKUP(A23,HOP!A:U,21,0)</f>
        <v>直连</v>
      </c>
    </row>
    <row r="24" s="4" customFormat="1" spans="1:9">
      <c r="A24" s="5">
        <v>21804827409</v>
      </c>
      <c r="B24" s="6">
        <v>44891</v>
      </c>
      <c r="C24" s="6">
        <v>44894</v>
      </c>
      <c r="D24" s="4">
        <v>843</v>
      </c>
      <c r="E24" s="4" t="str">
        <f>VLOOKUP(A24,HOP!A:L,12,0)</f>
        <v>843.00</v>
      </c>
      <c r="F24" s="4" t="str">
        <f>VLOOKUP(A24,HOP!A:C,3,0)</f>
        <v>2801420</v>
      </c>
      <c r="G24" s="4">
        <f t="shared" si="0"/>
        <v>0</v>
      </c>
      <c r="H24" s="4" t="str">
        <f t="shared" si="1"/>
        <v>，2801420</v>
      </c>
      <c r="I24" s="4" t="str">
        <f>VLOOKUP(A24,HOP!A:U,21,0)</f>
        <v>直连</v>
      </c>
    </row>
    <row r="25" s="4" customFormat="1" spans="1:9">
      <c r="A25" s="5">
        <v>21807463792</v>
      </c>
      <c r="B25" s="6">
        <v>44890</v>
      </c>
      <c r="C25" s="6">
        <v>44894</v>
      </c>
      <c r="D25" s="4">
        <v>2760</v>
      </c>
      <c r="E25" s="4" t="str">
        <f>VLOOKUP(A25,HOP!A:L,12,0)</f>
        <v>2760.00</v>
      </c>
      <c r="F25" s="4" t="str">
        <f>VLOOKUP(A25,HOP!A:C,3,0)</f>
        <v>2802063</v>
      </c>
      <c r="G25" s="4">
        <f t="shared" si="0"/>
        <v>0</v>
      </c>
      <c r="H25" s="4" t="str">
        <f t="shared" si="1"/>
        <v>，2802063</v>
      </c>
      <c r="I25" s="4" t="str">
        <f>VLOOKUP(A25,HOP!A:U,21,0)</f>
        <v>直连</v>
      </c>
    </row>
    <row r="26" s="4" customFormat="1" spans="1:9">
      <c r="A26" s="5">
        <v>21811033402</v>
      </c>
      <c r="B26" s="6">
        <v>44886</v>
      </c>
      <c r="C26" s="6">
        <v>44894</v>
      </c>
      <c r="D26" s="4">
        <v>8168</v>
      </c>
      <c r="E26" s="4" t="str">
        <f>VLOOKUP(A26,HOP!A:L,12,0)</f>
        <v>8168.00</v>
      </c>
      <c r="F26" s="4" t="str">
        <f>VLOOKUP(A26,HOP!A:C,3,0)</f>
        <v>2803316</v>
      </c>
      <c r="G26" s="4">
        <f t="shared" si="0"/>
        <v>0</v>
      </c>
      <c r="H26" s="4" t="str">
        <f t="shared" si="1"/>
        <v>，2803316</v>
      </c>
      <c r="I26" s="4" t="str">
        <f>VLOOKUP(A26,HOP!A:U,21,0)</f>
        <v>直连</v>
      </c>
    </row>
    <row r="27" s="4" customFormat="1" spans="1:9">
      <c r="A27" s="5">
        <v>21819206495</v>
      </c>
      <c r="B27" s="6">
        <v>44893</v>
      </c>
      <c r="C27" s="6">
        <v>44894</v>
      </c>
      <c r="D27" s="4">
        <v>461</v>
      </c>
      <c r="E27" s="4" t="str">
        <f>VLOOKUP(A27,HOP!A:L,12,0)</f>
        <v>461.00</v>
      </c>
      <c r="F27" s="4" t="str">
        <f>VLOOKUP(A27,HOP!A:C,3,0)</f>
        <v>2805517</v>
      </c>
      <c r="G27" s="4">
        <f t="shared" si="0"/>
        <v>0</v>
      </c>
      <c r="H27" s="4" t="str">
        <f t="shared" si="1"/>
        <v>，2805517</v>
      </c>
      <c r="I27" s="4" t="str">
        <f>VLOOKUP(A27,HOP!A:U,21,0)</f>
        <v>直连</v>
      </c>
    </row>
    <row r="28" s="4" customFormat="1" spans="1:9">
      <c r="A28" s="5">
        <v>21819726308</v>
      </c>
      <c r="B28" s="6">
        <v>44891</v>
      </c>
      <c r="C28" s="6">
        <v>44894</v>
      </c>
      <c r="D28" s="4">
        <v>2034</v>
      </c>
      <c r="E28" s="4" t="str">
        <f>VLOOKUP(A28,HOP!A:L,12,0)</f>
        <v>2034.00</v>
      </c>
      <c r="F28" s="4" t="str">
        <f>VLOOKUP(A28,HOP!A:C,3,0)</f>
        <v>2805670</v>
      </c>
      <c r="G28" s="4">
        <f t="shared" si="0"/>
        <v>0</v>
      </c>
      <c r="H28" s="4" t="str">
        <f t="shared" si="1"/>
        <v>，2805670</v>
      </c>
      <c r="I28" s="4" t="str">
        <f>VLOOKUP(A28,HOP!A:U,21,0)</f>
        <v>直连</v>
      </c>
    </row>
    <row r="29" s="4" customFormat="1" spans="1:9">
      <c r="A29" s="5">
        <v>21824501756</v>
      </c>
      <c r="B29" s="6">
        <v>44893</v>
      </c>
      <c r="C29" s="6">
        <v>44894</v>
      </c>
      <c r="D29" s="4">
        <v>538</v>
      </c>
      <c r="E29" s="4" t="str">
        <f>VLOOKUP(A29,HOP!A:L,12,0)</f>
        <v>538.00</v>
      </c>
      <c r="F29" s="4" t="str">
        <f>VLOOKUP(A29,HOP!A:C,3,0)</f>
        <v>2808916</v>
      </c>
      <c r="G29" s="4">
        <f t="shared" si="0"/>
        <v>0</v>
      </c>
      <c r="H29" s="4" t="str">
        <f t="shared" si="1"/>
        <v>，2808916</v>
      </c>
      <c r="I29" s="4" t="str">
        <f>VLOOKUP(A29,HOP!A:U,21,0)</f>
        <v>直连</v>
      </c>
    </row>
    <row r="30" s="4" customFormat="1" spans="1:9">
      <c r="A30" s="5">
        <v>21824769106</v>
      </c>
      <c r="B30" s="6">
        <v>44893</v>
      </c>
      <c r="C30" s="6">
        <v>44894</v>
      </c>
      <c r="D30" s="4">
        <v>538</v>
      </c>
      <c r="E30" s="4" t="str">
        <f>VLOOKUP(A30,HOP!A:L,12,0)</f>
        <v>538.00</v>
      </c>
      <c r="F30" s="4" t="str">
        <f>VLOOKUP(A30,HOP!A:C,3,0)</f>
        <v>2809183</v>
      </c>
      <c r="G30" s="4">
        <f t="shared" si="0"/>
        <v>0</v>
      </c>
      <c r="H30" s="4" t="str">
        <f t="shared" si="1"/>
        <v>，2809183</v>
      </c>
      <c r="I30" s="4" t="str">
        <f>VLOOKUP(A30,HOP!A:U,21,0)</f>
        <v>直连</v>
      </c>
    </row>
    <row r="31" s="4" customFormat="1" spans="1:9">
      <c r="A31" s="5">
        <v>21825361937</v>
      </c>
      <c r="B31" s="6">
        <v>44893</v>
      </c>
      <c r="C31" s="6">
        <v>44894</v>
      </c>
      <c r="D31" s="4">
        <v>320</v>
      </c>
      <c r="E31" s="4" t="str">
        <f>VLOOKUP(A31,HOP!A:L,12,0)</f>
        <v>320.00</v>
      </c>
      <c r="F31" s="4" t="str">
        <f>VLOOKUP(A31,HOP!A:C,3,0)</f>
        <v>2809602</v>
      </c>
      <c r="G31" s="4">
        <f t="shared" si="0"/>
        <v>0</v>
      </c>
      <c r="H31" s="4" t="str">
        <f t="shared" si="1"/>
        <v>，2809602</v>
      </c>
      <c r="I31" s="4" t="str">
        <f>VLOOKUP(A31,HOP!A:U,21,0)</f>
        <v>直连</v>
      </c>
    </row>
    <row r="32" s="4" customFormat="1" spans="1:9">
      <c r="A32" s="5">
        <v>21825622216</v>
      </c>
      <c r="B32" s="6">
        <v>44890</v>
      </c>
      <c r="C32" s="6">
        <v>44894</v>
      </c>
      <c r="D32" s="4">
        <v>15720</v>
      </c>
      <c r="E32" s="4" t="str">
        <f>VLOOKUP(A32,HOP!A:L,12,0)</f>
        <v>15720.00</v>
      </c>
      <c r="F32" s="4" t="str">
        <f>VLOOKUP(A32,HOP!A:C,3,0)</f>
        <v>2809835</v>
      </c>
      <c r="G32" s="4">
        <f t="shared" si="0"/>
        <v>0</v>
      </c>
      <c r="H32" s="4" t="str">
        <f t="shared" si="1"/>
        <v>，2809835</v>
      </c>
      <c r="I32" s="4" t="str">
        <f>VLOOKUP(A32,HOP!A:U,21,0)</f>
        <v>直连</v>
      </c>
    </row>
    <row r="33" s="4" customFormat="1" spans="1:9">
      <c r="A33" s="5">
        <v>21827447324</v>
      </c>
      <c r="B33" s="6">
        <v>44891</v>
      </c>
      <c r="C33" s="6">
        <v>44894</v>
      </c>
      <c r="D33" s="4">
        <v>267</v>
      </c>
      <c r="E33" s="4" t="str">
        <f>VLOOKUP(A33,HOP!A:L,12,0)</f>
        <v>267.00</v>
      </c>
      <c r="F33" s="4" t="str">
        <f>VLOOKUP(A33,HOP!A:C,3,0)</f>
        <v>2812513</v>
      </c>
      <c r="G33" s="4">
        <f t="shared" si="0"/>
        <v>0</v>
      </c>
      <c r="H33" s="4" t="str">
        <f t="shared" si="1"/>
        <v>，2812513</v>
      </c>
      <c r="I33" s="4" t="str">
        <f>VLOOKUP(A33,HOP!A:U,21,0)</f>
        <v>直连</v>
      </c>
    </row>
    <row r="34" s="4" customFormat="1" spans="1:9">
      <c r="A34" s="5">
        <v>21830831916</v>
      </c>
      <c r="B34" s="6">
        <v>44892</v>
      </c>
      <c r="C34" s="6">
        <v>44894</v>
      </c>
      <c r="D34" s="4">
        <v>7236</v>
      </c>
      <c r="E34" s="4" t="str">
        <f>VLOOKUP(A34,HOP!A:L,12,0)</f>
        <v>7236.00</v>
      </c>
      <c r="F34" s="4" t="str">
        <f>VLOOKUP(A34,HOP!A:C,3,0)</f>
        <v>2817128</v>
      </c>
      <c r="G34" s="4">
        <f t="shared" si="0"/>
        <v>0</v>
      </c>
      <c r="H34" s="4" t="str">
        <f t="shared" si="1"/>
        <v>，2817128</v>
      </c>
      <c r="I34" s="4" t="str">
        <f>VLOOKUP(A34,HOP!A:U,21,0)</f>
        <v>直连</v>
      </c>
    </row>
    <row r="35" s="4" customFormat="1" spans="1:9">
      <c r="A35" s="5">
        <v>21831287176</v>
      </c>
      <c r="B35" s="6">
        <v>44892</v>
      </c>
      <c r="C35" s="6">
        <v>44894</v>
      </c>
      <c r="D35" s="4">
        <v>1792</v>
      </c>
      <c r="E35" s="4" t="str">
        <f>VLOOKUP(A35,HOP!A:L,12,0)</f>
        <v>1792.00</v>
      </c>
      <c r="F35" s="4" t="str">
        <f>VLOOKUP(A35,HOP!A:C,3,0)</f>
        <v>2817703</v>
      </c>
      <c r="G35" s="4">
        <f t="shared" ref="G35:G66" si="2">D35-E35</f>
        <v>0</v>
      </c>
      <c r="H35" s="4" t="str">
        <f t="shared" ref="H35:H66" si="3">$H$1&amp;F35</f>
        <v>，2817703</v>
      </c>
      <c r="I35" s="4" t="str">
        <f>VLOOKUP(A35,HOP!A:U,21,0)</f>
        <v>直连</v>
      </c>
    </row>
    <row r="36" s="4" customFormat="1" spans="1:9">
      <c r="A36" s="5">
        <v>21832420658</v>
      </c>
      <c r="B36" s="6">
        <v>44889</v>
      </c>
      <c r="C36" s="6">
        <v>44894</v>
      </c>
      <c r="D36" s="4">
        <v>11178</v>
      </c>
      <c r="E36" s="4" t="str">
        <f>VLOOKUP(A36,HOP!A:L,12,0)</f>
        <v>11178.00</v>
      </c>
      <c r="F36" s="4" t="str">
        <f>VLOOKUP(A36,HOP!A:C,3,0)</f>
        <v>2819295</v>
      </c>
      <c r="G36" s="4">
        <f t="shared" si="2"/>
        <v>0</v>
      </c>
      <c r="H36" s="4" t="str">
        <f t="shared" si="3"/>
        <v>，2819295</v>
      </c>
      <c r="I36" s="4" t="str">
        <f>VLOOKUP(A36,HOP!A:U,21,0)</f>
        <v>直连</v>
      </c>
    </row>
    <row r="37" s="4" customFormat="1" spans="1:9">
      <c r="A37" s="5">
        <v>21832832758</v>
      </c>
      <c r="B37" s="6">
        <v>44893</v>
      </c>
      <c r="C37" s="6">
        <v>44894</v>
      </c>
      <c r="D37" s="4">
        <v>2313</v>
      </c>
      <c r="E37" s="4" t="str">
        <f>VLOOKUP(A37,HOP!A:L,12,0)</f>
        <v>2313.00</v>
      </c>
      <c r="F37" s="4" t="str">
        <f>VLOOKUP(A37,HOP!A:C,3,0)</f>
        <v>2819482</v>
      </c>
      <c r="G37" s="4">
        <f t="shared" si="2"/>
        <v>0</v>
      </c>
      <c r="H37" s="4" t="str">
        <f t="shared" si="3"/>
        <v>，2819482</v>
      </c>
      <c r="I37" s="4" t="str">
        <f>VLOOKUP(A37,HOP!A:U,21,0)</f>
        <v>直连</v>
      </c>
    </row>
    <row r="38" s="4" customFormat="1" spans="1:9">
      <c r="A38" s="5">
        <v>21832878908</v>
      </c>
      <c r="B38" s="6">
        <v>44893</v>
      </c>
      <c r="C38" s="6">
        <v>44894</v>
      </c>
      <c r="D38" s="4">
        <v>650</v>
      </c>
      <c r="E38" s="4" t="str">
        <f>VLOOKUP(A38,HOP!A:L,12,0)</f>
        <v>650.00</v>
      </c>
      <c r="F38" s="4" t="str">
        <f>VLOOKUP(A38,HOP!A:C,3,0)</f>
        <v>2819507</v>
      </c>
      <c r="G38" s="4">
        <f t="shared" si="2"/>
        <v>0</v>
      </c>
      <c r="H38" s="4" t="str">
        <f t="shared" si="3"/>
        <v>，2819507</v>
      </c>
      <c r="I38" s="4" t="str">
        <f>VLOOKUP(A38,HOP!A:U,21,0)</f>
        <v>直连</v>
      </c>
    </row>
    <row r="39" s="4" customFormat="1" spans="1:9">
      <c r="A39" s="5">
        <v>21834272471</v>
      </c>
      <c r="B39" s="6">
        <v>44889</v>
      </c>
      <c r="C39" s="6">
        <v>44894</v>
      </c>
      <c r="D39" s="4">
        <v>8610</v>
      </c>
      <c r="E39" s="4" t="str">
        <f>VLOOKUP(A39,HOP!A:L,12,0)</f>
        <v>8610.00</v>
      </c>
      <c r="F39" s="4" t="str">
        <f>VLOOKUP(A39,HOP!A:C,3,0)</f>
        <v>2820027</v>
      </c>
      <c r="G39" s="4">
        <f t="shared" si="2"/>
        <v>0</v>
      </c>
      <c r="H39" s="4" t="str">
        <f t="shared" si="3"/>
        <v>，2820027</v>
      </c>
      <c r="I39" s="4" t="str">
        <f>VLOOKUP(A39,HOP!A:U,21,0)</f>
        <v>直连</v>
      </c>
    </row>
    <row r="40" s="4" customFormat="1" spans="1:9">
      <c r="A40" s="5">
        <v>21839660681</v>
      </c>
      <c r="B40" s="6">
        <v>44892</v>
      </c>
      <c r="C40" s="6">
        <v>44894</v>
      </c>
      <c r="D40" s="4">
        <v>904</v>
      </c>
      <c r="E40" s="4" t="str">
        <f>VLOOKUP(A40,HOP!A:L,12,0)</f>
        <v>904.00</v>
      </c>
      <c r="F40" s="4" t="str">
        <f>VLOOKUP(A40,HOP!A:C,3,0)</f>
        <v>2822815</v>
      </c>
      <c r="G40" s="4">
        <f t="shared" si="2"/>
        <v>0</v>
      </c>
      <c r="H40" s="4" t="str">
        <f t="shared" si="3"/>
        <v>，2822815</v>
      </c>
      <c r="I40" s="4" t="str">
        <f>VLOOKUP(A40,HOP!A:U,21,0)</f>
        <v>直连</v>
      </c>
    </row>
    <row r="41" s="4" customFormat="1" spans="1:9">
      <c r="A41" s="5">
        <v>999221840492448</v>
      </c>
      <c r="B41" s="6">
        <v>44893</v>
      </c>
      <c r="C41" s="6">
        <v>44894</v>
      </c>
      <c r="D41" s="4">
        <v>311</v>
      </c>
      <c r="E41" s="4" t="str">
        <f>VLOOKUP(A41,HOP!A:L,12,0)</f>
        <v>311.00</v>
      </c>
      <c r="F41" s="4" t="str">
        <f>VLOOKUP(A41,HOP!A:C,3,0)</f>
        <v>2823511</v>
      </c>
      <c r="G41" s="4">
        <f t="shared" si="2"/>
        <v>0</v>
      </c>
      <c r="H41" s="4" t="str">
        <f t="shared" si="3"/>
        <v>，2823511</v>
      </c>
      <c r="I41" s="4" t="str">
        <f>VLOOKUP(A41,HOP!A:U,21,0)</f>
        <v>直连</v>
      </c>
    </row>
    <row r="42" s="4" customFormat="1" spans="1:9">
      <c r="A42" s="5">
        <v>21840608939</v>
      </c>
      <c r="B42" s="6">
        <v>44893</v>
      </c>
      <c r="C42" s="6">
        <v>44894</v>
      </c>
      <c r="D42" s="4">
        <v>355</v>
      </c>
      <c r="E42" s="4" t="str">
        <f>VLOOKUP(A42,HOP!A:L,12,0)</f>
        <v>355.00</v>
      </c>
      <c r="F42" s="4" t="str">
        <f>VLOOKUP(A42,HOP!A:C,3,0)</f>
        <v>2823603</v>
      </c>
      <c r="G42" s="4">
        <f t="shared" si="2"/>
        <v>0</v>
      </c>
      <c r="H42" s="4" t="str">
        <f t="shared" si="3"/>
        <v>，2823603</v>
      </c>
      <c r="I42" s="4" t="str">
        <f>VLOOKUP(A42,HOP!A:U,21,0)</f>
        <v>直连</v>
      </c>
    </row>
    <row r="43" s="4" customFormat="1" spans="1:9">
      <c r="A43" s="5">
        <v>21840742429</v>
      </c>
      <c r="B43" s="6">
        <v>44890</v>
      </c>
      <c r="C43" s="6">
        <v>44894</v>
      </c>
      <c r="D43" s="4">
        <v>2676</v>
      </c>
      <c r="E43" s="4" t="str">
        <f>VLOOKUP(A43,HOP!A:L,12,0)</f>
        <v>2676.00</v>
      </c>
      <c r="F43" s="4" t="str">
        <f>VLOOKUP(A43,HOP!A:C,3,0)</f>
        <v>2823707</v>
      </c>
      <c r="G43" s="4">
        <f t="shared" si="2"/>
        <v>0</v>
      </c>
      <c r="H43" s="4" t="str">
        <f t="shared" si="3"/>
        <v>，2823707</v>
      </c>
      <c r="I43" s="4" t="str">
        <f>VLOOKUP(A43,HOP!A:U,21,0)</f>
        <v>直连</v>
      </c>
    </row>
    <row r="44" s="4" customFormat="1" spans="1:9">
      <c r="A44" s="5">
        <v>21840742431</v>
      </c>
      <c r="B44" s="6">
        <v>44890</v>
      </c>
      <c r="C44" s="6">
        <v>44894</v>
      </c>
      <c r="D44" s="4">
        <v>3008</v>
      </c>
      <c r="E44" s="4" t="str">
        <f>VLOOKUP(A44,HOP!A:L,12,0)</f>
        <v>3008.00</v>
      </c>
      <c r="F44" s="4" t="str">
        <f>VLOOKUP(A44,HOP!A:C,3,0)</f>
        <v>2823706</v>
      </c>
      <c r="G44" s="4">
        <f t="shared" si="2"/>
        <v>0</v>
      </c>
      <c r="H44" s="4" t="str">
        <f t="shared" si="3"/>
        <v>，2823706</v>
      </c>
      <c r="I44" s="4" t="str">
        <f>VLOOKUP(A44,HOP!A:U,21,0)</f>
        <v>直连</v>
      </c>
    </row>
    <row r="45" s="4" customFormat="1" spans="1:9">
      <c r="A45" s="5">
        <v>999221841277742</v>
      </c>
      <c r="B45" s="6">
        <v>44893</v>
      </c>
      <c r="C45" s="6">
        <v>44894</v>
      </c>
      <c r="D45" s="4">
        <v>575</v>
      </c>
      <c r="E45" s="4" t="str">
        <f>VLOOKUP(A45,HOP!A:L,12,0)</f>
        <v>575.00</v>
      </c>
      <c r="F45" s="4" t="str">
        <f>VLOOKUP(A45,HOP!A:C,3,0)</f>
        <v>2824583</v>
      </c>
      <c r="G45" s="4">
        <f t="shared" si="2"/>
        <v>0</v>
      </c>
      <c r="H45" s="4" t="str">
        <f t="shared" si="3"/>
        <v>，2824583</v>
      </c>
      <c r="I45" s="4" t="str">
        <f>VLOOKUP(A45,HOP!A:U,21,0)</f>
        <v>直连</v>
      </c>
    </row>
    <row r="46" s="4" customFormat="1" spans="1:9">
      <c r="A46" s="5">
        <v>999221841395175</v>
      </c>
      <c r="B46" s="6">
        <v>44892</v>
      </c>
      <c r="C46" s="6">
        <v>44894</v>
      </c>
      <c r="D46" s="4">
        <v>3606</v>
      </c>
      <c r="E46" s="4" t="str">
        <f>VLOOKUP(A46,HOP!A:L,12,0)</f>
        <v>3606.00</v>
      </c>
      <c r="F46" s="4" t="str">
        <f>VLOOKUP(A46,HOP!A:C,3,0)</f>
        <v>2824763</v>
      </c>
      <c r="G46" s="4">
        <f t="shared" si="2"/>
        <v>0</v>
      </c>
      <c r="H46" s="4" t="str">
        <f t="shared" si="3"/>
        <v>，2824763</v>
      </c>
      <c r="I46" s="4" t="str">
        <f>VLOOKUP(A46,HOP!A:U,21,0)</f>
        <v>直连</v>
      </c>
    </row>
    <row r="47" s="4" customFormat="1" spans="1:9">
      <c r="A47" s="5">
        <v>999221841593872</v>
      </c>
      <c r="B47" s="6">
        <v>44892</v>
      </c>
      <c r="C47" s="6">
        <v>44894</v>
      </c>
      <c r="D47" s="4">
        <v>3084</v>
      </c>
      <c r="E47" s="4" t="str">
        <f>VLOOKUP(A47,HOP!A:L,12,0)</f>
        <v>3084.00</v>
      </c>
      <c r="F47" s="4" t="str">
        <f>VLOOKUP(A47,HOP!A:C,3,0)</f>
        <v>2825089</v>
      </c>
      <c r="G47" s="4">
        <f t="shared" si="2"/>
        <v>0</v>
      </c>
      <c r="H47" s="4" t="str">
        <f t="shared" si="3"/>
        <v>，2825089</v>
      </c>
      <c r="I47" s="4" t="str">
        <f>VLOOKUP(A47,HOP!A:U,21,0)</f>
        <v>直连</v>
      </c>
    </row>
    <row r="48" s="4" customFormat="1" spans="1:9">
      <c r="A48" s="5">
        <v>21841253079</v>
      </c>
      <c r="B48" s="6">
        <v>44892</v>
      </c>
      <c r="C48" s="6">
        <v>44894</v>
      </c>
      <c r="D48" s="4">
        <v>2312</v>
      </c>
      <c r="E48" s="4" t="str">
        <f>VLOOKUP(A48,HOP!A:L,12,0)</f>
        <v>2312.00</v>
      </c>
      <c r="F48" s="4" t="str">
        <f>VLOOKUP(A48,HOP!A:C,3,0)</f>
        <v>2825284</v>
      </c>
      <c r="G48" s="4">
        <f t="shared" si="2"/>
        <v>0</v>
      </c>
      <c r="H48" s="4" t="str">
        <f t="shared" si="3"/>
        <v>，2825284</v>
      </c>
      <c r="I48" s="4" t="str">
        <f>VLOOKUP(A48,HOP!A:U,21,0)</f>
        <v>直连</v>
      </c>
    </row>
    <row r="49" s="4" customFormat="1" spans="1:9">
      <c r="A49" s="5">
        <v>999221841915513</v>
      </c>
      <c r="B49" s="6">
        <v>44892</v>
      </c>
      <c r="C49" s="6">
        <v>44894</v>
      </c>
      <c r="D49" s="4">
        <v>1544</v>
      </c>
      <c r="E49" s="4" t="str">
        <f>VLOOKUP(A49,HOP!A:L,12,0)</f>
        <v>1544.00</v>
      </c>
      <c r="F49" s="4" t="str">
        <f>VLOOKUP(A49,HOP!A:C,3,0)</f>
        <v>2825610</v>
      </c>
      <c r="G49" s="4">
        <f t="shared" si="2"/>
        <v>0</v>
      </c>
      <c r="H49" s="4" t="str">
        <f t="shared" si="3"/>
        <v>，2825610</v>
      </c>
      <c r="I49" s="4" t="str">
        <f>VLOOKUP(A49,HOP!A:U,21,0)</f>
        <v>直连</v>
      </c>
    </row>
    <row r="50" s="4" customFormat="1" spans="1:9">
      <c r="A50" s="5">
        <v>999221841918748</v>
      </c>
      <c r="B50" s="6">
        <v>44893</v>
      </c>
      <c r="C50" s="6">
        <v>44894</v>
      </c>
      <c r="D50" s="4">
        <v>388</v>
      </c>
      <c r="E50" s="4" t="str">
        <f>VLOOKUP(A50,HOP!A:L,12,0)</f>
        <v>388.00</v>
      </c>
      <c r="F50" s="4" t="str">
        <f>VLOOKUP(A50,HOP!A:C,3,0)</f>
        <v>2825617</v>
      </c>
      <c r="G50" s="4">
        <f t="shared" si="2"/>
        <v>0</v>
      </c>
      <c r="H50" s="4" t="str">
        <f t="shared" si="3"/>
        <v>，2825617</v>
      </c>
      <c r="I50" s="4" t="str">
        <f>VLOOKUP(A50,HOP!A:U,21,0)</f>
        <v>直连</v>
      </c>
    </row>
    <row r="51" s="4" customFormat="1" spans="1:9">
      <c r="A51" s="5">
        <v>21842010643</v>
      </c>
      <c r="B51" s="6">
        <v>44893</v>
      </c>
      <c r="C51" s="6">
        <v>44894</v>
      </c>
      <c r="D51" s="4">
        <v>446</v>
      </c>
      <c r="E51" s="4" t="str">
        <f>VLOOKUP(A51,HOP!A:L,12,0)</f>
        <v>446.00</v>
      </c>
      <c r="F51" s="4" t="str">
        <f>VLOOKUP(A51,HOP!A:C,3,0)</f>
        <v>2825726</v>
      </c>
      <c r="G51" s="4">
        <f t="shared" si="2"/>
        <v>0</v>
      </c>
      <c r="H51" s="4" t="str">
        <f t="shared" si="3"/>
        <v>，2825726</v>
      </c>
      <c r="I51" s="4" t="str">
        <f>VLOOKUP(A51,HOP!A:U,21,0)</f>
        <v>直连</v>
      </c>
    </row>
    <row r="52" s="4" customFormat="1" spans="1:9">
      <c r="A52" s="5">
        <v>999221842317299</v>
      </c>
      <c r="B52" s="6">
        <v>44893</v>
      </c>
      <c r="C52" s="6">
        <v>44894</v>
      </c>
      <c r="D52" s="4">
        <v>1294</v>
      </c>
      <c r="E52" s="4" t="str">
        <f>VLOOKUP(A52,HOP!A:L,12,0)</f>
        <v>1294.00</v>
      </c>
      <c r="F52" s="4" t="str">
        <f>VLOOKUP(A52,HOP!A:C,3,0)</f>
        <v>2826089</v>
      </c>
      <c r="G52" s="4">
        <f t="shared" si="2"/>
        <v>0</v>
      </c>
      <c r="H52" s="4" t="str">
        <f t="shared" si="3"/>
        <v>，2826089</v>
      </c>
      <c r="I52" s="4" t="str">
        <f>VLOOKUP(A52,HOP!A:U,21,0)</f>
        <v>直连</v>
      </c>
    </row>
    <row r="53" s="4" customFormat="1" spans="1:9">
      <c r="A53" s="5">
        <v>21842323333</v>
      </c>
      <c r="B53" s="6">
        <v>44892</v>
      </c>
      <c r="C53" s="6">
        <v>44894</v>
      </c>
      <c r="D53" s="4">
        <v>674</v>
      </c>
      <c r="E53" s="4">
        <v>674</v>
      </c>
      <c r="F53" s="4" t="str">
        <f>VLOOKUP(A53,HOP!A:C,3,0)</f>
        <v>2826098</v>
      </c>
      <c r="G53" s="4">
        <f t="shared" si="2"/>
        <v>0</v>
      </c>
      <c r="H53" s="4" t="str">
        <f t="shared" si="3"/>
        <v>，2826098</v>
      </c>
      <c r="I53" s="4" t="str">
        <f>VLOOKUP(A53,HOP!A:U,21,0)</f>
        <v>直连</v>
      </c>
    </row>
    <row r="54" s="4" customFormat="1" spans="1:9">
      <c r="A54" s="5">
        <v>21842395339</v>
      </c>
      <c r="B54" s="6">
        <v>44892</v>
      </c>
      <c r="C54" s="6">
        <v>44894</v>
      </c>
      <c r="D54" s="4">
        <v>808</v>
      </c>
      <c r="E54" s="4" t="str">
        <f>VLOOKUP(A54,HOP!A:L,12,0)</f>
        <v>808.00</v>
      </c>
      <c r="F54" s="4" t="str">
        <f>VLOOKUP(A54,HOP!A:C,3,0)</f>
        <v>2826199</v>
      </c>
      <c r="G54" s="4">
        <f t="shared" si="2"/>
        <v>0</v>
      </c>
      <c r="H54" s="4" t="str">
        <f t="shared" si="3"/>
        <v>，2826199</v>
      </c>
      <c r="I54" s="4" t="str">
        <f>VLOOKUP(A54,HOP!A:U,21,0)</f>
        <v>直连</v>
      </c>
    </row>
    <row r="55" s="4" customFormat="1" spans="1:9">
      <c r="A55" s="5">
        <v>21842442978</v>
      </c>
      <c r="B55" s="6">
        <v>44892</v>
      </c>
      <c r="C55" s="6">
        <v>44894</v>
      </c>
      <c r="D55" s="4">
        <v>1504</v>
      </c>
      <c r="E55" s="4" t="str">
        <f>VLOOKUP(A55,HOP!A:L,12,0)</f>
        <v>1504.00</v>
      </c>
      <c r="F55" s="4" t="str">
        <f>VLOOKUP(A55,HOP!A:C,3,0)</f>
        <v>2826260</v>
      </c>
      <c r="G55" s="4">
        <f t="shared" si="2"/>
        <v>0</v>
      </c>
      <c r="H55" s="4" t="str">
        <f t="shared" si="3"/>
        <v>，2826260</v>
      </c>
      <c r="I55" s="4" t="str">
        <f>VLOOKUP(A55,HOP!A:U,21,0)</f>
        <v>直连</v>
      </c>
    </row>
    <row r="56" s="4" customFormat="1" spans="1:9">
      <c r="A56" s="5">
        <v>21842654051</v>
      </c>
      <c r="B56" s="6">
        <v>44892</v>
      </c>
      <c r="C56" s="6">
        <v>44894</v>
      </c>
      <c r="D56" s="4">
        <v>458</v>
      </c>
      <c r="E56" s="4" t="str">
        <f>VLOOKUP(A56,HOP!A:L,12,0)</f>
        <v>458.00</v>
      </c>
      <c r="F56" s="4" t="str">
        <f>VLOOKUP(A56,HOP!A:C,3,0)</f>
        <v>2826637</v>
      </c>
      <c r="G56" s="4">
        <f t="shared" si="2"/>
        <v>0</v>
      </c>
      <c r="H56" s="4" t="str">
        <f t="shared" si="3"/>
        <v>，2826637</v>
      </c>
      <c r="I56" s="4" t="str">
        <f>VLOOKUP(A56,HOP!A:U,21,0)</f>
        <v>直连</v>
      </c>
    </row>
    <row r="57" s="4" customFormat="1" spans="1:9">
      <c r="A57" s="5">
        <v>999221842720025</v>
      </c>
      <c r="B57" s="6">
        <v>44892</v>
      </c>
      <c r="C57" s="6">
        <v>44894</v>
      </c>
      <c r="D57" s="4">
        <v>794</v>
      </c>
      <c r="E57" s="4" t="str">
        <f>VLOOKUP(A57,HOP!A:L,12,0)</f>
        <v>794.00</v>
      </c>
      <c r="F57" s="4" t="str">
        <f>VLOOKUP(A57,HOP!A:C,3,0)</f>
        <v>2826726</v>
      </c>
      <c r="G57" s="4">
        <f t="shared" si="2"/>
        <v>0</v>
      </c>
      <c r="H57" s="4" t="str">
        <f t="shared" si="3"/>
        <v>，2826726</v>
      </c>
      <c r="I57" s="4" t="str">
        <f>VLOOKUP(A57,HOP!A:U,21,0)</f>
        <v>直连</v>
      </c>
    </row>
    <row r="58" s="4" customFormat="1" spans="1:9">
      <c r="A58" s="5">
        <v>21842747873</v>
      </c>
      <c r="B58" s="6">
        <v>44892</v>
      </c>
      <c r="C58" s="6">
        <v>44894</v>
      </c>
      <c r="D58" s="4">
        <v>328</v>
      </c>
      <c r="E58" s="4" t="str">
        <f>VLOOKUP(A58,HOP!A:L,12,0)</f>
        <v>328.00</v>
      </c>
      <c r="F58" s="4" t="str">
        <f>VLOOKUP(A58,HOP!A:C,3,0)</f>
        <v>2826767</v>
      </c>
      <c r="G58" s="4">
        <f t="shared" si="2"/>
        <v>0</v>
      </c>
      <c r="H58" s="4" t="str">
        <f t="shared" si="3"/>
        <v>，2826767</v>
      </c>
      <c r="I58" s="4" t="str">
        <f>VLOOKUP(A58,HOP!A:U,21,0)</f>
        <v>直连</v>
      </c>
    </row>
    <row r="59" s="4" customFormat="1" spans="1:9">
      <c r="A59" s="5">
        <v>21842765093</v>
      </c>
      <c r="B59" s="6">
        <v>44892</v>
      </c>
      <c r="C59" s="6">
        <v>44894</v>
      </c>
      <c r="D59" s="4">
        <v>2275</v>
      </c>
      <c r="E59" s="4" t="str">
        <f>VLOOKUP(A59,HOP!A:L,12,0)</f>
        <v>2275.00</v>
      </c>
      <c r="F59" s="4" t="str">
        <f>VLOOKUP(A59,HOP!A:C,3,0)</f>
        <v>2826797</v>
      </c>
      <c r="G59" s="4">
        <f t="shared" si="2"/>
        <v>0</v>
      </c>
      <c r="H59" s="4" t="str">
        <f t="shared" si="3"/>
        <v>，2826797</v>
      </c>
      <c r="I59" s="4" t="str">
        <f>VLOOKUP(A59,HOP!A:U,21,0)</f>
        <v>直连</v>
      </c>
    </row>
    <row r="60" s="4" customFormat="1" spans="1:9">
      <c r="A60" s="5">
        <v>21842773429</v>
      </c>
      <c r="B60" s="6">
        <v>44893</v>
      </c>
      <c r="C60" s="6">
        <v>44894</v>
      </c>
      <c r="D60" s="4">
        <v>1916</v>
      </c>
      <c r="E60" s="4" t="str">
        <f>VLOOKUP(A60,HOP!A:L,12,0)</f>
        <v>1916.00</v>
      </c>
      <c r="F60" s="4" t="str">
        <f>VLOOKUP(A60,HOP!A:C,3,0)</f>
        <v>2826806</v>
      </c>
      <c r="G60" s="4">
        <f t="shared" si="2"/>
        <v>0</v>
      </c>
      <c r="H60" s="4" t="str">
        <f t="shared" si="3"/>
        <v>，2826806</v>
      </c>
      <c r="I60" s="4" t="str">
        <f>VLOOKUP(A60,HOP!A:U,21,0)</f>
        <v>直连</v>
      </c>
    </row>
    <row r="61" s="4" customFormat="1" spans="1:9">
      <c r="A61" s="5">
        <v>999221842871167</v>
      </c>
      <c r="B61" s="6">
        <v>44893</v>
      </c>
      <c r="C61" s="6">
        <v>44894</v>
      </c>
      <c r="D61" s="4">
        <v>2489</v>
      </c>
      <c r="E61" s="4" t="str">
        <f>VLOOKUP(A61,HOP!A:L,12,0)</f>
        <v>2489.00</v>
      </c>
      <c r="F61" s="4" t="str">
        <f>VLOOKUP(A61,HOP!A:C,3,0)</f>
        <v>2826962</v>
      </c>
      <c r="G61" s="4">
        <f t="shared" si="2"/>
        <v>0</v>
      </c>
      <c r="H61" s="4" t="str">
        <f t="shared" si="3"/>
        <v>，2826962</v>
      </c>
      <c r="I61" s="4" t="str">
        <f>VLOOKUP(A61,HOP!A:U,21,0)</f>
        <v>直连</v>
      </c>
    </row>
    <row r="62" s="4" customFormat="1" spans="1:9">
      <c r="A62" s="5">
        <v>999221843327478</v>
      </c>
      <c r="B62" s="6">
        <v>44893</v>
      </c>
      <c r="C62" s="6">
        <v>44894</v>
      </c>
      <c r="D62" s="4">
        <v>373</v>
      </c>
      <c r="E62" s="4" t="str">
        <f>VLOOKUP(A62,HOP!A:L,12,0)</f>
        <v>373.00</v>
      </c>
      <c r="F62" s="4" t="str">
        <f>VLOOKUP(A62,HOP!A:C,3,0)</f>
        <v>2827592</v>
      </c>
      <c r="G62" s="4">
        <f t="shared" si="2"/>
        <v>0</v>
      </c>
      <c r="H62" s="4" t="str">
        <f t="shared" si="3"/>
        <v>，2827592</v>
      </c>
      <c r="I62" s="4" t="str">
        <f>VLOOKUP(A62,HOP!A:U,21,0)</f>
        <v>直连</v>
      </c>
    </row>
    <row r="63" s="4" customFormat="1" spans="1:9">
      <c r="A63" s="5">
        <v>21843358309</v>
      </c>
      <c r="B63" s="6">
        <v>44892</v>
      </c>
      <c r="C63" s="6">
        <v>44894</v>
      </c>
      <c r="D63" s="4">
        <v>1211</v>
      </c>
      <c r="E63" s="4" t="str">
        <f>VLOOKUP(A63,HOP!A:L,12,0)</f>
        <v>1211.00</v>
      </c>
      <c r="F63" s="4" t="str">
        <f>VLOOKUP(A63,HOP!A:C,3,0)</f>
        <v>2827636</v>
      </c>
      <c r="G63" s="4">
        <f t="shared" si="2"/>
        <v>0</v>
      </c>
      <c r="H63" s="4" t="str">
        <f t="shared" si="3"/>
        <v>，2827636</v>
      </c>
      <c r="I63" s="4" t="str">
        <f>VLOOKUP(A63,HOP!A:U,21,0)</f>
        <v>直连</v>
      </c>
    </row>
    <row r="64" s="4" customFormat="1" spans="1:9">
      <c r="A64" s="5">
        <v>21843362038</v>
      </c>
      <c r="B64" s="6">
        <v>44893</v>
      </c>
      <c r="C64" s="6">
        <v>44894</v>
      </c>
      <c r="D64" s="4">
        <v>229</v>
      </c>
      <c r="E64" s="4" t="str">
        <f>VLOOKUP(A64,HOP!A:L,12,0)</f>
        <v>229.00</v>
      </c>
      <c r="F64" s="4" t="str">
        <f>VLOOKUP(A64,HOP!A:C,3,0)</f>
        <v>2827647</v>
      </c>
      <c r="G64" s="4">
        <f t="shared" si="2"/>
        <v>0</v>
      </c>
      <c r="H64" s="4" t="str">
        <f t="shared" si="3"/>
        <v>，2827647</v>
      </c>
      <c r="I64" s="4" t="str">
        <f>VLOOKUP(A64,HOP!A:U,21,0)</f>
        <v>直连</v>
      </c>
    </row>
    <row r="65" s="4" customFormat="1" spans="1:9">
      <c r="A65" s="5">
        <v>999221843393190</v>
      </c>
      <c r="B65" s="6">
        <v>44893</v>
      </c>
      <c r="C65" s="6">
        <v>44894</v>
      </c>
      <c r="D65" s="4">
        <v>305</v>
      </c>
      <c r="E65" s="4" t="str">
        <f>VLOOKUP(A65,HOP!A:L,12,0)</f>
        <v>305.00</v>
      </c>
      <c r="F65" s="4" t="str">
        <f>VLOOKUP(A65,HOP!A:C,3,0)</f>
        <v>2827687</v>
      </c>
      <c r="G65" s="4">
        <f t="shared" si="2"/>
        <v>0</v>
      </c>
      <c r="H65" s="4" t="str">
        <f t="shared" si="3"/>
        <v>，2827687</v>
      </c>
      <c r="I65" s="4" t="str">
        <f>VLOOKUP(A65,HOP!A:U,21,0)</f>
        <v>直连</v>
      </c>
    </row>
    <row r="66" s="4" customFormat="1" spans="1:9">
      <c r="A66" s="5">
        <v>21843400064</v>
      </c>
      <c r="B66" s="6">
        <v>44893</v>
      </c>
      <c r="C66" s="6">
        <v>44894</v>
      </c>
      <c r="D66" s="4">
        <v>492</v>
      </c>
      <c r="E66" s="4" t="str">
        <f>VLOOKUP(A66,HOP!A:L,12,0)</f>
        <v>492.00</v>
      </c>
      <c r="F66" s="4" t="str">
        <f>VLOOKUP(A66,HOP!A:C,3,0)</f>
        <v>2827702</v>
      </c>
      <c r="G66" s="4">
        <f t="shared" si="2"/>
        <v>0</v>
      </c>
      <c r="H66" s="4" t="str">
        <f t="shared" si="3"/>
        <v>，2827702</v>
      </c>
      <c r="I66" s="4" t="str">
        <f>VLOOKUP(A66,HOP!A:U,21,0)</f>
        <v>直采</v>
      </c>
    </row>
    <row r="67" s="4" customFormat="1" spans="1:9">
      <c r="A67" s="5">
        <v>21843568027</v>
      </c>
      <c r="B67" s="6">
        <v>44893</v>
      </c>
      <c r="C67" s="6">
        <v>44894</v>
      </c>
      <c r="D67" s="4">
        <v>408</v>
      </c>
      <c r="E67" s="4" t="str">
        <f>VLOOKUP(A67,HOP!A:L,12,0)</f>
        <v>408.00</v>
      </c>
      <c r="F67" s="4" t="str">
        <f>VLOOKUP(A67,HOP!A:C,3,0)</f>
        <v>2827987</v>
      </c>
      <c r="G67" s="4">
        <f t="shared" ref="G67:G91" si="4">D67-E67</f>
        <v>0</v>
      </c>
      <c r="H67" s="4" t="str">
        <f t="shared" ref="H67:H91" si="5">$H$1&amp;F67</f>
        <v>，2827987</v>
      </c>
      <c r="I67" s="4" t="str">
        <f>VLOOKUP(A67,HOP!A:U,21,0)</f>
        <v>直连</v>
      </c>
    </row>
    <row r="68" s="4" customFormat="1" spans="1:9">
      <c r="A68" s="5">
        <v>21843747168</v>
      </c>
      <c r="B68" s="6">
        <v>44893</v>
      </c>
      <c r="C68" s="6">
        <v>44894</v>
      </c>
      <c r="D68" s="4">
        <v>616</v>
      </c>
      <c r="E68" s="4" t="str">
        <f>VLOOKUP(A68,HOP!A:L,12,0)</f>
        <v>616.00</v>
      </c>
      <c r="F68" s="4" t="str">
        <f>VLOOKUP(A68,HOP!A:C,3,0)</f>
        <v>2828312</v>
      </c>
      <c r="G68" s="4">
        <f t="shared" si="4"/>
        <v>0</v>
      </c>
      <c r="H68" s="4" t="str">
        <f t="shared" si="5"/>
        <v>，2828312</v>
      </c>
      <c r="I68" s="4" t="str">
        <f>VLOOKUP(A68,HOP!A:U,21,0)</f>
        <v>直连</v>
      </c>
    </row>
    <row r="69" s="4" customFormat="1" spans="1:9">
      <c r="A69" s="5">
        <v>999221843896262</v>
      </c>
      <c r="B69" s="6">
        <v>44892</v>
      </c>
      <c r="C69" s="6">
        <v>44894</v>
      </c>
      <c r="D69" s="4">
        <v>1156</v>
      </c>
      <c r="E69" s="4" t="str">
        <f>VLOOKUP(A69,HOP!A:L,12,0)</f>
        <v>1156.00</v>
      </c>
      <c r="F69" s="4" t="str">
        <f>VLOOKUP(A69,HOP!A:C,3,0)</f>
        <v>2828486</v>
      </c>
      <c r="G69" s="4">
        <f t="shared" si="4"/>
        <v>0</v>
      </c>
      <c r="H69" s="4" t="str">
        <f t="shared" si="5"/>
        <v>，2828486</v>
      </c>
      <c r="I69" s="4" t="str">
        <f>VLOOKUP(A69,HOP!A:U,21,0)</f>
        <v>直连</v>
      </c>
    </row>
    <row r="70" s="4" customFormat="1" spans="1:9">
      <c r="A70" s="5">
        <v>21843899504</v>
      </c>
      <c r="B70" s="6">
        <v>44893</v>
      </c>
      <c r="C70" s="6">
        <v>44894</v>
      </c>
      <c r="D70" s="4">
        <v>329</v>
      </c>
      <c r="E70" s="4" t="str">
        <f>VLOOKUP(A70,HOP!A:L,12,0)</f>
        <v>329.00</v>
      </c>
      <c r="F70" s="4" t="str">
        <f>VLOOKUP(A70,HOP!A:C,3,0)</f>
        <v>2828499</v>
      </c>
      <c r="G70" s="4">
        <f t="shared" si="4"/>
        <v>0</v>
      </c>
      <c r="H70" s="4" t="str">
        <f t="shared" si="5"/>
        <v>，2828499</v>
      </c>
      <c r="I70" s="4" t="str">
        <f>VLOOKUP(A70,HOP!A:U,21,0)</f>
        <v>直连</v>
      </c>
    </row>
    <row r="71" s="4" customFormat="1" spans="1:9">
      <c r="A71" s="5">
        <v>999221843917547</v>
      </c>
      <c r="B71" s="6">
        <v>44892</v>
      </c>
      <c r="C71" s="6">
        <v>44894</v>
      </c>
      <c r="D71" s="4">
        <v>630</v>
      </c>
      <c r="E71" s="4" t="str">
        <f>VLOOKUP(A71,HOP!A:L,12,0)</f>
        <v>630.00</v>
      </c>
      <c r="F71" s="4" t="str">
        <f>VLOOKUP(A71,HOP!A:C,3,0)</f>
        <v>2828538</v>
      </c>
      <c r="G71" s="4">
        <f t="shared" si="4"/>
        <v>0</v>
      </c>
      <c r="H71" s="4" t="str">
        <f t="shared" si="5"/>
        <v>，2828538</v>
      </c>
      <c r="I71" s="4" t="str">
        <f>VLOOKUP(A71,HOP!A:U,21,0)</f>
        <v>直连</v>
      </c>
    </row>
    <row r="72" s="4" customFormat="1" spans="1:9">
      <c r="A72" s="5">
        <v>21843946005</v>
      </c>
      <c r="B72" s="6">
        <v>44893</v>
      </c>
      <c r="C72" s="6">
        <v>44894</v>
      </c>
      <c r="D72" s="4">
        <v>305</v>
      </c>
      <c r="E72" s="4" t="str">
        <f>VLOOKUP(A72,HOP!A:L,12,0)</f>
        <v>305.00</v>
      </c>
      <c r="F72" s="4" t="str">
        <f>VLOOKUP(A72,HOP!A:C,3,0)</f>
        <v>2828602</v>
      </c>
      <c r="G72" s="4">
        <f t="shared" si="4"/>
        <v>0</v>
      </c>
      <c r="H72" s="4" t="str">
        <f t="shared" si="5"/>
        <v>，2828602</v>
      </c>
      <c r="I72" s="4" t="str">
        <f>VLOOKUP(A72,HOP!A:U,21,0)</f>
        <v>直连</v>
      </c>
    </row>
    <row r="73" s="4" customFormat="1" spans="1:9">
      <c r="A73" s="5">
        <v>21843969201</v>
      </c>
      <c r="B73" s="6">
        <v>44893</v>
      </c>
      <c r="C73" s="6">
        <v>44894</v>
      </c>
      <c r="D73" s="4">
        <v>419</v>
      </c>
      <c r="E73" s="4" t="str">
        <f>VLOOKUP(A73,HOP!A:L,12,0)</f>
        <v>419.00</v>
      </c>
      <c r="F73" s="4" t="str">
        <f>VLOOKUP(A73,HOP!A:C,3,0)</f>
        <v>2828629</v>
      </c>
      <c r="G73" s="4">
        <f t="shared" si="4"/>
        <v>0</v>
      </c>
      <c r="H73" s="4" t="str">
        <f t="shared" si="5"/>
        <v>，2828629</v>
      </c>
      <c r="I73" s="4" t="str">
        <f>VLOOKUP(A73,HOP!A:U,21,0)</f>
        <v>直连</v>
      </c>
    </row>
    <row r="74" s="4" customFormat="1" spans="1:9">
      <c r="A74" s="5">
        <v>21843976054</v>
      </c>
      <c r="B74" s="6">
        <v>44893</v>
      </c>
      <c r="C74" s="6">
        <v>44894</v>
      </c>
      <c r="D74" s="4">
        <v>229</v>
      </c>
      <c r="E74" s="4" t="str">
        <f>VLOOKUP(A74,HOP!A:L,12,0)</f>
        <v>229.00</v>
      </c>
      <c r="F74" s="4" t="str">
        <f>VLOOKUP(A74,HOP!A:C,3,0)</f>
        <v>2828641</v>
      </c>
      <c r="G74" s="4">
        <f t="shared" si="4"/>
        <v>0</v>
      </c>
      <c r="H74" s="4" t="str">
        <f t="shared" si="5"/>
        <v>，2828641</v>
      </c>
      <c r="I74" s="4" t="str">
        <f>VLOOKUP(A74,HOP!A:U,21,0)</f>
        <v>直连</v>
      </c>
    </row>
    <row r="75" s="4" customFormat="1" spans="1:9">
      <c r="A75" s="5">
        <v>999221844015497</v>
      </c>
      <c r="B75" s="6">
        <v>44893</v>
      </c>
      <c r="C75" s="6">
        <v>44894</v>
      </c>
      <c r="D75" s="4">
        <v>419</v>
      </c>
      <c r="E75" s="4" t="str">
        <f>VLOOKUP(A75,HOP!A:L,12,0)</f>
        <v>419.00</v>
      </c>
      <c r="F75" s="4" t="str">
        <f>VLOOKUP(A75,HOP!A:C,3,0)</f>
        <v>2828706</v>
      </c>
      <c r="G75" s="4">
        <f t="shared" si="4"/>
        <v>0</v>
      </c>
      <c r="H75" s="4" t="str">
        <f t="shared" si="5"/>
        <v>，2828706</v>
      </c>
      <c r="I75" s="4" t="str">
        <f>VLOOKUP(A75,HOP!A:U,21,0)</f>
        <v>直连</v>
      </c>
    </row>
    <row r="76" s="4" customFormat="1" spans="1:9">
      <c r="A76" s="5">
        <v>21844020079</v>
      </c>
      <c r="B76" s="6">
        <v>44893</v>
      </c>
      <c r="C76" s="6">
        <v>44894</v>
      </c>
      <c r="D76" s="4">
        <v>329</v>
      </c>
      <c r="E76" s="4" t="str">
        <f>VLOOKUP(A76,HOP!A:L,12,0)</f>
        <v>329.00</v>
      </c>
      <c r="F76" s="4" t="str">
        <f>VLOOKUP(A76,HOP!A:C,3,0)</f>
        <v>2828716</v>
      </c>
      <c r="G76" s="4">
        <f t="shared" si="4"/>
        <v>0</v>
      </c>
      <c r="H76" s="4" t="str">
        <f t="shared" si="5"/>
        <v>，2828716</v>
      </c>
      <c r="I76" s="4" t="str">
        <f>VLOOKUP(A76,HOP!A:U,21,0)</f>
        <v>直连</v>
      </c>
    </row>
    <row r="77" s="4" customFormat="1" spans="1:9">
      <c r="A77" s="5">
        <v>999221844041619</v>
      </c>
      <c r="B77" s="6">
        <v>44893</v>
      </c>
      <c r="C77" s="6">
        <v>44894</v>
      </c>
      <c r="D77" s="4">
        <v>126</v>
      </c>
      <c r="E77" s="4" t="str">
        <f>VLOOKUP(A77,HOP!A:L,12,0)</f>
        <v>126.00</v>
      </c>
      <c r="F77" s="4" t="str">
        <f>VLOOKUP(A77,HOP!A:C,3,0)</f>
        <v>2828755</v>
      </c>
      <c r="G77" s="4">
        <f t="shared" si="4"/>
        <v>0</v>
      </c>
      <c r="H77" s="4" t="str">
        <f t="shared" si="5"/>
        <v>，2828755</v>
      </c>
      <c r="I77" s="4" t="str">
        <f>VLOOKUP(A77,HOP!A:U,21,0)</f>
        <v>直连</v>
      </c>
    </row>
    <row r="78" s="4" customFormat="1" spans="1:9">
      <c r="A78" s="5">
        <v>21844089785</v>
      </c>
      <c r="B78" s="6">
        <v>44893</v>
      </c>
      <c r="C78" s="6">
        <v>44894</v>
      </c>
      <c r="D78" s="4">
        <v>605</v>
      </c>
      <c r="E78" s="4" t="str">
        <f>VLOOKUP(A78,HOP!A:L,12,0)</f>
        <v>605.00</v>
      </c>
      <c r="F78" s="4" t="str">
        <f>VLOOKUP(A78,HOP!A:C,3,0)</f>
        <v>2828796</v>
      </c>
      <c r="G78" s="4">
        <f t="shared" si="4"/>
        <v>0</v>
      </c>
      <c r="H78" s="4" t="str">
        <f t="shared" si="5"/>
        <v>，2828796</v>
      </c>
      <c r="I78" s="4" t="str">
        <f>VLOOKUP(A78,HOP!A:U,21,0)</f>
        <v>直连</v>
      </c>
    </row>
    <row r="79" s="4" customFormat="1" spans="1:9">
      <c r="A79" s="5">
        <v>21844115374</v>
      </c>
      <c r="B79" s="6">
        <v>44893</v>
      </c>
      <c r="C79" s="6">
        <v>44894</v>
      </c>
      <c r="D79" s="4">
        <v>455</v>
      </c>
      <c r="E79" s="4" t="str">
        <f>VLOOKUP(A79,HOP!A:L,12,0)</f>
        <v>455.00</v>
      </c>
      <c r="F79" s="4" t="str">
        <f>VLOOKUP(A79,HOP!A:C,3,0)</f>
        <v>2828817</v>
      </c>
      <c r="G79" s="4">
        <f t="shared" si="4"/>
        <v>0</v>
      </c>
      <c r="H79" s="4" t="str">
        <f t="shared" si="5"/>
        <v>，2828817</v>
      </c>
      <c r="I79" s="4" t="str">
        <f>VLOOKUP(A79,HOP!A:U,21,0)</f>
        <v>直连</v>
      </c>
    </row>
    <row r="80" s="4" customFormat="1" spans="1:9">
      <c r="A80" s="5">
        <v>21844117907</v>
      </c>
      <c r="B80" s="6">
        <v>44893</v>
      </c>
      <c r="C80" s="6">
        <v>44894</v>
      </c>
      <c r="D80" s="4">
        <v>990</v>
      </c>
      <c r="E80" s="4" t="str">
        <f>VLOOKUP(A80,HOP!A:L,12,0)</f>
        <v>990.00</v>
      </c>
      <c r="F80" s="4" t="str">
        <f>VLOOKUP(A80,HOP!A:C,3,0)</f>
        <v>2828829</v>
      </c>
      <c r="G80" s="4">
        <f t="shared" si="4"/>
        <v>0</v>
      </c>
      <c r="H80" s="4" t="str">
        <f t="shared" si="5"/>
        <v>，2828829</v>
      </c>
      <c r="I80" s="4" t="str">
        <f>VLOOKUP(A80,HOP!A:U,21,0)</f>
        <v>直连</v>
      </c>
    </row>
    <row r="81" s="4" customFormat="1" spans="1:9">
      <c r="A81" s="5">
        <v>21844164159</v>
      </c>
      <c r="B81" s="6">
        <v>44893</v>
      </c>
      <c r="C81" s="6">
        <v>44894</v>
      </c>
      <c r="D81" s="4">
        <v>503</v>
      </c>
      <c r="E81" s="4" t="str">
        <f>VLOOKUP(A81,HOP!A:L,12,0)</f>
        <v>503.00</v>
      </c>
      <c r="F81" s="4" t="str">
        <f>VLOOKUP(A81,HOP!A:C,3,0)</f>
        <v>2828999</v>
      </c>
      <c r="G81" s="4">
        <f t="shared" si="4"/>
        <v>0</v>
      </c>
      <c r="H81" s="4" t="str">
        <f t="shared" si="5"/>
        <v>，2828999</v>
      </c>
      <c r="I81" s="4" t="str">
        <f>VLOOKUP(A81,HOP!A:U,21,0)</f>
        <v>直连</v>
      </c>
    </row>
    <row r="82" s="4" customFormat="1" spans="1:9">
      <c r="A82" s="5">
        <v>21844185013</v>
      </c>
      <c r="B82" s="6">
        <v>44893</v>
      </c>
      <c r="C82" s="6">
        <v>44894</v>
      </c>
      <c r="D82" s="4">
        <v>85</v>
      </c>
      <c r="E82" s="4" t="str">
        <f>VLOOKUP(A82,HOP!A:L,12,0)</f>
        <v>85.00</v>
      </c>
      <c r="F82" s="4" t="str">
        <f>VLOOKUP(A82,HOP!A:C,3,0)</f>
        <v>2829008</v>
      </c>
      <c r="G82" s="4">
        <f t="shared" si="4"/>
        <v>0</v>
      </c>
      <c r="H82" s="4" t="str">
        <f t="shared" si="5"/>
        <v>，2829008</v>
      </c>
      <c r="I82" s="4" t="str">
        <f>VLOOKUP(A82,HOP!A:U,21,0)</f>
        <v>直连</v>
      </c>
    </row>
    <row r="83" s="4" customFormat="1" spans="1:9">
      <c r="A83" s="5">
        <v>21844439653</v>
      </c>
      <c r="B83" s="6">
        <v>44893</v>
      </c>
      <c r="C83" s="6">
        <v>44894</v>
      </c>
      <c r="D83" s="4">
        <v>442</v>
      </c>
      <c r="E83" s="4" t="str">
        <f>VLOOKUP(A83,HOP!A:L,12,0)</f>
        <v>442.00</v>
      </c>
      <c r="F83" s="4" t="str">
        <f>VLOOKUP(A83,HOP!A:C,3,0)</f>
        <v>2829429</v>
      </c>
      <c r="G83" s="4">
        <f t="shared" si="4"/>
        <v>0</v>
      </c>
      <c r="H83" s="4" t="str">
        <f t="shared" si="5"/>
        <v>，2829429</v>
      </c>
      <c r="I83" s="4" t="str">
        <f>VLOOKUP(A83,HOP!A:U,21,0)</f>
        <v>直采</v>
      </c>
    </row>
    <row r="84" s="4" customFormat="1" spans="1:9">
      <c r="A84" s="5">
        <v>21844445627</v>
      </c>
      <c r="B84" s="6">
        <v>44893</v>
      </c>
      <c r="C84" s="6">
        <v>44894</v>
      </c>
      <c r="D84" s="4">
        <v>164</v>
      </c>
      <c r="E84" s="4" t="str">
        <f>VLOOKUP(A84,HOP!A:L,12,0)</f>
        <v>164.00</v>
      </c>
      <c r="F84" s="4" t="str">
        <f>VLOOKUP(A84,HOP!A:C,3,0)</f>
        <v>2829438</v>
      </c>
      <c r="G84" s="4">
        <f t="shared" si="4"/>
        <v>0</v>
      </c>
      <c r="H84" s="4" t="str">
        <f t="shared" si="5"/>
        <v>，2829438</v>
      </c>
      <c r="I84" s="4" t="str">
        <f>VLOOKUP(A84,HOP!A:U,21,0)</f>
        <v>直连</v>
      </c>
    </row>
    <row r="85" s="4" customFormat="1" spans="1:9">
      <c r="A85" s="5">
        <v>21844752845</v>
      </c>
      <c r="B85" s="6">
        <v>44893</v>
      </c>
      <c r="C85" s="6">
        <v>44894</v>
      </c>
      <c r="D85" s="4">
        <v>1296</v>
      </c>
      <c r="E85" s="4" t="str">
        <f>VLOOKUP(A85,HOP!A:L,12,0)</f>
        <v>1296.00</v>
      </c>
      <c r="F85" s="4" t="str">
        <f>VLOOKUP(A85,HOP!A:C,3,0)</f>
        <v>2829933</v>
      </c>
      <c r="G85" s="4">
        <f t="shared" si="4"/>
        <v>0</v>
      </c>
      <c r="H85" s="4" t="str">
        <f t="shared" si="5"/>
        <v>，2829933</v>
      </c>
      <c r="I85" s="4" t="str">
        <f>VLOOKUP(A85,HOP!A:U,21,0)</f>
        <v>直连</v>
      </c>
    </row>
    <row r="86" s="4" customFormat="1" spans="1:9">
      <c r="A86" s="5">
        <v>21844788439</v>
      </c>
      <c r="B86" s="6">
        <v>44893</v>
      </c>
      <c r="C86" s="6">
        <v>44894</v>
      </c>
      <c r="D86" s="4">
        <v>604</v>
      </c>
      <c r="E86" s="4" t="str">
        <f>VLOOKUP(A86,HOP!A:L,12,0)</f>
        <v>604.00</v>
      </c>
      <c r="F86" s="4" t="str">
        <f>VLOOKUP(A86,HOP!A:C,3,0)</f>
        <v>2830007</v>
      </c>
      <c r="G86" s="4">
        <f t="shared" si="4"/>
        <v>0</v>
      </c>
      <c r="H86" s="4" t="str">
        <f t="shared" si="5"/>
        <v>，2830007</v>
      </c>
      <c r="I86" s="4" t="str">
        <f>VLOOKUP(A86,HOP!A:U,21,0)</f>
        <v>直连</v>
      </c>
    </row>
    <row r="87" s="4" customFormat="1" spans="1:9">
      <c r="A87" s="5">
        <v>21844793149</v>
      </c>
      <c r="B87" s="6">
        <v>44893</v>
      </c>
      <c r="C87" s="6">
        <v>44894</v>
      </c>
      <c r="D87" s="4">
        <v>1188</v>
      </c>
      <c r="E87" s="4" t="str">
        <f>VLOOKUP(A87,HOP!A:L,12,0)</f>
        <v>1188.00</v>
      </c>
      <c r="F87" s="4" t="str">
        <f>VLOOKUP(A87,HOP!A:C,3,0)</f>
        <v>2830018</v>
      </c>
      <c r="G87" s="4">
        <f t="shared" si="4"/>
        <v>0</v>
      </c>
      <c r="H87" s="4" t="str">
        <f t="shared" si="5"/>
        <v>，2830018</v>
      </c>
      <c r="I87" s="4" t="str">
        <f>VLOOKUP(A87,HOP!A:U,21,0)</f>
        <v>直连</v>
      </c>
    </row>
    <row r="88" s="4" customFormat="1" spans="1:9">
      <c r="A88" s="5">
        <v>21844869112</v>
      </c>
      <c r="B88" s="6">
        <v>44893</v>
      </c>
      <c r="C88" s="6">
        <v>44894</v>
      </c>
      <c r="D88" s="4">
        <v>140</v>
      </c>
      <c r="E88" s="4" t="str">
        <f>VLOOKUP(A88,HOP!A:L,12,0)</f>
        <v>140.00</v>
      </c>
      <c r="F88" s="4" t="str">
        <f>VLOOKUP(A88,HOP!A:C,3,0)</f>
        <v>2830165</v>
      </c>
      <c r="G88" s="4">
        <f t="shared" si="4"/>
        <v>0</v>
      </c>
      <c r="H88" s="4" t="str">
        <f t="shared" si="5"/>
        <v>，2830165</v>
      </c>
      <c r="I88" s="4" t="str">
        <f>VLOOKUP(A88,HOP!A:U,21,0)</f>
        <v>直连</v>
      </c>
    </row>
    <row r="89" s="4" customFormat="1" spans="1:9">
      <c r="A89" s="5">
        <v>999221844987297</v>
      </c>
      <c r="B89" s="6">
        <v>44893</v>
      </c>
      <c r="C89" s="6">
        <v>44894</v>
      </c>
      <c r="D89" s="4">
        <v>1444</v>
      </c>
      <c r="E89" s="4" t="str">
        <f>VLOOKUP(A89,HOP!A:L,12,0)</f>
        <v>1444.00</v>
      </c>
      <c r="F89" s="4" t="str">
        <f>VLOOKUP(A89,HOP!A:C,3,0)</f>
        <v>2830376</v>
      </c>
      <c r="G89" s="4">
        <f t="shared" si="4"/>
        <v>0</v>
      </c>
      <c r="H89" s="4" t="str">
        <f t="shared" si="5"/>
        <v>，2830376</v>
      </c>
      <c r="I89" s="4" t="str">
        <f>VLOOKUP(A89,HOP!A:U,21,0)</f>
        <v>直连</v>
      </c>
    </row>
    <row r="90" s="4" customFormat="1" spans="1:9">
      <c r="A90" s="5">
        <v>21845060266</v>
      </c>
      <c r="B90" s="6">
        <v>44893</v>
      </c>
      <c r="C90" s="6">
        <v>44894</v>
      </c>
      <c r="D90" s="4">
        <v>192</v>
      </c>
      <c r="E90" s="4" t="str">
        <f>VLOOKUP(A90,HOP!A:L,12,0)</f>
        <v>192.00</v>
      </c>
      <c r="F90" s="4" t="str">
        <f>VLOOKUP(A90,HOP!A:C,3,0)</f>
        <v>2830501</v>
      </c>
      <c r="G90" s="4">
        <f t="shared" si="4"/>
        <v>0</v>
      </c>
      <c r="H90" s="4" t="str">
        <f t="shared" si="5"/>
        <v>，2830501</v>
      </c>
      <c r="I90" s="4" t="str">
        <f>VLOOKUP(A90,HOP!A:U,21,0)</f>
        <v>直连</v>
      </c>
    </row>
    <row r="91" s="4" customFormat="1" spans="1:9">
      <c r="A91" s="5">
        <v>21845304924</v>
      </c>
      <c r="B91" s="6">
        <v>44893</v>
      </c>
      <c r="C91" s="6">
        <v>44894</v>
      </c>
      <c r="D91" s="4">
        <v>431</v>
      </c>
      <c r="E91" s="4" t="str">
        <f>VLOOKUP(A91,HOP!A:L,12,0)</f>
        <v>431.00</v>
      </c>
      <c r="F91" s="4" t="str">
        <f>VLOOKUP(A91,HOP!A:C,3,0)</f>
        <v>2830920</v>
      </c>
      <c r="G91" s="4">
        <f t="shared" si="4"/>
        <v>0</v>
      </c>
      <c r="H91" s="4" t="str">
        <f t="shared" si="5"/>
        <v>，2830920</v>
      </c>
      <c r="I91" s="4" t="str">
        <f>VLOOKUP(A91,HOP!A:U,21,0)</f>
        <v>直连</v>
      </c>
    </row>
    <row r="93" spans="4:4">
      <c r="D93" s="4">
        <f>SUM(D2:D92)</f>
        <v>160916</v>
      </c>
    </row>
    <row r="94" spans="4:4">
      <c r="D94" s="4" t="s">
        <v>509</v>
      </c>
    </row>
    <row r="97" spans="1:3">
      <c r="A97" s="4" t="s">
        <v>510</v>
      </c>
      <c r="C97" s="4">
        <v>12018</v>
      </c>
    </row>
    <row r="98" spans="1:3">
      <c r="A98" s="4" t="s">
        <v>511</v>
      </c>
      <c r="C98" s="4">
        <v>148898</v>
      </c>
    </row>
    <row r="99" spans="1:3">
      <c r="A99" s="4" t="s">
        <v>512</v>
      </c>
      <c r="C99" s="4">
        <f>SUBTOTAL(9,C97:C98)</f>
        <v>160916</v>
      </c>
    </row>
  </sheetData>
  <autoFilter ref="A1:XFD94">
    <filterColumn colId="3">
      <filters blank="1">
        <filter val="1302"/>
        <filter val="503"/>
        <filter val="604"/>
        <filter val="904"/>
        <filter val="1504"/>
        <filter val="305"/>
        <filter val="605"/>
        <filter val="3606"/>
        <filter val="1107"/>
        <filter val="408"/>
        <filter val="808"/>
        <filter val="3008"/>
        <filter val="1210"/>
        <filter val="2010"/>
        <filter val="8610"/>
        <filter val="311"/>
        <filter val="1211"/>
        <filter val="912"/>
        <filter val="2312"/>
        <filter val="2313"/>
        <filter val="616"/>
        <filter val="1916"/>
        <filter val="160916"/>
        <filter val="419"/>
        <filter val="320"/>
        <filter val="15720"/>
        <filter val="126"/>
        <filter val="2526"/>
        <filter val="328"/>
        <filter val="7828"/>
        <filter val="229"/>
        <filter val="329"/>
        <filter val="630"/>
        <filter val="431"/>
        <filter val="2034"/>
        <filter val="7236"/>
        <filter val="538"/>
        <filter val="1138"/>
        <filter val="140"/>
        <filter val="442"/>
        <filter val="843"/>
        <filter val="1444"/>
        <filter val="1544"/>
        <filter val="446"/>
        <filter val="650"/>
        <filter val="3251"/>
        <filter val="355"/>
        <filter val="455"/>
        <filter val="356"/>
        <filter val="1156"/>
        <filter val="458"/>
        <filter val="2760"/>
        <filter val="461"/>
        <filter val="762"/>
        <filter val="164"/>
        <filter val="267"/>
        <filter val="1167"/>
        <filter val="8168"/>
        <filter val="373"/>
        <filter val="674"/>
        <filter val="575"/>
        <filter val="2275"/>
        <filter val="2676"/>
        <filter val="11178"/>
        <filter val="384"/>
        <filter val="3084"/>
        <filter val="11084"/>
        <filter val="85"/>
        <filter val="11385"/>
        <filter val="388"/>
        <filter val="1188"/>
        <filter val="2489"/>
        <filter val="990"/>
        <filter val="192"/>
        <filter val="392"/>
        <filter val="492"/>
        <filter val="1792"/>
        <filter val="493"/>
        <filter val="794"/>
        <filter val="1294"/>
        <filter val="160916 HKD"/>
        <filter val="1296"/>
        <filter val="14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513</v>
      </c>
      <c r="B1" s="2" t="s">
        <v>514</v>
      </c>
      <c r="C1" s="2" t="s">
        <v>515</v>
      </c>
      <c r="D1" s="2" t="s">
        <v>516</v>
      </c>
      <c r="E1" s="2" t="s">
        <v>13</v>
      </c>
      <c r="F1" s="2" t="s">
        <v>5</v>
      </c>
      <c r="G1" s="2" t="s">
        <v>6</v>
      </c>
      <c r="H1" s="2" t="s">
        <v>517</v>
      </c>
      <c r="I1" s="2" t="s">
        <v>518</v>
      </c>
      <c r="J1" s="2" t="s">
        <v>519</v>
      </c>
      <c r="K1" s="2" t="s">
        <v>520</v>
      </c>
      <c r="L1" s="2" t="s">
        <v>521</v>
      </c>
      <c r="M1" s="2" t="s">
        <v>522</v>
      </c>
      <c r="N1" s="2" t="s">
        <v>523</v>
      </c>
      <c r="O1" s="2" t="s">
        <v>524</v>
      </c>
      <c r="P1" s="2" t="s">
        <v>525</v>
      </c>
      <c r="Q1" s="2" t="s">
        <v>526</v>
      </c>
      <c r="R1" s="2" t="s">
        <v>527</v>
      </c>
      <c r="S1" s="2" t="s">
        <v>528</v>
      </c>
      <c r="T1" s="2" t="s">
        <v>529</v>
      </c>
      <c r="U1" s="2" t="s">
        <v>530</v>
      </c>
      <c r="V1" s="2" t="s">
        <v>531</v>
      </c>
    </row>
    <row r="2" s="1" customFormat="1" spans="1:22">
      <c r="A2" s="3">
        <v>21845304924</v>
      </c>
      <c r="B2" s="1" t="s">
        <v>532</v>
      </c>
      <c r="C2" s="1" t="s">
        <v>533</v>
      </c>
      <c r="D2" s="1" t="s">
        <v>534</v>
      </c>
      <c r="E2" s="1" t="s">
        <v>535</v>
      </c>
      <c r="F2" s="1" t="s">
        <v>532</v>
      </c>
      <c r="G2" s="1" t="s">
        <v>536</v>
      </c>
      <c r="H2" s="1" t="s">
        <v>537</v>
      </c>
      <c r="I2" s="1" t="s">
        <v>538</v>
      </c>
      <c r="J2" s="1" t="s">
        <v>30</v>
      </c>
      <c r="K2" s="1" t="s">
        <v>539</v>
      </c>
      <c r="L2" s="1" t="s">
        <v>539</v>
      </c>
      <c r="M2" s="1" t="s">
        <v>540</v>
      </c>
      <c r="N2" s="1" t="s">
        <v>540</v>
      </c>
      <c r="O2" s="1" t="s">
        <v>541</v>
      </c>
      <c r="P2" s="1" t="s">
        <v>542</v>
      </c>
      <c r="Q2" s="1" t="s">
        <v>543</v>
      </c>
      <c r="R2" s="1" t="s">
        <v>544</v>
      </c>
      <c r="S2" s="1" t="s">
        <v>545</v>
      </c>
      <c r="T2" s="1" t="s">
        <v>546</v>
      </c>
      <c r="U2" s="1" t="s">
        <v>547</v>
      </c>
      <c r="V2" s="1" t="s">
        <v>548</v>
      </c>
    </row>
    <row r="3" s="1" customFormat="1" spans="1:22">
      <c r="A3" s="3">
        <v>21845060266</v>
      </c>
      <c r="B3" s="1" t="s">
        <v>532</v>
      </c>
      <c r="C3" s="1" t="s">
        <v>549</v>
      </c>
      <c r="D3" s="1" t="s">
        <v>550</v>
      </c>
      <c r="E3" s="1" t="s">
        <v>551</v>
      </c>
      <c r="F3" s="1" t="s">
        <v>532</v>
      </c>
      <c r="G3" s="1" t="s">
        <v>536</v>
      </c>
      <c r="H3" s="1" t="s">
        <v>537</v>
      </c>
      <c r="I3" s="1" t="s">
        <v>552</v>
      </c>
      <c r="J3" s="1" t="s">
        <v>30</v>
      </c>
      <c r="K3" s="1" t="s">
        <v>553</v>
      </c>
      <c r="L3" s="1" t="s">
        <v>553</v>
      </c>
      <c r="M3" s="1" t="s">
        <v>540</v>
      </c>
      <c r="N3" s="1" t="s">
        <v>540</v>
      </c>
      <c r="O3" s="1" t="s">
        <v>541</v>
      </c>
      <c r="P3" s="1" t="s">
        <v>542</v>
      </c>
      <c r="Q3" s="1" t="s">
        <v>543</v>
      </c>
      <c r="R3" s="1" t="s">
        <v>554</v>
      </c>
      <c r="S3" s="1" t="s">
        <v>545</v>
      </c>
      <c r="T3" s="1" t="s">
        <v>546</v>
      </c>
      <c r="U3" s="1" t="s">
        <v>547</v>
      </c>
      <c r="V3" s="1" t="s">
        <v>555</v>
      </c>
    </row>
    <row r="4" s="1" customFormat="1" spans="1:22">
      <c r="A4" s="3">
        <v>999221844987297</v>
      </c>
      <c r="B4" s="1" t="s">
        <v>532</v>
      </c>
      <c r="C4" s="1" t="s">
        <v>556</v>
      </c>
      <c r="D4" s="1" t="s">
        <v>557</v>
      </c>
      <c r="E4" s="1" t="s">
        <v>558</v>
      </c>
      <c r="F4" s="1" t="s">
        <v>532</v>
      </c>
      <c r="G4" s="1" t="s">
        <v>536</v>
      </c>
      <c r="H4" s="1" t="s">
        <v>537</v>
      </c>
      <c r="I4" s="1" t="s">
        <v>559</v>
      </c>
      <c r="J4" s="1" t="s">
        <v>30</v>
      </c>
      <c r="K4" s="1" t="s">
        <v>560</v>
      </c>
      <c r="L4" s="1" t="s">
        <v>560</v>
      </c>
      <c r="M4" s="1" t="s">
        <v>540</v>
      </c>
      <c r="N4" s="1" t="s">
        <v>540</v>
      </c>
      <c r="O4" s="1" t="s">
        <v>541</v>
      </c>
      <c r="P4" s="1" t="s">
        <v>542</v>
      </c>
      <c r="Q4" s="1" t="s">
        <v>543</v>
      </c>
      <c r="R4" s="1" t="s">
        <v>561</v>
      </c>
      <c r="S4" s="1" t="s">
        <v>545</v>
      </c>
      <c r="T4" s="1" t="s">
        <v>546</v>
      </c>
      <c r="U4" s="1" t="s">
        <v>547</v>
      </c>
      <c r="V4" s="1" t="s">
        <v>562</v>
      </c>
    </row>
    <row r="5" s="1" customFormat="1" spans="1:22">
      <c r="A5" s="3">
        <v>21844869112</v>
      </c>
      <c r="B5" s="1" t="s">
        <v>532</v>
      </c>
      <c r="C5" s="1" t="s">
        <v>563</v>
      </c>
      <c r="D5" s="1" t="s">
        <v>564</v>
      </c>
      <c r="E5" s="1" t="s">
        <v>565</v>
      </c>
      <c r="F5" s="1" t="s">
        <v>532</v>
      </c>
      <c r="G5" s="1" t="s">
        <v>536</v>
      </c>
      <c r="H5" s="1" t="s">
        <v>537</v>
      </c>
      <c r="I5" s="1" t="s">
        <v>566</v>
      </c>
      <c r="J5" s="1" t="s">
        <v>30</v>
      </c>
      <c r="K5" s="1" t="s">
        <v>567</v>
      </c>
      <c r="L5" s="1" t="s">
        <v>567</v>
      </c>
      <c r="M5" s="1" t="s">
        <v>540</v>
      </c>
      <c r="N5" s="1" t="s">
        <v>540</v>
      </c>
      <c r="O5" s="1" t="s">
        <v>541</v>
      </c>
      <c r="P5" s="1" t="s">
        <v>542</v>
      </c>
      <c r="Q5" s="1" t="s">
        <v>543</v>
      </c>
      <c r="R5" s="1" t="s">
        <v>568</v>
      </c>
      <c r="S5" s="1" t="s">
        <v>545</v>
      </c>
      <c r="T5" s="1" t="s">
        <v>546</v>
      </c>
      <c r="U5" s="1" t="s">
        <v>547</v>
      </c>
      <c r="V5" s="1" t="s">
        <v>555</v>
      </c>
    </row>
    <row r="6" s="1" customFormat="1" spans="1:22">
      <c r="A6" s="3">
        <v>21844793149</v>
      </c>
      <c r="B6" s="1" t="s">
        <v>532</v>
      </c>
      <c r="C6" s="1" t="s">
        <v>569</v>
      </c>
      <c r="D6" s="1" t="s">
        <v>570</v>
      </c>
      <c r="E6" s="1" t="s">
        <v>571</v>
      </c>
      <c r="F6" s="1" t="s">
        <v>532</v>
      </c>
      <c r="G6" s="1" t="s">
        <v>536</v>
      </c>
      <c r="H6" s="1" t="s">
        <v>537</v>
      </c>
      <c r="I6" s="1" t="s">
        <v>572</v>
      </c>
      <c r="J6" s="1" t="s">
        <v>30</v>
      </c>
      <c r="K6" s="1" t="s">
        <v>573</v>
      </c>
      <c r="L6" s="1" t="s">
        <v>573</v>
      </c>
      <c r="M6" s="1" t="s">
        <v>540</v>
      </c>
      <c r="N6" s="1" t="s">
        <v>540</v>
      </c>
      <c r="O6" s="1" t="s">
        <v>541</v>
      </c>
      <c r="P6" s="1" t="s">
        <v>542</v>
      </c>
      <c r="Q6" s="1" t="s">
        <v>543</v>
      </c>
      <c r="R6" s="1" t="s">
        <v>574</v>
      </c>
      <c r="S6" s="1" t="s">
        <v>545</v>
      </c>
      <c r="T6" s="1" t="s">
        <v>546</v>
      </c>
      <c r="U6" s="1" t="s">
        <v>547</v>
      </c>
      <c r="V6" s="1" t="s">
        <v>555</v>
      </c>
    </row>
    <row r="7" s="1" customFormat="1" spans="1:22">
      <c r="A7" s="3">
        <v>21844788439</v>
      </c>
      <c r="B7" s="1" t="s">
        <v>532</v>
      </c>
      <c r="C7" s="1" t="s">
        <v>575</v>
      </c>
      <c r="D7" s="1" t="s">
        <v>576</v>
      </c>
      <c r="E7" s="1" t="s">
        <v>577</v>
      </c>
      <c r="F7" s="1" t="s">
        <v>532</v>
      </c>
      <c r="G7" s="1" t="s">
        <v>536</v>
      </c>
      <c r="H7" s="1" t="s">
        <v>537</v>
      </c>
      <c r="I7" s="1" t="s">
        <v>578</v>
      </c>
      <c r="J7" s="1" t="s">
        <v>30</v>
      </c>
      <c r="K7" s="1" t="s">
        <v>579</v>
      </c>
      <c r="L7" s="1" t="s">
        <v>579</v>
      </c>
      <c r="M7" s="1" t="s">
        <v>540</v>
      </c>
      <c r="N7" s="1" t="s">
        <v>540</v>
      </c>
      <c r="O7" s="1" t="s">
        <v>541</v>
      </c>
      <c r="P7" s="1" t="s">
        <v>542</v>
      </c>
      <c r="Q7" s="1" t="s">
        <v>543</v>
      </c>
      <c r="R7" s="1" t="s">
        <v>580</v>
      </c>
      <c r="S7" s="1" t="s">
        <v>545</v>
      </c>
      <c r="T7" s="1" t="s">
        <v>546</v>
      </c>
      <c r="U7" s="1" t="s">
        <v>547</v>
      </c>
      <c r="V7" s="1" t="s">
        <v>581</v>
      </c>
    </row>
    <row r="8" s="1" customFormat="1" spans="1:22">
      <c r="A8" s="3">
        <v>21844752845</v>
      </c>
      <c r="B8" s="1" t="s">
        <v>532</v>
      </c>
      <c r="C8" s="1" t="s">
        <v>582</v>
      </c>
      <c r="D8" s="1" t="s">
        <v>583</v>
      </c>
      <c r="E8" s="1" t="s">
        <v>584</v>
      </c>
      <c r="F8" s="1" t="s">
        <v>532</v>
      </c>
      <c r="G8" s="1" t="s">
        <v>536</v>
      </c>
      <c r="H8" s="1" t="s">
        <v>537</v>
      </c>
      <c r="I8" s="1" t="s">
        <v>585</v>
      </c>
      <c r="J8" s="1" t="s">
        <v>30</v>
      </c>
      <c r="K8" s="1" t="s">
        <v>586</v>
      </c>
      <c r="L8" s="1" t="s">
        <v>586</v>
      </c>
      <c r="M8" s="1" t="s">
        <v>540</v>
      </c>
      <c r="N8" s="1" t="s">
        <v>540</v>
      </c>
      <c r="O8" s="1" t="s">
        <v>541</v>
      </c>
      <c r="P8" s="1" t="s">
        <v>542</v>
      </c>
      <c r="Q8" s="1" t="s">
        <v>543</v>
      </c>
      <c r="R8" s="1" t="s">
        <v>587</v>
      </c>
      <c r="S8" s="1" t="s">
        <v>545</v>
      </c>
      <c r="T8" s="1" t="s">
        <v>546</v>
      </c>
      <c r="U8" s="1" t="s">
        <v>547</v>
      </c>
      <c r="V8" s="1" t="s">
        <v>588</v>
      </c>
    </row>
    <row r="9" s="1" customFormat="1" spans="1:22">
      <c r="A9" s="3">
        <v>21844445627</v>
      </c>
      <c r="B9" s="1" t="s">
        <v>532</v>
      </c>
      <c r="C9" s="1" t="s">
        <v>589</v>
      </c>
      <c r="D9" s="1" t="s">
        <v>590</v>
      </c>
      <c r="E9" s="1" t="s">
        <v>591</v>
      </c>
      <c r="F9" s="1" t="s">
        <v>532</v>
      </c>
      <c r="G9" s="1" t="s">
        <v>536</v>
      </c>
      <c r="H9" s="1" t="s">
        <v>537</v>
      </c>
      <c r="I9" s="1" t="s">
        <v>592</v>
      </c>
      <c r="J9" s="1" t="s">
        <v>30</v>
      </c>
      <c r="K9" s="1" t="s">
        <v>593</v>
      </c>
      <c r="L9" s="1" t="s">
        <v>593</v>
      </c>
      <c r="M9" s="1" t="s">
        <v>540</v>
      </c>
      <c r="N9" s="1" t="s">
        <v>540</v>
      </c>
      <c r="O9" s="1" t="s">
        <v>541</v>
      </c>
      <c r="P9" s="1" t="s">
        <v>542</v>
      </c>
      <c r="Q9" s="1" t="s">
        <v>543</v>
      </c>
      <c r="R9" s="1" t="s">
        <v>594</v>
      </c>
      <c r="S9" s="1" t="s">
        <v>545</v>
      </c>
      <c r="T9" s="1" t="s">
        <v>546</v>
      </c>
      <c r="U9" s="1" t="s">
        <v>547</v>
      </c>
      <c r="V9" s="1" t="s">
        <v>588</v>
      </c>
    </row>
    <row r="10" s="1" customFormat="1" spans="1:22">
      <c r="A10" s="3">
        <v>21844439653</v>
      </c>
      <c r="B10" s="1" t="s">
        <v>532</v>
      </c>
      <c r="C10" s="1" t="s">
        <v>595</v>
      </c>
      <c r="D10" s="1" t="s">
        <v>596</v>
      </c>
      <c r="E10" s="1" t="s">
        <v>597</v>
      </c>
      <c r="F10" s="1" t="s">
        <v>532</v>
      </c>
      <c r="G10" s="1" t="s">
        <v>536</v>
      </c>
      <c r="H10" s="1" t="s">
        <v>537</v>
      </c>
      <c r="I10" s="1" t="s">
        <v>598</v>
      </c>
      <c r="J10" s="1" t="s">
        <v>30</v>
      </c>
      <c r="K10" s="1" t="s">
        <v>599</v>
      </c>
      <c r="L10" s="1" t="s">
        <v>599</v>
      </c>
      <c r="M10" s="1" t="s">
        <v>540</v>
      </c>
      <c r="N10" s="1" t="s">
        <v>540</v>
      </c>
      <c r="O10" s="1" t="s">
        <v>541</v>
      </c>
      <c r="P10" s="1" t="s">
        <v>542</v>
      </c>
      <c r="Q10" s="1" t="s">
        <v>543</v>
      </c>
      <c r="R10" s="1" t="s">
        <v>600</v>
      </c>
      <c r="S10" s="1" t="s">
        <v>545</v>
      </c>
      <c r="T10" s="1" t="s">
        <v>546</v>
      </c>
      <c r="U10" s="1" t="s">
        <v>601</v>
      </c>
      <c r="V10" s="1" t="s">
        <v>555</v>
      </c>
    </row>
    <row r="11" s="1" customFormat="1" spans="1:22">
      <c r="A11" s="3">
        <v>21844185013</v>
      </c>
      <c r="B11" s="1" t="s">
        <v>532</v>
      </c>
      <c r="C11" s="1" t="s">
        <v>602</v>
      </c>
      <c r="D11" s="1" t="s">
        <v>603</v>
      </c>
      <c r="E11" s="1" t="s">
        <v>604</v>
      </c>
      <c r="F11" s="1" t="s">
        <v>532</v>
      </c>
      <c r="G11" s="1" t="s">
        <v>536</v>
      </c>
      <c r="H11" s="1" t="s">
        <v>537</v>
      </c>
      <c r="I11" s="1" t="s">
        <v>605</v>
      </c>
      <c r="J11" s="1" t="s">
        <v>30</v>
      </c>
      <c r="K11" s="1" t="s">
        <v>606</v>
      </c>
      <c r="L11" s="1" t="s">
        <v>606</v>
      </c>
      <c r="M11" s="1" t="s">
        <v>540</v>
      </c>
      <c r="N11" s="1" t="s">
        <v>540</v>
      </c>
      <c r="O11" s="1" t="s">
        <v>541</v>
      </c>
      <c r="P11" s="1" t="s">
        <v>542</v>
      </c>
      <c r="Q11" s="1" t="s">
        <v>543</v>
      </c>
      <c r="R11" s="1" t="s">
        <v>607</v>
      </c>
      <c r="S11" s="1" t="s">
        <v>545</v>
      </c>
      <c r="T11" s="1" t="s">
        <v>546</v>
      </c>
      <c r="U11" s="1" t="s">
        <v>547</v>
      </c>
      <c r="V11" s="1" t="s">
        <v>608</v>
      </c>
    </row>
    <row r="12" s="1" customFormat="1" spans="1:22">
      <c r="A12" s="3">
        <v>21844164159</v>
      </c>
      <c r="B12" s="1" t="s">
        <v>532</v>
      </c>
      <c r="C12" s="1" t="s">
        <v>609</v>
      </c>
      <c r="D12" s="1" t="s">
        <v>610</v>
      </c>
      <c r="E12" s="1" t="s">
        <v>611</v>
      </c>
      <c r="F12" s="1" t="s">
        <v>532</v>
      </c>
      <c r="G12" s="1" t="s">
        <v>536</v>
      </c>
      <c r="H12" s="1" t="s">
        <v>537</v>
      </c>
      <c r="I12" s="1" t="s">
        <v>612</v>
      </c>
      <c r="J12" s="1" t="s">
        <v>30</v>
      </c>
      <c r="K12" s="1" t="s">
        <v>613</v>
      </c>
      <c r="L12" s="1" t="s">
        <v>613</v>
      </c>
      <c r="M12" s="1" t="s">
        <v>540</v>
      </c>
      <c r="N12" s="1" t="s">
        <v>540</v>
      </c>
      <c r="O12" s="1" t="s">
        <v>541</v>
      </c>
      <c r="P12" s="1" t="s">
        <v>542</v>
      </c>
      <c r="Q12" s="1" t="s">
        <v>543</v>
      </c>
      <c r="R12" s="1" t="s">
        <v>614</v>
      </c>
      <c r="S12" s="1" t="s">
        <v>545</v>
      </c>
      <c r="T12" s="1" t="s">
        <v>546</v>
      </c>
      <c r="U12" s="1" t="s">
        <v>547</v>
      </c>
      <c r="V12" s="1" t="s">
        <v>555</v>
      </c>
    </row>
    <row r="13" s="1" customFormat="1" spans="1:22">
      <c r="A13" s="3">
        <v>21844117907</v>
      </c>
      <c r="B13" s="1" t="s">
        <v>532</v>
      </c>
      <c r="C13" s="1" t="s">
        <v>615</v>
      </c>
      <c r="D13" s="1" t="s">
        <v>616</v>
      </c>
      <c r="E13" s="1" t="s">
        <v>617</v>
      </c>
      <c r="F13" s="1" t="s">
        <v>532</v>
      </c>
      <c r="G13" s="1" t="s">
        <v>536</v>
      </c>
      <c r="H13" s="1" t="s">
        <v>537</v>
      </c>
      <c r="I13" s="1" t="s">
        <v>618</v>
      </c>
      <c r="J13" s="1" t="s">
        <v>30</v>
      </c>
      <c r="K13" s="1" t="s">
        <v>619</v>
      </c>
      <c r="L13" s="1" t="s">
        <v>619</v>
      </c>
      <c r="M13" s="1" t="s">
        <v>540</v>
      </c>
      <c r="N13" s="1" t="s">
        <v>540</v>
      </c>
      <c r="O13" s="1" t="s">
        <v>541</v>
      </c>
      <c r="P13" s="1" t="s">
        <v>542</v>
      </c>
      <c r="Q13" s="1" t="s">
        <v>543</v>
      </c>
      <c r="R13" s="1" t="s">
        <v>620</v>
      </c>
      <c r="S13" s="1" t="s">
        <v>545</v>
      </c>
      <c r="T13" s="1" t="s">
        <v>546</v>
      </c>
      <c r="U13" s="1" t="s">
        <v>547</v>
      </c>
      <c r="V13" s="1" t="s">
        <v>548</v>
      </c>
    </row>
    <row r="14" s="1" customFormat="1" spans="1:22">
      <c r="A14" s="3">
        <v>21844115374</v>
      </c>
      <c r="B14" s="1" t="s">
        <v>532</v>
      </c>
      <c r="C14" s="1" t="s">
        <v>621</v>
      </c>
      <c r="D14" s="1" t="s">
        <v>622</v>
      </c>
      <c r="E14" s="1" t="s">
        <v>623</v>
      </c>
      <c r="F14" s="1" t="s">
        <v>532</v>
      </c>
      <c r="G14" s="1" t="s">
        <v>536</v>
      </c>
      <c r="H14" s="1" t="s">
        <v>537</v>
      </c>
      <c r="I14" s="1" t="s">
        <v>624</v>
      </c>
      <c r="J14" s="1" t="s">
        <v>30</v>
      </c>
      <c r="K14" s="1" t="s">
        <v>625</v>
      </c>
      <c r="L14" s="1" t="s">
        <v>625</v>
      </c>
      <c r="M14" s="1" t="s">
        <v>540</v>
      </c>
      <c r="N14" s="1" t="s">
        <v>540</v>
      </c>
      <c r="O14" s="1" t="s">
        <v>541</v>
      </c>
      <c r="P14" s="1" t="s">
        <v>542</v>
      </c>
      <c r="Q14" s="1" t="s">
        <v>543</v>
      </c>
      <c r="R14" s="1" t="s">
        <v>626</v>
      </c>
      <c r="S14" s="1" t="s">
        <v>545</v>
      </c>
      <c r="T14" s="1" t="s">
        <v>546</v>
      </c>
      <c r="U14" s="1" t="s">
        <v>547</v>
      </c>
      <c r="V14" s="1" t="s">
        <v>548</v>
      </c>
    </row>
    <row r="15" s="1" customFormat="1" spans="1:22">
      <c r="A15" s="3">
        <v>21844089785</v>
      </c>
      <c r="B15" s="1" t="s">
        <v>532</v>
      </c>
      <c r="C15" s="1" t="s">
        <v>627</v>
      </c>
      <c r="D15" s="1" t="s">
        <v>628</v>
      </c>
      <c r="E15" s="1" t="s">
        <v>629</v>
      </c>
      <c r="F15" s="1" t="s">
        <v>532</v>
      </c>
      <c r="G15" s="1" t="s">
        <v>536</v>
      </c>
      <c r="H15" s="1" t="s">
        <v>537</v>
      </c>
      <c r="I15" s="1" t="s">
        <v>630</v>
      </c>
      <c r="J15" s="1" t="s">
        <v>30</v>
      </c>
      <c r="K15" s="1" t="s">
        <v>631</v>
      </c>
      <c r="L15" s="1" t="s">
        <v>631</v>
      </c>
      <c r="M15" s="1" t="s">
        <v>540</v>
      </c>
      <c r="N15" s="1" t="s">
        <v>540</v>
      </c>
      <c r="O15" s="1" t="s">
        <v>541</v>
      </c>
      <c r="P15" s="1" t="s">
        <v>542</v>
      </c>
      <c r="Q15" s="1" t="s">
        <v>543</v>
      </c>
      <c r="R15" s="1" t="s">
        <v>632</v>
      </c>
      <c r="S15" s="1" t="s">
        <v>545</v>
      </c>
      <c r="T15" s="1" t="s">
        <v>546</v>
      </c>
      <c r="U15" s="1" t="s">
        <v>547</v>
      </c>
      <c r="V15" s="1" t="s">
        <v>633</v>
      </c>
    </row>
    <row r="16" s="1" customFormat="1" spans="1:22">
      <c r="A16" s="3">
        <v>999221844041619</v>
      </c>
      <c r="B16" s="1" t="s">
        <v>532</v>
      </c>
      <c r="C16" s="1" t="s">
        <v>634</v>
      </c>
      <c r="D16" s="1" t="s">
        <v>635</v>
      </c>
      <c r="E16" s="1" t="s">
        <v>636</v>
      </c>
      <c r="F16" s="1" t="s">
        <v>532</v>
      </c>
      <c r="G16" s="1" t="s">
        <v>536</v>
      </c>
      <c r="H16" s="1" t="s">
        <v>537</v>
      </c>
      <c r="I16" s="1" t="s">
        <v>637</v>
      </c>
      <c r="J16" s="1" t="s">
        <v>30</v>
      </c>
      <c r="K16" s="1" t="s">
        <v>638</v>
      </c>
      <c r="L16" s="1" t="s">
        <v>638</v>
      </c>
      <c r="M16" s="1" t="s">
        <v>540</v>
      </c>
      <c r="N16" s="1" t="s">
        <v>540</v>
      </c>
      <c r="O16" s="1" t="s">
        <v>541</v>
      </c>
      <c r="P16" s="1" t="s">
        <v>542</v>
      </c>
      <c r="Q16" s="1" t="s">
        <v>543</v>
      </c>
      <c r="R16" s="1" t="s">
        <v>639</v>
      </c>
      <c r="S16" s="1" t="s">
        <v>545</v>
      </c>
      <c r="T16" s="1" t="s">
        <v>546</v>
      </c>
      <c r="U16" s="1" t="s">
        <v>547</v>
      </c>
      <c r="V16" s="1" t="s">
        <v>640</v>
      </c>
    </row>
    <row r="17" s="1" customFormat="1" spans="1:22">
      <c r="A17" s="3">
        <v>21844020079</v>
      </c>
      <c r="B17" s="1" t="s">
        <v>532</v>
      </c>
      <c r="C17" s="1" t="s">
        <v>641</v>
      </c>
      <c r="D17" s="1" t="s">
        <v>642</v>
      </c>
      <c r="E17" s="1" t="s">
        <v>643</v>
      </c>
      <c r="F17" s="1" t="s">
        <v>532</v>
      </c>
      <c r="G17" s="1" t="s">
        <v>536</v>
      </c>
      <c r="H17" s="1" t="s">
        <v>537</v>
      </c>
      <c r="I17" s="1" t="s">
        <v>644</v>
      </c>
      <c r="J17" s="1" t="s">
        <v>30</v>
      </c>
      <c r="K17" s="1" t="s">
        <v>645</v>
      </c>
      <c r="L17" s="1" t="s">
        <v>645</v>
      </c>
      <c r="M17" s="1" t="s">
        <v>540</v>
      </c>
      <c r="N17" s="1" t="s">
        <v>540</v>
      </c>
      <c r="O17" s="1" t="s">
        <v>541</v>
      </c>
      <c r="P17" s="1" t="s">
        <v>542</v>
      </c>
      <c r="Q17" s="1" t="s">
        <v>543</v>
      </c>
      <c r="R17" s="1" t="s">
        <v>646</v>
      </c>
      <c r="S17" s="1" t="s">
        <v>545</v>
      </c>
      <c r="T17" s="1" t="s">
        <v>546</v>
      </c>
      <c r="U17" s="1" t="s">
        <v>547</v>
      </c>
      <c r="V17" s="1" t="s">
        <v>588</v>
      </c>
    </row>
    <row r="18" s="1" customFormat="1" spans="1:22">
      <c r="A18" s="3">
        <v>999221844015497</v>
      </c>
      <c r="B18" s="1" t="s">
        <v>532</v>
      </c>
      <c r="C18" s="1" t="s">
        <v>647</v>
      </c>
      <c r="D18" s="1" t="s">
        <v>648</v>
      </c>
      <c r="E18" s="1" t="s">
        <v>649</v>
      </c>
      <c r="F18" s="1" t="s">
        <v>532</v>
      </c>
      <c r="G18" s="1" t="s">
        <v>536</v>
      </c>
      <c r="H18" s="1" t="s">
        <v>537</v>
      </c>
      <c r="I18" s="1" t="s">
        <v>650</v>
      </c>
      <c r="J18" s="1" t="s">
        <v>30</v>
      </c>
      <c r="K18" s="1" t="s">
        <v>651</v>
      </c>
      <c r="L18" s="1" t="s">
        <v>651</v>
      </c>
      <c r="M18" s="1" t="s">
        <v>540</v>
      </c>
      <c r="N18" s="1" t="s">
        <v>540</v>
      </c>
      <c r="O18" s="1" t="s">
        <v>541</v>
      </c>
      <c r="P18" s="1" t="s">
        <v>542</v>
      </c>
      <c r="Q18" s="1" t="s">
        <v>543</v>
      </c>
      <c r="R18" s="1" t="s">
        <v>652</v>
      </c>
      <c r="S18" s="1" t="s">
        <v>545</v>
      </c>
      <c r="T18" s="1" t="s">
        <v>546</v>
      </c>
      <c r="U18" s="1" t="s">
        <v>547</v>
      </c>
      <c r="V18" s="1" t="s">
        <v>548</v>
      </c>
    </row>
    <row r="19" s="1" customFormat="1" spans="1:22">
      <c r="A19" s="3">
        <v>21843976054</v>
      </c>
      <c r="B19" s="1" t="s">
        <v>653</v>
      </c>
      <c r="C19" s="1" t="s">
        <v>654</v>
      </c>
      <c r="D19" s="1" t="s">
        <v>655</v>
      </c>
      <c r="E19" s="1" t="s">
        <v>656</v>
      </c>
      <c r="F19" s="1" t="s">
        <v>532</v>
      </c>
      <c r="G19" s="1" t="s">
        <v>536</v>
      </c>
      <c r="H19" s="1" t="s">
        <v>537</v>
      </c>
      <c r="I19" s="1" t="s">
        <v>657</v>
      </c>
      <c r="J19" s="1" t="s">
        <v>30</v>
      </c>
      <c r="K19" s="1" t="s">
        <v>658</v>
      </c>
      <c r="L19" s="1" t="s">
        <v>658</v>
      </c>
      <c r="M19" s="1" t="s">
        <v>540</v>
      </c>
      <c r="N19" s="1" t="s">
        <v>540</v>
      </c>
      <c r="O19" s="1" t="s">
        <v>541</v>
      </c>
      <c r="P19" s="1" t="s">
        <v>542</v>
      </c>
      <c r="Q19" s="1" t="s">
        <v>543</v>
      </c>
      <c r="R19" s="1" t="s">
        <v>659</v>
      </c>
      <c r="S19" s="1" t="s">
        <v>545</v>
      </c>
      <c r="T19" s="1" t="s">
        <v>546</v>
      </c>
      <c r="U19" s="1" t="s">
        <v>547</v>
      </c>
      <c r="V19" s="1" t="s">
        <v>555</v>
      </c>
    </row>
    <row r="20" s="1" customFormat="1" spans="1:22">
      <c r="A20" s="3">
        <v>21843969201</v>
      </c>
      <c r="B20" s="1" t="s">
        <v>653</v>
      </c>
      <c r="C20" s="1" t="s">
        <v>660</v>
      </c>
      <c r="D20" s="1" t="s">
        <v>648</v>
      </c>
      <c r="E20" s="1" t="s">
        <v>661</v>
      </c>
      <c r="F20" s="1" t="s">
        <v>532</v>
      </c>
      <c r="G20" s="1" t="s">
        <v>536</v>
      </c>
      <c r="H20" s="1" t="s">
        <v>537</v>
      </c>
      <c r="I20" s="1" t="s">
        <v>650</v>
      </c>
      <c r="J20" s="1" t="s">
        <v>30</v>
      </c>
      <c r="K20" s="1" t="s">
        <v>651</v>
      </c>
      <c r="L20" s="1" t="s">
        <v>651</v>
      </c>
      <c r="M20" s="1" t="s">
        <v>540</v>
      </c>
      <c r="N20" s="1" t="s">
        <v>540</v>
      </c>
      <c r="O20" s="1" t="s">
        <v>541</v>
      </c>
      <c r="P20" s="1" t="s">
        <v>542</v>
      </c>
      <c r="Q20" s="1" t="s">
        <v>543</v>
      </c>
      <c r="R20" s="1" t="s">
        <v>662</v>
      </c>
      <c r="S20" s="1" t="s">
        <v>545</v>
      </c>
      <c r="T20" s="1" t="s">
        <v>546</v>
      </c>
      <c r="U20" s="1" t="s">
        <v>547</v>
      </c>
      <c r="V20" s="1" t="s">
        <v>548</v>
      </c>
    </row>
    <row r="21" s="1" customFormat="1" spans="1:22">
      <c r="A21" s="3">
        <v>21843946005</v>
      </c>
      <c r="B21" s="1" t="s">
        <v>653</v>
      </c>
      <c r="C21" s="1" t="s">
        <v>663</v>
      </c>
      <c r="D21" s="1" t="s">
        <v>655</v>
      </c>
      <c r="E21" s="1" t="s">
        <v>664</v>
      </c>
      <c r="F21" s="1" t="s">
        <v>532</v>
      </c>
      <c r="G21" s="1" t="s">
        <v>536</v>
      </c>
      <c r="H21" s="1" t="s">
        <v>537</v>
      </c>
      <c r="I21" s="1" t="s">
        <v>665</v>
      </c>
      <c r="J21" s="1" t="s">
        <v>30</v>
      </c>
      <c r="K21" s="1" t="s">
        <v>666</v>
      </c>
      <c r="L21" s="1" t="s">
        <v>666</v>
      </c>
      <c r="M21" s="1" t="s">
        <v>540</v>
      </c>
      <c r="N21" s="1" t="s">
        <v>540</v>
      </c>
      <c r="O21" s="1" t="s">
        <v>541</v>
      </c>
      <c r="P21" s="1" t="s">
        <v>542</v>
      </c>
      <c r="Q21" s="1" t="s">
        <v>543</v>
      </c>
      <c r="R21" s="1" t="s">
        <v>667</v>
      </c>
      <c r="S21" s="1" t="s">
        <v>545</v>
      </c>
      <c r="T21" s="1" t="s">
        <v>546</v>
      </c>
      <c r="U21" s="1" t="s">
        <v>547</v>
      </c>
      <c r="V21" s="1" t="s">
        <v>555</v>
      </c>
    </row>
    <row r="22" s="1" customFormat="1" spans="1:22">
      <c r="A22" s="3">
        <v>999221843917547</v>
      </c>
      <c r="B22" s="1" t="s">
        <v>653</v>
      </c>
      <c r="C22" s="1" t="s">
        <v>668</v>
      </c>
      <c r="D22" s="1" t="s">
        <v>669</v>
      </c>
      <c r="E22" s="1" t="s">
        <v>670</v>
      </c>
      <c r="F22" s="1" t="s">
        <v>653</v>
      </c>
      <c r="G22" s="1" t="s">
        <v>536</v>
      </c>
      <c r="H22" s="1" t="s">
        <v>537</v>
      </c>
      <c r="I22" s="1" t="s">
        <v>671</v>
      </c>
      <c r="J22" s="1" t="s">
        <v>30</v>
      </c>
      <c r="K22" s="1" t="s">
        <v>672</v>
      </c>
      <c r="L22" s="1" t="s">
        <v>672</v>
      </c>
      <c r="M22" s="1" t="s">
        <v>540</v>
      </c>
      <c r="N22" s="1" t="s">
        <v>540</v>
      </c>
      <c r="O22" s="1" t="s">
        <v>541</v>
      </c>
      <c r="P22" s="1" t="s">
        <v>542</v>
      </c>
      <c r="Q22" s="1" t="s">
        <v>543</v>
      </c>
      <c r="R22" s="1" t="s">
        <v>673</v>
      </c>
      <c r="S22" s="1" t="s">
        <v>545</v>
      </c>
      <c r="T22" s="1" t="s">
        <v>546</v>
      </c>
      <c r="U22" s="1" t="s">
        <v>547</v>
      </c>
      <c r="V22" s="1" t="s">
        <v>640</v>
      </c>
    </row>
    <row r="23" s="1" customFormat="1" spans="1:22">
      <c r="A23" s="3">
        <v>21843899504</v>
      </c>
      <c r="B23" s="1" t="s">
        <v>653</v>
      </c>
      <c r="C23" s="1" t="s">
        <v>674</v>
      </c>
      <c r="D23" s="1" t="s">
        <v>642</v>
      </c>
      <c r="E23" s="1" t="s">
        <v>675</v>
      </c>
      <c r="F23" s="1" t="s">
        <v>532</v>
      </c>
      <c r="G23" s="1" t="s">
        <v>536</v>
      </c>
      <c r="H23" s="1" t="s">
        <v>537</v>
      </c>
      <c r="I23" s="1" t="s">
        <v>644</v>
      </c>
      <c r="J23" s="1" t="s">
        <v>30</v>
      </c>
      <c r="K23" s="1" t="s">
        <v>645</v>
      </c>
      <c r="L23" s="1" t="s">
        <v>645</v>
      </c>
      <c r="M23" s="1" t="s">
        <v>540</v>
      </c>
      <c r="N23" s="1" t="s">
        <v>540</v>
      </c>
      <c r="O23" s="1" t="s">
        <v>541</v>
      </c>
      <c r="P23" s="1" t="s">
        <v>542</v>
      </c>
      <c r="Q23" s="1" t="s">
        <v>543</v>
      </c>
      <c r="R23" s="1" t="s">
        <v>676</v>
      </c>
      <c r="S23" s="1" t="s">
        <v>545</v>
      </c>
      <c r="T23" s="1" t="s">
        <v>546</v>
      </c>
      <c r="U23" s="1" t="s">
        <v>547</v>
      </c>
      <c r="V23" s="1" t="s">
        <v>588</v>
      </c>
    </row>
    <row r="24" s="1" customFormat="1" spans="1:22">
      <c r="A24" s="3">
        <v>999221843896262</v>
      </c>
      <c r="B24" s="1" t="s">
        <v>653</v>
      </c>
      <c r="C24" s="1" t="s">
        <v>677</v>
      </c>
      <c r="D24" s="1" t="s">
        <v>678</v>
      </c>
      <c r="E24" s="1" t="s">
        <v>679</v>
      </c>
      <c r="F24" s="1" t="s">
        <v>653</v>
      </c>
      <c r="G24" s="1" t="s">
        <v>536</v>
      </c>
      <c r="H24" s="1" t="s">
        <v>537</v>
      </c>
      <c r="I24" s="1" t="s">
        <v>680</v>
      </c>
      <c r="J24" s="1" t="s">
        <v>30</v>
      </c>
      <c r="K24" s="1" t="s">
        <v>681</v>
      </c>
      <c r="L24" s="1" t="s">
        <v>681</v>
      </c>
      <c r="M24" s="1" t="s">
        <v>540</v>
      </c>
      <c r="N24" s="1" t="s">
        <v>540</v>
      </c>
      <c r="O24" s="1" t="s">
        <v>541</v>
      </c>
      <c r="P24" s="1" t="s">
        <v>542</v>
      </c>
      <c r="Q24" s="1" t="s">
        <v>543</v>
      </c>
      <c r="R24" s="1" t="s">
        <v>682</v>
      </c>
      <c r="S24" s="1" t="s">
        <v>545</v>
      </c>
      <c r="T24" s="1" t="s">
        <v>546</v>
      </c>
      <c r="U24" s="1" t="s">
        <v>547</v>
      </c>
      <c r="V24" s="1" t="s">
        <v>683</v>
      </c>
    </row>
    <row r="25" s="1" customFormat="1" spans="1:22">
      <c r="A25" s="3">
        <v>21843747168</v>
      </c>
      <c r="B25" s="1" t="s">
        <v>653</v>
      </c>
      <c r="C25" s="1" t="s">
        <v>684</v>
      </c>
      <c r="D25" s="1" t="s">
        <v>685</v>
      </c>
      <c r="E25" s="1" t="s">
        <v>686</v>
      </c>
      <c r="F25" s="1" t="s">
        <v>532</v>
      </c>
      <c r="G25" s="1" t="s">
        <v>536</v>
      </c>
      <c r="H25" s="1" t="s">
        <v>537</v>
      </c>
      <c r="I25" s="1" t="s">
        <v>687</v>
      </c>
      <c r="J25" s="1" t="s">
        <v>30</v>
      </c>
      <c r="K25" s="1" t="s">
        <v>688</v>
      </c>
      <c r="L25" s="1" t="s">
        <v>688</v>
      </c>
      <c r="M25" s="1" t="s">
        <v>540</v>
      </c>
      <c r="N25" s="1" t="s">
        <v>540</v>
      </c>
      <c r="O25" s="1" t="s">
        <v>541</v>
      </c>
      <c r="P25" s="1" t="s">
        <v>542</v>
      </c>
      <c r="Q25" s="1" t="s">
        <v>543</v>
      </c>
      <c r="R25" s="1" t="s">
        <v>689</v>
      </c>
      <c r="S25" s="1" t="s">
        <v>545</v>
      </c>
      <c r="T25" s="1" t="s">
        <v>546</v>
      </c>
      <c r="U25" s="1" t="s">
        <v>547</v>
      </c>
      <c r="V25" s="1" t="s">
        <v>581</v>
      </c>
    </row>
    <row r="26" s="1" customFormat="1" spans="1:22">
      <c r="A26" s="3">
        <v>21843568027</v>
      </c>
      <c r="B26" s="1" t="s">
        <v>653</v>
      </c>
      <c r="C26" s="1" t="s">
        <v>690</v>
      </c>
      <c r="D26" s="1" t="s">
        <v>691</v>
      </c>
      <c r="E26" s="1" t="s">
        <v>692</v>
      </c>
      <c r="F26" s="1" t="s">
        <v>532</v>
      </c>
      <c r="G26" s="1" t="s">
        <v>536</v>
      </c>
      <c r="H26" s="1" t="s">
        <v>537</v>
      </c>
      <c r="I26" s="1" t="s">
        <v>693</v>
      </c>
      <c r="J26" s="1" t="s">
        <v>30</v>
      </c>
      <c r="K26" s="1" t="s">
        <v>694</v>
      </c>
      <c r="L26" s="1" t="s">
        <v>694</v>
      </c>
      <c r="M26" s="1" t="s">
        <v>540</v>
      </c>
      <c r="N26" s="1" t="s">
        <v>540</v>
      </c>
      <c r="O26" s="1" t="s">
        <v>541</v>
      </c>
      <c r="P26" s="1" t="s">
        <v>542</v>
      </c>
      <c r="Q26" s="1" t="s">
        <v>543</v>
      </c>
      <c r="R26" s="1" t="s">
        <v>695</v>
      </c>
      <c r="S26" s="1" t="s">
        <v>545</v>
      </c>
      <c r="T26" s="1" t="s">
        <v>546</v>
      </c>
      <c r="U26" s="1" t="s">
        <v>547</v>
      </c>
      <c r="V26" s="1" t="s">
        <v>608</v>
      </c>
    </row>
    <row r="27" s="1" customFormat="1" spans="1:22">
      <c r="A27" s="3">
        <v>21843400064</v>
      </c>
      <c r="B27" s="1" t="s">
        <v>653</v>
      </c>
      <c r="C27" s="1" t="s">
        <v>696</v>
      </c>
      <c r="D27" s="1" t="s">
        <v>697</v>
      </c>
      <c r="E27" s="1" t="s">
        <v>698</v>
      </c>
      <c r="F27" s="1" t="s">
        <v>532</v>
      </c>
      <c r="G27" s="1" t="s">
        <v>536</v>
      </c>
      <c r="H27" s="1" t="s">
        <v>537</v>
      </c>
      <c r="I27" s="1" t="s">
        <v>699</v>
      </c>
      <c r="J27" s="1" t="s">
        <v>30</v>
      </c>
      <c r="K27" s="1" t="s">
        <v>700</v>
      </c>
      <c r="L27" s="1" t="s">
        <v>700</v>
      </c>
      <c r="M27" s="1" t="s">
        <v>540</v>
      </c>
      <c r="N27" s="1" t="s">
        <v>540</v>
      </c>
      <c r="O27" s="1" t="s">
        <v>541</v>
      </c>
      <c r="P27" s="1" t="s">
        <v>542</v>
      </c>
      <c r="Q27" s="1" t="s">
        <v>543</v>
      </c>
      <c r="R27" s="1" t="s">
        <v>701</v>
      </c>
      <c r="S27" s="1" t="s">
        <v>545</v>
      </c>
      <c r="T27" s="1" t="s">
        <v>546</v>
      </c>
      <c r="U27" s="1" t="s">
        <v>601</v>
      </c>
      <c r="V27" s="1" t="s">
        <v>555</v>
      </c>
    </row>
    <row r="28" s="1" customFormat="1" spans="1:22">
      <c r="A28" s="3">
        <v>999221843393190</v>
      </c>
      <c r="B28" s="1" t="s">
        <v>653</v>
      </c>
      <c r="C28" s="1" t="s">
        <v>702</v>
      </c>
      <c r="D28" s="1" t="s">
        <v>703</v>
      </c>
      <c r="E28" s="1" t="s">
        <v>704</v>
      </c>
      <c r="F28" s="1" t="s">
        <v>532</v>
      </c>
      <c r="G28" s="1" t="s">
        <v>536</v>
      </c>
      <c r="H28" s="1" t="s">
        <v>537</v>
      </c>
      <c r="I28" s="1" t="s">
        <v>665</v>
      </c>
      <c r="J28" s="1" t="s">
        <v>30</v>
      </c>
      <c r="K28" s="1" t="s">
        <v>666</v>
      </c>
      <c r="L28" s="1" t="s">
        <v>666</v>
      </c>
      <c r="M28" s="1" t="s">
        <v>540</v>
      </c>
      <c r="N28" s="1" t="s">
        <v>540</v>
      </c>
      <c r="O28" s="1" t="s">
        <v>541</v>
      </c>
      <c r="P28" s="1" t="s">
        <v>542</v>
      </c>
      <c r="Q28" s="1" t="s">
        <v>543</v>
      </c>
      <c r="R28" s="1" t="s">
        <v>705</v>
      </c>
      <c r="S28" s="1" t="s">
        <v>545</v>
      </c>
      <c r="T28" s="1" t="s">
        <v>546</v>
      </c>
      <c r="U28" s="1" t="s">
        <v>547</v>
      </c>
      <c r="V28" s="1" t="s">
        <v>608</v>
      </c>
    </row>
    <row r="29" s="1" customFormat="1" spans="1:22">
      <c r="A29" s="3">
        <v>21843362038</v>
      </c>
      <c r="B29" s="1" t="s">
        <v>653</v>
      </c>
      <c r="C29" s="1" t="s">
        <v>706</v>
      </c>
      <c r="D29" s="1" t="s">
        <v>707</v>
      </c>
      <c r="E29" s="1" t="s">
        <v>708</v>
      </c>
      <c r="F29" s="1" t="s">
        <v>532</v>
      </c>
      <c r="G29" s="1" t="s">
        <v>536</v>
      </c>
      <c r="H29" s="1" t="s">
        <v>537</v>
      </c>
      <c r="I29" s="1" t="s">
        <v>657</v>
      </c>
      <c r="J29" s="1" t="s">
        <v>30</v>
      </c>
      <c r="K29" s="1" t="s">
        <v>658</v>
      </c>
      <c r="L29" s="1" t="s">
        <v>658</v>
      </c>
      <c r="M29" s="1" t="s">
        <v>540</v>
      </c>
      <c r="N29" s="1" t="s">
        <v>540</v>
      </c>
      <c r="O29" s="1" t="s">
        <v>541</v>
      </c>
      <c r="P29" s="1" t="s">
        <v>542</v>
      </c>
      <c r="Q29" s="1" t="s">
        <v>543</v>
      </c>
      <c r="R29" s="1" t="s">
        <v>709</v>
      </c>
      <c r="S29" s="1" t="s">
        <v>545</v>
      </c>
      <c r="T29" s="1" t="s">
        <v>546</v>
      </c>
      <c r="U29" s="1" t="s">
        <v>547</v>
      </c>
      <c r="V29" s="1" t="s">
        <v>555</v>
      </c>
    </row>
    <row r="30" s="1" customFormat="1" spans="1:22">
      <c r="A30" s="3">
        <v>21843358309</v>
      </c>
      <c r="B30" s="1" t="s">
        <v>653</v>
      </c>
      <c r="C30" s="1" t="s">
        <v>710</v>
      </c>
      <c r="D30" s="1" t="s">
        <v>711</v>
      </c>
      <c r="E30" s="1" t="s">
        <v>712</v>
      </c>
      <c r="F30" s="1" t="s">
        <v>653</v>
      </c>
      <c r="G30" s="1" t="s">
        <v>536</v>
      </c>
      <c r="H30" s="1" t="s">
        <v>537</v>
      </c>
      <c r="I30" s="1" t="s">
        <v>713</v>
      </c>
      <c r="J30" s="1" t="s">
        <v>30</v>
      </c>
      <c r="K30" s="1" t="s">
        <v>714</v>
      </c>
      <c r="L30" s="1" t="s">
        <v>714</v>
      </c>
      <c r="M30" s="1" t="s">
        <v>540</v>
      </c>
      <c r="N30" s="1" t="s">
        <v>540</v>
      </c>
      <c r="O30" s="1" t="s">
        <v>541</v>
      </c>
      <c r="P30" s="1" t="s">
        <v>542</v>
      </c>
      <c r="Q30" s="1" t="s">
        <v>543</v>
      </c>
      <c r="R30" s="1" t="s">
        <v>715</v>
      </c>
      <c r="S30" s="1" t="s">
        <v>545</v>
      </c>
      <c r="T30" s="1" t="s">
        <v>546</v>
      </c>
      <c r="U30" s="1" t="s">
        <v>547</v>
      </c>
      <c r="V30" s="1" t="s">
        <v>555</v>
      </c>
    </row>
    <row r="31" s="1" customFormat="1" spans="1:22">
      <c r="A31" s="3">
        <v>999221843327478</v>
      </c>
      <c r="B31" s="1" t="s">
        <v>653</v>
      </c>
      <c r="C31" s="1" t="s">
        <v>716</v>
      </c>
      <c r="D31" s="1" t="s">
        <v>717</v>
      </c>
      <c r="E31" s="1" t="s">
        <v>718</v>
      </c>
      <c r="F31" s="1" t="s">
        <v>532</v>
      </c>
      <c r="G31" s="1" t="s">
        <v>536</v>
      </c>
      <c r="H31" s="1" t="s">
        <v>537</v>
      </c>
      <c r="I31" s="1" t="s">
        <v>719</v>
      </c>
      <c r="J31" s="1" t="s">
        <v>30</v>
      </c>
      <c r="K31" s="1" t="s">
        <v>720</v>
      </c>
      <c r="L31" s="1" t="s">
        <v>720</v>
      </c>
      <c r="M31" s="1" t="s">
        <v>540</v>
      </c>
      <c r="N31" s="1" t="s">
        <v>540</v>
      </c>
      <c r="O31" s="1" t="s">
        <v>541</v>
      </c>
      <c r="P31" s="1" t="s">
        <v>542</v>
      </c>
      <c r="Q31" s="1" t="s">
        <v>543</v>
      </c>
      <c r="R31" s="1" t="s">
        <v>721</v>
      </c>
      <c r="S31" s="1" t="s">
        <v>545</v>
      </c>
      <c r="T31" s="1" t="s">
        <v>546</v>
      </c>
      <c r="U31" s="1" t="s">
        <v>547</v>
      </c>
      <c r="V31" s="1" t="s">
        <v>562</v>
      </c>
    </row>
    <row r="32" s="1" customFormat="1" spans="1:22">
      <c r="A32" s="3">
        <v>999221842871167</v>
      </c>
      <c r="B32" s="1" t="s">
        <v>653</v>
      </c>
      <c r="C32" s="1" t="s">
        <v>722</v>
      </c>
      <c r="D32" s="1" t="s">
        <v>723</v>
      </c>
      <c r="E32" s="1" t="s">
        <v>724</v>
      </c>
      <c r="F32" s="1" t="s">
        <v>532</v>
      </c>
      <c r="G32" s="1" t="s">
        <v>536</v>
      </c>
      <c r="H32" s="1" t="s">
        <v>537</v>
      </c>
      <c r="I32" s="1" t="s">
        <v>725</v>
      </c>
      <c r="J32" s="1" t="s">
        <v>30</v>
      </c>
      <c r="K32" s="1" t="s">
        <v>726</v>
      </c>
      <c r="L32" s="1" t="s">
        <v>726</v>
      </c>
      <c r="M32" s="1" t="s">
        <v>540</v>
      </c>
      <c r="N32" s="1" t="s">
        <v>540</v>
      </c>
      <c r="O32" s="1" t="s">
        <v>541</v>
      </c>
      <c r="P32" s="1" t="s">
        <v>542</v>
      </c>
      <c r="Q32" s="1" t="s">
        <v>543</v>
      </c>
      <c r="R32" s="1" t="s">
        <v>727</v>
      </c>
      <c r="S32" s="1" t="s">
        <v>545</v>
      </c>
      <c r="T32" s="1" t="s">
        <v>546</v>
      </c>
      <c r="U32" s="1" t="s">
        <v>547</v>
      </c>
      <c r="V32" s="1" t="s">
        <v>728</v>
      </c>
    </row>
    <row r="33" s="1" customFormat="1" spans="1:22">
      <c r="A33" s="3">
        <v>21842773429</v>
      </c>
      <c r="B33" s="1" t="s">
        <v>653</v>
      </c>
      <c r="C33" s="1" t="s">
        <v>729</v>
      </c>
      <c r="D33" s="1" t="s">
        <v>730</v>
      </c>
      <c r="E33" s="1" t="s">
        <v>731</v>
      </c>
      <c r="F33" s="1" t="s">
        <v>532</v>
      </c>
      <c r="G33" s="1" t="s">
        <v>536</v>
      </c>
      <c r="H33" s="1" t="s">
        <v>537</v>
      </c>
      <c r="I33" s="1" t="s">
        <v>732</v>
      </c>
      <c r="J33" s="1" t="s">
        <v>30</v>
      </c>
      <c r="K33" s="1" t="s">
        <v>733</v>
      </c>
      <c r="L33" s="1" t="s">
        <v>733</v>
      </c>
      <c r="M33" s="1" t="s">
        <v>540</v>
      </c>
      <c r="N33" s="1" t="s">
        <v>540</v>
      </c>
      <c r="O33" s="1" t="s">
        <v>541</v>
      </c>
      <c r="P33" s="1" t="s">
        <v>542</v>
      </c>
      <c r="Q33" s="1" t="s">
        <v>543</v>
      </c>
      <c r="R33" s="1" t="s">
        <v>734</v>
      </c>
      <c r="S33" s="1" t="s">
        <v>545</v>
      </c>
      <c r="T33" s="1" t="s">
        <v>546</v>
      </c>
      <c r="U33" s="1" t="s">
        <v>547</v>
      </c>
      <c r="V33" s="1" t="s">
        <v>633</v>
      </c>
    </row>
    <row r="34" s="1" customFormat="1" spans="1:22">
      <c r="A34" s="3">
        <v>21842765093</v>
      </c>
      <c r="B34" s="1" t="s">
        <v>653</v>
      </c>
      <c r="C34" s="1" t="s">
        <v>735</v>
      </c>
      <c r="D34" s="1" t="s">
        <v>736</v>
      </c>
      <c r="E34" s="1" t="s">
        <v>737</v>
      </c>
      <c r="F34" s="1" t="s">
        <v>653</v>
      </c>
      <c r="G34" s="1" t="s">
        <v>536</v>
      </c>
      <c r="H34" s="1" t="s">
        <v>537</v>
      </c>
      <c r="I34" s="1" t="s">
        <v>738</v>
      </c>
      <c r="J34" s="1" t="s">
        <v>30</v>
      </c>
      <c r="K34" s="1" t="s">
        <v>739</v>
      </c>
      <c r="L34" s="1" t="s">
        <v>739</v>
      </c>
      <c r="M34" s="1" t="s">
        <v>540</v>
      </c>
      <c r="N34" s="1" t="s">
        <v>540</v>
      </c>
      <c r="O34" s="1" t="s">
        <v>541</v>
      </c>
      <c r="P34" s="1" t="s">
        <v>542</v>
      </c>
      <c r="Q34" s="1" t="s">
        <v>543</v>
      </c>
      <c r="R34" s="1" t="s">
        <v>740</v>
      </c>
      <c r="S34" s="1" t="s">
        <v>545</v>
      </c>
      <c r="T34" s="1" t="s">
        <v>546</v>
      </c>
      <c r="U34" s="1" t="s">
        <v>547</v>
      </c>
      <c r="V34" s="1" t="s">
        <v>548</v>
      </c>
    </row>
    <row r="35" s="1" customFormat="1" spans="1:22">
      <c r="A35" s="3">
        <v>21842747873</v>
      </c>
      <c r="B35" s="1" t="s">
        <v>653</v>
      </c>
      <c r="C35" s="1" t="s">
        <v>741</v>
      </c>
      <c r="D35" s="1" t="s">
        <v>742</v>
      </c>
      <c r="E35" s="1" t="s">
        <v>743</v>
      </c>
      <c r="F35" s="1" t="s">
        <v>653</v>
      </c>
      <c r="G35" s="1" t="s">
        <v>536</v>
      </c>
      <c r="H35" s="1" t="s">
        <v>537</v>
      </c>
      <c r="I35" s="1" t="s">
        <v>744</v>
      </c>
      <c r="J35" s="1" t="s">
        <v>30</v>
      </c>
      <c r="K35" s="1" t="s">
        <v>745</v>
      </c>
      <c r="L35" s="1" t="s">
        <v>745</v>
      </c>
      <c r="M35" s="1" t="s">
        <v>540</v>
      </c>
      <c r="N35" s="1" t="s">
        <v>540</v>
      </c>
      <c r="O35" s="1" t="s">
        <v>541</v>
      </c>
      <c r="P35" s="1" t="s">
        <v>542</v>
      </c>
      <c r="Q35" s="1" t="s">
        <v>543</v>
      </c>
      <c r="R35" s="1" t="s">
        <v>746</v>
      </c>
      <c r="S35" s="1" t="s">
        <v>545</v>
      </c>
      <c r="T35" s="1" t="s">
        <v>546</v>
      </c>
      <c r="U35" s="1" t="s">
        <v>547</v>
      </c>
      <c r="V35" s="1" t="s">
        <v>555</v>
      </c>
    </row>
    <row r="36" s="1" customFormat="1" spans="1:22">
      <c r="A36" s="3">
        <v>999221842720025</v>
      </c>
      <c r="B36" s="1" t="s">
        <v>653</v>
      </c>
      <c r="C36" s="1" t="s">
        <v>747</v>
      </c>
      <c r="D36" s="1" t="s">
        <v>748</v>
      </c>
      <c r="E36" s="1" t="s">
        <v>749</v>
      </c>
      <c r="F36" s="1" t="s">
        <v>653</v>
      </c>
      <c r="G36" s="1" t="s">
        <v>536</v>
      </c>
      <c r="H36" s="1" t="s">
        <v>537</v>
      </c>
      <c r="I36" s="1" t="s">
        <v>750</v>
      </c>
      <c r="J36" s="1" t="s">
        <v>30</v>
      </c>
      <c r="K36" s="1" t="s">
        <v>751</v>
      </c>
      <c r="L36" s="1" t="s">
        <v>751</v>
      </c>
      <c r="M36" s="1" t="s">
        <v>540</v>
      </c>
      <c r="N36" s="1" t="s">
        <v>540</v>
      </c>
      <c r="O36" s="1" t="s">
        <v>541</v>
      </c>
      <c r="P36" s="1" t="s">
        <v>542</v>
      </c>
      <c r="Q36" s="1" t="s">
        <v>543</v>
      </c>
      <c r="R36" s="1" t="s">
        <v>752</v>
      </c>
      <c r="S36" s="1" t="s">
        <v>545</v>
      </c>
      <c r="T36" s="1" t="s">
        <v>546</v>
      </c>
      <c r="U36" s="1" t="s">
        <v>547</v>
      </c>
      <c r="V36" s="1" t="s">
        <v>753</v>
      </c>
    </row>
    <row r="37" s="1" customFormat="1" spans="1:22">
      <c r="A37" s="3">
        <v>21842654051</v>
      </c>
      <c r="B37" s="1" t="s">
        <v>754</v>
      </c>
      <c r="C37" s="1" t="s">
        <v>755</v>
      </c>
      <c r="D37" s="1" t="s">
        <v>655</v>
      </c>
      <c r="E37" s="1" t="s">
        <v>756</v>
      </c>
      <c r="F37" s="1" t="s">
        <v>653</v>
      </c>
      <c r="G37" s="1" t="s">
        <v>536</v>
      </c>
      <c r="H37" s="1" t="s">
        <v>537</v>
      </c>
      <c r="I37" s="1" t="s">
        <v>757</v>
      </c>
      <c r="J37" s="1" t="s">
        <v>30</v>
      </c>
      <c r="K37" s="1" t="s">
        <v>758</v>
      </c>
      <c r="L37" s="1" t="s">
        <v>758</v>
      </c>
      <c r="M37" s="1" t="s">
        <v>540</v>
      </c>
      <c r="N37" s="1" t="s">
        <v>540</v>
      </c>
      <c r="O37" s="1" t="s">
        <v>541</v>
      </c>
      <c r="P37" s="1" t="s">
        <v>542</v>
      </c>
      <c r="Q37" s="1" t="s">
        <v>543</v>
      </c>
      <c r="R37" s="1" t="s">
        <v>759</v>
      </c>
      <c r="S37" s="1" t="s">
        <v>545</v>
      </c>
      <c r="T37" s="1" t="s">
        <v>546</v>
      </c>
      <c r="U37" s="1" t="s">
        <v>547</v>
      </c>
      <c r="V37" s="1" t="s">
        <v>555</v>
      </c>
    </row>
    <row r="38" s="1" customFormat="1" spans="1:22">
      <c r="A38" s="3">
        <v>21842442978</v>
      </c>
      <c r="B38" s="1" t="s">
        <v>754</v>
      </c>
      <c r="C38" s="1" t="s">
        <v>760</v>
      </c>
      <c r="D38" s="1" t="s">
        <v>761</v>
      </c>
      <c r="E38" s="1" t="s">
        <v>762</v>
      </c>
      <c r="F38" s="1" t="s">
        <v>653</v>
      </c>
      <c r="G38" s="1" t="s">
        <v>536</v>
      </c>
      <c r="H38" s="1" t="s">
        <v>537</v>
      </c>
      <c r="I38" s="1" t="s">
        <v>763</v>
      </c>
      <c r="J38" s="1" t="s">
        <v>30</v>
      </c>
      <c r="K38" s="1" t="s">
        <v>764</v>
      </c>
      <c r="L38" s="1" t="s">
        <v>764</v>
      </c>
      <c r="M38" s="1" t="s">
        <v>540</v>
      </c>
      <c r="N38" s="1" t="s">
        <v>540</v>
      </c>
      <c r="O38" s="1" t="s">
        <v>541</v>
      </c>
      <c r="P38" s="1" t="s">
        <v>542</v>
      </c>
      <c r="Q38" s="1" t="s">
        <v>543</v>
      </c>
      <c r="R38" s="1" t="s">
        <v>765</v>
      </c>
      <c r="S38" s="1" t="s">
        <v>545</v>
      </c>
      <c r="T38" s="1" t="s">
        <v>546</v>
      </c>
      <c r="U38" s="1" t="s">
        <v>547</v>
      </c>
      <c r="V38" s="1" t="s">
        <v>555</v>
      </c>
    </row>
    <row r="39" s="1" customFormat="1" spans="1:22">
      <c r="A39" s="3">
        <v>21842395339</v>
      </c>
      <c r="B39" s="1" t="s">
        <v>754</v>
      </c>
      <c r="C39" s="1" t="s">
        <v>766</v>
      </c>
      <c r="D39" s="1" t="s">
        <v>767</v>
      </c>
      <c r="E39" s="1" t="s">
        <v>768</v>
      </c>
      <c r="F39" s="1" t="s">
        <v>653</v>
      </c>
      <c r="G39" s="1" t="s">
        <v>536</v>
      </c>
      <c r="H39" s="1" t="s">
        <v>537</v>
      </c>
      <c r="I39" s="1" t="s">
        <v>769</v>
      </c>
      <c r="J39" s="1" t="s">
        <v>30</v>
      </c>
      <c r="K39" s="1" t="s">
        <v>770</v>
      </c>
      <c r="L39" s="1" t="s">
        <v>770</v>
      </c>
      <c r="M39" s="1" t="s">
        <v>540</v>
      </c>
      <c r="N39" s="1" t="s">
        <v>540</v>
      </c>
      <c r="O39" s="1" t="s">
        <v>541</v>
      </c>
      <c r="P39" s="1" t="s">
        <v>542</v>
      </c>
      <c r="Q39" s="1" t="s">
        <v>543</v>
      </c>
      <c r="R39" s="1" t="s">
        <v>771</v>
      </c>
      <c r="S39" s="1" t="s">
        <v>545</v>
      </c>
      <c r="T39" s="1" t="s">
        <v>546</v>
      </c>
      <c r="U39" s="1" t="s">
        <v>547</v>
      </c>
      <c r="V39" s="1" t="s">
        <v>555</v>
      </c>
    </row>
    <row r="40" s="1" customFormat="1" spans="1:22">
      <c r="A40" s="3">
        <v>21842323333</v>
      </c>
      <c r="B40" s="1" t="s">
        <v>754</v>
      </c>
      <c r="C40" s="1" t="s">
        <v>772</v>
      </c>
      <c r="D40" s="1" t="s">
        <v>703</v>
      </c>
      <c r="E40" s="1" t="s">
        <v>773</v>
      </c>
      <c r="F40" s="1" t="s">
        <v>653</v>
      </c>
      <c r="G40" s="1" t="s">
        <v>536</v>
      </c>
      <c r="H40" s="1" t="s">
        <v>537</v>
      </c>
      <c r="I40" s="1" t="s">
        <v>774</v>
      </c>
      <c r="J40" s="1" t="s">
        <v>30</v>
      </c>
      <c r="K40" s="1" t="s">
        <v>775</v>
      </c>
      <c r="L40" s="1" t="s">
        <v>775</v>
      </c>
      <c r="M40" s="1" t="s">
        <v>540</v>
      </c>
      <c r="N40" s="1" t="s">
        <v>540</v>
      </c>
      <c r="O40" s="1" t="s">
        <v>541</v>
      </c>
      <c r="P40" s="1" t="s">
        <v>542</v>
      </c>
      <c r="Q40" s="1" t="s">
        <v>543</v>
      </c>
      <c r="R40" s="1" t="s">
        <v>776</v>
      </c>
      <c r="S40" s="1" t="s">
        <v>545</v>
      </c>
      <c r="T40" s="1" t="s">
        <v>546</v>
      </c>
      <c r="U40" s="1" t="s">
        <v>547</v>
      </c>
      <c r="V40" s="1" t="s">
        <v>608</v>
      </c>
    </row>
    <row r="41" s="1" customFormat="1" spans="1:22">
      <c r="A41" s="3">
        <v>999221842317299</v>
      </c>
      <c r="B41" s="1" t="s">
        <v>754</v>
      </c>
      <c r="C41" s="1" t="s">
        <v>777</v>
      </c>
      <c r="D41" s="1" t="s">
        <v>778</v>
      </c>
      <c r="E41" s="1" t="s">
        <v>779</v>
      </c>
      <c r="F41" s="1" t="s">
        <v>532</v>
      </c>
      <c r="G41" s="1" t="s">
        <v>536</v>
      </c>
      <c r="H41" s="1" t="s">
        <v>537</v>
      </c>
      <c r="I41" s="1" t="s">
        <v>780</v>
      </c>
      <c r="J41" s="1" t="s">
        <v>30</v>
      </c>
      <c r="K41" s="1" t="s">
        <v>781</v>
      </c>
      <c r="L41" s="1" t="s">
        <v>781</v>
      </c>
      <c r="M41" s="1" t="s">
        <v>540</v>
      </c>
      <c r="N41" s="1" t="s">
        <v>540</v>
      </c>
      <c r="O41" s="1" t="s">
        <v>541</v>
      </c>
      <c r="P41" s="1" t="s">
        <v>542</v>
      </c>
      <c r="Q41" s="1" t="s">
        <v>543</v>
      </c>
      <c r="R41" s="1" t="s">
        <v>782</v>
      </c>
      <c r="S41" s="1" t="s">
        <v>545</v>
      </c>
      <c r="T41" s="1" t="s">
        <v>546</v>
      </c>
      <c r="U41" s="1" t="s">
        <v>547</v>
      </c>
      <c r="V41" s="1" t="s">
        <v>683</v>
      </c>
    </row>
    <row r="42" s="1" customFormat="1" spans="1:22">
      <c r="A42" s="3">
        <v>21842010643</v>
      </c>
      <c r="B42" s="1" t="s">
        <v>754</v>
      </c>
      <c r="C42" s="1" t="s">
        <v>783</v>
      </c>
      <c r="D42" s="1" t="s">
        <v>655</v>
      </c>
      <c r="E42" s="1" t="s">
        <v>784</v>
      </c>
      <c r="F42" s="1" t="s">
        <v>532</v>
      </c>
      <c r="G42" s="1" t="s">
        <v>536</v>
      </c>
      <c r="H42" s="1" t="s">
        <v>537</v>
      </c>
      <c r="I42" s="1" t="s">
        <v>785</v>
      </c>
      <c r="J42" s="1" t="s">
        <v>30</v>
      </c>
      <c r="K42" s="1" t="s">
        <v>786</v>
      </c>
      <c r="L42" s="1" t="s">
        <v>786</v>
      </c>
      <c r="M42" s="1" t="s">
        <v>540</v>
      </c>
      <c r="N42" s="1" t="s">
        <v>540</v>
      </c>
      <c r="O42" s="1" t="s">
        <v>541</v>
      </c>
      <c r="P42" s="1" t="s">
        <v>542</v>
      </c>
      <c r="Q42" s="1" t="s">
        <v>543</v>
      </c>
      <c r="R42" s="1" t="s">
        <v>787</v>
      </c>
      <c r="S42" s="1" t="s">
        <v>545</v>
      </c>
      <c r="T42" s="1" t="s">
        <v>546</v>
      </c>
      <c r="U42" s="1" t="s">
        <v>547</v>
      </c>
      <c r="V42" s="1" t="s">
        <v>555</v>
      </c>
    </row>
    <row r="43" s="1" customFormat="1" spans="1:22">
      <c r="A43" s="3">
        <v>999221841918748</v>
      </c>
      <c r="B43" s="1" t="s">
        <v>754</v>
      </c>
      <c r="C43" s="1" t="s">
        <v>788</v>
      </c>
      <c r="D43" s="1" t="s">
        <v>789</v>
      </c>
      <c r="E43" s="1" t="s">
        <v>790</v>
      </c>
      <c r="F43" s="1" t="s">
        <v>532</v>
      </c>
      <c r="G43" s="1" t="s">
        <v>536</v>
      </c>
      <c r="H43" s="1" t="s">
        <v>537</v>
      </c>
      <c r="I43" s="1" t="s">
        <v>791</v>
      </c>
      <c r="J43" s="1" t="s">
        <v>30</v>
      </c>
      <c r="K43" s="1" t="s">
        <v>792</v>
      </c>
      <c r="L43" s="1" t="s">
        <v>792</v>
      </c>
      <c r="M43" s="1" t="s">
        <v>540</v>
      </c>
      <c r="N43" s="1" t="s">
        <v>540</v>
      </c>
      <c r="O43" s="1" t="s">
        <v>541</v>
      </c>
      <c r="P43" s="1" t="s">
        <v>542</v>
      </c>
      <c r="Q43" s="1" t="s">
        <v>543</v>
      </c>
      <c r="R43" s="1" t="s">
        <v>793</v>
      </c>
      <c r="S43" s="1" t="s">
        <v>545</v>
      </c>
      <c r="T43" s="1" t="s">
        <v>546</v>
      </c>
      <c r="U43" s="1" t="s">
        <v>547</v>
      </c>
      <c r="V43" s="1" t="s">
        <v>608</v>
      </c>
    </row>
    <row r="44" s="1" customFormat="1" spans="1:22">
      <c r="A44" s="3">
        <v>999221841915513</v>
      </c>
      <c r="B44" s="1" t="s">
        <v>754</v>
      </c>
      <c r="C44" s="1" t="s">
        <v>794</v>
      </c>
      <c r="D44" s="1" t="s">
        <v>795</v>
      </c>
      <c r="E44" s="1" t="s">
        <v>796</v>
      </c>
      <c r="F44" s="1" t="s">
        <v>653</v>
      </c>
      <c r="G44" s="1" t="s">
        <v>536</v>
      </c>
      <c r="H44" s="1" t="s">
        <v>537</v>
      </c>
      <c r="I44" s="1" t="s">
        <v>797</v>
      </c>
      <c r="J44" s="1" t="s">
        <v>30</v>
      </c>
      <c r="K44" s="1" t="s">
        <v>798</v>
      </c>
      <c r="L44" s="1" t="s">
        <v>798</v>
      </c>
      <c r="M44" s="1" t="s">
        <v>540</v>
      </c>
      <c r="N44" s="1" t="s">
        <v>540</v>
      </c>
      <c r="O44" s="1" t="s">
        <v>541</v>
      </c>
      <c r="P44" s="1" t="s">
        <v>542</v>
      </c>
      <c r="Q44" s="1" t="s">
        <v>543</v>
      </c>
      <c r="R44" s="1" t="s">
        <v>799</v>
      </c>
      <c r="S44" s="1" t="s">
        <v>545</v>
      </c>
      <c r="T44" s="1" t="s">
        <v>546</v>
      </c>
      <c r="U44" s="1" t="s">
        <v>547</v>
      </c>
      <c r="V44" s="1" t="s">
        <v>800</v>
      </c>
    </row>
    <row r="45" s="1" customFormat="1" spans="1:22">
      <c r="A45" s="3">
        <v>21841253079</v>
      </c>
      <c r="B45" s="1" t="s">
        <v>754</v>
      </c>
      <c r="C45" s="1" t="s">
        <v>801</v>
      </c>
      <c r="D45" s="1" t="s">
        <v>802</v>
      </c>
      <c r="E45" s="1" t="s">
        <v>803</v>
      </c>
      <c r="F45" s="1" t="s">
        <v>653</v>
      </c>
      <c r="G45" s="1" t="s">
        <v>536</v>
      </c>
      <c r="H45" s="1" t="s">
        <v>537</v>
      </c>
      <c r="I45" s="1" t="s">
        <v>804</v>
      </c>
      <c r="J45" s="1" t="s">
        <v>30</v>
      </c>
      <c r="K45" s="1" t="s">
        <v>805</v>
      </c>
      <c r="L45" s="1" t="s">
        <v>805</v>
      </c>
      <c r="M45" s="1" t="s">
        <v>540</v>
      </c>
      <c r="N45" s="1" t="s">
        <v>540</v>
      </c>
      <c r="O45" s="1" t="s">
        <v>541</v>
      </c>
      <c r="P45" s="1" t="s">
        <v>542</v>
      </c>
      <c r="Q45" s="1" t="s">
        <v>543</v>
      </c>
      <c r="R45" s="1" t="s">
        <v>806</v>
      </c>
      <c r="S45" s="1" t="s">
        <v>545</v>
      </c>
      <c r="T45" s="1" t="s">
        <v>546</v>
      </c>
      <c r="U45" s="1" t="s">
        <v>547</v>
      </c>
      <c r="V45" s="1" t="s">
        <v>807</v>
      </c>
    </row>
    <row r="46" s="1" customFormat="1" spans="1:22">
      <c r="A46" s="3">
        <v>999221841593872</v>
      </c>
      <c r="B46" s="1" t="s">
        <v>754</v>
      </c>
      <c r="C46" s="1" t="s">
        <v>808</v>
      </c>
      <c r="D46" s="1" t="s">
        <v>809</v>
      </c>
      <c r="E46" s="1" t="s">
        <v>810</v>
      </c>
      <c r="F46" s="1" t="s">
        <v>653</v>
      </c>
      <c r="G46" s="1" t="s">
        <v>536</v>
      </c>
      <c r="H46" s="1" t="s">
        <v>537</v>
      </c>
      <c r="I46" s="1" t="s">
        <v>811</v>
      </c>
      <c r="J46" s="1" t="s">
        <v>30</v>
      </c>
      <c r="K46" s="1" t="s">
        <v>812</v>
      </c>
      <c r="L46" s="1" t="s">
        <v>812</v>
      </c>
      <c r="M46" s="1" t="s">
        <v>540</v>
      </c>
      <c r="N46" s="1" t="s">
        <v>540</v>
      </c>
      <c r="O46" s="1" t="s">
        <v>541</v>
      </c>
      <c r="P46" s="1" t="s">
        <v>542</v>
      </c>
      <c r="Q46" s="1" t="s">
        <v>543</v>
      </c>
      <c r="R46" s="1" t="s">
        <v>813</v>
      </c>
      <c r="S46" s="1" t="s">
        <v>545</v>
      </c>
      <c r="T46" s="1" t="s">
        <v>546</v>
      </c>
      <c r="U46" s="1" t="s">
        <v>547</v>
      </c>
      <c r="V46" s="1" t="s">
        <v>807</v>
      </c>
    </row>
    <row r="47" s="1" customFormat="1" spans="1:22">
      <c r="A47" s="3">
        <v>999221841395175</v>
      </c>
      <c r="B47" s="1" t="s">
        <v>754</v>
      </c>
      <c r="C47" s="1" t="s">
        <v>814</v>
      </c>
      <c r="D47" s="1" t="s">
        <v>815</v>
      </c>
      <c r="E47" s="1" t="s">
        <v>816</v>
      </c>
      <c r="F47" s="1" t="s">
        <v>653</v>
      </c>
      <c r="G47" s="1" t="s">
        <v>536</v>
      </c>
      <c r="H47" s="1" t="s">
        <v>537</v>
      </c>
      <c r="I47" s="1" t="s">
        <v>817</v>
      </c>
      <c r="J47" s="1" t="s">
        <v>30</v>
      </c>
      <c r="K47" s="1" t="s">
        <v>818</v>
      </c>
      <c r="L47" s="1" t="s">
        <v>818</v>
      </c>
      <c r="M47" s="1" t="s">
        <v>540</v>
      </c>
      <c r="N47" s="1" t="s">
        <v>540</v>
      </c>
      <c r="O47" s="1" t="s">
        <v>541</v>
      </c>
      <c r="P47" s="1" t="s">
        <v>542</v>
      </c>
      <c r="Q47" s="1" t="s">
        <v>543</v>
      </c>
      <c r="R47" s="1" t="s">
        <v>819</v>
      </c>
      <c r="S47" s="1" t="s">
        <v>545</v>
      </c>
      <c r="T47" s="1" t="s">
        <v>546</v>
      </c>
      <c r="U47" s="1" t="s">
        <v>547</v>
      </c>
      <c r="V47" s="1" t="s">
        <v>820</v>
      </c>
    </row>
    <row r="48" s="1" customFormat="1" spans="1:22">
      <c r="A48" s="3">
        <v>999221841277742</v>
      </c>
      <c r="B48" s="1" t="s">
        <v>754</v>
      </c>
      <c r="C48" s="1" t="s">
        <v>821</v>
      </c>
      <c r="D48" s="1" t="s">
        <v>822</v>
      </c>
      <c r="E48" s="1" t="s">
        <v>823</v>
      </c>
      <c r="F48" s="1" t="s">
        <v>532</v>
      </c>
      <c r="G48" s="1" t="s">
        <v>536</v>
      </c>
      <c r="H48" s="1" t="s">
        <v>537</v>
      </c>
      <c r="I48" s="1" t="s">
        <v>824</v>
      </c>
      <c r="J48" s="1" t="s">
        <v>30</v>
      </c>
      <c r="K48" s="1" t="s">
        <v>825</v>
      </c>
      <c r="L48" s="1" t="s">
        <v>825</v>
      </c>
      <c r="M48" s="1" t="s">
        <v>540</v>
      </c>
      <c r="N48" s="1" t="s">
        <v>540</v>
      </c>
      <c r="O48" s="1" t="s">
        <v>541</v>
      </c>
      <c r="P48" s="1" t="s">
        <v>542</v>
      </c>
      <c r="Q48" s="1" t="s">
        <v>543</v>
      </c>
      <c r="R48" s="1" t="s">
        <v>826</v>
      </c>
      <c r="S48" s="1" t="s">
        <v>545</v>
      </c>
      <c r="T48" s="1" t="s">
        <v>546</v>
      </c>
      <c r="U48" s="1" t="s">
        <v>547</v>
      </c>
      <c r="V48" s="1" t="s">
        <v>827</v>
      </c>
    </row>
    <row r="49" s="1" customFormat="1" spans="1:22">
      <c r="A49" s="3">
        <v>21840742429</v>
      </c>
      <c r="B49" s="1" t="s">
        <v>828</v>
      </c>
      <c r="C49" s="1" t="s">
        <v>829</v>
      </c>
      <c r="D49" s="1" t="s">
        <v>830</v>
      </c>
      <c r="E49" s="1" t="s">
        <v>831</v>
      </c>
      <c r="F49" s="1" t="s">
        <v>828</v>
      </c>
      <c r="G49" s="1" t="s">
        <v>536</v>
      </c>
      <c r="H49" s="1" t="s">
        <v>537</v>
      </c>
      <c r="I49" s="1" t="s">
        <v>832</v>
      </c>
      <c r="J49" s="1" t="s">
        <v>30</v>
      </c>
      <c r="K49" s="1" t="s">
        <v>833</v>
      </c>
      <c r="L49" s="1" t="s">
        <v>833</v>
      </c>
      <c r="M49" s="1" t="s">
        <v>540</v>
      </c>
      <c r="N49" s="1" t="s">
        <v>540</v>
      </c>
      <c r="O49" s="1" t="s">
        <v>541</v>
      </c>
      <c r="P49" s="1" t="s">
        <v>542</v>
      </c>
      <c r="Q49" s="1" t="s">
        <v>543</v>
      </c>
      <c r="R49" s="1" t="s">
        <v>834</v>
      </c>
      <c r="S49" s="1" t="s">
        <v>545</v>
      </c>
      <c r="T49" s="1" t="s">
        <v>546</v>
      </c>
      <c r="U49" s="1" t="s">
        <v>547</v>
      </c>
      <c r="V49" s="1" t="s">
        <v>835</v>
      </c>
    </row>
    <row r="50" s="1" customFormat="1" spans="1:22">
      <c r="A50" s="3">
        <v>21840742431</v>
      </c>
      <c r="B50" s="1" t="s">
        <v>828</v>
      </c>
      <c r="C50" s="1" t="s">
        <v>836</v>
      </c>
      <c r="D50" s="1" t="s">
        <v>830</v>
      </c>
      <c r="E50" s="1" t="s">
        <v>837</v>
      </c>
      <c r="F50" s="1" t="s">
        <v>828</v>
      </c>
      <c r="G50" s="1" t="s">
        <v>536</v>
      </c>
      <c r="H50" s="1" t="s">
        <v>537</v>
      </c>
      <c r="I50" s="1" t="s">
        <v>838</v>
      </c>
      <c r="J50" s="1" t="s">
        <v>30</v>
      </c>
      <c r="K50" s="1" t="s">
        <v>839</v>
      </c>
      <c r="L50" s="1" t="s">
        <v>839</v>
      </c>
      <c r="M50" s="1" t="s">
        <v>540</v>
      </c>
      <c r="N50" s="1" t="s">
        <v>540</v>
      </c>
      <c r="O50" s="1" t="s">
        <v>541</v>
      </c>
      <c r="P50" s="1" t="s">
        <v>542</v>
      </c>
      <c r="Q50" s="1" t="s">
        <v>543</v>
      </c>
      <c r="R50" s="1" t="s">
        <v>834</v>
      </c>
      <c r="S50" s="1" t="s">
        <v>545</v>
      </c>
      <c r="T50" s="1" t="s">
        <v>546</v>
      </c>
      <c r="U50" s="1" t="s">
        <v>547</v>
      </c>
      <c r="V50" s="1" t="s">
        <v>835</v>
      </c>
    </row>
    <row r="51" s="1" customFormat="1" spans="1:22">
      <c r="A51" s="3">
        <v>21840608939</v>
      </c>
      <c r="B51" s="1" t="s">
        <v>828</v>
      </c>
      <c r="C51" s="1" t="s">
        <v>840</v>
      </c>
      <c r="D51" s="1" t="s">
        <v>841</v>
      </c>
      <c r="E51" s="1" t="s">
        <v>842</v>
      </c>
      <c r="F51" s="1" t="s">
        <v>532</v>
      </c>
      <c r="G51" s="1" t="s">
        <v>536</v>
      </c>
      <c r="H51" s="1" t="s">
        <v>537</v>
      </c>
      <c r="I51" s="1" t="s">
        <v>843</v>
      </c>
      <c r="J51" s="1" t="s">
        <v>30</v>
      </c>
      <c r="K51" s="1" t="s">
        <v>844</v>
      </c>
      <c r="L51" s="1" t="s">
        <v>844</v>
      </c>
      <c r="M51" s="1" t="s">
        <v>540</v>
      </c>
      <c r="N51" s="1" t="s">
        <v>540</v>
      </c>
      <c r="O51" s="1" t="s">
        <v>541</v>
      </c>
      <c r="P51" s="1" t="s">
        <v>542</v>
      </c>
      <c r="Q51" s="1" t="s">
        <v>543</v>
      </c>
      <c r="R51" s="1" t="s">
        <v>845</v>
      </c>
      <c r="S51" s="1" t="s">
        <v>545</v>
      </c>
      <c r="T51" s="1" t="s">
        <v>546</v>
      </c>
      <c r="U51" s="1" t="s">
        <v>547</v>
      </c>
      <c r="V51" s="1" t="s">
        <v>608</v>
      </c>
    </row>
    <row r="52" s="1" customFormat="1" spans="1:22">
      <c r="A52" s="3">
        <v>999221840492448</v>
      </c>
      <c r="B52" s="1" t="s">
        <v>828</v>
      </c>
      <c r="C52" s="1" t="s">
        <v>846</v>
      </c>
      <c r="D52" s="1" t="s">
        <v>847</v>
      </c>
      <c r="E52" s="1" t="s">
        <v>848</v>
      </c>
      <c r="F52" s="1" t="s">
        <v>532</v>
      </c>
      <c r="G52" s="1" t="s">
        <v>536</v>
      </c>
      <c r="H52" s="1" t="s">
        <v>537</v>
      </c>
      <c r="I52" s="1" t="s">
        <v>849</v>
      </c>
      <c r="J52" s="1" t="s">
        <v>30</v>
      </c>
      <c r="K52" s="1" t="s">
        <v>850</v>
      </c>
      <c r="L52" s="1" t="s">
        <v>850</v>
      </c>
      <c r="M52" s="1" t="s">
        <v>540</v>
      </c>
      <c r="N52" s="1" t="s">
        <v>540</v>
      </c>
      <c r="O52" s="1" t="s">
        <v>541</v>
      </c>
      <c r="P52" s="1" t="s">
        <v>542</v>
      </c>
      <c r="Q52" s="1" t="s">
        <v>543</v>
      </c>
      <c r="R52" s="1" t="s">
        <v>851</v>
      </c>
      <c r="S52" s="1" t="s">
        <v>545</v>
      </c>
      <c r="T52" s="1" t="s">
        <v>546</v>
      </c>
      <c r="U52" s="1" t="s">
        <v>547</v>
      </c>
      <c r="V52" s="1" t="s">
        <v>562</v>
      </c>
    </row>
    <row r="53" s="1" customFormat="1" spans="1:22">
      <c r="A53" s="3">
        <v>21839660681</v>
      </c>
      <c r="B53" s="1" t="s">
        <v>828</v>
      </c>
      <c r="C53" s="1" t="s">
        <v>852</v>
      </c>
      <c r="D53" s="1" t="s">
        <v>691</v>
      </c>
      <c r="E53" s="1" t="s">
        <v>853</v>
      </c>
      <c r="F53" s="1" t="s">
        <v>653</v>
      </c>
      <c r="G53" s="1" t="s">
        <v>536</v>
      </c>
      <c r="H53" s="1" t="s">
        <v>537</v>
      </c>
      <c r="I53" s="1" t="s">
        <v>854</v>
      </c>
      <c r="J53" s="1" t="s">
        <v>30</v>
      </c>
      <c r="K53" s="1" t="s">
        <v>855</v>
      </c>
      <c r="L53" s="1" t="s">
        <v>855</v>
      </c>
      <c r="M53" s="1" t="s">
        <v>540</v>
      </c>
      <c r="N53" s="1" t="s">
        <v>540</v>
      </c>
      <c r="O53" s="1" t="s">
        <v>541</v>
      </c>
      <c r="P53" s="1" t="s">
        <v>542</v>
      </c>
      <c r="Q53" s="1" t="s">
        <v>543</v>
      </c>
      <c r="R53" s="1" t="s">
        <v>856</v>
      </c>
      <c r="S53" s="1" t="s">
        <v>545</v>
      </c>
      <c r="T53" s="1" t="s">
        <v>546</v>
      </c>
      <c r="U53" s="1" t="s">
        <v>547</v>
      </c>
      <c r="V53" s="1" t="s">
        <v>608</v>
      </c>
    </row>
    <row r="54" s="1" customFormat="1" spans="1:22">
      <c r="A54" s="3">
        <v>21834272471</v>
      </c>
      <c r="B54" s="1" t="s">
        <v>857</v>
      </c>
      <c r="C54" s="1" t="s">
        <v>858</v>
      </c>
      <c r="D54" s="1" t="s">
        <v>859</v>
      </c>
      <c r="E54" s="1" t="s">
        <v>860</v>
      </c>
      <c r="F54" s="1" t="s">
        <v>857</v>
      </c>
      <c r="G54" s="1" t="s">
        <v>536</v>
      </c>
      <c r="H54" s="1" t="s">
        <v>537</v>
      </c>
      <c r="I54" s="1" t="s">
        <v>861</v>
      </c>
      <c r="J54" s="1" t="s">
        <v>30</v>
      </c>
      <c r="K54" s="1" t="s">
        <v>862</v>
      </c>
      <c r="L54" s="1" t="s">
        <v>862</v>
      </c>
      <c r="M54" s="1" t="s">
        <v>540</v>
      </c>
      <c r="N54" s="1" t="s">
        <v>540</v>
      </c>
      <c r="O54" s="1" t="s">
        <v>541</v>
      </c>
      <c r="P54" s="1" t="s">
        <v>542</v>
      </c>
      <c r="Q54" s="1" t="s">
        <v>543</v>
      </c>
      <c r="R54" s="1" t="s">
        <v>863</v>
      </c>
      <c r="S54" s="1" t="s">
        <v>545</v>
      </c>
      <c r="T54" s="1" t="s">
        <v>546</v>
      </c>
      <c r="U54" s="1" t="s">
        <v>547</v>
      </c>
      <c r="V54" s="1" t="s">
        <v>864</v>
      </c>
    </row>
    <row r="55" s="1" customFormat="1" spans="1:22">
      <c r="A55" s="3">
        <v>21832878908</v>
      </c>
      <c r="B55" s="1" t="s">
        <v>857</v>
      </c>
      <c r="C55" s="1" t="s">
        <v>865</v>
      </c>
      <c r="D55" s="1" t="s">
        <v>866</v>
      </c>
      <c r="E55" s="1" t="s">
        <v>867</v>
      </c>
      <c r="F55" s="1" t="s">
        <v>532</v>
      </c>
      <c r="G55" s="1" t="s">
        <v>536</v>
      </c>
      <c r="H55" s="1" t="s">
        <v>537</v>
      </c>
      <c r="I55" s="1" t="s">
        <v>868</v>
      </c>
      <c r="J55" s="1" t="s">
        <v>30</v>
      </c>
      <c r="K55" s="1" t="s">
        <v>869</v>
      </c>
      <c r="L55" s="1" t="s">
        <v>869</v>
      </c>
      <c r="M55" s="1" t="s">
        <v>540</v>
      </c>
      <c r="N55" s="1" t="s">
        <v>540</v>
      </c>
      <c r="O55" s="1" t="s">
        <v>541</v>
      </c>
      <c r="P55" s="1" t="s">
        <v>542</v>
      </c>
      <c r="Q55" s="1" t="s">
        <v>543</v>
      </c>
      <c r="R55" s="1" t="s">
        <v>870</v>
      </c>
      <c r="S55" s="1" t="s">
        <v>545</v>
      </c>
      <c r="T55" s="1" t="s">
        <v>546</v>
      </c>
      <c r="U55" s="1" t="s">
        <v>547</v>
      </c>
      <c r="V55" s="1" t="s">
        <v>753</v>
      </c>
    </row>
    <row r="56" s="1" customFormat="1" spans="1:22">
      <c r="A56" s="3">
        <v>21832832758</v>
      </c>
      <c r="B56" s="1" t="s">
        <v>857</v>
      </c>
      <c r="C56" s="1" t="s">
        <v>871</v>
      </c>
      <c r="D56" s="1" t="s">
        <v>872</v>
      </c>
      <c r="E56" s="1" t="s">
        <v>873</v>
      </c>
      <c r="F56" s="1" t="s">
        <v>532</v>
      </c>
      <c r="G56" s="1" t="s">
        <v>536</v>
      </c>
      <c r="H56" s="1" t="s">
        <v>537</v>
      </c>
      <c r="I56" s="1" t="s">
        <v>874</v>
      </c>
      <c r="J56" s="1" t="s">
        <v>30</v>
      </c>
      <c r="K56" s="1" t="s">
        <v>875</v>
      </c>
      <c r="L56" s="1" t="s">
        <v>875</v>
      </c>
      <c r="M56" s="1" t="s">
        <v>540</v>
      </c>
      <c r="N56" s="1" t="s">
        <v>540</v>
      </c>
      <c r="O56" s="1" t="s">
        <v>541</v>
      </c>
      <c r="P56" s="1" t="s">
        <v>542</v>
      </c>
      <c r="Q56" s="1" t="s">
        <v>543</v>
      </c>
      <c r="R56" s="1" t="s">
        <v>876</v>
      </c>
      <c r="S56" s="1" t="s">
        <v>545</v>
      </c>
      <c r="T56" s="1" t="s">
        <v>546</v>
      </c>
      <c r="U56" s="1" t="s">
        <v>547</v>
      </c>
      <c r="V56" s="1" t="s">
        <v>633</v>
      </c>
    </row>
    <row r="57" s="1" customFormat="1" spans="1:22">
      <c r="A57" s="3">
        <v>21832420658</v>
      </c>
      <c r="B57" s="1" t="s">
        <v>857</v>
      </c>
      <c r="C57" s="1" t="s">
        <v>877</v>
      </c>
      <c r="D57" s="1" t="s">
        <v>878</v>
      </c>
      <c r="E57" s="1" t="s">
        <v>879</v>
      </c>
      <c r="F57" s="1" t="s">
        <v>857</v>
      </c>
      <c r="G57" s="1" t="s">
        <v>536</v>
      </c>
      <c r="H57" s="1" t="s">
        <v>537</v>
      </c>
      <c r="I57" s="1" t="s">
        <v>880</v>
      </c>
      <c r="J57" s="1" t="s">
        <v>30</v>
      </c>
      <c r="K57" s="1" t="s">
        <v>881</v>
      </c>
      <c r="L57" s="1" t="s">
        <v>881</v>
      </c>
      <c r="M57" s="1" t="s">
        <v>540</v>
      </c>
      <c r="N57" s="1" t="s">
        <v>540</v>
      </c>
      <c r="O57" s="1" t="s">
        <v>541</v>
      </c>
      <c r="P57" s="1" t="s">
        <v>542</v>
      </c>
      <c r="Q57" s="1" t="s">
        <v>543</v>
      </c>
      <c r="R57" s="1" t="s">
        <v>882</v>
      </c>
      <c r="S57" s="1" t="s">
        <v>545</v>
      </c>
      <c r="T57" s="1" t="s">
        <v>546</v>
      </c>
      <c r="U57" s="1" t="s">
        <v>547</v>
      </c>
      <c r="V57" s="1" t="s">
        <v>548</v>
      </c>
    </row>
    <row r="58" s="1" customFormat="1" spans="1:22">
      <c r="A58" s="3">
        <v>21831287176</v>
      </c>
      <c r="B58" s="1" t="s">
        <v>883</v>
      </c>
      <c r="C58" s="1" t="s">
        <v>884</v>
      </c>
      <c r="D58" s="1" t="s">
        <v>885</v>
      </c>
      <c r="E58" s="1" t="s">
        <v>886</v>
      </c>
      <c r="F58" s="1" t="s">
        <v>653</v>
      </c>
      <c r="G58" s="1" t="s">
        <v>536</v>
      </c>
      <c r="H58" s="1" t="s">
        <v>537</v>
      </c>
      <c r="I58" s="1" t="s">
        <v>887</v>
      </c>
      <c r="J58" s="1" t="s">
        <v>30</v>
      </c>
      <c r="K58" s="1" t="s">
        <v>888</v>
      </c>
      <c r="L58" s="1" t="s">
        <v>888</v>
      </c>
      <c r="M58" s="1" t="s">
        <v>540</v>
      </c>
      <c r="N58" s="1" t="s">
        <v>540</v>
      </c>
      <c r="O58" s="1" t="s">
        <v>541</v>
      </c>
      <c r="P58" s="1" t="s">
        <v>542</v>
      </c>
      <c r="Q58" s="1" t="s">
        <v>543</v>
      </c>
      <c r="R58" s="1" t="s">
        <v>889</v>
      </c>
      <c r="S58" s="1" t="s">
        <v>545</v>
      </c>
      <c r="T58" s="1" t="s">
        <v>546</v>
      </c>
      <c r="U58" s="1" t="s">
        <v>547</v>
      </c>
      <c r="V58" s="1" t="s">
        <v>633</v>
      </c>
    </row>
    <row r="59" s="1" customFormat="1" spans="1:22">
      <c r="A59" s="3">
        <v>21830831916</v>
      </c>
      <c r="B59" s="1" t="s">
        <v>883</v>
      </c>
      <c r="C59" s="1" t="s">
        <v>890</v>
      </c>
      <c r="D59" s="1" t="s">
        <v>891</v>
      </c>
      <c r="E59" s="1" t="s">
        <v>892</v>
      </c>
      <c r="F59" s="1" t="s">
        <v>653</v>
      </c>
      <c r="G59" s="1" t="s">
        <v>536</v>
      </c>
      <c r="H59" s="1" t="s">
        <v>537</v>
      </c>
      <c r="I59" s="1" t="s">
        <v>893</v>
      </c>
      <c r="J59" s="1" t="s">
        <v>30</v>
      </c>
      <c r="K59" s="1" t="s">
        <v>894</v>
      </c>
      <c r="L59" s="1" t="s">
        <v>894</v>
      </c>
      <c r="M59" s="1" t="s">
        <v>540</v>
      </c>
      <c r="N59" s="1" t="s">
        <v>540</v>
      </c>
      <c r="O59" s="1" t="s">
        <v>541</v>
      </c>
      <c r="P59" s="1" t="s">
        <v>542</v>
      </c>
      <c r="Q59" s="1" t="s">
        <v>543</v>
      </c>
      <c r="R59" s="1" t="s">
        <v>895</v>
      </c>
      <c r="S59" s="1" t="s">
        <v>545</v>
      </c>
      <c r="T59" s="1" t="s">
        <v>546</v>
      </c>
      <c r="U59" s="1" t="s">
        <v>547</v>
      </c>
      <c r="V59" s="1" t="s">
        <v>896</v>
      </c>
    </row>
    <row r="60" s="1" customFormat="1" spans="1:22">
      <c r="A60" s="3">
        <v>21827447324</v>
      </c>
      <c r="B60" s="1" t="s">
        <v>897</v>
      </c>
      <c r="C60" s="1" t="s">
        <v>898</v>
      </c>
      <c r="D60" s="1" t="s">
        <v>603</v>
      </c>
      <c r="E60" s="1" t="s">
        <v>899</v>
      </c>
      <c r="F60" s="1" t="s">
        <v>754</v>
      </c>
      <c r="G60" s="1" t="s">
        <v>536</v>
      </c>
      <c r="H60" s="1" t="s">
        <v>537</v>
      </c>
      <c r="I60" s="1" t="s">
        <v>900</v>
      </c>
      <c r="J60" s="1" t="s">
        <v>30</v>
      </c>
      <c r="K60" s="1" t="s">
        <v>901</v>
      </c>
      <c r="L60" s="1" t="s">
        <v>901</v>
      </c>
      <c r="M60" s="1" t="s">
        <v>540</v>
      </c>
      <c r="N60" s="1" t="s">
        <v>540</v>
      </c>
      <c r="O60" s="1" t="s">
        <v>541</v>
      </c>
      <c r="P60" s="1" t="s">
        <v>542</v>
      </c>
      <c r="Q60" s="1" t="s">
        <v>543</v>
      </c>
      <c r="R60" s="1" t="s">
        <v>902</v>
      </c>
      <c r="S60" s="1" t="s">
        <v>545</v>
      </c>
      <c r="T60" s="1" t="s">
        <v>546</v>
      </c>
      <c r="U60" s="1" t="s">
        <v>547</v>
      </c>
      <c r="V60" s="1" t="s">
        <v>608</v>
      </c>
    </row>
    <row r="61" s="1" customFormat="1" spans="1:22">
      <c r="A61" s="3">
        <v>21751196935</v>
      </c>
      <c r="B61" s="1" t="s">
        <v>903</v>
      </c>
      <c r="C61" s="1" t="s">
        <v>904</v>
      </c>
      <c r="D61" s="1" t="s">
        <v>905</v>
      </c>
      <c r="E61" s="1" t="s">
        <v>906</v>
      </c>
      <c r="F61" s="1" t="s">
        <v>754</v>
      </c>
      <c r="G61" s="1" t="s">
        <v>536</v>
      </c>
      <c r="H61" s="1" t="s">
        <v>537</v>
      </c>
      <c r="I61" s="1" t="s">
        <v>907</v>
      </c>
      <c r="J61" s="1" t="s">
        <v>30</v>
      </c>
      <c r="K61" s="1" t="s">
        <v>908</v>
      </c>
      <c r="L61" s="1" t="s">
        <v>908</v>
      </c>
      <c r="M61" s="1" t="s">
        <v>540</v>
      </c>
      <c r="N61" s="1" t="s">
        <v>540</v>
      </c>
      <c r="O61" s="1" t="s">
        <v>541</v>
      </c>
      <c r="P61" s="1" t="s">
        <v>542</v>
      </c>
      <c r="Q61" s="1" t="s">
        <v>543</v>
      </c>
      <c r="R61" s="1" t="s">
        <v>909</v>
      </c>
      <c r="S61" s="1" t="s">
        <v>545</v>
      </c>
      <c r="T61" s="1" t="s">
        <v>546</v>
      </c>
      <c r="U61" s="1" t="s">
        <v>547</v>
      </c>
      <c r="V61" s="1" t="s">
        <v>555</v>
      </c>
    </row>
    <row r="62" s="1" customFormat="1" spans="1:22">
      <c r="A62" s="3">
        <v>21779052002</v>
      </c>
      <c r="B62" s="1" t="s">
        <v>910</v>
      </c>
      <c r="C62" s="1" t="s">
        <v>911</v>
      </c>
      <c r="D62" s="1" t="s">
        <v>912</v>
      </c>
      <c r="E62" s="1" t="s">
        <v>913</v>
      </c>
      <c r="F62" s="1" t="s">
        <v>857</v>
      </c>
      <c r="G62" s="1" t="s">
        <v>536</v>
      </c>
      <c r="H62" s="1" t="s">
        <v>537</v>
      </c>
      <c r="I62" s="1" t="s">
        <v>914</v>
      </c>
      <c r="J62" s="1" t="s">
        <v>30</v>
      </c>
      <c r="K62" s="1" t="s">
        <v>915</v>
      </c>
      <c r="L62" s="1" t="s">
        <v>915</v>
      </c>
      <c r="M62" s="1" t="s">
        <v>540</v>
      </c>
      <c r="N62" s="1" t="s">
        <v>540</v>
      </c>
      <c r="O62" s="1" t="s">
        <v>541</v>
      </c>
      <c r="P62" s="1" t="s">
        <v>542</v>
      </c>
      <c r="Q62" s="1" t="s">
        <v>543</v>
      </c>
      <c r="R62" s="1" t="s">
        <v>916</v>
      </c>
      <c r="S62" s="1" t="s">
        <v>545</v>
      </c>
      <c r="T62" s="1" t="s">
        <v>546</v>
      </c>
      <c r="U62" s="1" t="s">
        <v>547</v>
      </c>
      <c r="V62" s="1" t="s">
        <v>555</v>
      </c>
    </row>
    <row r="63" s="1" customFormat="1" spans="1:22">
      <c r="A63" s="3">
        <v>21764862333</v>
      </c>
      <c r="B63" s="1" t="s">
        <v>917</v>
      </c>
      <c r="C63" s="1" t="s">
        <v>918</v>
      </c>
      <c r="D63" s="1" t="s">
        <v>919</v>
      </c>
      <c r="E63" s="1" t="s">
        <v>920</v>
      </c>
      <c r="F63" s="1" t="s">
        <v>653</v>
      </c>
      <c r="G63" s="1" t="s">
        <v>536</v>
      </c>
      <c r="H63" s="1" t="s">
        <v>537</v>
      </c>
      <c r="I63" s="1" t="s">
        <v>921</v>
      </c>
      <c r="J63" s="1" t="s">
        <v>30</v>
      </c>
      <c r="K63" s="1" t="s">
        <v>922</v>
      </c>
      <c r="L63" s="1" t="s">
        <v>922</v>
      </c>
      <c r="M63" s="1" t="s">
        <v>540</v>
      </c>
      <c r="N63" s="1" t="s">
        <v>540</v>
      </c>
      <c r="O63" s="1" t="s">
        <v>541</v>
      </c>
      <c r="P63" s="1" t="s">
        <v>542</v>
      </c>
      <c r="Q63" s="1" t="s">
        <v>543</v>
      </c>
      <c r="R63" s="1" t="s">
        <v>923</v>
      </c>
      <c r="S63" s="1" t="s">
        <v>545</v>
      </c>
      <c r="T63" s="1" t="s">
        <v>546</v>
      </c>
      <c r="U63" s="1" t="s">
        <v>547</v>
      </c>
      <c r="V63" s="1" t="s">
        <v>924</v>
      </c>
    </row>
    <row r="64" s="1" customFormat="1" spans="1:22">
      <c r="A64" s="3">
        <v>21740417213</v>
      </c>
      <c r="B64" s="1" t="s">
        <v>925</v>
      </c>
      <c r="C64" s="1" t="s">
        <v>926</v>
      </c>
      <c r="D64" s="1" t="s">
        <v>927</v>
      </c>
      <c r="E64" s="1" t="s">
        <v>928</v>
      </c>
      <c r="F64" s="1" t="s">
        <v>653</v>
      </c>
      <c r="G64" s="1" t="s">
        <v>536</v>
      </c>
      <c r="H64" s="1" t="s">
        <v>537</v>
      </c>
      <c r="I64" s="1" t="s">
        <v>929</v>
      </c>
      <c r="J64" s="1" t="s">
        <v>30</v>
      </c>
      <c r="K64" s="1" t="s">
        <v>930</v>
      </c>
      <c r="L64" s="1" t="s">
        <v>930</v>
      </c>
      <c r="M64" s="1" t="s">
        <v>540</v>
      </c>
      <c r="N64" s="1" t="s">
        <v>540</v>
      </c>
      <c r="O64" s="1" t="s">
        <v>541</v>
      </c>
      <c r="P64" s="1" t="s">
        <v>542</v>
      </c>
      <c r="Q64" s="1" t="s">
        <v>543</v>
      </c>
      <c r="R64" s="1" t="s">
        <v>931</v>
      </c>
      <c r="S64" s="1" t="s">
        <v>545</v>
      </c>
      <c r="T64" s="1" t="s">
        <v>546</v>
      </c>
      <c r="U64" s="1" t="s">
        <v>547</v>
      </c>
      <c r="V64" s="1" t="s">
        <v>932</v>
      </c>
    </row>
    <row r="65" s="1" customFormat="1" spans="1:22">
      <c r="A65" s="3">
        <v>21722564118</v>
      </c>
      <c r="B65" s="1" t="s">
        <v>933</v>
      </c>
      <c r="C65" s="1" t="s">
        <v>934</v>
      </c>
      <c r="D65" s="1" t="s">
        <v>935</v>
      </c>
      <c r="E65" s="1" t="s">
        <v>936</v>
      </c>
      <c r="F65" s="1" t="s">
        <v>828</v>
      </c>
      <c r="G65" s="1" t="s">
        <v>536</v>
      </c>
      <c r="H65" s="1" t="s">
        <v>537</v>
      </c>
      <c r="I65" s="1" t="s">
        <v>937</v>
      </c>
      <c r="J65" s="1" t="s">
        <v>30</v>
      </c>
      <c r="K65" s="1" t="s">
        <v>938</v>
      </c>
      <c r="L65" s="1" t="s">
        <v>938</v>
      </c>
      <c r="M65" s="1" t="s">
        <v>540</v>
      </c>
      <c r="N65" s="1" t="s">
        <v>540</v>
      </c>
      <c r="O65" s="1" t="s">
        <v>541</v>
      </c>
      <c r="P65" s="1" t="s">
        <v>542</v>
      </c>
      <c r="Q65" s="1" t="s">
        <v>543</v>
      </c>
      <c r="R65" s="1" t="s">
        <v>939</v>
      </c>
      <c r="S65" s="1" t="s">
        <v>545</v>
      </c>
      <c r="T65" s="1" t="s">
        <v>546</v>
      </c>
      <c r="U65" s="1" t="s">
        <v>547</v>
      </c>
      <c r="V65" s="1" t="s">
        <v>562</v>
      </c>
    </row>
    <row r="66" s="1" customFormat="1" spans="1:22">
      <c r="A66" s="3">
        <v>21811033402</v>
      </c>
      <c r="B66" s="1" t="s">
        <v>940</v>
      </c>
      <c r="C66" s="1" t="s">
        <v>941</v>
      </c>
      <c r="D66" s="1" t="s">
        <v>942</v>
      </c>
      <c r="E66" s="1" t="s">
        <v>943</v>
      </c>
      <c r="F66" s="1" t="s">
        <v>897</v>
      </c>
      <c r="G66" s="1" t="s">
        <v>536</v>
      </c>
      <c r="H66" s="1" t="s">
        <v>537</v>
      </c>
      <c r="I66" s="1" t="s">
        <v>944</v>
      </c>
      <c r="J66" s="1" t="s">
        <v>30</v>
      </c>
      <c r="K66" s="1" t="s">
        <v>945</v>
      </c>
      <c r="L66" s="1" t="s">
        <v>945</v>
      </c>
      <c r="M66" s="1" t="s">
        <v>540</v>
      </c>
      <c r="N66" s="1" t="s">
        <v>540</v>
      </c>
      <c r="O66" s="1" t="s">
        <v>541</v>
      </c>
      <c r="P66" s="1" t="s">
        <v>542</v>
      </c>
      <c r="Q66" s="1" t="s">
        <v>543</v>
      </c>
      <c r="R66" s="1" t="s">
        <v>946</v>
      </c>
      <c r="S66" s="1" t="s">
        <v>545</v>
      </c>
      <c r="T66" s="1" t="s">
        <v>546</v>
      </c>
      <c r="U66" s="1" t="s">
        <v>547</v>
      </c>
      <c r="V66" s="1" t="s">
        <v>562</v>
      </c>
    </row>
    <row r="67" s="1" customFormat="1" spans="1:22">
      <c r="A67" s="3">
        <v>21788082422</v>
      </c>
      <c r="B67" s="1" t="s">
        <v>947</v>
      </c>
      <c r="C67" s="1" t="s">
        <v>948</v>
      </c>
      <c r="D67" s="1" t="s">
        <v>949</v>
      </c>
      <c r="E67" s="1" t="s">
        <v>950</v>
      </c>
      <c r="F67" s="1" t="s">
        <v>532</v>
      </c>
      <c r="G67" s="1" t="s">
        <v>536</v>
      </c>
      <c r="H67" s="1" t="s">
        <v>537</v>
      </c>
      <c r="I67" s="1" t="s">
        <v>951</v>
      </c>
      <c r="J67" s="1" t="s">
        <v>30</v>
      </c>
      <c r="K67" s="1" t="s">
        <v>952</v>
      </c>
      <c r="L67" s="1" t="s">
        <v>952</v>
      </c>
      <c r="M67" s="1" t="s">
        <v>540</v>
      </c>
      <c r="N67" s="1" t="s">
        <v>540</v>
      </c>
      <c r="O67" s="1" t="s">
        <v>541</v>
      </c>
      <c r="P67" s="1" t="s">
        <v>542</v>
      </c>
      <c r="Q67" s="1" t="s">
        <v>543</v>
      </c>
      <c r="R67" s="1" t="s">
        <v>953</v>
      </c>
      <c r="S67" s="1" t="s">
        <v>545</v>
      </c>
      <c r="T67" s="1" t="s">
        <v>546</v>
      </c>
      <c r="U67" s="1" t="s">
        <v>547</v>
      </c>
      <c r="V67" s="1" t="s">
        <v>633</v>
      </c>
    </row>
    <row r="68" s="1" customFormat="1" spans="1:22">
      <c r="A68" s="3">
        <v>21787647156</v>
      </c>
      <c r="B68" s="1" t="s">
        <v>947</v>
      </c>
      <c r="C68" s="1" t="s">
        <v>954</v>
      </c>
      <c r="D68" s="1" t="s">
        <v>955</v>
      </c>
      <c r="E68" s="1" t="s">
        <v>956</v>
      </c>
      <c r="F68" s="1" t="s">
        <v>532</v>
      </c>
      <c r="G68" s="1" t="s">
        <v>536</v>
      </c>
      <c r="H68" s="1" t="s">
        <v>537</v>
      </c>
      <c r="I68" s="1" t="s">
        <v>541</v>
      </c>
      <c r="J68" s="1" t="s">
        <v>30</v>
      </c>
      <c r="K68" s="1" t="s">
        <v>541</v>
      </c>
      <c r="L68" s="1" t="s">
        <v>541</v>
      </c>
      <c r="M68" s="1" t="s">
        <v>540</v>
      </c>
      <c r="N68" s="1" t="s">
        <v>540</v>
      </c>
      <c r="O68" s="1" t="s">
        <v>541</v>
      </c>
      <c r="P68" s="1" t="s">
        <v>542</v>
      </c>
      <c r="Q68" s="1" t="s">
        <v>543</v>
      </c>
      <c r="R68" s="1" t="s">
        <v>957</v>
      </c>
      <c r="S68" s="1" t="s">
        <v>545</v>
      </c>
      <c r="T68" s="1" t="s">
        <v>546</v>
      </c>
      <c r="U68" s="1" t="s">
        <v>547</v>
      </c>
      <c r="V68" s="1" t="s">
        <v>555</v>
      </c>
    </row>
    <row r="69" s="1" customFormat="1" spans="1:22">
      <c r="A69" s="3">
        <v>18902608172</v>
      </c>
      <c r="B69" s="1" t="s">
        <v>958</v>
      </c>
      <c r="C69" s="1" t="s">
        <v>959</v>
      </c>
      <c r="D69" s="1" t="s">
        <v>960</v>
      </c>
      <c r="E69" s="1" t="s">
        <v>961</v>
      </c>
      <c r="F69" s="1" t="s">
        <v>532</v>
      </c>
      <c r="G69" s="1" t="s">
        <v>536</v>
      </c>
      <c r="H69" s="1" t="s">
        <v>537</v>
      </c>
      <c r="I69" s="1" t="s">
        <v>962</v>
      </c>
      <c r="J69" s="1" t="s">
        <v>30</v>
      </c>
      <c r="K69" s="1" t="s">
        <v>963</v>
      </c>
      <c r="L69" s="1" t="s">
        <v>963</v>
      </c>
      <c r="M69" s="1" t="s">
        <v>540</v>
      </c>
      <c r="N69" s="1" t="s">
        <v>540</v>
      </c>
      <c r="O69" s="1" t="s">
        <v>541</v>
      </c>
      <c r="P69" s="1" t="s">
        <v>542</v>
      </c>
      <c r="Q69" s="1" t="s">
        <v>543</v>
      </c>
      <c r="R69" s="1" t="s">
        <v>964</v>
      </c>
      <c r="S69" s="1" t="s">
        <v>545</v>
      </c>
      <c r="T69" s="1" t="s">
        <v>546</v>
      </c>
      <c r="U69" s="1" t="s">
        <v>547</v>
      </c>
      <c r="V69" s="1" t="s">
        <v>588</v>
      </c>
    </row>
    <row r="70" s="1" customFormat="1" spans="1:22">
      <c r="A70" s="3">
        <v>21705324310</v>
      </c>
      <c r="B70" s="1" t="s">
        <v>965</v>
      </c>
      <c r="C70" s="1" t="s">
        <v>966</v>
      </c>
      <c r="D70" s="1" t="s">
        <v>967</v>
      </c>
      <c r="E70" s="1" t="s">
        <v>968</v>
      </c>
      <c r="F70" s="1" t="s">
        <v>653</v>
      </c>
      <c r="G70" s="1" t="s">
        <v>536</v>
      </c>
      <c r="H70" s="1" t="s">
        <v>537</v>
      </c>
      <c r="I70" s="1" t="s">
        <v>969</v>
      </c>
      <c r="J70" s="1" t="s">
        <v>30</v>
      </c>
      <c r="K70" s="1" t="s">
        <v>970</v>
      </c>
      <c r="L70" s="1" t="s">
        <v>970</v>
      </c>
      <c r="M70" s="1" t="s">
        <v>540</v>
      </c>
      <c r="N70" s="1" t="s">
        <v>540</v>
      </c>
      <c r="O70" s="1" t="s">
        <v>541</v>
      </c>
      <c r="P70" s="1" t="s">
        <v>542</v>
      </c>
      <c r="Q70" s="1" t="s">
        <v>543</v>
      </c>
      <c r="R70" s="1" t="s">
        <v>971</v>
      </c>
      <c r="S70" s="1" t="s">
        <v>545</v>
      </c>
      <c r="T70" s="1" t="s">
        <v>546</v>
      </c>
      <c r="U70" s="1" t="s">
        <v>547</v>
      </c>
      <c r="V70" s="1" t="s">
        <v>555</v>
      </c>
    </row>
    <row r="71" s="1" customFormat="1" spans="1:22">
      <c r="A71" s="3">
        <v>21804277939</v>
      </c>
      <c r="B71" s="1" t="s">
        <v>972</v>
      </c>
      <c r="C71" s="1" t="s">
        <v>973</v>
      </c>
      <c r="D71" s="1" t="s">
        <v>974</v>
      </c>
      <c r="E71" s="1" t="s">
        <v>975</v>
      </c>
      <c r="F71" s="1" t="s">
        <v>754</v>
      </c>
      <c r="G71" s="1" t="s">
        <v>536</v>
      </c>
      <c r="H71" s="1" t="s">
        <v>537</v>
      </c>
      <c r="I71" s="1" t="s">
        <v>976</v>
      </c>
      <c r="J71" s="1" t="s">
        <v>30</v>
      </c>
      <c r="K71" s="1" t="s">
        <v>977</v>
      </c>
      <c r="L71" s="1" t="s">
        <v>977</v>
      </c>
      <c r="M71" s="1" t="s">
        <v>540</v>
      </c>
      <c r="N71" s="1" t="s">
        <v>540</v>
      </c>
      <c r="O71" s="1" t="s">
        <v>541</v>
      </c>
      <c r="P71" s="1" t="s">
        <v>542</v>
      </c>
      <c r="Q71" s="1" t="s">
        <v>543</v>
      </c>
      <c r="R71" s="1" t="s">
        <v>978</v>
      </c>
      <c r="S71" s="1" t="s">
        <v>545</v>
      </c>
      <c r="T71" s="1" t="s">
        <v>546</v>
      </c>
      <c r="U71" s="1" t="s">
        <v>547</v>
      </c>
      <c r="V71" s="1" t="s">
        <v>633</v>
      </c>
    </row>
    <row r="72" s="1" customFormat="1" spans="1:22">
      <c r="A72" s="3">
        <v>21825622216</v>
      </c>
      <c r="B72" s="1" t="s">
        <v>979</v>
      </c>
      <c r="C72" s="1" t="s">
        <v>980</v>
      </c>
      <c r="D72" s="1" t="s">
        <v>981</v>
      </c>
      <c r="E72" s="1" t="s">
        <v>982</v>
      </c>
      <c r="F72" s="1" t="s">
        <v>828</v>
      </c>
      <c r="G72" s="1" t="s">
        <v>536</v>
      </c>
      <c r="H72" s="1" t="s">
        <v>537</v>
      </c>
      <c r="I72" s="1" t="s">
        <v>983</v>
      </c>
      <c r="J72" s="1" t="s">
        <v>30</v>
      </c>
      <c r="K72" s="1" t="s">
        <v>984</v>
      </c>
      <c r="L72" s="1" t="s">
        <v>984</v>
      </c>
      <c r="M72" s="1" t="s">
        <v>540</v>
      </c>
      <c r="N72" s="1" t="s">
        <v>540</v>
      </c>
      <c r="O72" s="1" t="s">
        <v>541</v>
      </c>
      <c r="P72" s="1" t="s">
        <v>542</v>
      </c>
      <c r="Q72" s="1" t="s">
        <v>543</v>
      </c>
      <c r="R72" s="1" t="s">
        <v>985</v>
      </c>
      <c r="S72" s="1" t="s">
        <v>545</v>
      </c>
      <c r="T72" s="1" t="s">
        <v>546</v>
      </c>
      <c r="U72" s="1" t="s">
        <v>547</v>
      </c>
      <c r="V72" s="1" t="s">
        <v>633</v>
      </c>
    </row>
    <row r="73" s="1" customFormat="1" spans="1:22">
      <c r="A73" s="3">
        <v>21635685216</v>
      </c>
      <c r="B73" s="1" t="s">
        <v>986</v>
      </c>
      <c r="C73" s="1" t="s">
        <v>987</v>
      </c>
      <c r="D73" s="1" t="s">
        <v>988</v>
      </c>
      <c r="E73" s="1" t="s">
        <v>989</v>
      </c>
      <c r="F73" s="1" t="s">
        <v>532</v>
      </c>
      <c r="G73" s="1" t="s">
        <v>536</v>
      </c>
      <c r="H73" s="1" t="s">
        <v>537</v>
      </c>
      <c r="I73" s="1" t="s">
        <v>990</v>
      </c>
      <c r="J73" s="1" t="s">
        <v>30</v>
      </c>
      <c r="K73" s="1" t="s">
        <v>700</v>
      </c>
      <c r="L73" s="1" t="s">
        <v>700</v>
      </c>
      <c r="M73" s="1" t="s">
        <v>540</v>
      </c>
      <c r="N73" s="1" t="s">
        <v>540</v>
      </c>
      <c r="O73" s="1" t="s">
        <v>541</v>
      </c>
      <c r="P73" s="1" t="s">
        <v>542</v>
      </c>
      <c r="Q73" s="1" t="s">
        <v>543</v>
      </c>
      <c r="R73" s="1" t="s">
        <v>991</v>
      </c>
      <c r="S73" s="1" t="s">
        <v>545</v>
      </c>
      <c r="T73" s="1" t="s">
        <v>546</v>
      </c>
      <c r="U73" s="1" t="s">
        <v>547</v>
      </c>
      <c r="V73" s="1" t="s">
        <v>562</v>
      </c>
    </row>
    <row r="74" s="1" customFormat="1" spans="1:22">
      <c r="A74" s="3">
        <v>21824501756</v>
      </c>
      <c r="B74" s="1" t="s">
        <v>979</v>
      </c>
      <c r="C74" s="1" t="s">
        <v>992</v>
      </c>
      <c r="D74" s="1" t="s">
        <v>993</v>
      </c>
      <c r="E74" s="1" t="s">
        <v>994</v>
      </c>
      <c r="F74" s="1" t="s">
        <v>532</v>
      </c>
      <c r="G74" s="1" t="s">
        <v>536</v>
      </c>
      <c r="H74" s="1" t="s">
        <v>537</v>
      </c>
      <c r="I74" s="1" t="s">
        <v>995</v>
      </c>
      <c r="J74" s="1" t="s">
        <v>30</v>
      </c>
      <c r="K74" s="1" t="s">
        <v>996</v>
      </c>
      <c r="L74" s="1" t="s">
        <v>996</v>
      </c>
      <c r="M74" s="1" t="s">
        <v>540</v>
      </c>
      <c r="N74" s="1" t="s">
        <v>540</v>
      </c>
      <c r="O74" s="1" t="s">
        <v>541</v>
      </c>
      <c r="P74" s="1" t="s">
        <v>542</v>
      </c>
      <c r="Q74" s="1" t="s">
        <v>543</v>
      </c>
      <c r="R74" s="1" t="s">
        <v>997</v>
      </c>
      <c r="S74" s="1" t="s">
        <v>545</v>
      </c>
      <c r="T74" s="1" t="s">
        <v>546</v>
      </c>
      <c r="U74" s="1" t="s">
        <v>547</v>
      </c>
      <c r="V74" s="1" t="s">
        <v>998</v>
      </c>
    </row>
    <row r="75" s="1" customFormat="1" spans="1:22">
      <c r="A75" s="3">
        <v>21767247777</v>
      </c>
      <c r="B75" s="1" t="s">
        <v>917</v>
      </c>
      <c r="C75" s="1" t="s">
        <v>999</v>
      </c>
      <c r="D75" s="1" t="s">
        <v>1000</v>
      </c>
      <c r="E75" s="1" t="s">
        <v>1001</v>
      </c>
      <c r="F75" s="1" t="s">
        <v>653</v>
      </c>
      <c r="G75" s="1" t="s">
        <v>536</v>
      </c>
      <c r="H75" s="1" t="s">
        <v>537</v>
      </c>
      <c r="I75" s="1" t="s">
        <v>1002</v>
      </c>
      <c r="J75" s="1" t="s">
        <v>30</v>
      </c>
      <c r="K75" s="1" t="s">
        <v>745</v>
      </c>
      <c r="L75" s="1" t="s">
        <v>745</v>
      </c>
      <c r="M75" s="1" t="s">
        <v>540</v>
      </c>
      <c r="N75" s="1" t="s">
        <v>540</v>
      </c>
      <c r="O75" s="1" t="s">
        <v>541</v>
      </c>
      <c r="P75" s="1" t="s">
        <v>542</v>
      </c>
      <c r="Q75" s="1" t="s">
        <v>543</v>
      </c>
      <c r="R75" s="1" t="s">
        <v>1003</v>
      </c>
      <c r="S75" s="1" t="s">
        <v>545</v>
      </c>
      <c r="T75" s="1" t="s">
        <v>546</v>
      </c>
      <c r="U75" s="1" t="s">
        <v>547</v>
      </c>
      <c r="V75" s="1" t="s">
        <v>555</v>
      </c>
    </row>
    <row r="76" s="1" customFormat="1" spans="1:22">
      <c r="A76" s="3">
        <v>21819726308</v>
      </c>
      <c r="B76" s="1" t="s">
        <v>1004</v>
      </c>
      <c r="C76" s="1" t="s">
        <v>1005</v>
      </c>
      <c r="D76" s="1" t="s">
        <v>1006</v>
      </c>
      <c r="E76" s="1" t="s">
        <v>1007</v>
      </c>
      <c r="F76" s="1" t="s">
        <v>754</v>
      </c>
      <c r="G76" s="1" t="s">
        <v>536</v>
      </c>
      <c r="H76" s="1" t="s">
        <v>537</v>
      </c>
      <c r="I76" s="1" t="s">
        <v>1008</v>
      </c>
      <c r="J76" s="1" t="s">
        <v>30</v>
      </c>
      <c r="K76" s="1" t="s">
        <v>1009</v>
      </c>
      <c r="L76" s="1" t="s">
        <v>1009</v>
      </c>
      <c r="M76" s="1" t="s">
        <v>540</v>
      </c>
      <c r="N76" s="1" t="s">
        <v>540</v>
      </c>
      <c r="O76" s="1" t="s">
        <v>541</v>
      </c>
      <c r="P76" s="1" t="s">
        <v>542</v>
      </c>
      <c r="Q76" s="1" t="s">
        <v>543</v>
      </c>
      <c r="R76" s="1" t="s">
        <v>1010</v>
      </c>
      <c r="S76" s="1" t="s">
        <v>545</v>
      </c>
      <c r="T76" s="1" t="s">
        <v>546</v>
      </c>
      <c r="U76" s="1" t="s">
        <v>547</v>
      </c>
      <c r="V76" s="1" t="s">
        <v>1011</v>
      </c>
    </row>
    <row r="77" s="1" customFormat="1" spans="1:22">
      <c r="A77" s="3">
        <v>21790592472</v>
      </c>
      <c r="B77" s="1" t="s">
        <v>1012</v>
      </c>
      <c r="C77" s="1" t="s">
        <v>1013</v>
      </c>
      <c r="D77" s="1" t="s">
        <v>1014</v>
      </c>
      <c r="E77" s="1" t="s">
        <v>1015</v>
      </c>
      <c r="F77" s="1" t="s">
        <v>754</v>
      </c>
      <c r="G77" s="1" t="s">
        <v>536</v>
      </c>
      <c r="H77" s="1" t="s">
        <v>537</v>
      </c>
      <c r="I77" s="1" t="s">
        <v>1016</v>
      </c>
      <c r="J77" s="1" t="s">
        <v>30</v>
      </c>
      <c r="K77" s="1" t="s">
        <v>1017</v>
      </c>
      <c r="L77" s="1" t="s">
        <v>1017</v>
      </c>
      <c r="M77" s="1" t="s">
        <v>540</v>
      </c>
      <c r="N77" s="1" t="s">
        <v>540</v>
      </c>
      <c r="O77" s="1" t="s">
        <v>541</v>
      </c>
      <c r="P77" s="1" t="s">
        <v>542</v>
      </c>
      <c r="Q77" s="1" t="s">
        <v>543</v>
      </c>
      <c r="R77" s="1" t="s">
        <v>1018</v>
      </c>
      <c r="S77" s="1" t="s">
        <v>545</v>
      </c>
      <c r="T77" s="1" t="s">
        <v>546</v>
      </c>
      <c r="U77" s="1" t="s">
        <v>547</v>
      </c>
      <c r="V77" s="1" t="s">
        <v>640</v>
      </c>
    </row>
    <row r="78" s="1" customFormat="1" spans="1:22">
      <c r="A78" s="3">
        <v>21789260991</v>
      </c>
      <c r="B78" s="1" t="s">
        <v>947</v>
      </c>
      <c r="C78" s="1" t="s">
        <v>1019</v>
      </c>
      <c r="D78" s="1" t="s">
        <v>1020</v>
      </c>
      <c r="E78" s="1" t="s">
        <v>1021</v>
      </c>
      <c r="F78" s="1" t="s">
        <v>754</v>
      </c>
      <c r="G78" s="1" t="s">
        <v>536</v>
      </c>
      <c r="H78" s="1" t="s">
        <v>537</v>
      </c>
      <c r="I78" s="1" t="s">
        <v>1022</v>
      </c>
      <c r="J78" s="1" t="s">
        <v>30</v>
      </c>
      <c r="K78" s="1" t="s">
        <v>1023</v>
      </c>
      <c r="L78" s="1" t="s">
        <v>1023</v>
      </c>
      <c r="M78" s="1" t="s">
        <v>540</v>
      </c>
      <c r="N78" s="1" t="s">
        <v>540</v>
      </c>
      <c r="O78" s="1" t="s">
        <v>541</v>
      </c>
      <c r="P78" s="1" t="s">
        <v>542</v>
      </c>
      <c r="Q78" s="1" t="s">
        <v>543</v>
      </c>
      <c r="R78" s="1" t="s">
        <v>1024</v>
      </c>
      <c r="S78" s="1" t="s">
        <v>545</v>
      </c>
      <c r="T78" s="1" t="s">
        <v>546</v>
      </c>
      <c r="U78" s="1" t="s">
        <v>547</v>
      </c>
      <c r="V78" s="1" t="s">
        <v>588</v>
      </c>
    </row>
    <row r="79" s="1" customFormat="1" spans="1:22">
      <c r="A79" s="3">
        <v>21790057964</v>
      </c>
      <c r="B79" s="1" t="s">
        <v>947</v>
      </c>
      <c r="C79" s="1" t="s">
        <v>1025</v>
      </c>
      <c r="D79" s="1" t="s">
        <v>1026</v>
      </c>
      <c r="E79" s="1" t="s">
        <v>1027</v>
      </c>
      <c r="F79" s="1" t="s">
        <v>653</v>
      </c>
      <c r="G79" s="1" t="s">
        <v>536</v>
      </c>
      <c r="H79" s="1" t="s">
        <v>537</v>
      </c>
      <c r="I79" s="1" t="s">
        <v>1028</v>
      </c>
      <c r="J79" s="1" t="s">
        <v>30</v>
      </c>
      <c r="K79" s="1" t="s">
        <v>1029</v>
      </c>
      <c r="L79" s="1" t="s">
        <v>1029</v>
      </c>
      <c r="M79" s="1" t="s">
        <v>540</v>
      </c>
      <c r="N79" s="1" t="s">
        <v>540</v>
      </c>
      <c r="O79" s="1" t="s">
        <v>541</v>
      </c>
      <c r="P79" s="1" t="s">
        <v>542</v>
      </c>
      <c r="Q79" s="1" t="s">
        <v>543</v>
      </c>
      <c r="R79" s="1" t="s">
        <v>1030</v>
      </c>
      <c r="S79" s="1" t="s">
        <v>545</v>
      </c>
      <c r="T79" s="1" t="s">
        <v>546</v>
      </c>
      <c r="U79" s="1" t="s">
        <v>547</v>
      </c>
      <c r="V79" s="1" t="s">
        <v>555</v>
      </c>
    </row>
    <row r="80" s="1" customFormat="1" spans="1:22">
      <c r="A80" s="3">
        <v>21803484417</v>
      </c>
      <c r="B80" s="1" t="s">
        <v>972</v>
      </c>
      <c r="C80" s="1" t="s">
        <v>1031</v>
      </c>
      <c r="D80" s="1" t="s">
        <v>1032</v>
      </c>
      <c r="E80" s="1" t="s">
        <v>1033</v>
      </c>
      <c r="F80" s="1" t="s">
        <v>883</v>
      </c>
      <c r="G80" s="1" t="s">
        <v>536</v>
      </c>
      <c r="H80" s="1" t="s">
        <v>537</v>
      </c>
      <c r="I80" s="1" t="s">
        <v>1034</v>
      </c>
      <c r="J80" s="1" t="s">
        <v>30</v>
      </c>
      <c r="K80" s="1" t="s">
        <v>1035</v>
      </c>
      <c r="L80" s="1" t="s">
        <v>1035</v>
      </c>
      <c r="M80" s="1" t="s">
        <v>540</v>
      </c>
      <c r="N80" s="1" t="s">
        <v>540</v>
      </c>
      <c r="O80" s="1" t="s">
        <v>541</v>
      </c>
      <c r="P80" s="1" t="s">
        <v>542</v>
      </c>
      <c r="Q80" s="1" t="s">
        <v>543</v>
      </c>
      <c r="R80" s="1" t="s">
        <v>1036</v>
      </c>
      <c r="S80" s="1" t="s">
        <v>545</v>
      </c>
      <c r="T80" s="1" t="s">
        <v>546</v>
      </c>
      <c r="U80" s="1" t="s">
        <v>601</v>
      </c>
      <c r="V80" s="1" t="s">
        <v>581</v>
      </c>
    </row>
    <row r="81" s="1" customFormat="1" spans="1:22">
      <c r="A81" s="3">
        <v>21804827409</v>
      </c>
      <c r="B81" s="1" t="s">
        <v>972</v>
      </c>
      <c r="C81" s="1" t="s">
        <v>1037</v>
      </c>
      <c r="D81" s="1" t="s">
        <v>1038</v>
      </c>
      <c r="E81" s="1" t="s">
        <v>1039</v>
      </c>
      <c r="F81" s="1" t="s">
        <v>754</v>
      </c>
      <c r="G81" s="1" t="s">
        <v>536</v>
      </c>
      <c r="H81" s="1" t="s">
        <v>537</v>
      </c>
      <c r="I81" s="1" t="s">
        <v>1040</v>
      </c>
      <c r="J81" s="1" t="s">
        <v>30</v>
      </c>
      <c r="K81" s="1" t="s">
        <v>1041</v>
      </c>
      <c r="L81" s="1" t="s">
        <v>1041</v>
      </c>
      <c r="M81" s="1" t="s">
        <v>540</v>
      </c>
      <c r="N81" s="1" t="s">
        <v>540</v>
      </c>
      <c r="O81" s="1" t="s">
        <v>541</v>
      </c>
      <c r="P81" s="1" t="s">
        <v>542</v>
      </c>
      <c r="Q81" s="1" t="s">
        <v>543</v>
      </c>
      <c r="R81" s="1" t="s">
        <v>1042</v>
      </c>
      <c r="S81" s="1" t="s">
        <v>545</v>
      </c>
      <c r="T81" s="1" t="s">
        <v>546</v>
      </c>
      <c r="U81" s="1" t="s">
        <v>547</v>
      </c>
      <c r="V81" s="1" t="s">
        <v>555</v>
      </c>
    </row>
    <row r="82" s="1" customFormat="1" spans="1:22">
      <c r="A82" s="3">
        <v>21743233734</v>
      </c>
      <c r="B82" s="1" t="s">
        <v>1043</v>
      </c>
      <c r="C82" s="1" t="s">
        <v>1044</v>
      </c>
      <c r="D82" s="1" t="s">
        <v>1045</v>
      </c>
      <c r="E82" s="1" t="s">
        <v>1046</v>
      </c>
      <c r="F82" s="1" t="s">
        <v>532</v>
      </c>
      <c r="G82" s="1" t="s">
        <v>536</v>
      </c>
      <c r="H82" s="1" t="s">
        <v>537</v>
      </c>
      <c r="I82" s="1" t="s">
        <v>1047</v>
      </c>
      <c r="J82" s="1" t="s">
        <v>30</v>
      </c>
      <c r="K82" s="1" t="s">
        <v>1048</v>
      </c>
      <c r="L82" s="1" t="s">
        <v>1048</v>
      </c>
      <c r="M82" s="1" t="s">
        <v>540</v>
      </c>
      <c r="N82" s="1" t="s">
        <v>540</v>
      </c>
      <c r="O82" s="1" t="s">
        <v>541</v>
      </c>
      <c r="P82" s="1" t="s">
        <v>542</v>
      </c>
      <c r="Q82" s="1" t="s">
        <v>543</v>
      </c>
      <c r="R82" s="1" t="s">
        <v>1049</v>
      </c>
      <c r="S82" s="1" t="s">
        <v>545</v>
      </c>
      <c r="T82" s="1" t="s">
        <v>546</v>
      </c>
      <c r="U82" s="1" t="s">
        <v>547</v>
      </c>
      <c r="V82" s="1" t="s">
        <v>581</v>
      </c>
    </row>
    <row r="83" s="1" customFormat="1" spans="1:22">
      <c r="A83" s="3">
        <v>18805344221</v>
      </c>
      <c r="B83" s="1" t="s">
        <v>1050</v>
      </c>
      <c r="C83" s="1" t="s">
        <v>1051</v>
      </c>
      <c r="D83" s="1" t="s">
        <v>1052</v>
      </c>
      <c r="E83" s="1" t="s">
        <v>1053</v>
      </c>
      <c r="F83" s="1" t="s">
        <v>532</v>
      </c>
      <c r="G83" s="1" t="s">
        <v>536</v>
      </c>
      <c r="H83" s="1" t="s">
        <v>537</v>
      </c>
      <c r="I83" s="1" t="s">
        <v>1054</v>
      </c>
      <c r="J83" s="1" t="s">
        <v>30</v>
      </c>
      <c r="K83" s="1" t="s">
        <v>1055</v>
      </c>
      <c r="L83" s="1" t="s">
        <v>1055</v>
      </c>
      <c r="M83" s="1" t="s">
        <v>540</v>
      </c>
      <c r="N83" s="1" t="s">
        <v>540</v>
      </c>
      <c r="O83" s="1" t="s">
        <v>541</v>
      </c>
      <c r="P83" s="1" t="s">
        <v>542</v>
      </c>
      <c r="Q83" s="1" t="s">
        <v>543</v>
      </c>
      <c r="R83" s="1" t="s">
        <v>1056</v>
      </c>
      <c r="S83" s="1" t="s">
        <v>545</v>
      </c>
      <c r="T83" s="1" t="s">
        <v>546</v>
      </c>
      <c r="U83" s="1" t="s">
        <v>547</v>
      </c>
      <c r="V83" s="1" t="s">
        <v>807</v>
      </c>
    </row>
    <row r="84" s="1" customFormat="1" spans="1:22">
      <c r="A84" s="3">
        <v>21718743792</v>
      </c>
      <c r="B84" s="1" t="s">
        <v>933</v>
      </c>
      <c r="C84" s="1" t="s">
        <v>1057</v>
      </c>
      <c r="D84" s="1" t="s">
        <v>1058</v>
      </c>
      <c r="E84" s="1" t="s">
        <v>1059</v>
      </c>
      <c r="F84" s="1" t="s">
        <v>653</v>
      </c>
      <c r="G84" s="1" t="s">
        <v>536</v>
      </c>
      <c r="H84" s="1" t="s">
        <v>537</v>
      </c>
      <c r="I84" s="1" t="s">
        <v>1060</v>
      </c>
      <c r="J84" s="1" t="s">
        <v>30</v>
      </c>
      <c r="K84" s="1" t="s">
        <v>1061</v>
      </c>
      <c r="L84" s="1" t="s">
        <v>1061</v>
      </c>
      <c r="M84" s="1" t="s">
        <v>540</v>
      </c>
      <c r="N84" s="1" t="s">
        <v>540</v>
      </c>
      <c r="O84" s="1" t="s">
        <v>541</v>
      </c>
      <c r="P84" s="1" t="s">
        <v>542</v>
      </c>
      <c r="Q84" s="1" t="s">
        <v>543</v>
      </c>
      <c r="R84" s="1" t="s">
        <v>1062</v>
      </c>
      <c r="S84" s="1" t="s">
        <v>545</v>
      </c>
      <c r="T84" s="1" t="s">
        <v>546</v>
      </c>
      <c r="U84" s="1" t="s">
        <v>547</v>
      </c>
      <c r="V84" s="1" t="s">
        <v>555</v>
      </c>
    </row>
    <row r="85" s="1" customFormat="1" spans="1:22">
      <c r="A85" s="3">
        <v>21825361937</v>
      </c>
      <c r="B85" s="1" t="s">
        <v>979</v>
      </c>
      <c r="C85" s="1" t="s">
        <v>1063</v>
      </c>
      <c r="D85" s="1" t="s">
        <v>1064</v>
      </c>
      <c r="E85" s="1" t="s">
        <v>1065</v>
      </c>
      <c r="F85" s="1" t="s">
        <v>532</v>
      </c>
      <c r="G85" s="1" t="s">
        <v>536</v>
      </c>
      <c r="H85" s="1" t="s">
        <v>537</v>
      </c>
      <c r="I85" s="1" t="s">
        <v>1066</v>
      </c>
      <c r="J85" s="1" t="s">
        <v>30</v>
      </c>
      <c r="K85" s="1" t="s">
        <v>1067</v>
      </c>
      <c r="L85" s="1" t="s">
        <v>1067</v>
      </c>
      <c r="M85" s="1" t="s">
        <v>540</v>
      </c>
      <c r="N85" s="1" t="s">
        <v>540</v>
      </c>
      <c r="O85" s="1" t="s">
        <v>541</v>
      </c>
      <c r="P85" s="1" t="s">
        <v>542</v>
      </c>
      <c r="Q85" s="1" t="s">
        <v>543</v>
      </c>
      <c r="R85" s="1" t="s">
        <v>1068</v>
      </c>
      <c r="S85" s="1" t="s">
        <v>545</v>
      </c>
      <c r="T85" s="1" t="s">
        <v>546</v>
      </c>
      <c r="U85" s="1" t="s">
        <v>547</v>
      </c>
      <c r="V85" s="1" t="s">
        <v>1069</v>
      </c>
    </row>
    <row r="86" s="1" customFormat="1" spans="1:22">
      <c r="A86" s="3">
        <v>21718423790</v>
      </c>
      <c r="B86" s="1" t="s">
        <v>933</v>
      </c>
      <c r="C86" s="1" t="s">
        <v>1070</v>
      </c>
      <c r="D86" s="1" t="s">
        <v>1071</v>
      </c>
      <c r="E86" s="1" t="s">
        <v>1072</v>
      </c>
      <c r="F86" s="1" t="s">
        <v>532</v>
      </c>
      <c r="G86" s="1" t="s">
        <v>536</v>
      </c>
      <c r="H86" s="1" t="s">
        <v>537</v>
      </c>
      <c r="I86" s="1" t="s">
        <v>1073</v>
      </c>
      <c r="J86" s="1" t="s">
        <v>30</v>
      </c>
      <c r="K86" s="1" t="s">
        <v>1074</v>
      </c>
      <c r="L86" s="1" t="s">
        <v>1074</v>
      </c>
      <c r="M86" s="1" t="s">
        <v>540</v>
      </c>
      <c r="N86" s="1" t="s">
        <v>540</v>
      </c>
      <c r="O86" s="1" t="s">
        <v>541</v>
      </c>
      <c r="P86" s="1" t="s">
        <v>542</v>
      </c>
      <c r="Q86" s="1" t="s">
        <v>543</v>
      </c>
      <c r="R86" s="1" t="s">
        <v>1075</v>
      </c>
      <c r="S86" s="1" t="s">
        <v>545</v>
      </c>
      <c r="T86" s="1" t="s">
        <v>546</v>
      </c>
      <c r="U86" s="1" t="s">
        <v>547</v>
      </c>
      <c r="V86" s="1" t="s">
        <v>588</v>
      </c>
    </row>
    <row r="87" s="1" customFormat="1" spans="1:22">
      <c r="A87" s="3">
        <v>21748136072</v>
      </c>
      <c r="B87" s="1" t="s">
        <v>1043</v>
      </c>
      <c r="C87" s="1" t="s">
        <v>1076</v>
      </c>
      <c r="D87" s="1" t="s">
        <v>1077</v>
      </c>
      <c r="E87" s="1" t="s">
        <v>1078</v>
      </c>
      <c r="F87" s="1" t="s">
        <v>857</v>
      </c>
      <c r="G87" s="1" t="s">
        <v>536</v>
      </c>
      <c r="H87" s="1" t="s">
        <v>537</v>
      </c>
      <c r="I87" s="1" t="s">
        <v>1079</v>
      </c>
      <c r="J87" s="1" t="s">
        <v>30</v>
      </c>
      <c r="K87" s="1" t="s">
        <v>1080</v>
      </c>
      <c r="L87" s="1" t="s">
        <v>1080</v>
      </c>
      <c r="M87" s="1" t="s">
        <v>540</v>
      </c>
      <c r="N87" s="1" t="s">
        <v>540</v>
      </c>
      <c r="O87" s="1" t="s">
        <v>541</v>
      </c>
      <c r="P87" s="1" t="s">
        <v>542</v>
      </c>
      <c r="Q87" s="1" t="s">
        <v>543</v>
      </c>
      <c r="R87" s="1" t="s">
        <v>1081</v>
      </c>
      <c r="S87" s="1" t="s">
        <v>545</v>
      </c>
      <c r="T87" s="1" t="s">
        <v>546</v>
      </c>
      <c r="U87" s="1" t="s">
        <v>547</v>
      </c>
      <c r="V87" s="1" t="s">
        <v>633</v>
      </c>
    </row>
    <row r="88" s="1" customFormat="1" spans="1:22">
      <c r="A88" s="3">
        <v>21819206495</v>
      </c>
      <c r="B88" s="1" t="s">
        <v>1004</v>
      </c>
      <c r="C88" s="1" t="s">
        <v>1082</v>
      </c>
      <c r="D88" s="1" t="s">
        <v>1083</v>
      </c>
      <c r="E88" s="1" t="s">
        <v>1084</v>
      </c>
      <c r="F88" s="1" t="s">
        <v>532</v>
      </c>
      <c r="G88" s="1" t="s">
        <v>536</v>
      </c>
      <c r="H88" s="1" t="s">
        <v>537</v>
      </c>
      <c r="I88" s="1" t="s">
        <v>1085</v>
      </c>
      <c r="J88" s="1" t="s">
        <v>30</v>
      </c>
      <c r="K88" s="1" t="s">
        <v>1086</v>
      </c>
      <c r="L88" s="1" t="s">
        <v>1086</v>
      </c>
      <c r="M88" s="1" t="s">
        <v>540</v>
      </c>
      <c r="N88" s="1" t="s">
        <v>540</v>
      </c>
      <c r="O88" s="1" t="s">
        <v>541</v>
      </c>
      <c r="P88" s="1" t="s">
        <v>542</v>
      </c>
      <c r="Q88" s="1" t="s">
        <v>543</v>
      </c>
      <c r="R88" s="1" t="s">
        <v>1087</v>
      </c>
      <c r="S88" s="1" t="s">
        <v>545</v>
      </c>
      <c r="T88" s="1" t="s">
        <v>546</v>
      </c>
      <c r="U88" s="1" t="s">
        <v>547</v>
      </c>
      <c r="V88" s="1" t="s">
        <v>588</v>
      </c>
    </row>
    <row r="89" s="1" customFormat="1" spans="1:22">
      <c r="A89" s="3">
        <v>21807463792</v>
      </c>
      <c r="B89" s="1" t="s">
        <v>972</v>
      </c>
      <c r="C89" s="1" t="s">
        <v>1088</v>
      </c>
      <c r="D89" s="1" t="s">
        <v>1089</v>
      </c>
      <c r="E89" s="1" t="s">
        <v>1090</v>
      </c>
      <c r="F89" s="1" t="s">
        <v>828</v>
      </c>
      <c r="G89" s="1" t="s">
        <v>536</v>
      </c>
      <c r="H89" s="1" t="s">
        <v>537</v>
      </c>
      <c r="I89" s="1" t="s">
        <v>1091</v>
      </c>
      <c r="J89" s="1" t="s">
        <v>30</v>
      </c>
      <c r="K89" s="1" t="s">
        <v>1092</v>
      </c>
      <c r="L89" s="1" t="s">
        <v>1092</v>
      </c>
      <c r="M89" s="1" t="s">
        <v>540</v>
      </c>
      <c r="N89" s="1" t="s">
        <v>540</v>
      </c>
      <c r="O89" s="1" t="s">
        <v>541</v>
      </c>
      <c r="P89" s="1" t="s">
        <v>542</v>
      </c>
      <c r="Q89" s="1" t="s">
        <v>543</v>
      </c>
      <c r="R89" s="1" t="s">
        <v>1093</v>
      </c>
      <c r="S89" s="1" t="s">
        <v>545</v>
      </c>
      <c r="T89" s="1" t="s">
        <v>546</v>
      </c>
      <c r="U89" s="1" t="s">
        <v>547</v>
      </c>
      <c r="V89" s="1" t="s">
        <v>555</v>
      </c>
    </row>
    <row r="90" s="1" customFormat="1" spans="1:22">
      <c r="A90" s="3">
        <v>21824769106</v>
      </c>
      <c r="B90" s="1" t="s">
        <v>979</v>
      </c>
      <c r="C90" s="1" t="s">
        <v>1094</v>
      </c>
      <c r="D90" s="1" t="s">
        <v>1095</v>
      </c>
      <c r="E90" s="1" t="s">
        <v>1096</v>
      </c>
      <c r="F90" s="1" t="s">
        <v>532</v>
      </c>
      <c r="G90" s="1" t="s">
        <v>536</v>
      </c>
      <c r="H90" s="1" t="s">
        <v>537</v>
      </c>
      <c r="I90" s="1" t="s">
        <v>995</v>
      </c>
      <c r="J90" s="1" t="s">
        <v>30</v>
      </c>
      <c r="K90" s="1" t="s">
        <v>996</v>
      </c>
      <c r="L90" s="1" t="s">
        <v>996</v>
      </c>
      <c r="M90" s="1" t="s">
        <v>540</v>
      </c>
      <c r="N90" s="1" t="s">
        <v>540</v>
      </c>
      <c r="O90" s="1" t="s">
        <v>541</v>
      </c>
      <c r="P90" s="1" t="s">
        <v>542</v>
      </c>
      <c r="Q90" s="1" t="s">
        <v>543</v>
      </c>
      <c r="R90" s="1" t="s">
        <v>1097</v>
      </c>
      <c r="S90" s="1" t="s">
        <v>545</v>
      </c>
      <c r="T90" s="1" t="s">
        <v>546</v>
      </c>
      <c r="U90" s="1" t="s">
        <v>547</v>
      </c>
      <c r="V90" s="1" t="s">
        <v>932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2022-12-02T02:13:19Z</dcterms:created>
  <dcterms:modified xsi:type="dcterms:W3CDTF">2022-12-02T02:40:30Z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12ACFD1D0DC3473980FBA10FA1EB845A</vt:lpwstr>
  </property>
  <property fmtid="{D5CDD505-2E9C-101B-9397-08002B2CF9AE}" pid="3" name="KSOProductBuildVer">
    <vt:lpwstr>2052-11.1.0.12763</vt:lpwstr>
  </property>
</Properties>
</file>