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<sst xmlns="http://schemas.openxmlformats.org/spreadsheetml/2006/main" count="254" uniqueCount="155">
  <si>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</si>
  <si>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</si>
  <si>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</si>
  <si>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</si>
  <si>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</si>
  <si>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</si>
  <si>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</si>
  <si>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</si>
  <si>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</si>
  <si>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</si>
  <si>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</si>
  <si>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</si>
  <si>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</si>
  <si>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</si>
  <si>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</si>
  <si>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</si>
  <si>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</si>
  <si>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</si>
  <si>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</si>
  <si>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</si>
  <si>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</si>
  <si>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</si>
  <si>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</si>
  <si>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</si>
  <si>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</si>
  <si>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18918207927	</t>
  </si>
  <si>
    <t>Ctrip</t>
  </si>
  <si>
    <t>正常</t>
  </si>
  <si>
    <t>[珀斯]珀斯四季酒店(Seasons Of Perth)(8974319)</t>
  </si>
  <si>
    <t>标准双床房, 2 张双人床(至少连住2晚及以上)&lt;2人入住&gt;&lt;不退款&gt;</t>
  </si>
  <si>
    <t>USD</t>
  </si>
  <si>
    <t>Miles/Ryan</t>
  </si>
  <si>
    <t>CA6352221205USD-W</t>
  </si>
  <si>
    <t>未提现</t>
  </si>
  <si>
    <t>携程开票</t>
  </si>
  <si>
    <t xml:space="preserve">2678264	</t>
  </si>
  <si>
    <t xml:space="preserve">11843984	</t>
  </si>
  <si>
    <t xml:space="preserve">18925764677	</t>
  </si>
  <si>
    <t>[吉隆坡]吉隆坡豪亚酒店式公寓 - 远东酒店集团旗下(Oasia Suites Kuala Lumpur by Far East Hospitality)(13659808)</t>
  </si>
  <si>
    <t>一卧室尊贵房&lt;2人入住&gt;&lt;不退款&gt;</t>
  </si>
  <si>
    <t>rafaee/zakri</t>
  </si>
  <si>
    <t xml:space="preserve">2681249	</t>
  </si>
  <si>
    <t xml:space="preserve">179833702	</t>
  </si>
  <si>
    <t xml:space="preserve">21010980888	</t>
  </si>
  <si>
    <t>[金兰]安南酒店(The Anam)(8628872)</t>
  </si>
  <si>
    <t>园景双床别墅&lt;2人入住&gt;&lt;不退款&gt;</t>
  </si>
  <si>
    <t>LEE/JANGHAN</t>
  </si>
  <si>
    <t xml:space="preserve">2692087	</t>
  </si>
  <si>
    <t xml:space="preserve">275199	</t>
  </si>
  <si>
    <t xml:space="preserve">21219012599	</t>
  </si>
  <si>
    <t>[普吉岛]客莱福巴东普吉岛酒店 (SHA Extra Plus)(Hotel Clover Patong Phuket (SHA Extra Plus))(16925723)</t>
  </si>
  <si>
    <t>高级阳台房(至少连住2晚及以上)</t>
  </si>
  <si>
    <t>Bin Ismail/Muhammad Atiqullah</t>
  </si>
  <si>
    <t xml:space="preserve">	</t>
  </si>
  <si>
    <t xml:space="preserve">252379	</t>
  </si>
  <si>
    <t xml:space="preserve">21801215875	</t>
  </si>
  <si>
    <t>[普吉岛]拉威棕榈滩度假酒店(SHA Extra Plus)(Rawai Palm Beach Resort(SHA Extra Plus))(44792793)</t>
  </si>
  <si>
    <t>豪华池景房(至少连住2晚及以上)&lt;早餐&gt;</t>
  </si>
  <si>
    <t>POKHIL/ALEKSEI</t>
  </si>
  <si>
    <t xml:space="preserve">2800088	</t>
  </si>
  <si>
    <t xml:space="preserve">143322	</t>
  </si>
  <si>
    <t xml:space="preserve">21802592725	</t>
  </si>
  <si>
    <t>[济州市]济州岛海洋套房酒店(Ocean Suites Jeju Hotel)(11931096)</t>
  </si>
  <si>
    <t>标准山景房(至少连住2晚及以上)</t>
  </si>
  <si>
    <t>OH/HYUN JI</t>
  </si>
  <si>
    <t xml:space="preserve">2800559	</t>
  </si>
  <si>
    <t xml:space="preserve">1363571	</t>
  </si>
  <si>
    <t>，</t>
  </si>
  <si>
    <t>A221205141059481</t>
  </si>
  <si>
    <t>A221205141241481</t>
  </si>
  <si>
    <t>USD / THB 当前参考汇率: 34.591</t>
  </si>
  <si>
    <t>总计： 1947 USD/
67348.68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</si>
  <si>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</si>
  <si>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</si>
  <si>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</si>
  <si>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</si>
  <si>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</si>
  <si>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</si>
  <si>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</si>
  <si>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</si>
  <si>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</si>
  <si>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</si>
  <si>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</si>
  <si>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</si>
  <si>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</si>
  <si>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</si>
  <si>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</si>
  <si>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</si>
  <si>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</si>
  <si>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</si>
  <si>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</si>
  <si>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2022-11-15</t>
  </si>
  <si>
    <t>2800559</t>
  </si>
  <si>
    <t>济州岛海洋套房酒店</t>
  </si>
  <si>
    <t>OH HYUN JI</t>
  </si>
  <si>
    <t>2022-11-28</t>
  </si>
  <si>
    <t>2022-11-30</t>
  </si>
  <si>
    <t>退房日周结</t>
  </si>
  <si>
    <t>964.05</t>
  </si>
  <si>
    <t>136.00</t>
  </si>
  <si>
    <t>0</t>
  </si>
  <si>
    <t>0.00</t>
  </si>
  <si>
    <t>携程国际直连(CIT)</t>
  </si>
  <si>
    <t>01.011176</t>
  </si>
  <si>
    <t>2022-11-16 13:36:45</t>
  </si>
  <si>
    <t>否</t>
  </si>
  <si>
    <t>汇智国际旅游发展有限公司</t>
  </si>
  <si>
    <t>直采</t>
  </si>
  <si>
    <t>韩国</t>
  </si>
  <si>
    <t>2800088</t>
  </si>
  <si>
    <t>拉威棕榈滩度假酒店(SHA Extra Plus)</t>
  </si>
  <si>
    <t>POKHIL ALEKSEI</t>
  </si>
  <si>
    <t>2022-11-20</t>
  </si>
  <si>
    <t>2022-12-01</t>
  </si>
  <si>
    <t>4600.50</t>
  </si>
  <si>
    <t>649.00</t>
  </si>
  <si>
    <t>2022-11-17 06:19:17</t>
  </si>
  <si>
    <t>泰国</t>
  </si>
  <si>
    <t>2022-09-28</t>
  </si>
  <si>
    <t>2713226</t>
  </si>
  <si>
    <t>客莱福巴东普吉岛酒店 (SHA Plus+)</t>
  </si>
  <si>
    <t>Bin Ismail Muhammad Atiqullah</t>
  </si>
  <si>
    <t>2022-12-03</t>
  </si>
  <si>
    <t>3812.24</t>
  </si>
  <si>
    <t>530.00</t>
  </si>
  <si>
    <t>2022-09-28 09:43:01</t>
  </si>
  <si>
    <t>直连</t>
  </si>
  <si>
    <t>2022-09-15</t>
  </si>
  <si>
    <t>2692087</t>
  </si>
  <si>
    <t>芽庄阿南酒店</t>
  </si>
  <si>
    <t>LEE JANGHAN</t>
  </si>
  <si>
    <t>2022-12-02</t>
  </si>
  <si>
    <t>1081.50</t>
  </si>
  <si>
    <t>155.00</t>
  </si>
  <si>
    <t>2022-09-15 03:13:11</t>
  </si>
  <si>
    <t>越南</t>
  </si>
  <si>
    <t>2022-09-06</t>
  </si>
  <si>
    <t>2681249</t>
  </si>
  <si>
    <t>吉隆坡豪亚酒店式公寓-遠東酒店集團旗下</t>
  </si>
  <si>
    <t>rafaee zakri</t>
  </si>
  <si>
    <t>2022-11-22</t>
  </si>
  <si>
    <t>2022-11-29</t>
  </si>
  <si>
    <t>1994.45</t>
  </si>
  <si>
    <t>287.00</t>
  </si>
  <si>
    <t>2022-09-06 20:19:10</t>
  </si>
  <si>
    <t>马来西亚</t>
  </si>
  <si>
    <t>2022-09-04</t>
  </si>
  <si>
    <t>2678264</t>
  </si>
  <si>
    <t>珀斯四季酒店</t>
  </si>
  <si>
    <t>Miles Ryan</t>
  </si>
  <si>
    <t>2022-11-26</t>
  </si>
  <si>
    <t>1314.27</t>
  </si>
  <si>
    <t>190.00</t>
  </si>
  <si>
    <t>2022-09-04 00:33:54</t>
  </si>
  <si>
    <t>澳大利亚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</si>
</sst>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12</xdr:col>
      <xdr:colOff>647700</xdr:colOff>
      <xdr:row>50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9563100" cy="4905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44891</v>
      </c>
      <c r="G2" s="6">
        <v>44893</v>
      </c>
      <c r="H2" s="4">
        <v>1</v>
      </c>
      <c r="I2" s="4">
        <v>2</v>
      </c>
      <c r="J2" s="4">
        <v>2</v>
      </c>
      <c r="K2" s="4" t="s">
        <v>30</v>
      </c>
      <c r="L2" s="4">
        <v>190</v>
      </c>
      <c r="M2" s="4">
        <v>190</v>
      </c>
      <c r="N2" s="4" t="s">
        <v>31</v>
      </c>
      <c r="O2" s="4" t="s">
        <v>32</v>
      </c>
      <c r="P2" s="4" t="s">
        <v>33</v>
      </c>
      <c r="Q2" s="4">
        <v>0</v>
      </c>
      <c r="R2" s="7">
        <v>44808</v>
      </c>
      <c r="S2" s="6">
        <v>44900</v>
      </c>
      <c r="T2" s="4" t="s">
        <v>34</v>
      </c>
      <c r="U2" s="4">
        <v>190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44887</v>
      </c>
      <c r="G3" s="6">
        <v>44894</v>
      </c>
      <c r="H3" s="4">
        <v>1</v>
      </c>
      <c r="I3" s="4">
        <v>7</v>
      </c>
      <c r="J3" s="4">
        <v>7</v>
      </c>
      <c r="K3" s="4" t="s">
        <v>30</v>
      </c>
      <c r="L3" s="4">
        <v>287</v>
      </c>
      <c r="M3" s="4">
        <v>287</v>
      </c>
      <c r="N3" s="4" t="s">
        <v>40</v>
      </c>
      <c r="O3" s="4" t="s">
        <v>32</v>
      </c>
      <c r="P3" s="4" t="s">
        <v>33</v>
      </c>
      <c r="Q3" s="4">
        <v>0</v>
      </c>
      <c r="R3" s="7">
        <v>44810</v>
      </c>
      <c r="S3" s="6">
        <v>44900</v>
      </c>
      <c r="T3" s="4" t="s">
        <v>34</v>
      </c>
      <c r="U3" s="4">
        <v>287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44897</v>
      </c>
      <c r="G4" s="6">
        <v>44898</v>
      </c>
      <c r="H4" s="4">
        <v>1</v>
      </c>
      <c r="I4" s="4">
        <v>1</v>
      </c>
      <c r="J4" s="4">
        <v>1</v>
      </c>
      <c r="K4" s="4" t="s">
        <v>30</v>
      </c>
      <c r="L4" s="4">
        <v>155</v>
      </c>
      <c r="M4" s="4">
        <v>155</v>
      </c>
      <c r="N4" s="4" t="s">
        <v>46</v>
      </c>
      <c r="O4" s="4" t="s">
        <v>32</v>
      </c>
      <c r="P4" s="4" t="s">
        <v>33</v>
      </c>
      <c r="Q4" s="4">
        <v>0</v>
      </c>
      <c r="R4" s="7">
        <v>44819</v>
      </c>
      <c r="S4" s="6">
        <v>44900</v>
      </c>
      <c r="T4" s="4" t="s">
        <v>34</v>
      </c>
      <c r="U4" s="4">
        <v>155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44893</v>
      </c>
      <c r="G5" s="6">
        <v>44898</v>
      </c>
      <c r="H5" s="4">
        <v>2</v>
      </c>
      <c r="I5" s="4">
        <v>5</v>
      </c>
      <c r="J5" s="4">
        <v>10</v>
      </c>
      <c r="K5" s="4" t="s">
        <v>30</v>
      </c>
      <c r="L5" s="4">
        <v>530</v>
      </c>
      <c r="M5" s="4">
        <v>530</v>
      </c>
      <c r="N5" s="4" t="s">
        <v>52</v>
      </c>
      <c r="O5" s="4" t="s">
        <v>32</v>
      </c>
      <c r="P5" s="4" t="s">
        <v>33</v>
      </c>
      <c r="Q5" s="4">
        <v>0</v>
      </c>
      <c r="R5" s="7">
        <v>44832</v>
      </c>
      <c r="S5" s="6">
        <v>44900</v>
      </c>
      <c r="T5" s="4" t="s">
        <v>34</v>
      </c>
      <c r="U5" s="4">
        <v>530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44885</v>
      </c>
      <c r="G6" s="6">
        <v>44896</v>
      </c>
      <c r="H6" s="4">
        <v>1</v>
      </c>
      <c r="I6" s="4">
        <v>11</v>
      </c>
      <c r="J6" s="4">
        <v>11</v>
      </c>
      <c r="K6" s="4" t="s">
        <v>30</v>
      </c>
      <c r="L6" s="4">
        <v>649</v>
      </c>
      <c r="M6" s="4">
        <v>649</v>
      </c>
      <c r="N6" s="4" t="s">
        <v>58</v>
      </c>
      <c r="O6" s="4" t="s">
        <v>32</v>
      </c>
      <c r="P6" s="4" t="s">
        <v>33</v>
      </c>
      <c r="Q6" s="4">
        <v>0</v>
      </c>
      <c r="R6" s="7">
        <v>44880</v>
      </c>
      <c r="S6" s="6">
        <v>44900</v>
      </c>
      <c r="T6" s="4" t="s">
        <v>34</v>
      </c>
      <c r="U6" s="4">
        <v>649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44893</v>
      </c>
      <c r="G7" s="6">
        <v>44895</v>
      </c>
      <c r="H7" s="4">
        <v>1</v>
      </c>
      <c r="I7" s="4">
        <v>2</v>
      </c>
      <c r="J7" s="4">
        <v>2</v>
      </c>
      <c r="K7" s="4" t="s">
        <v>30</v>
      </c>
      <c r="L7" s="4">
        <v>136</v>
      </c>
      <c r="M7" s="4">
        <v>136</v>
      </c>
      <c r="N7" s="4" t="s">
        <v>64</v>
      </c>
      <c r="O7" s="4" t="s">
        <v>32</v>
      </c>
      <c r="P7" s="4" t="s">
        <v>33</v>
      </c>
      <c r="Q7" s="4">
        <v>0</v>
      </c>
      <c r="R7" s="7">
        <v>44880</v>
      </c>
      <c r="S7" s="6">
        <v>44900</v>
      </c>
      <c r="T7" s="4" t="s">
        <v>34</v>
      </c>
      <c r="U7" s="4">
        <v>136</v>
      </c>
      <c r="V7" s="4">
        <v>0</v>
      </c>
      <c r="W7" s="4">
        <v>0</v>
      </c>
      <c r="X7" s="4" t="s">
        <v>65</v>
      </c>
      <c r="Y7" s="4" t="s">
        <v>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3" sqref="A13:D16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spans="1:9">
      <c r="A2" s="5">
        <v>18918207927</v>
      </c>
      <c r="B2" s="6">
        <v>44891</v>
      </c>
      <c r="C2" s="6">
        <v>44893</v>
      </c>
      <c r="D2" s="4">
        <v>190</v>
      </c>
      <c r="E2" s="4" t="str">
        <f>VLOOKUP(A2,HOP!A:L,12,0)</f>
        <v>190.00</v>
      </c>
      <c r="F2" s="4" t="str">
        <f>VLOOKUP(A2,HOP!A:C,3,0)</f>
        <v>2678264</v>
      </c>
      <c r="G2" s="4">
        <f>D2-E2</f>
        <v>0</v>
      </c>
      <c r="H2" s="4" t="str">
        <f>$H$1&amp;F2</f>
        <v>，2678264</v>
      </c>
      <c r="I2" s="4" t="str">
        <f>VLOOKUP(A2,HOP!A:U,21,0)</f>
        <v>直连</v>
      </c>
    </row>
    <row r="3" s="4" customFormat="1" spans="1:9">
      <c r="A3" s="5">
        <v>18925764677</v>
      </c>
      <c r="B3" s="6">
        <v>44887</v>
      </c>
      <c r="C3" s="6">
        <v>44894</v>
      </c>
      <c r="D3" s="4">
        <v>287</v>
      </c>
      <c r="E3" s="4" t="str">
        <f>VLOOKUP(A3,HOP!A:L,12,0)</f>
        <v>287.00</v>
      </c>
      <c r="F3" s="4" t="str">
        <f>VLOOKUP(A3,HOP!A:C,3,0)</f>
        <v>2681249</v>
      </c>
      <c r="G3" s="4">
        <f>D3-E3</f>
        <v>0</v>
      </c>
      <c r="H3" s="4" t="str">
        <f>$H$1&amp;F3</f>
        <v>，2681249</v>
      </c>
      <c r="I3" s="4" t="str">
        <f>VLOOKUP(A3,HOP!A:U,21,0)</f>
        <v>直连</v>
      </c>
    </row>
    <row r="4" s="4" customFormat="1" spans="1:9">
      <c r="A4" s="5">
        <v>21010980888</v>
      </c>
      <c r="B4" s="6">
        <v>44897</v>
      </c>
      <c r="C4" s="6">
        <v>44898</v>
      </c>
      <c r="D4" s="4">
        <v>155</v>
      </c>
      <c r="E4" s="4" t="str">
        <f>VLOOKUP(A4,HOP!A:L,12,0)</f>
        <v>155.00</v>
      </c>
      <c r="F4" s="4" t="str">
        <f>VLOOKUP(A4,HOP!A:C,3,0)</f>
        <v>2692087</v>
      </c>
      <c r="G4" s="4">
        <f>D4-E4</f>
        <v>0</v>
      </c>
      <c r="H4" s="4" t="str">
        <f>$H$1&amp;F4</f>
        <v>，2692087</v>
      </c>
      <c r="I4" s="4" t="str">
        <f>VLOOKUP(A4,HOP!A:U,21,0)</f>
        <v>直连</v>
      </c>
    </row>
    <row r="5" s="4" customFormat="1" spans="1:9">
      <c r="A5" s="5">
        <v>21219012599</v>
      </c>
      <c r="B5" s="6">
        <v>44893</v>
      </c>
      <c r="C5" s="6">
        <v>44898</v>
      </c>
      <c r="D5" s="4">
        <v>530</v>
      </c>
      <c r="E5" s="4" t="str">
        <f>VLOOKUP(A5,HOP!A:L,12,0)</f>
        <v>530.00</v>
      </c>
      <c r="F5" s="4" t="str">
        <f>VLOOKUP(A5,HOP!A:C,3,0)</f>
        <v>2713226</v>
      </c>
      <c r="G5" s="4">
        <f>D5-E5</f>
        <v>0</v>
      </c>
      <c r="H5" s="4" t="str">
        <f>$H$1&amp;F5</f>
        <v>，2713226</v>
      </c>
      <c r="I5" s="4" t="str">
        <f>VLOOKUP(A5,HOP!A:U,21,0)</f>
        <v>直连</v>
      </c>
    </row>
    <row r="6" s="4" customFormat="1" spans="1:9">
      <c r="A6" s="5">
        <v>21801215875</v>
      </c>
      <c r="B6" s="6">
        <v>44885</v>
      </c>
      <c r="C6" s="6">
        <v>44896</v>
      </c>
      <c r="D6" s="4">
        <v>649</v>
      </c>
      <c r="E6" s="4" t="str">
        <f>VLOOKUP(A6,HOP!A:L,12,0)</f>
        <v>649.00</v>
      </c>
      <c r="F6" s="4" t="str">
        <f>VLOOKUP(A6,HOP!A:C,3,0)</f>
        <v>2800088</v>
      </c>
      <c r="G6" s="4">
        <f>D6-E6</f>
        <v>0</v>
      </c>
      <c r="H6" s="4" t="str">
        <f>$H$1&amp;F6</f>
        <v>，2800088</v>
      </c>
      <c r="I6" s="4" t="str">
        <f>VLOOKUP(A6,HOP!A:U,21,0)</f>
        <v>直采</v>
      </c>
    </row>
    <row r="7" s="4" customFormat="1" spans="1:9">
      <c r="A7" s="5">
        <v>21802592725</v>
      </c>
      <c r="B7" s="6">
        <v>44893</v>
      </c>
      <c r="C7" s="6">
        <v>44895</v>
      </c>
      <c r="D7" s="4">
        <v>136</v>
      </c>
      <c r="E7" s="4" t="str">
        <f>VLOOKUP(A7,HOP!A:L,12,0)</f>
        <v>136.00</v>
      </c>
      <c r="F7" s="4" t="str">
        <f>VLOOKUP(A7,HOP!A:C,3,0)</f>
        <v>2800559</v>
      </c>
      <c r="G7" s="4">
        <f>D7-E7</f>
        <v>0</v>
      </c>
      <c r="H7" s="4" t="str">
        <f>$H$1&amp;F7</f>
        <v>，2800559</v>
      </c>
      <c r="I7" s="4" t="str">
        <f>VLOOKUP(A7,HOP!A:U,21,0)</f>
        <v>直采</v>
      </c>
    </row>
    <row r="9" spans="4:4">
      <c r="D9" s="4">
        <f>SUM(D2:D8)</f>
        <v>1947</v>
      </c>
    </row>
    <row r="13" spans="1:4">
      <c r="A13" s="4" t="s">
        <v>68</v>
      </c>
      <c r="C13" s="4">
        <v>785</v>
      </c>
      <c r="D13" s="4">
        <v>27153.94</v>
      </c>
    </row>
    <row r="14" spans="1:4">
      <c r="A14" s="4" t="s">
        <v>69</v>
      </c>
      <c r="C14" s="4">
        <v>1162</v>
      </c>
      <c r="D14" s="4">
        <v>40194.74</v>
      </c>
    </row>
    <row r="15" spans="1:4">
      <c r="A15" s="4" t="s">
        <v>70</v>
      </c>
      <c r="C15" s="4">
        <f>SUM(C13:C14)</f>
        <v>1947</v>
      </c>
      <c r="D15" s="4">
        <f>SUM(D13:D14)</f>
        <v>67348.68</v>
      </c>
    </row>
    <row r="16" spans="1:1">
      <c r="A16" s="4" t="s">
        <v>71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</row>
    <row r="2" s="1" customFormat="1" spans="1:22">
      <c r="A2" s="3">
        <v>21802592725</v>
      </c>
      <c r="B2" s="1" t="s">
        <v>91</v>
      </c>
      <c r="C2" s="1" t="s">
        <v>92</v>
      </c>
      <c r="D2" s="1" t="s">
        <v>93</v>
      </c>
      <c r="E2" s="1" t="s">
        <v>94</v>
      </c>
      <c r="F2" s="1" t="s">
        <v>95</v>
      </c>
      <c r="G2" s="1" t="s">
        <v>96</v>
      </c>
      <c r="H2" s="1" t="s">
        <v>97</v>
      </c>
      <c r="I2" s="1" t="s">
        <v>98</v>
      </c>
      <c r="J2" s="1" t="s">
        <v>30</v>
      </c>
      <c r="K2" s="1" t="s">
        <v>99</v>
      </c>
      <c r="L2" s="1" t="s">
        <v>99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 t="s">
        <v>107</v>
      </c>
      <c r="V2" s="1" t="s">
        <v>108</v>
      </c>
    </row>
    <row r="3" s="1" customFormat="1" spans="1:22">
      <c r="A3" s="3">
        <v>21801215875</v>
      </c>
      <c r="B3" s="1" t="s">
        <v>91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113</v>
      </c>
      <c r="H3" s="1" t="s">
        <v>97</v>
      </c>
      <c r="I3" s="1" t="s">
        <v>114</v>
      </c>
      <c r="J3" s="1" t="s">
        <v>30</v>
      </c>
      <c r="K3" s="1" t="s">
        <v>115</v>
      </c>
      <c r="L3" s="1" t="s">
        <v>115</v>
      </c>
      <c r="M3" s="1" t="s">
        <v>100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116</v>
      </c>
      <c r="S3" s="1" t="s">
        <v>105</v>
      </c>
      <c r="T3" s="1" t="s">
        <v>106</v>
      </c>
      <c r="U3" s="1" t="s">
        <v>107</v>
      </c>
      <c r="V3" s="1" t="s">
        <v>117</v>
      </c>
    </row>
    <row r="4" s="1" customFormat="1" spans="1:22">
      <c r="A4" s="3">
        <v>21219012599</v>
      </c>
      <c r="B4" s="1" t="s">
        <v>118</v>
      </c>
      <c r="C4" s="1" t="s">
        <v>119</v>
      </c>
      <c r="D4" s="1" t="s">
        <v>120</v>
      </c>
      <c r="E4" s="1" t="s">
        <v>121</v>
      </c>
      <c r="F4" s="1" t="s">
        <v>95</v>
      </c>
      <c r="G4" s="1" t="s">
        <v>122</v>
      </c>
      <c r="H4" s="1" t="s">
        <v>97</v>
      </c>
      <c r="I4" s="1" t="s">
        <v>123</v>
      </c>
      <c r="J4" s="1" t="s">
        <v>30</v>
      </c>
      <c r="K4" s="1" t="s">
        <v>124</v>
      </c>
      <c r="L4" s="1" t="s">
        <v>124</v>
      </c>
      <c r="M4" s="1" t="s">
        <v>100</v>
      </c>
      <c r="N4" s="1" t="s">
        <v>100</v>
      </c>
      <c r="O4" s="1" t="s">
        <v>101</v>
      </c>
      <c r="P4" s="1" t="s">
        <v>102</v>
      </c>
      <c r="Q4" s="1" t="s">
        <v>103</v>
      </c>
      <c r="R4" s="1" t="s">
        <v>125</v>
      </c>
      <c r="S4" s="1" t="s">
        <v>105</v>
      </c>
      <c r="T4" s="1" t="s">
        <v>106</v>
      </c>
      <c r="U4" s="1" t="s">
        <v>126</v>
      </c>
      <c r="V4" s="1" t="s">
        <v>117</v>
      </c>
    </row>
    <row r="5" s="1" customFormat="1" spans="1:22">
      <c r="A5" s="3">
        <v>21010980888</v>
      </c>
      <c r="B5" s="1" t="s">
        <v>127</v>
      </c>
      <c r="C5" s="1" t="s">
        <v>128</v>
      </c>
      <c r="D5" s="1" t="s">
        <v>129</v>
      </c>
      <c r="E5" s="1" t="s">
        <v>130</v>
      </c>
      <c r="F5" s="1" t="s">
        <v>131</v>
      </c>
      <c r="G5" s="1" t="s">
        <v>122</v>
      </c>
      <c r="H5" s="1" t="s">
        <v>97</v>
      </c>
      <c r="I5" s="1" t="s">
        <v>132</v>
      </c>
      <c r="J5" s="1" t="s">
        <v>30</v>
      </c>
      <c r="K5" s="1" t="s">
        <v>133</v>
      </c>
      <c r="L5" s="1" t="s">
        <v>133</v>
      </c>
      <c r="M5" s="1" t="s">
        <v>100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134</v>
      </c>
      <c r="S5" s="1" t="s">
        <v>105</v>
      </c>
      <c r="T5" s="1" t="s">
        <v>106</v>
      </c>
      <c r="U5" s="1" t="s">
        <v>126</v>
      </c>
      <c r="V5" s="1" t="s">
        <v>135</v>
      </c>
    </row>
    <row r="6" s="1" customFormat="1" spans="1:22">
      <c r="A6" s="3">
        <v>18925764677</v>
      </c>
      <c r="B6" s="1" t="s">
        <v>136</v>
      </c>
      <c r="C6" s="1" t="s">
        <v>137</v>
      </c>
      <c r="D6" s="1" t="s">
        <v>138</v>
      </c>
      <c r="E6" s="1" t="s">
        <v>139</v>
      </c>
      <c r="F6" s="1" t="s">
        <v>140</v>
      </c>
      <c r="G6" s="1" t="s">
        <v>141</v>
      </c>
      <c r="H6" s="1" t="s">
        <v>97</v>
      </c>
      <c r="I6" s="1" t="s">
        <v>142</v>
      </c>
      <c r="J6" s="1" t="s">
        <v>30</v>
      </c>
      <c r="K6" s="1" t="s">
        <v>143</v>
      </c>
      <c r="L6" s="1" t="s">
        <v>143</v>
      </c>
      <c r="M6" s="1" t="s">
        <v>100</v>
      </c>
      <c r="N6" s="1" t="s">
        <v>100</v>
      </c>
      <c r="O6" s="1" t="s">
        <v>101</v>
      </c>
      <c r="P6" s="1" t="s">
        <v>102</v>
      </c>
      <c r="Q6" s="1" t="s">
        <v>103</v>
      </c>
      <c r="R6" s="1" t="s">
        <v>144</v>
      </c>
      <c r="S6" s="1" t="s">
        <v>105</v>
      </c>
      <c r="T6" s="1" t="s">
        <v>106</v>
      </c>
      <c r="U6" s="1" t="s">
        <v>126</v>
      </c>
      <c r="V6" s="1" t="s">
        <v>145</v>
      </c>
    </row>
    <row r="7" s="1" customFormat="1" spans="1:22">
      <c r="A7" s="3">
        <v>18918207927</v>
      </c>
      <c r="B7" s="1" t="s">
        <v>146</v>
      </c>
      <c r="C7" s="1" t="s">
        <v>147</v>
      </c>
      <c r="D7" s="1" t="s">
        <v>148</v>
      </c>
      <c r="E7" s="1" t="s">
        <v>149</v>
      </c>
      <c r="F7" s="1" t="s">
        <v>150</v>
      </c>
      <c r="G7" s="1" t="s">
        <v>95</v>
      </c>
      <c r="H7" s="1" t="s">
        <v>97</v>
      </c>
      <c r="I7" s="1" t="s">
        <v>151</v>
      </c>
      <c r="J7" s="1" t="s">
        <v>30</v>
      </c>
      <c r="K7" s="1" t="s">
        <v>152</v>
      </c>
      <c r="L7" s="1" t="s">
        <v>152</v>
      </c>
      <c r="M7" s="1" t="s">
        <v>100</v>
      </c>
      <c r="N7" s="1" t="s">
        <v>100</v>
      </c>
      <c r="O7" s="1" t="s">
        <v>101</v>
      </c>
      <c r="P7" s="1" t="s">
        <v>102</v>
      </c>
      <c r="Q7" s="1" t="s">
        <v>103</v>
      </c>
      <c r="R7" s="1" t="s">
        <v>153</v>
      </c>
      <c r="S7" s="1" t="s">
        <v>105</v>
      </c>
      <c r="T7" s="1" t="s">
        <v>106</v>
      </c>
      <c r="U7" s="1" t="s">
        <v>126</v>
      </c>
      <c r="V7" s="1" t="s">
        <v>154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2022-12-05T05:49:08Z</dcterms:created>
  <dcterms:modified xsi:type="dcterms:W3CDTF">2022-12-05T06:11:09Z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26CC7858D7724A8EAB4FE6A1AD8E5965</vt:lpwstr>
  </property>
  <property fmtid="{D5CDD505-2E9C-101B-9397-08002B2CF9AE}" pid="3" name="KSOProductBuildVer">
    <vt:lpwstr>2052-11.1.0.12763</vt:lpwstr>
  </property>
</Properties>
</file>