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对账!$A$1:$X$142</definedName>
  </definedNames>
  <calcPr calcId="144525"/>
</workbook>
</file>

<file path=xl/sharedStrings.xml><?xml version="1.0" encoding="utf-8"?>
<sst xmlns="http://schemas.openxmlformats.org/spreadsheetml/2006/main" count="4639" uniqueCount="1435">
  <si>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</si>
  <si>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</si>
  <si>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</si>
  <si>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</si>
  <si>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</si>
  <si>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</si>
  <si>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</si>
  <si>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</si>
  <si>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</si>
  <si>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</si>
  <si>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</si>
  <si>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</si>
  <si>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</si>
  <si>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</si>
  <si>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</si>
  <si>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</si>
  <si>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</si>
  <si>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</si>
  <si>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</si>
  <si>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</si>
  <si>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</si>
  <si>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</si>
  <si>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</si>
  <si>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</si>
  <si>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</si>
  <si>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18150893997	</t>
  </si>
  <si>
    <t>Ctrip</t>
  </si>
  <si>
    <t>正常</t>
  </si>
  <si>
    <t>[新山]新山凯贝丽酒店式服务公寓(Capri by Fraser Johor Bahru)(90558946)</t>
  </si>
  <si>
    <t>豪华双床一室房&lt;双人入住&gt;&lt;双早&gt;</t>
  </si>
  <si>
    <t>CNY</t>
  </si>
  <si>
    <t>Lee/siew sian,To / hue Fah ,Lee/kok Keong ,Lee /si hao</t>
  </si>
  <si>
    <t>CA2019221206CNY</t>
  </si>
  <si>
    <t>未提现</t>
  </si>
  <si>
    <t>携程开票</t>
  </si>
  <si>
    <t xml:space="preserve">2595936	</t>
  </si>
  <si>
    <t>18276972-1</t>
  </si>
  <si>
    <t xml:space="preserve">26118565-1	</t>
  </si>
  <si>
    <t xml:space="preserve">18649071714	</t>
  </si>
  <si>
    <t>[普吉岛]普吉岛帕瑞莎度假村 (SHA Extra Plus)(Paresa Resort Phuket (SHA Extra Plus))(3737119)</t>
  </si>
  <si>
    <t>三卧至尊泳池别墅&lt;特价大促销&gt;&lt;六人入住&gt;&lt;早餐&gt;</t>
  </si>
  <si>
    <t>KIM/JIEUNYEE,KIM/JIEUNYEE,KIM/JIEUNYEE,KIM/JIEUNYEE,KIM/JIEUNYEE,KIM/JIEUNYEE</t>
  </si>
  <si>
    <t xml:space="preserve">2645821	</t>
  </si>
  <si>
    <t xml:space="preserve">	</t>
  </si>
  <si>
    <t>取消</t>
  </si>
  <si>
    <t xml:space="preserve">18734684374	</t>
  </si>
  <si>
    <t>[曼谷]曼谷素坤逸55号通罗中心点大酒店 (SHA Plus+)(Grande Centre Point Sukhumvit 55 Bangkok (SHA Plus+))(8173962)</t>
  </si>
  <si>
    <t>特色豪华房&lt;三人入住&gt;&lt;无早&gt;</t>
  </si>
  <si>
    <t>CHAN/SEH YEAN,CHAN/XUE YONG,THEN/NYUK CHUN</t>
  </si>
  <si>
    <t xml:space="preserve">2653618	</t>
  </si>
  <si>
    <t xml:space="preserve">231695	</t>
  </si>
  <si>
    <t xml:space="preserve">18917682402	</t>
  </si>
  <si>
    <t>[长滩岛]长滩岛帕莱姆海滨度假村(Henann Prime Beach Resort Boracay)(6372666)</t>
  </si>
  <si>
    <t>尊贵房-直通泳池(至少连住2晚及以上)&lt;特价大促销&gt;&lt;三人入住&gt;&lt;早餐&gt;</t>
  </si>
  <si>
    <t>Villa/Rachel,Villa/Rachel,Villa/Rachel</t>
  </si>
  <si>
    <t xml:space="preserve">2677990	</t>
  </si>
  <si>
    <t xml:space="preserve">HPM164-2745	</t>
  </si>
  <si>
    <t xml:space="preserve">18953636963	</t>
  </si>
  <si>
    <t>[普吉岛]普吉假日酒店 (SHA Extra Plus)(Holiday Inn Resort Phuket, an IHG Hotel  (SHA Extra Plus))(3031621)</t>
  </si>
  <si>
    <t>标准房(至少提前60天预订)&lt;双人入住&gt;&lt;双早&gt;</t>
  </si>
  <si>
    <t>TEO/KELVIN TSU WE,Chiang/Wai Leng</t>
  </si>
  <si>
    <t xml:space="preserve">2688957	</t>
  </si>
  <si>
    <t xml:space="preserve">10140297	</t>
  </si>
  <si>
    <t xml:space="preserve">21302976230	</t>
  </si>
  <si>
    <t>[普林塞萨港]巴拉望岛道夫酒店(Astoria Palawan)(39700813)</t>
  </si>
  <si>
    <t>豪华房&lt;今日特价 &gt;&lt;双人入住&gt;&lt;双早&gt;</t>
  </si>
  <si>
    <t>asuncion/Mary Angela</t>
  </si>
  <si>
    <t xml:space="preserve">2720992	</t>
  </si>
  <si>
    <t xml:space="preserve">322483	</t>
  </si>
  <si>
    <t xml:space="preserve">21345034011	</t>
  </si>
  <si>
    <t>[仁川]仁川松岛空中花园酒店(Hotel Skypark Incheon Songdo)(28638693)</t>
  </si>
  <si>
    <t>标准双床房&lt;三人入住&gt;&lt;无早&gt;</t>
  </si>
  <si>
    <t>LEE/MIRAE,LEE/MIRAE,LEE/MIRAE</t>
  </si>
  <si>
    <t xml:space="preserve">2726085	</t>
  </si>
  <si>
    <t xml:space="preserve">F1110724	</t>
  </si>
  <si>
    <t xml:space="preserve">21361966032	</t>
  </si>
  <si>
    <t>[沙美岛]帕拉迪度假酒店 (SHA Plus+)(Paradee Resort (SHA Plus+))(6503643)</t>
  </si>
  <si>
    <t>花园泳池别墅&lt;全日特价&gt;&lt;双人入住&gt;&lt;双早&gt;</t>
  </si>
  <si>
    <t>Lo/Shui Lun,Lo/Shui Lun</t>
  </si>
  <si>
    <t xml:space="preserve">2729827	</t>
  </si>
  <si>
    <t xml:space="preserve">21363838818	</t>
  </si>
  <si>
    <t>LO/SHUI LUN</t>
  </si>
  <si>
    <t xml:space="preserve">2730409	</t>
  </si>
  <si>
    <t xml:space="preserve">acknowledge	</t>
  </si>
  <si>
    <t xml:space="preserve">21413521767	</t>
  </si>
  <si>
    <t>[长滩岛]和南恩花园度假酒店(Henann Garden Resort)(5338972)</t>
  </si>
  <si>
    <t>尊贵房(直通泳池)(至少连住2晚及以上)&lt;三人入住&gt;&lt;早餐&gt;</t>
  </si>
  <si>
    <t>soolapani/senthilnathan,soolapani/senthilnathan,soolapani/senthilnathan</t>
  </si>
  <si>
    <t xml:space="preserve">2734109	</t>
  </si>
  <si>
    <t xml:space="preserve">HGM147-0004306	</t>
  </si>
  <si>
    <t xml:space="preserve">21426809020	</t>
  </si>
  <si>
    <t>[哥打京那巴鲁]格兰迪酒店&amp;度假村(Grandis Hotels and Resorts)(4637340)</t>
  </si>
  <si>
    <t>高级房&lt;三人入住&gt;&lt;马来西亚客人专享&gt;&lt;早餐&gt;</t>
  </si>
  <si>
    <t>LI/XINAGAI</t>
  </si>
  <si>
    <t xml:space="preserve">2735767	</t>
  </si>
  <si>
    <t xml:space="preserve">219589963	</t>
  </si>
  <si>
    <t xml:space="preserve">21454454168	</t>
  </si>
  <si>
    <t>[新加坡]新加坡吉真宾乐雅酒店(PARKROYAL on Kitchener Road, Singapore)(28561559)</t>
  </si>
  <si>
    <t>高级特大床房&lt;今日特价 &gt;&lt;双人入住&gt;&lt;双早&gt;</t>
  </si>
  <si>
    <t>Yin Lim/Ching,Yin Lim/Ching</t>
  </si>
  <si>
    <t xml:space="preserve">2740256	</t>
  </si>
  <si>
    <t xml:space="preserve">112846647	</t>
  </si>
  <si>
    <t xml:space="preserve">21600979892	</t>
  </si>
  <si>
    <t>[曼谷]标准酒店 - 曼谷大都会大厦(The Standard, Bangkok Mahanakhon)(91246959)</t>
  </si>
  <si>
    <t>王子标准房&lt;双人入住&gt;&lt;不适用泰国客人&gt;&lt;双早&gt;</t>
  </si>
  <si>
    <t>HUI/OI YAN MICHELLE</t>
  </si>
  <si>
    <t xml:space="preserve">2763133	</t>
  </si>
  <si>
    <t xml:space="preserve">190373036	</t>
  </si>
  <si>
    <t xml:space="preserve">21601892070	</t>
  </si>
  <si>
    <t>[八打灵再也]八打灵再也水晶皇冠酒店(Crystal Crown Hotel Petaling Jaya)(100361680)</t>
  </si>
  <si>
    <t>高级双人床房(至少提前20天预订)&lt;双人入住&gt;&lt;无早&gt;</t>
  </si>
  <si>
    <t>Shariff/Rohana,Zainal Abidin/Shahrul Azman</t>
  </si>
  <si>
    <t xml:space="preserve">2763326	</t>
  </si>
  <si>
    <t xml:space="preserve">635036	</t>
  </si>
  <si>
    <t xml:space="preserve">21609286986	</t>
  </si>
  <si>
    <t>[曼谷]曼谷万怡酒店(Courtyard by Marriott Bangkok)(5211729)</t>
  </si>
  <si>
    <t>翻新至尊特大床房(至少连住2晚及以上)&lt;双人入住&gt;&lt;双早&gt;</t>
  </si>
  <si>
    <t>MAHLER/DOMINIK</t>
  </si>
  <si>
    <t xml:space="preserve">2764325	</t>
  </si>
  <si>
    <t xml:space="preserve">85594787	</t>
  </si>
  <si>
    <t xml:space="preserve">21615901160	</t>
  </si>
  <si>
    <t>[碧瑶]海约翰坎普庄园酒店(The Manor at Camp John Hay)(28356473)</t>
  </si>
  <si>
    <t>林景高级房(至少连住2晚及以上)&lt;特价大促销&gt;&lt;双人入住&gt;&lt;无早&gt;</t>
  </si>
  <si>
    <t>Manansala/Nicole,Manansala/Nicole</t>
  </si>
  <si>
    <t xml:space="preserve">2765547	</t>
  </si>
  <si>
    <t xml:space="preserve">172748	</t>
  </si>
  <si>
    <t xml:space="preserve">21697485095	</t>
  </si>
  <si>
    <t>[Transkei District]狂野海岸阳光酒店(Wild Coast Sun)(100476292)</t>
  </si>
  <si>
    <t>面朝花园的豪华特大号床房 禁烟&lt;双人入住&gt;&lt;双早&gt;</t>
  </si>
  <si>
    <t>deobarat/siddharta,deobarat/siddharta</t>
  </si>
  <si>
    <t xml:space="preserve">2772695	</t>
  </si>
  <si>
    <t xml:space="preserve">22238326	</t>
  </si>
  <si>
    <t xml:space="preserve">21697843310	</t>
  </si>
  <si>
    <t>[民丹岛]民丹岛悦榕庄(Banyan Tree Bintan)(4037222)</t>
  </si>
  <si>
    <t>雨林海景别墅(至少提前21天预订)&lt;双人入住&gt;&lt;双早&gt;</t>
  </si>
  <si>
    <t>Tan/Lyon,Tan/Lyon</t>
  </si>
  <si>
    <t xml:space="preserve">2772811	</t>
  </si>
  <si>
    <t xml:space="preserve">33435917	</t>
  </si>
  <si>
    <t xml:space="preserve">21708779862	</t>
  </si>
  <si>
    <t>[新加坡]新加坡米阁大酒店(Hotel Mi Singapore)(28561624)</t>
  </si>
  <si>
    <t>三人房&lt;三人入住&gt;&lt;适用于除印度及次大陆国家客人&gt;&lt;无早&gt;</t>
  </si>
  <si>
    <t>WASIKARAT/NAOWARAT,CHOOKITKASEM/WARAPORN,KAEWSOMNUEKSAKUL/SIRILUK</t>
  </si>
  <si>
    <t xml:space="preserve">2775593	</t>
  </si>
  <si>
    <t xml:space="preserve">191920337	</t>
  </si>
  <si>
    <t xml:space="preserve">21715406870	</t>
  </si>
  <si>
    <t>[比勒陀利亚]时代广场马斯洛酒店(The Maslow Hotel, Time Square)(100333621)</t>
  </si>
  <si>
    <t>标准大号床间&lt;双人入住&gt;&lt;双早&gt;</t>
  </si>
  <si>
    <t>Coetzee/Anje,Coetzee/Anje,Coetzee/Anje,Coetzee/Anje</t>
  </si>
  <si>
    <t xml:space="preserve">2776936	</t>
  </si>
  <si>
    <t xml:space="preserve">22243256	</t>
  </si>
  <si>
    <t xml:space="preserve">21737605982	</t>
  </si>
  <si>
    <t>[曼谷]曼谷拉差达瑞士酒店 (SHA Extra Plus)(Swissotel Bangkok Ratchada (SHA Extra Plus))(6003314)</t>
  </si>
  <si>
    <t>瑞士优势房&lt;双人入住&gt;&lt;预付&gt;&lt;双早&gt;</t>
  </si>
  <si>
    <t>Lau/Whye Fatt</t>
  </si>
  <si>
    <t xml:space="preserve">2780917	</t>
  </si>
  <si>
    <t xml:space="preserve">21751029692	</t>
  </si>
  <si>
    <t>[Ulu Kinta]怡保曦云轩度假村(The Haven All Suite Resort, Ipoh)(28528391)</t>
  </si>
  <si>
    <t>一卧湖景套房&lt;双人入住&gt;&lt;双早&gt;</t>
  </si>
  <si>
    <t>CHOU/CHIHPENG</t>
  </si>
  <si>
    <t xml:space="preserve">2784601	</t>
  </si>
  <si>
    <t xml:space="preserve">105687	</t>
  </si>
  <si>
    <t xml:space="preserve">21765551855	</t>
  </si>
  <si>
    <t>[普吉岛]普吉岛迈考美丽亚酒店(SHA Extra Plus)(Melia Phuket Mai Khao(SHA Extra Plus))(92000607)</t>
  </si>
  <si>
    <t>一卧室别墅（带私人泳池）(连住3晚及以上)&lt;促销&gt;&lt;双人入住&gt;&lt;双早&gt;</t>
  </si>
  <si>
    <t>DUPONT/DAMIEN PIERRE ADRIEN</t>
  </si>
  <si>
    <t xml:space="preserve">2788375	</t>
  </si>
  <si>
    <t xml:space="preserve">35977	</t>
  </si>
  <si>
    <t xml:space="preserve">21771756721	</t>
  </si>
  <si>
    <t>[巴都丁宜]槟城宾乐雅饭店 (槟城对抗新冠肺炎认证)(PARKROYAL Penang Resort)(3737560)</t>
  </si>
  <si>
    <t>豪华面海特大床房&lt;双人入住&gt;&lt;双早&gt;</t>
  </si>
  <si>
    <t>RAMLI/MOHD HAIZAQ FARHAN</t>
  </si>
  <si>
    <t xml:space="preserve">2789433	</t>
  </si>
  <si>
    <t xml:space="preserve">7371278	</t>
  </si>
  <si>
    <t xml:space="preserve">21773571171	</t>
  </si>
  <si>
    <t>[曼谷]曼谷华昌传统酒店(Hua Chang Heritage Hotel Bangkok)(4494789)</t>
  </si>
  <si>
    <t>豪华房&lt;全日特价&gt;&lt;双人入住&gt;&lt;无早&gt;</t>
  </si>
  <si>
    <t>Sim/Hwee Kian</t>
  </si>
  <si>
    <t xml:space="preserve">2790135	</t>
  </si>
  <si>
    <t xml:space="preserve">Acknowledged	</t>
  </si>
  <si>
    <t xml:space="preserve">21790109991	</t>
  </si>
  <si>
    <t>[苏梅岛]诺拉布里温泉度假酒店 (SHA Plus+)(Nora Buri Resort &amp; Spa (SHA Plus+))(3668073)</t>
  </si>
  <si>
    <t>海景山坡泳池别墅&lt;今日特价 &gt;&lt;双人入住&gt;&lt;双早&gt;</t>
  </si>
  <si>
    <t>Tsang/Tsun Wing</t>
  </si>
  <si>
    <t xml:space="preserve">2796382	</t>
  </si>
  <si>
    <t xml:space="preserve">73122	</t>
  </si>
  <si>
    <t xml:space="preserve">21794300546	</t>
  </si>
  <si>
    <t>[马六甲]马六甲峇峇家(Baba House Melaka)(99731513)</t>
  </si>
  <si>
    <t>豪华房&lt;三人入住&gt;&lt;早餐&gt;</t>
  </si>
  <si>
    <t>Lee Tan/Siew,Lee Tan/Siew,Lee Tan/Siew,Lee Tan/Siew,Lee Tan/Siew</t>
  </si>
  <si>
    <t xml:space="preserve">2797650	</t>
  </si>
  <si>
    <t xml:space="preserve">103791	</t>
  </si>
  <si>
    <t xml:space="preserve">21800652225	</t>
  </si>
  <si>
    <t>[梳邦再也]双威金字塔酒店(Sunway Pyramid Hotel)(17055173)</t>
  </si>
  <si>
    <t>豪华双床房&lt;双人入住&gt;&lt;双早&gt;</t>
  </si>
  <si>
    <t>XIE/KAITIAN,Li/Xia</t>
  </si>
  <si>
    <t xml:space="preserve">2799928	</t>
  </si>
  <si>
    <t xml:space="preserve">232486209	</t>
  </si>
  <si>
    <t xml:space="preserve">21805218205	</t>
  </si>
  <si>
    <t>[曼谷]是隆不容错过酒店 by Cross Collection(Haven't Met Bangkok Silom by Cross Collection)(17140699)</t>
  </si>
  <si>
    <t>城市转角房(至少连住2晚及以上)&lt;双人入住&gt;&lt;双早&gt;</t>
  </si>
  <si>
    <t>suwanmalai/Narathorn,suwanmalai/Narathorn</t>
  </si>
  <si>
    <t xml:space="preserve">2801583	</t>
  </si>
  <si>
    <t xml:space="preserve">30022	</t>
  </si>
  <si>
    <t xml:space="preserve">21807365384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</si>
  <si>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</si>
  <si>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</si>
  <si>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ENG/MEI HAR</t>
  </si>
  <si>
    <t xml:space="preserve">2802038	</t>
  </si>
  <si>
    <t xml:space="preserve">22111211605	</t>
  </si>
  <si>
    <t xml:space="preserve">21812880772	</t>
  </si>
  <si>
    <t>[燕埠]杰瑞山度假酒店(The Jerai Hill Resort)(100372019)</t>
  </si>
  <si>
    <t>尊贵房&lt;双人入住&gt;&lt;双早&gt;</t>
  </si>
  <si>
    <t>Abdullah/Rasidi,Abdullah/Rasidi</t>
  </si>
  <si>
    <t xml:space="preserve">2803980	</t>
  </si>
  <si>
    <t xml:space="preserve">acknowledged	</t>
  </si>
  <si>
    <t xml:space="preserve">21819715260	</t>
  </si>
  <si>
    <t>[伯克利]沙特克广场酒店(Hotel Shattuck Plaza)(98328703)</t>
  </si>
  <si>
    <t>豪华特大床房&lt;双人入住&gt;&lt;预付&gt;&lt;无早&gt;</t>
  </si>
  <si>
    <t>Lawton/Samantha Janw</t>
  </si>
  <si>
    <t xml:space="preserve">2805663	</t>
  </si>
  <si>
    <t xml:space="preserve">120392830	</t>
  </si>
  <si>
    <t xml:space="preserve">21821947282	</t>
  </si>
  <si>
    <t>[努沙再也]特立尼达公主港套房酒店(Trinidad Suites Puteri Harbour)(99959221)</t>
  </si>
  <si>
    <t>尊贵一室房&lt;双人入住&gt;&lt;双早&gt;</t>
  </si>
  <si>
    <t>ABDUL AZIZ/NORFAIZAH</t>
  </si>
  <si>
    <t xml:space="preserve">2806698	</t>
  </si>
  <si>
    <t xml:space="preserve">6829	</t>
  </si>
  <si>
    <t xml:space="preserve">21823466402	</t>
  </si>
  <si>
    <t>[曼谷]曼谷 JW 万豪酒店 (SHA Plus+)(JW Marriott Hotel Bangkok (SHA Plus+))(3031185)</t>
  </si>
  <si>
    <t>行政特大床房&lt;双人入住&gt;&lt;不适用中东客人&gt;&lt;双早&gt;&lt;普通会员&gt;</t>
  </si>
  <si>
    <t>DONG/WENJIE,JIANG/JIELI,DONG/YIMING,SONG/YUCHENG</t>
  </si>
  <si>
    <t xml:space="preserve">2807635	</t>
  </si>
  <si>
    <t xml:space="preserve">88686343	</t>
  </si>
  <si>
    <t xml:space="preserve">21823813735	</t>
  </si>
  <si>
    <t>[Racha Thewa]阿玛拉素万那普酒店(Amaranth Suvarnabhumi Hotel)(4984706)</t>
  </si>
  <si>
    <t>豪华房&lt;特惠专享&gt;&lt;单人入住&gt;&lt;单早&gt;</t>
  </si>
  <si>
    <t>YANG/SHENGKUI</t>
  </si>
  <si>
    <t xml:space="preserve">2807902	</t>
  </si>
  <si>
    <t xml:space="preserve">59985	</t>
  </si>
  <si>
    <t xml:space="preserve">21824251279	</t>
  </si>
  <si>
    <t>[曼谷]洲际维涅特精选曼谷新浩中央酒店(Sindhorn Midtown Hotel Bangkok, Vignette Collection - an IHG Hotel)(88933689)</t>
  </si>
  <si>
    <t>标准双床房(连住4晚及以上)&lt;特惠专享&gt;&lt;双人入住&gt;&lt;双早&gt;</t>
  </si>
  <si>
    <t>KIM/EUN JUNG</t>
  </si>
  <si>
    <t xml:space="preserve">2808555	</t>
  </si>
  <si>
    <t xml:space="preserve">855653	</t>
  </si>
  <si>
    <t xml:space="preserve">21824999267	</t>
  </si>
  <si>
    <t>[曼谷]曼谷香格里拉大酒店 (SHA Extra Plus)(Shangri-La Bangkok)(3243791)</t>
  </si>
  <si>
    <t>香格里拉楼豪华阳台特大床房&lt;双人入住&gt;&lt;双早&gt;</t>
  </si>
  <si>
    <t>PARK/JINSUN</t>
  </si>
  <si>
    <t xml:space="preserve">2809326	</t>
  </si>
  <si>
    <t xml:space="preserve">11463493	</t>
  </si>
  <si>
    <t xml:space="preserve">21825211107	</t>
  </si>
  <si>
    <t>豪华房&lt;双人入住&gt;&lt;双早&gt;</t>
  </si>
  <si>
    <t>Shi Yun/Tee,Shi Yun/Tee</t>
  </si>
  <si>
    <t xml:space="preserve">2809508	</t>
  </si>
  <si>
    <t xml:space="preserve">104027	</t>
  </si>
  <si>
    <t xml:space="preserve">21825804686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</si>
  <si>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</si>
  <si>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</si>
  <si>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CHIU/TON DEI,WANG/HUNG HSUAN</t>
  </si>
  <si>
    <t xml:space="preserve">2810019	</t>
  </si>
  <si>
    <t xml:space="preserve">231688511	</t>
  </si>
  <si>
    <t xml:space="preserve">21826633112	</t>
  </si>
  <si>
    <t>[曼谷]曼谷索菲特特色酒店(SO/ Bangkok)(1549427)</t>
  </si>
  <si>
    <t>温馨双床房(至少连住2晚及以上)&lt;今日特价 &gt;&lt;双人入住&gt;&lt;不适用泰国客人&gt;&lt;双早&gt;</t>
  </si>
  <si>
    <t>LEE/DONGSEOP</t>
  </si>
  <si>
    <t xml:space="preserve">2811251	</t>
  </si>
  <si>
    <t xml:space="preserve">891581	</t>
  </si>
  <si>
    <t xml:space="preserve">21828182698	</t>
  </si>
  <si>
    <t>[曼谷]阿瓦尼阿特里姆曼谷酒店(SHA认证)(Avani Atrium Bangkok Hotel (SHA Certified))(4498673)</t>
  </si>
  <si>
    <t>阿瓦尼转角房(至少连住2晚及以上)&lt;今日特价 &gt;&lt;双人入住&gt;&lt;无早&gt;</t>
  </si>
  <si>
    <t>SU/FAN</t>
  </si>
  <si>
    <t xml:space="preserve">2813602	</t>
  </si>
  <si>
    <t xml:space="preserve">53499968	</t>
  </si>
  <si>
    <t xml:space="preserve">21828589698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</si>
  <si>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</si>
  <si>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</si>
  <si>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Lau/Yuet Ming Alain</t>
  </si>
  <si>
    <t xml:space="preserve">2814189	</t>
  </si>
  <si>
    <t xml:space="preserve">9321036	</t>
  </si>
  <si>
    <t xml:space="preserve">21831389851	</t>
  </si>
  <si>
    <t>高级房&lt;双人入住&gt;&lt;马来西亚客人专享&gt;&lt;双早&gt;</t>
  </si>
  <si>
    <t>Faizilla Kadid/Nurul</t>
  </si>
  <si>
    <t xml:space="preserve">2817780	</t>
  </si>
  <si>
    <t xml:space="preserve">231617461	</t>
  </si>
  <si>
    <t xml:space="preserve">21831492369	</t>
  </si>
  <si>
    <t>[马卡蒂]阿尔法公寓式酒店 (多用途酒店)(The Alpha Suites (Multi-use Hotel))(48244686)</t>
  </si>
  <si>
    <t>两卧室套房&lt;四人入住&gt;&lt;早餐&gt;</t>
  </si>
  <si>
    <t>Liu/Yanping,Jiang/Jiangming</t>
  </si>
  <si>
    <t xml:space="preserve">2817922	</t>
  </si>
  <si>
    <t xml:space="preserve">153027	</t>
  </si>
  <si>
    <t xml:space="preserve">21831629485	</t>
  </si>
  <si>
    <t>[吉隆坡]吉隆坡 EQ 酒店(EQ Kuala Lumpur)(67313921)</t>
  </si>
  <si>
    <t>双子塔景豪华房(至少连住2晚及以上)&lt;双人入住&gt;&lt;双早&gt;</t>
  </si>
  <si>
    <t>WANG/QUN</t>
  </si>
  <si>
    <t xml:space="preserve">2818071	</t>
  </si>
  <si>
    <t xml:space="preserve">80588406-1	</t>
  </si>
  <si>
    <t xml:space="preserve">21831984296	</t>
  </si>
  <si>
    <t>[胡志明市]新世界西贡酒店(New World Saigon Hotel)(5754061)</t>
  </si>
  <si>
    <t>豪华特大床房(至少连住2晚及以上)&lt;双人入住&gt;&lt;双早&gt;</t>
  </si>
  <si>
    <t>koo/tiam sai,koo/tiam sai,koo/tiam sai</t>
  </si>
  <si>
    <t xml:space="preserve">2818607	</t>
  </si>
  <si>
    <t xml:space="preserve">1047154	</t>
  </si>
  <si>
    <t xml:space="preserve">21832517165	</t>
  </si>
  <si>
    <t>[吉隆坡]Santa Grand Signature Kuala Lumpur(101006793)</t>
  </si>
  <si>
    <t>高级房(大床)&lt;双人入住&gt;&lt;无早&gt;</t>
  </si>
  <si>
    <t>Hassani/Amin,Hassani/Amin</t>
  </si>
  <si>
    <t xml:space="preserve">2819448	</t>
  </si>
  <si>
    <t xml:space="preserve">4797	</t>
  </si>
  <si>
    <t xml:space="preserve">21837051374	</t>
  </si>
  <si>
    <t>[开普敦]桌湾酒店(The Table Bay Hotel)(100342981)</t>
  </si>
  <si>
    <t>高级奢华特大床房 禁烟&lt;双人入住&gt;&lt;双早&gt;</t>
  </si>
  <si>
    <t>Wu/Yuan Kai,Wu/Yuan Kai,Wu/Yuan Kai</t>
  </si>
  <si>
    <t xml:space="preserve">2821110	</t>
  </si>
  <si>
    <t xml:space="preserve">21838182482	</t>
  </si>
  <si>
    <t>[普吉岛]普吉岛阿玛瑞酒店(SHA Extra Plus)(Amari Phuket (SHA Extra Plus))(4308716)</t>
  </si>
  <si>
    <t>高级面海特大床房(至少连住2晚及以上)&lt;今日特惠&gt;&lt;双人入住&gt;&lt;双早&gt;</t>
  </si>
  <si>
    <t>Sharma/Chaitanya,Sharma/Chaitanya</t>
  </si>
  <si>
    <t xml:space="preserve">2821591	</t>
  </si>
  <si>
    <t xml:space="preserve">35841253	</t>
  </si>
  <si>
    <t xml:space="preserve">21839700714	</t>
  </si>
  <si>
    <t>[曼谷]曼谷秋素坤逸酒店 (SHA Plus+)(Qiu Hotel Sukhumvit (SHA Plus+))(28597378)</t>
  </si>
  <si>
    <t>豪华池景房(高层)&lt;特价大促销&gt;&lt;双人入住&gt;&lt;无早&gt;</t>
  </si>
  <si>
    <t>GAO/YANNAN,TAN/JINSHOU</t>
  </si>
  <si>
    <t xml:space="preserve">2822834	</t>
  </si>
  <si>
    <t xml:space="preserve">79556	</t>
  </si>
  <si>
    <t xml:space="preserve">21840496958	</t>
  </si>
  <si>
    <t>豪华房&lt;特惠专享&gt;&lt;双人入住&gt;&lt;双早&gt;</t>
  </si>
  <si>
    <t>MEI/JUNTAO,WANG/XINLIN</t>
  </si>
  <si>
    <t xml:space="preserve">2823518	</t>
  </si>
  <si>
    <t xml:space="preserve">60286	</t>
  </si>
  <si>
    <t xml:space="preserve">21840725673	</t>
  </si>
  <si>
    <t>Sergey/Petrov,Sergey/Petrov,Sergey/Petrov,Sergey/Petrov</t>
  </si>
  <si>
    <t xml:space="preserve">2823692	</t>
  </si>
  <si>
    <t xml:space="preserve">148842	</t>
  </si>
  <si>
    <t xml:space="preserve">21841332631	</t>
  </si>
  <si>
    <t>[曼谷]曼谷素坤逸丽笙套房酒店(Radisson Suites Bangkok Sukhumvit)(73690889)</t>
  </si>
  <si>
    <t>精致套房&lt;特惠专享&gt;&lt;双人入住&gt;&lt;双早&gt;</t>
  </si>
  <si>
    <t>KACHHAWAHA/VIMANYU,KACHHAWAHA/VIMANYU,KACHHAWAHA/VIMANYU,KACHHAWAHA/VIMANYU</t>
  </si>
  <si>
    <t xml:space="preserve">2824674	</t>
  </si>
  <si>
    <t xml:space="preserve">21841341187	</t>
  </si>
  <si>
    <t>Tak/sumit ,Tak/sumit ,Tak/sumit ,Tak/sumit</t>
  </si>
  <si>
    <t xml:space="preserve">2824680	</t>
  </si>
  <si>
    <t xml:space="preserve">21841346161	</t>
  </si>
  <si>
    <t>kabra/Pankaj ,kabra/Pankaj ,kabra/Pankaj ,kabra/Pankaj</t>
  </si>
  <si>
    <t xml:space="preserve">2824685	</t>
  </si>
  <si>
    <t xml:space="preserve">1078118	</t>
  </si>
  <si>
    <t xml:space="preserve">21843261249	</t>
  </si>
  <si>
    <t>[吉隆坡]吉隆坡斯特格酒店(Steg Hotel Kuala Lumpur)(101054897)</t>
  </si>
  <si>
    <t>时髦双床房&lt;双人入住&gt;&lt;双早&gt;</t>
  </si>
  <si>
    <t>Aik Tan/Kar,Aik Tan/Kar</t>
  </si>
  <si>
    <t xml:space="preserve">2827505	</t>
  </si>
  <si>
    <t xml:space="preserve">101947	</t>
  </si>
  <si>
    <t xml:space="preserve">21843380643	</t>
  </si>
  <si>
    <t>[普吉岛]萨瓦蒂芭东渡假村酒店 (SHA Extra Plus)(Sawaddi Patong Resort &amp; Spa (SHA Extra Plus))(3799848)</t>
  </si>
  <si>
    <t>高级房&lt;特惠&gt;&lt;双人入住&gt;&lt;双早&gt;</t>
  </si>
  <si>
    <t>MALAICHAMY/RAMESH,MALAICHAMY/RAMESH</t>
  </si>
  <si>
    <t xml:space="preserve">2827671	</t>
  </si>
  <si>
    <t xml:space="preserve">106694	</t>
  </si>
  <si>
    <t xml:space="preserve">21844930600	</t>
  </si>
  <si>
    <t>[八打灵再也]阿万特酒店(Avante Hotel)(100419478)</t>
  </si>
  <si>
    <t>豪华双床房&lt;双人入住&gt;&lt;仅适用亚洲客人&gt;&lt;双早&gt;</t>
  </si>
  <si>
    <t>MOHD YUNUS/RAHAYU</t>
  </si>
  <si>
    <t xml:space="preserve">2830282	</t>
  </si>
  <si>
    <t xml:space="preserve">137358	</t>
  </si>
  <si>
    <t xml:space="preserve">21845233952	</t>
  </si>
  <si>
    <t>Bakht/Muddasir</t>
  </si>
  <si>
    <t xml:space="preserve">2830763	</t>
  </si>
  <si>
    <t xml:space="preserve">60430	</t>
  </si>
  <si>
    <t xml:space="preserve">21845268212	</t>
  </si>
  <si>
    <t>[吉隆坡]辉盛凯贝丽(Capri by Fraser Bukit Bintang)(88638672)</t>
  </si>
  <si>
    <t>行政双床一室房(至少连住2晚及以上)&lt;今日特价 &gt;&lt;双人入住&gt;&lt;双早&gt;</t>
  </si>
  <si>
    <t>LAW/YEE LIN</t>
  </si>
  <si>
    <t xml:space="preserve">2830847	</t>
  </si>
  <si>
    <t xml:space="preserve">20084668-1	</t>
  </si>
  <si>
    <t xml:space="preserve">21845281847	</t>
  </si>
  <si>
    <t>HUANG/JINGYI</t>
  </si>
  <si>
    <t xml:space="preserve">2830873	</t>
  </si>
  <si>
    <t xml:space="preserve">933852	</t>
  </si>
  <si>
    <t xml:space="preserve">21845365589	</t>
  </si>
  <si>
    <t>[奎松市]马尼拉赛达北维迪斯酒店 - 多用途酒店(Seda Vertis North - Multiple Use Hotel)(17891668)</t>
  </si>
  <si>
    <t>豪华房&lt;特价大促销&gt;&lt;双人入住&gt;&lt;双早&gt;</t>
  </si>
  <si>
    <t>padrid/joanna patricia</t>
  </si>
  <si>
    <t xml:space="preserve">2831026	</t>
  </si>
  <si>
    <t xml:space="preserve">2440153	</t>
  </si>
  <si>
    <t xml:space="preserve">21845477731	</t>
  </si>
  <si>
    <t>[苏梅岛]苏梅岛安凡尼查汶酒店及海滩俱乐部(Avani Chaweng Samui Hotel &amp; Beach Club)(96322230)</t>
  </si>
  <si>
    <t>池景房(Cool)(至少连住2晚及以上)&lt;双人入住&gt;&lt;不适用泰国客人&gt;&lt;双早&gt;</t>
  </si>
  <si>
    <t>SHEMESH/OR</t>
  </si>
  <si>
    <t xml:space="preserve">2831196	</t>
  </si>
  <si>
    <t xml:space="preserve">61862383	</t>
  </si>
  <si>
    <t xml:space="preserve">21845503491	</t>
  </si>
  <si>
    <t>Lim/Michelle Tolosa</t>
  </si>
  <si>
    <t xml:space="preserve">2831284	</t>
  </si>
  <si>
    <t xml:space="preserve">2440259	</t>
  </si>
  <si>
    <t xml:space="preserve">21845657927	</t>
  </si>
  <si>
    <t>[曼谷]于拉查达阿曼塔酒店(Amanta Hotel &amp; Residence Ratchada)(28679148)</t>
  </si>
  <si>
    <t>一卧室池景豪华双人房(至少连住2晚及以上)&lt;双人入住&gt;&lt;无早&gt;</t>
  </si>
  <si>
    <t>TANG/SONGQUN</t>
  </si>
  <si>
    <t xml:space="preserve">2831544	</t>
  </si>
  <si>
    <t xml:space="preserve">87168974-1	</t>
  </si>
  <si>
    <t xml:space="preserve">21845978473	</t>
  </si>
  <si>
    <t>泳池景一室公寓&lt;特惠专享&gt;&lt;双人入住&gt;&lt;无早&gt;</t>
  </si>
  <si>
    <t>suh/dongwon</t>
  </si>
  <si>
    <t xml:space="preserve">2832140	</t>
  </si>
  <si>
    <t xml:space="preserve">106773	</t>
  </si>
  <si>
    <t xml:space="preserve">21845964141	</t>
  </si>
  <si>
    <t>[曼谷]素坤逸通罗一号拉珀蒂特莎丽尔酒店(La Petite Salil Sukhumvit Thonglor 1)(95470595)</t>
  </si>
  <si>
    <t>高级房&lt;双人入住&gt;&lt;无早&gt;</t>
  </si>
  <si>
    <t>GOH/EE LIN EDELINE</t>
  </si>
  <si>
    <t xml:space="preserve">2832121	</t>
  </si>
  <si>
    <t xml:space="preserve">76373	</t>
  </si>
  <si>
    <t xml:space="preserve">21846123588	</t>
  </si>
  <si>
    <t>温馨特大床房(连住3晚及以上)&lt;今日特价 &gt;&lt;双人入住&gt;&lt;不适用泰国客人&gt;&lt;双早&gt;</t>
  </si>
  <si>
    <t>CHEN/PI</t>
  </si>
  <si>
    <t xml:space="preserve">2832390	</t>
  </si>
  <si>
    <t xml:space="preserve">893598	</t>
  </si>
  <si>
    <t xml:space="preserve">21846134542	</t>
  </si>
  <si>
    <t>豪华房(无窗)&lt;今日特惠&gt;&lt;双人入住&gt;&lt;无早&gt;</t>
  </si>
  <si>
    <t>YEUNG/CHOI MEI</t>
  </si>
  <si>
    <t xml:space="preserve">2832415	</t>
  </si>
  <si>
    <t xml:space="preserve">79800	</t>
  </si>
  <si>
    <t xml:space="preserve">21846231256	</t>
  </si>
  <si>
    <t>[吉隆坡]吉隆坡四季酒店(Four Seasons Hotel Kuala Lumpur)(17496902)</t>
  </si>
  <si>
    <t>大使套房(至少连住2晚及以上)&lt;双人入住&gt;&lt;双早&gt;</t>
  </si>
  <si>
    <t>Liang/Kaidi</t>
  </si>
  <si>
    <t xml:space="preserve">2832633	</t>
  </si>
  <si>
    <t xml:space="preserve">3172113	</t>
  </si>
  <si>
    <t xml:space="preserve">21846350953	</t>
  </si>
  <si>
    <t>香格里拉楼豪华特大床房&lt;双人入住&gt;&lt;双早&gt;</t>
  </si>
  <si>
    <t>REN/SHUAI,ZHANG/PENG FEI,ZHAI/XUEHUN</t>
  </si>
  <si>
    <t xml:space="preserve">2832846	</t>
  </si>
  <si>
    <t xml:space="preserve">11467386	</t>
  </si>
  <si>
    <t xml:space="preserve">21846487599	</t>
  </si>
  <si>
    <t>[帕赛市]马尼拉101酒店（多用途酒店）(Hotel 101 Manila (Multiple Use Hotel))(28525147)</t>
  </si>
  <si>
    <t>欢乐房&lt;今日特价 &gt;&lt;双人入住&gt;&lt;无早&gt;</t>
  </si>
  <si>
    <t>Arthur Torio/Patrick,Arthur Torio/Patrick,Arthur Torio/Patrick,Arthur Torio/Patrick</t>
  </si>
  <si>
    <t xml:space="preserve">2833013	</t>
  </si>
  <si>
    <t xml:space="preserve">22298765	</t>
  </si>
  <si>
    <t xml:space="preserve">21846552050	</t>
  </si>
  <si>
    <t>行政一卧室房&lt;双人入住&gt;&lt;双早&gt;</t>
  </si>
  <si>
    <t>Cai ling/Teo,Cai ling/Teo</t>
  </si>
  <si>
    <t xml:space="preserve">2833077	</t>
  </si>
  <si>
    <t xml:space="preserve">12603959-1	</t>
  </si>
  <si>
    <t xml:space="preserve">21846690024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</si>
  <si>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</si>
  <si>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</si>
  <si>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ZHAI/PEISEN</t>
  </si>
  <si>
    <t xml:space="preserve">2833369	</t>
  </si>
  <si>
    <t xml:space="preserve">233561909	</t>
  </si>
  <si>
    <t xml:space="preserve">21846772878	</t>
  </si>
  <si>
    <t>abella/Camille</t>
  </si>
  <si>
    <t xml:space="preserve">2833542	</t>
  </si>
  <si>
    <t xml:space="preserve">2440878	</t>
  </si>
  <si>
    <t xml:space="preserve">21846789417	</t>
  </si>
  <si>
    <t>KHANTHEE/KETSIRIN</t>
  </si>
  <si>
    <t xml:space="preserve">2833559	</t>
  </si>
  <si>
    <t xml:space="preserve">79834	</t>
  </si>
  <si>
    <t xml:space="preserve">21846869528	</t>
  </si>
  <si>
    <t>[薄荷岛]赫纳恩镇度假村(Henann Tawala Resort)(91417869)</t>
  </si>
  <si>
    <t>豪华房&lt;特别促销&gt;&lt;双人入住&gt;&lt;双早&gt;</t>
  </si>
  <si>
    <t>Dong uk/Kim,Dong uk/Kim</t>
  </si>
  <si>
    <t xml:space="preserve">2833727	</t>
  </si>
  <si>
    <t xml:space="preserve">21846942577	</t>
  </si>
  <si>
    <t>KIM/JAEHUN</t>
  </si>
  <si>
    <t xml:space="preserve">2833822	</t>
  </si>
  <si>
    <t xml:space="preserve">233566393	</t>
  </si>
  <si>
    <t xml:space="preserve">21847160614	</t>
  </si>
  <si>
    <t>[普吉岛]攀瓦布里海滨度假村(SHA Extra Plus)(Panwaburi Beachfront Resort(SHA Extra Plus))(96362785)</t>
  </si>
  <si>
    <t>豪华双人床房&lt;双人入住&gt;&lt;双早&gt;</t>
  </si>
  <si>
    <t>Suponev/Vladislav,Suponev/Vladislav</t>
  </si>
  <si>
    <t xml:space="preserve">2834198	</t>
  </si>
  <si>
    <t xml:space="preserve">5987	</t>
  </si>
  <si>
    <t xml:space="preserve">21847180744	</t>
  </si>
  <si>
    <t>香格里拉楼豪华河景双床房&lt;双人入住&gt;&lt;双早&gt;</t>
  </si>
  <si>
    <t>Qin/Jinglin</t>
  </si>
  <si>
    <t xml:space="preserve">2834243	</t>
  </si>
  <si>
    <t xml:space="preserve">11467397	</t>
  </si>
  <si>
    <t xml:space="preserve">21847190758	</t>
  </si>
  <si>
    <t>豪华双人房（直通泳池）&lt;双人入住&gt;&lt;无早&gt;</t>
  </si>
  <si>
    <t>KOIPHONTAECHAKIT/THUNYALUX,KOIPHONTAECHAKIT/THUNYALUX</t>
  </si>
  <si>
    <t xml:space="preserve">2834259	</t>
  </si>
  <si>
    <t xml:space="preserve">5988	</t>
  </si>
  <si>
    <t xml:space="preserve">21847185047	</t>
  </si>
  <si>
    <t>[曼谷]曼谷HOMM素坤逸34街酒店(HOMM Sukhumvit34 Bangkok)(99758480)</t>
  </si>
  <si>
    <t>高级大床房&lt;双人入住&gt;&lt;无早&gt;</t>
  </si>
  <si>
    <t>CHEN/WEICHAO</t>
  </si>
  <si>
    <t xml:space="preserve">2834265	</t>
  </si>
  <si>
    <t xml:space="preserve">166287668	</t>
  </si>
  <si>
    <t xml:space="preserve">21847307196	</t>
  </si>
  <si>
    <t>[湄林]拉雅古迹酒店 (SHA Extra Plus)(Raya Heritage (SHA Extra Plus))(29548501)</t>
  </si>
  <si>
    <t>克拉姆泳池套房(至少连住2晚及以上)&lt;双人入住&gt;&lt;适用于非澳大利亚/英国客人&gt;&lt;双早&gt;</t>
  </si>
  <si>
    <t>ZHOU/JIE</t>
  </si>
  <si>
    <t xml:space="preserve">2834484	</t>
  </si>
  <si>
    <t xml:space="preserve">18293	</t>
  </si>
  <si>
    <t xml:space="preserve">21847310535	</t>
  </si>
  <si>
    <t>Pearl Sarambao Talaue/May,Pearl Sarambao Talaue/May</t>
  </si>
  <si>
    <t xml:space="preserve">2834488	</t>
  </si>
  <si>
    <t xml:space="preserve">2441365	</t>
  </si>
  <si>
    <t xml:space="preserve">21847360480	</t>
  </si>
  <si>
    <t>MA CLARISSA/CRUCILLO</t>
  </si>
  <si>
    <t xml:space="preserve">2834581	</t>
  </si>
  <si>
    <t xml:space="preserve">2441633	</t>
  </si>
  <si>
    <t xml:space="preserve">21847371594	</t>
  </si>
  <si>
    <t>Aggarwal/Arushi,Aggarwal/Arushi,Aggarwal/Arushi,Aggarwal/Arushi,Aggarwal/Arushi</t>
  </si>
  <si>
    <t xml:space="preserve">2834591	</t>
  </si>
  <si>
    <t xml:space="preserve">106851	</t>
  </si>
  <si>
    <t xml:space="preserve">21847409627	</t>
  </si>
  <si>
    <t>[丹那拉打]金马仑高原世纪松园度假村(Century Pines Resort Cameron Highlands)(95450210)</t>
  </si>
  <si>
    <t>园景高级房&lt;双人入住&gt;&lt;特价&gt;&lt;双早&gt;</t>
  </si>
  <si>
    <t>BINTI MOHD ALI /NOR HARYANI</t>
  </si>
  <si>
    <t xml:space="preserve">2834651	</t>
  </si>
  <si>
    <t xml:space="preserve">186394/22	</t>
  </si>
  <si>
    <t xml:space="preserve">21847389170	</t>
  </si>
  <si>
    <t>Abdul Rahman/Mohammad Fairuz</t>
  </si>
  <si>
    <t xml:space="preserve">2834622	</t>
  </si>
  <si>
    <t xml:space="preserve">186393/22	</t>
  </si>
  <si>
    <t xml:space="preserve">21847530854	</t>
  </si>
  <si>
    <t>瑞士优势房&lt;今日特价 &gt;&lt;双人入住&gt;&lt;无早&gt;</t>
  </si>
  <si>
    <t>XIAO/KUNMAN,XIAO/KUNMAN</t>
  </si>
  <si>
    <t xml:space="preserve">2834863	</t>
  </si>
  <si>
    <t xml:space="preserve">2081852	</t>
  </si>
  <si>
    <t xml:space="preserve">21847544482	</t>
  </si>
  <si>
    <t>Okada/Akira</t>
  </si>
  <si>
    <t xml:space="preserve">2834896	</t>
  </si>
  <si>
    <t xml:space="preserve">76431	</t>
  </si>
  <si>
    <t xml:space="preserve">21847704853	</t>
  </si>
  <si>
    <t>[曼谷]棉花沙拉丹酒店(The Cotton Saladaeng Hotel)(101931560)</t>
  </si>
  <si>
    <t>三人房&lt;三人入住&gt;&lt;无早&gt;</t>
  </si>
  <si>
    <t>SHI/AIMIN,LI/YUNQIAN,SHI/ZHONGTIAN</t>
  </si>
  <si>
    <t xml:space="preserve">2835210	</t>
  </si>
  <si>
    <t xml:space="preserve">21847766764	</t>
  </si>
  <si>
    <t>高级房&lt;特惠专享&gt;&lt;双人入住&gt;&lt;无早&gt;</t>
  </si>
  <si>
    <t>Bakather/Mohammed</t>
  </si>
  <si>
    <t xml:space="preserve">2835320	</t>
  </si>
  <si>
    <t xml:space="preserve">106870	</t>
  </si>
  <si>
    <t xml:space="preserve">21847890846	</t>
  </si>
  <si>
    <t>[伊洛伊洛]苏里酒店(Zuri Hotel)(95055349)</t>
  </si>
  <si>
    <t>Feliciano/Annie,Feliciano/Annie</t>
  </si>
  <si>
    <t xml:space="preserve">2835655	</t>
  </si>
  <si>
    <t xml:space="preserve">21847905069	</t>
  </si>
  <si>
    <t>[苏梅岛]苏梅岛塞利斯酒店(Celes Samui)(6125766)</t>
  </si>
  <si>
    <t>热带豪华房&lt;双人入住&gt;&lt;双早&gt;</t>
  </si>
  <si>
    <t>ZHANG/HE,Yang/Li</t>
  </si>
  <si>
    <t xml:space="preserve">2835695	</t>
  </si>
  <si>
    <t xml:space="preserve">20385	</t>
  </si>
  <si>
    <t xml:space="preserve">21847983476	</t>
  </si>
  <si>
    <t>[哥打京那巴鲁]哥打京那巴鲁皇宫酒店(The Palace Hotel Kota Kinabalu)(9597023)</t>
  </si>
  <si>
    <t>标准房(无窗)&lt;双人入住&gt;&lt;无早&gt;</t>
  </si>
  <si>
    <t>Hasaat/Hasrin</t>
  </si>
  <si>
    <t xml:space="preserve">2835823	</t>
  </si>
  <si>
    <t xml:space="preserve">198304112	</t>
  </si>
  <si>
    <t xml:space="preserve">21847993403	</t>
  </si>
  <si>
    <t>[首尔]三井酒店(Hotel Samjung)(28525707)</t>
  </si>
  <si>
    <t>双床房&lt;双人入住&gt;&lt;无早&gt;</t>
  </si>
  <si>
    <t>Shin/Jeonghan,Shin/Jeonghan</t>
  </si>
  <si>
    <t xml:space="preserve">2835835	</t>
  </si>
  <si>
    <t xml:space="preserve">22028691	</t>
  </si>
  <si>
    <t xml:space="preserve">21848051945	</t>
  </si>
  <si>
    <t>[巴洛克]珍拉丁皇家朱兰小屋(Royale Chulan Cherating Chalet)(67235956)</t>
  </si>
  <si>
    <t>双人床小木屋&lt;双人入住&gt;&lt;双早&gt;</t>
  </si>
  <si>
    <t>MOHD YASSIN/MUHAMMAD NAJMUDDIN</t>
  </si>
  <si>
    <t xml:space="preserve">2835946	</t>
  </si>
  <si>
    <t xml:space="preserve">72942	</t>
  </si>
  <si>
    <t xml:space="preserve">21848081489	</t>
  </si>
  <si>
    <t>[普吉岛]普吉岛西瑞湾威斯汀水疗度假酒店(SHA Extra Plus)(The Westin Siray Bay Resort &amp; Spa, Phuket(SHA Extra Plus))(2586477)</t>
  </si>
  <si>
    <t>高级双大床房&lt;双人入住&gt;&lt;双早&gt;</t>
  </si>
  <si>
    <t>DONG/WEIGANG</t>
  </si>
  <si>
    <t xml:space="preserve">2835994	</t>
  </si>
  <si>
    <t xml:space="preserve">74743077	</t>
  </si>
  <si>
    <t xml:space="preserve">21848094694	</t>
  </si>
  <si>
    <t>[阿纳海姆]阿纳海姆希尔顿酒店(Hilton Anaheim)(28528748)</t>
  </si>
  <si>
    <t>行动无障碍特大床房（带浴缸）&lt;双人入住&gt;&lt;预付&gt;&lt;无早&gt;</t>
  </si>
  <si>
    <t>Spencer/James,Spencer/Miviala</t>
  </si>
  <si>
    <t xml:space="preserve">2836023	</t>
  </si>
  <si>
    <t xml:space="preserve">21848108329	</t>
  </si>
  <si>
    <t>豪华特大床房&lt;双人入住&gt;&lt;双早&gt;</t>
  </si>
  <si>
    <t>WOON/NICKLAUS</t>
  </si>
  <si>
    <t xml:space="preserve">2836061	</t>
  </si>
  <si>
    <t xml:space="preserve">234022554	</t>
  </si>
  <si>
    <t xml:space="preserve">21848162886	</t>
  </si>
  <si>
    <t xml:space="preserve">2836185	</t>
  </si>
  <si>
    <t xml:space="preserve">106884	</t>
  </si>
  <si>
    <t xml:space="preserve">21848166311	</t>
  </si>
  <si>
    <t>豪华房&lt;特价大促销&gt;&lt;双人入住&gt;&lt;无早&gt;</t>
  </si>
  <si>
    <t>Concepcion/Maria Liezel</t>
  </si>
  <si>
    <t xml:space="preserve">2836193	</t>
  </si>
  <si>
    <t xml:space="preserve">2442186	</t>
  </si>
  <si>
    <t xml:space="preserve">21848176742	</t>
  </si>
  <si>
    <t>Tueysuez/Dilara</t>
  </si>
  <si>
    <t xml:space="preserve">2836219	</t>
  </si>
  <si>
    <t xml:space="preserve">21848240932	</t>
  </si>
  <si>
    <t xml:space="preserve">2836256	</t>
  </si>
  <si>
    <t xml:space="preserve">106886	</t>
  </si>
  <si>
    <t xml:space="preserve">21848129547	</t>
  </si>
  <si>
    <t>SIM/KUANG SIANG,TEOH/WEI WEN</t>
  </si>
  <si>
    <t xml:space="preserve">2836117	</t>
  </si>
  <si>
    <t xml:space="preserve">234308017	</t>
  </si>
  <si>
    <t xml:space="preserve">21847766238	</t>
  </si>
  <si>
    <t>BARBOSA /ALEX</t>
  </si>
  <si>
    <t xml:space="preserve">2835326	</t>
  </si>
  <si>
    <t xml:space="preserve">76449	</t>
  </si>
  <si>
    <t xml:space="preserve">21848520637	</t>
  </si>
  <si>
    <t>园景豪华特大床房&lt;双人入住&gt;&lt;双早&gt;</t>
  </si>
  <si>
    <t>Tay/Chin Cher</t>
  </si>
  <si>
    <t xml:space="preserve">2836950	</t>
  </si>
  <si>
    <t xml:space="preserve">234304537	</t>
  </si>
  <si>
    <t xml:space="preserve">21848809394	</t>
  </si>
  <si>
    <t>[中雅加达]雅加达凯马约兰阿什亚纳酒店(Asyana Kemayoran Jakarta)(46053490)</t>
  </si>
  <si>
    <t>豪华双床房&lt;双人入住&gt;&lt;预付&gt;&lt;双早&gt;</t>
  </si>
  <si>
    <t>SULASTOMI/SULASTOMI</t>
  </si>
  <si>
    <t xml:space="preserve">2837362	</t>
  </si>
  <si>
    <t xml:space="preserve">21848746048	</t>
  </si>
  <si>
    <t>Lin/RuiFeng</t>
  </si>
  <si>
    <t xml:space="preserve">2837234	</t>
  </si>
  <si>
    <t xml:space="preserve">76480	</t>
  </si>
  <si>
    <t xml:space="preserve">21848883447	</t>
  </si>
  <si>
    <t>[曼谷]索菲特曼谷素坤逸酒店(Sofitel Bangkok Sukhumvit)(4119444)</t>
  </si>
  <si>
    <t>精彩特大床房(至少连住2晚及以上)&lt;特惠&gt;&lt;双人入住&gt;&lt;不适用泰国客人&gt;&lt;双早&gt;</t>
  </si>
  <si>
    <t>GAO/YONGFENG</t>
  </si>
  <si>
    <t xml:space="preserve">2837462	</t>
  </si>
  <si>
    <t xml:space="preserve">940038	</t>
  </si>
  <si>
    <t xml:space="preserve">21848936840	</t>
  </si>
  <si>
    <t>Mohamad/Mazrin,Mohamad/Mazrin</t>
  </si>
  <si>
    <t xml:space="preserve">2837563	</t>
  </si>
  <si>
    <t xml:space="preserve">72991	</t>
  </si>
  <si>
    <t xml:space="preserve">21848941559	</t>
  </si>
  <si>
    <t>[曼谷]曼谷西隆诺富特酒店 (SHA Plus+)(Novotel Bangkok Silom Road (SHA Plus+))(4498514)</t>
  </si>
  <si>
    <t>高级特大床房&lt;双人入住&gt;&lt;无早&gt;</t>
  </si>
  <si>
    <t>PIRIYAHAPHANT/POCHARA</t>
  </si>
  <si>
    <t xml:space="preserve">2837578	</t>
  </si>
  <si>
    <t xml:space="preserve">21345010	</t>
  </si>
  <si>
    <t xml:space="preserve">21848984426	</t>
  </si>
  <si>
    <t>HU/DIE</t>
  </si>
  <si>
    <t xml:space="preserve">2837673	</t>
  </si>
  <si>
    <t xml:space="preserve">76493	</t>
  </si>
  <si>
    <t xml:space="preserve">21849140920	</t>
  </si>
  <si>
    <t>Apisarnthanarak/Apirak,Apisarnthanarak/Apirak</t>
  </si>
  <si>
    <t xml:space="preserve">2838058	</t>
  </si>
  <si>
    <t xml:space="preserve">166386237	</t>
  </si>
  <si>
    <t xml:space="preserve">999221849262300	</t>
  </si>
  <si>
    <t>Trinidad/Anika,Trinidad/Anika</t>
  </si>
  <si>
    <t xml:space="preserve">2838247	</t>
  </si>
  <si>
    <t xml:space="preserve">2444272	</t>
  </si>
  <si>
    <t xml:space="preserve">21849348883	</t>
  </si>
  <si>
    <t>mat zali/noor zalena,mat zali/noor zalena</t>
  </si>
  <si>
    <t xml:space="preserve">2838357	</t>
  </si>
  <si>
    <t xml:space="preserve">73015	</t>
  </si>
  <si>
    <t xml:space="preserve">21849408124	</t>
  </si>
  <si>
    <t>[曼谷]金玉素万那普酒店(Golden Jade Suvarnabhumi)(28680143)</t>
  </si>
  <si>
    <t>GUI/SHAOLONG</t>
  </si>
  <si>
    <t xml:space="preserve">2838434	</t>
  </si>
  <si>
    <t xml:space="preserve">21849473734	</t>
  </si>
  <si>
    <t>CHEN/JIANCHUN</t>
  </si>
  <si>
    <t xml:space="preserve">2838568	</t>
  </si>
  <si>
    <t xml:space="preserve">106947	</t>
  </si>
  <si>
    <t xml:space="preserve">21848917344	</t>
  </si>
  <si>
    <t>[吉隆坡]吉隆坡万豪AC酒店(AC Hotel by Marriott Kuala Lumpur)(28528366)</t>
  </si>
  <si>
    <t>CHAN /YEN LIN</t>
  </si>
  <si>
    <t xml:space="preserve">2837532	</t>
  </si>
  <si>
    <t xml:space="preserve">167113476	</t>
  </si>
  <si>
    <t xml:space="preserve">21849535169	</t>
  </si>
  <si>
    <t>Ngutoon/Lalita,Ngutoon/Lalita</t>
  </si>
  <si>
    <t xml:space="preserve">2838685	</t>
  </si>
  <si>
    <t xml:space="preserve">106946	</t>
  </si>
  <si>
    <t xml:space="preserve">21849597081	</t>
  </si>
  <si>
    <t>KANG/KELLY</t>
  </si>
  <si>
    <t xml:space="preserve">2838813	</t>
  </si>
  <si>
    <t xml:space="preserve">73000	</t>
  </si>
  <si>
    <t xml:space="preserve">21849703580	</t>
  </si>
  <si>
    <t>标准双床房&lt;双人入住&gt;&lt;预付&gt;&lt;双早&gt;</t>
  </si>
  <si>
    <t>Lien Lien/Sely Oei</t>
  </si>
  <si>
    <t xml:space="preserve">2839021	</t>
  </si>
  <si>
    <t xml:space="preserve">999221849724570	</t>
  </si>
  <si>
    <t>Millo/Marco,Millo/Marco</t>
  </si>
  <si>
    <t xml:space="preserve">2839094	</t>
  </si>
  <si>
    <t xml:space="preserve">2444263	</t>
  </si>
  <si>
    <t xml:space="preserve">999221849755601	</t>
  </si>
  <si>
    <t>Ortega/Francisco,Ortega/Francisco</t>
  </si>
  <si>
    <t xml:space="preserve">2839158	</t>
  </si>
  <si>
    <t xml:space="preserve">2444342	</t>
  </si>
  <si>
    <t xml:space="preserve">21849752630	</t>
  </si>
  <si>
    <t>[Kesenden]井里汶尼欧酒店(Hotel NEO Cirebon by ASTON)(98301842)</t>
  </si>
  <si>
    <t>尼欧房&lt;双人入住&gt;&lt;预付&gt;&lt;无早&gt;</t>
  </si>
  <si>
    <t>Nur abdurrahman/Muammar</t>
  </si>
  <si>
    <t xml:space="preserve">2839169	</t>
  </si>
  <si>
    <t xml:space="preserve">21849781324	</t>
  </si>
  <si>
    <t>[哥打京那巴鲁]哥打京那巴鲁元明大酒店(Ming Garden Hotel &amp; Residences Kota Kinabalu)(5281385)</t>
  </si>
  <si>
    <t>高级房&lt;双人入住&gt;&lt;双早&gt;</t>
  </si>
  <si>
    <t>ABUS/IZATUNASHEHA,ABUS/IZATUNASHEHA</t>
  </si>
  <si>
    <t xml:space="preserve">2839193	</t>
  </si>
  <si>
    <t xml:space="preserve">8573947	</t>
  </si>
  <si>
    <t xml:space="preserve">21849818609	</t>
  </si>
  <si>
    <t>[普吉岛]阿亚拉卡马拉温泉度假酒店(SHA Extra Plus)(Ayara Kamala Resort &amp; Spa(SHA Extra Plus))(3737806)</t>
  </si>
  <si>
    <t>泰式自然海景套房-带浴缸&lt;今日特价 &gt;&lt;双人入住&gt;&lt;无早&gt;</t>
  </si>
  <si>
    <t>LI/YIXIN</t>
  </si>
  <si>
    <t xml:space="preserve">21849860936	</t>
  </si>
  <si>
    <t>海景豪华房(直通泳池)&lt;双人入住&gt;&lt;双早&gt;</t>
  </si>
  <si>
    <t xml:space="preserve">2839328	</t>
  </si>
  <si>
    <t xml:space="preserve">76160366	</t>
  </si>
  <si>
    <t xml:space="preserve">21849876214	</t>
  </si>
  <si>
    <t>Kwon/Sekyeong,Kwon/Sekyeong</t>
  </si>
  <si>
    <t xml:space="preserve">2839375	</t>
  </si>
  <si>
    <t xml:space="preserve">166386336	</t>
  </si>
  <si>
    <t xml:space="preserve">21849929905	</t>
  </si>
  <si>
    <t>[西南县]槟城直落巴巷悦椿度假村 (槟城对抗新冠肺炎认证)(Angsana Teluk Bahang (PenangFightCovid-19 Certified))(67827066)</t>
  </si>
  <si>
    <t>豪华海景房&lt;双人入住&gt;&lt;双早&gt;</t>
  </si>
  <si>
    <t>Huda/Norhalimatul</t>
  </si>
  <si>
    <t xml:space="preserve">2839510	</t>
  </si>
  <si>
    <t xml:space="preserve">8040651	</t>
  </si>
  <si>
    <t xml:space="preserve">21850049981	</t>
  </si>
  <si>
    <t>[哥打京那巴鲁]麦哲伦丝绸度假村(The Magellan Sutera Resort)(5253519)</t>
  </si>
  <si>
    <t>麦哲伦豪华海景房&lt;双人入住&gt;&lt;马来西亚客人专享&gt;&lt;双早&gt;</t>
  </si>
  <si>
    <t>SIM/CHRYSTAL</t>
  </si>
  <si>
    <t xml:space="preserve">2839732	</t>
  </si>
  <si>
    <t xml:space="preserve">21850204918	</t>
  </si>
  <si>
    <t>[吉隆坡]国际大酒店(Hotel Grand Continental Kuala Lumpur)(59412316)</t>
  </si>
  <si>
    <t>甄选双床房&lt;双人入住&gt;&lt;双早&gt;</t>
  </si>
  <si>
    <t>Farizan Daud/Ahmad</t>
  </si>
  <si>
    <t xml:space="preserve">2840110	</t>
  </si>
  <si>
    <t xml:space="preserve">045269	</t>
  </si>
  <si>
    <t xml:space="preserve">21850220127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</si>
  <si>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</si>
  <si>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&gt;&lt;双人入住&gt;&lt;适用于除泰国的亚洲客人&gt;&lt;无早&gt;</t>
  </si>
  <si>
    <t>MA/WANCHUN,MA/HONGJIN</t>
  </si>
  <si>
    <t xml:space="preserve">2840140	</t>
  </si>
  <si>
    <t xml:space="preserve">23430365	</t>
  </si>
  <si>
    <t xml:space="preserve">21850295447	</t>
  </si>
  <si>
    <t>[曼谷]曼谷京华大酒店 (SHA Plus+)(Hotel Royal Bangkok@Chinatown)(17263358)</t>
  </si>
  <si>
    <t>高级房(无窗)&lt;双人入住&gt;&lt;无早&gt;</t>
  </si>
  <si>
    <t>SRIIN/THANIN</t>
  </si>
  <si>
    <t xml:space="preserve">2840274	</t>
  </si>
  <si>
    <t xml:space="preserve">322164	</t>
  </si>
  <si>
    <t xml:space="preserve">21850324574	</t>
  </si>
  <si>
    <t>tanjindarat/pornthip,tanjindarat/pornthip</t>
  </si>
  <si>
    <t xml:space="preserve">2840312	</t>
  </si>
  <si>
    <t xml:space="preserve">166402507	</t>
  </si>
  <si>
    <t xml:space="preserve">21850371917	</t>
  </si>
  <si>
    <t>池景豪华房&lt;特惠专享&gt;&lt;双人入住&gt;&lt;无早&gt;</t>
  </si>
  <si>
    <t>Lai/Albert,Lai/Albert</t>
  </si>
  <si>
    <t xml:space="preserve">2840404	</t>
  </si>
  <si>
    <t xml:space="preserve">106963	</t>
  </si>
  <si>
    <t xml:space="preserve">21850440871	</t>
  </si>
  <si>
    <t>YANG/QIAOHUO</t>
  </si>
  <si>
    <t xml:space="preserve">2840574	</t>
  </si>
  <si>
    <t xml:space="preserve">234349640	</t>
  </si>
  <si>
    <t xml:space="preserve">999221850496733	</t>
  </si>
  <si>
    <t>Ann Yan/Jamie,Ann Yan/Jamie</t>
  </si>
  <si>
    <t xml:space="preserve">2840700	</t>
  </si>
  <si>
    <t xml:space="preserve">2445724	</t>
  </si>
  <si>
    <t xml:space="preserve">21850597923	</t>
  </si>
  <si>
    <t>Sirisilp/Pawinee,Sirisilp/Pawinee</t>
  </si>
  <si>
    <t xml:space="preserve">2840945	</t>
  </si>
  <si>
    <t xml:space="preserve">166414118	</t>
  </si>
  <si>
    <t xml:space="preserve">999221850620802	</t>
  </si>
  <si>
    <t>[打横]塔西克马拉雅法维酒店(favehotel Tasikmalaya)(98307974)</t>
  </si>
  <si>
    <t>清新房&lt;双人入住&gt;&lt;双早&gt;</t>
  </si>
  <si>
    <t>Kemal/Mustafa,Kemal/Mustafa</t>
  </si>
  <si>
    <t xml:space="preserve">2841004	</t>
  </si>
  <si>
    <t xml:space="preserve">21850653893	</t>
  </si>
  <si>
    <t>[芭堤雅]芭堤雅布莱顿大酒店(Brighton Grand Hotel Pattaya)(29851559)</t>
  </si>
  <si>
    <t>城市景观豪华双床房&lt;双人入住&gt;&lt;双早&gt;</t>
  </si>
  <si>
    <t>JANGSAKUL /TITAPHON</t>
  </si>
  <si>
    <t xml:space="preserve">2841081	</t>
  </si>
  <si>
    <t xml:space="preserve">167127	</t>
  </si>
  <si>
    <t>，</t>
  </si>
  <si>
    <t>A221206105341481</t>
  </si>
  <si>
    <t>A221206105543481</t>
  </si>
  <si>
    <t>CNY / HKD 当前参考汇率: 1.116161943</t>
  </si>
  <si>
    <t>总计：236316.48 CNY/
263767.46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</si>
  <si>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</si>
  <si>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</si>
  <si>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</si>
  <si>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</si>
  <si>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</si>
  <si>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</si>
  <si>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</si>
  <si>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</si>
  <si>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</si>
  <si>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</si>
  <si>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</si>
  <si>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</si>
  <si>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</si>
  <si>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</si>
  <si>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</si>
  <si>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</si>
  <si>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</si>
  <si>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</si>
  <si>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</si>
  <si>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2022-12-02</t>
  </si>
  <si>
    <t>2841081</t>
  </si>
  <si>
    <t>芭堤雅布赖顿大酒店</t>
  </si>
  <si>
    <t>JANGSAKUL TITAPHON</t>
  </si>
  <si>
    <t>2022-12-03</t>
  </si>
  <si>
    <t>退房日周结</t>
  </si>
  <si>
    <t>380.00</t>
  </si>
  <si>
    <t>RMB</t>
  </si>
  <si>
    <t>0</t>
  </si>
  <si>
    <t>0.00</t>
  </si>
  <si>
    <t>携程国际直连(DD)</t>
  </si>
  <si>
    <t>01.011174</t>
  </si>
  <si>
    <t>2022-12-02 19:52:15</t>
  </si>
  <si>
    <t>否</t>
  </si>
  <si>
    <t>汇智国际旅游发展有限公司</t>
  </si>
  <si>
    <t>直采</t>
  </si>
  <si>
    <t>泰国</t>
  </si>
  <si>
    <t>2841004</t>
  </si>
  <si>
    <t>塔西克马拉雅法维酒店</t>
  </si>
  <si>
    <t>Kemal Mustafa,Kemal Mustafa</t>
  </si>
  <si>
    <t>215.13</t>
  </si>
  <si>
    <t>2022-12-02 18:56:50</t>
  </si>
  <si>
    <t>直连</t>
  </si>
  <si>
    <t>印度尼西亚</t>
  </si>
  <si>
    <t>2840945</t>
  </si>
  <si>
    <t>曼谷HOMM素坤逸34街酒店</t>
  </si>
  <si>
    <t>Sirisilp Pawinee,Sirisilp Pawinee</t>
  </si>
  <si>
    <t>409.00</t>
  </si>
  <si>
    <t>2022-12-02 20:37:20</t>
  </si>
  <si>
    <t>2840700</t>
  </si>
  <si>
    <t>马尼拉赛达北维迪斯酒店 - 多用途酒店</t>
  </si>
  <si>
    <t>Ann Yan Jamie,Ann Yan Jamie</t>
  </si>
  <si>
    <t>559.00</t>
  </si>
  <si>
    <t>2022-12-02 17:55:10</t>
  </si>
  <si>
    <t>菲律宾</t>
  </si>
  <si>
    <t>2840574</t>
  </si>
  <si>
    <t>曼谷盛泰澜中央世界商业中心酒店  (SHA Plus+)</t>
  </si>
  <si>
    <t>YANG QIAOHUO</t>
  </si>
  <si>
    <t>995.00</t>
  </si>
  <si>
    <t>2022-12-02 17:15:46</t>
  </si>
  <si>
    <t>2840404</t>
  </si>
  <si>
    <t>萨瓦迪芭东水疗度假村</t>
  </si>
  <si>
    <t>Lai Albert,Lai Albert</t>
  </si>
  <si>
    <t>315.00</t>
  </si>
  <si>
    <t>2022-12-02 16:14:59</t>
  </si>
  <si>
    <t>2840312</t>
  </si>
  <si>
    <t>tanjindarat pornthip,tanjindarat pornthip</t>
  </si>
  <si>
    <t>2022-12-02 16:22:06</t>
  </si>
  <si>
    <t>2840274</t>
  </si>
  <si>
    <t>曼谷京华大酒店 (SHA Plus+)</t>
  </si>
  <si>
    <t>SRIIN THANIN</t>
  </si>
  <si>
    <t>270.00</t>
  </si>
  <si>
    <t>2022-12-02 15:46:26</t>
  </si>
  <si>
    <t>2840140</t>
  </si>
  <si>
    <t>MA WANCHUN,MA HONGJIN</t>
  </si>
  <si>
    <t>2022-12-02 15:19:13</t>
  </si>
  <si>
    <t>2840110</t>
  </si>
  <si>
    <t>吉隆坡大洲酒店</t>
  </si>
  <si>
    <t>Farizan Daud Ahmad</t>
  </si>
  <si>
    <t>325.00</t>
  </si>
  <si>
    <t>2022-12-02 14:59:37</t>
  </si>
  <si>
    <t>马来西亚</t>
  </si>
  <si>
    <t>2839510</t>
  </si>
  <si>
    <t>槟城直落巴巷悦椿度假村 (槟城对抗新冠肺炎认证)</t>
  </si>
  <si>
    <t>Huda Norhalimatul</t>
  </si>
  <si>
    <t>1067.00</t>
  </si>
  <si>
    <t>2022-12-02 11:50:34</t>
  </si>
  <si>
    <t>2839375</t>
  </si>
  <si>
    <t>Kwon Sekyeong,Kwon Sekyeong</t>
  </si>
  <si>
    <t>411.00</t>
  </si>
  <si>
    <t>2022-12-02 11:41:26</t>
  </si>
  <si>
    <t>2839328</t>
  </si>
  <si>
    <t>威斯汀普吉岛西瑞湾度假村及水疗中心</t>
  </si>
  <si>
    <t>LI YIXIN</t>
  </si>
  <si>
    <t>965.00</t>
  </si>
  <si>
    <t>2022-12-02 11:12:44</t>
  </si>
  <si>
    <t>2839193</t>
  </si>
  <si>
    <t>哥打京那巴鲁元明大酒店</t>
  </si>
  <si>
    <t>ABUS IZATUNASHEHA,ABUS IZATUNASHEHA</t>
  </si>
  <si>
    <t>248.00</t>
  </si>
  <si>
    <t>2022-12-02 10:30:22</t>
  </si>
  <si>
    <t>2839169</t>
  </si>
  <si>
    <t>井里汶尼欧酒店</t>
  </si>
  <si>
    <t>Nur abdurrahman Muammar</t>
  </si>
  <si>
    <t>150.77</t>
  </si>
  <si>
    <t>2022-12-02 08:55:01</t>
  </si>
  <si>
    <t>2839158</t>
  </si>
  <si>
    <t>Ortega Francisco,Ortega Francisco</t>
  </si>
  <si>
    <t>2022-12-02 09:37:15</t>
  </si>
  <si>
    <t>2839094</t>
  </si>
  <si>
    <t>Millo Marco,Millo Marco</t>
  </si>
  <si>
    <t>2022-12-02 08:27:14</t>
  </si>
  <si>
    <t>2839021</t>
  </si>
  <si>
    <t>雅加达凯马约兰阿什亚纳酒店</t>
  </si>
  <si>
    <t>Lien Lien Sely Oei</t>
  </si>
  <si>
    <t>153.99</t>
  </si>
  <si>
    <t>2022-12-02 06:58:24</t>
  </si>
  <si>
    <t>2838813</t>
  </si>
  <si>
    <t>珍拉丁皇家朱兰小屋</t>
  </si>
  <si>
    <t>KANG KELLY</t>
  </si>
  <si>
    <t>366.00</t>
  </si>
  <si>
    <t>2022-12-02 11:45:17</t>
  </si>
  <si>
    <t>2022-12-01</t>
  </si>
  <si>
    <t>2838685</t>
  </si>
  <si>
    <t>Ngutoon Lalita,Ngutoon Lalita</t>
  </si>
  <si>
    <t>254.00</t>
  </si>
  <si>
    <t>2022-12-02 11:14:24</t>
  </si>
  <si>
    <t>2838568</t>
  </si>
  <si>
    <t>CHEN JIANCHUN</t>
  </si>
  <si>
    <t>2022-12-02 11:07:57</t>
  </si>
  <si>
    <t>2838434</t>
  </si>
  <si>
    <t>曼谷金玉素旺纳普酒店</t>
  </si>
  <si>
    <t>GUI SHAOLONG</t>
  </si>
  <si>
    <t>172.00</t>
  </si>
  <si>
    <t>2022-12-01 22:44:20</t>
  </si>
  <si>
    <t>2838357</t>
  </si>
  <si>
    <t>mat zali noor zalena,mat zali noor zalena</t>
  </si>
  <si>
    <t>2022-12-02 11:42:07</t>
  </si>
  <si>
    <t>2838247</t>
  </si>
  <si>
    <t>Trinidad Anika,Trinidad Anika</t>
  </si>
  <si>
    <t>2022-12-02 10:52:57</t>
  </si>
  <si>
    <t>2838058</t>
  </si>
  <si>
    <t>Apisarnthanarak Apirak,Apisarnthanarak Apirak</t>
  </si>
  <si>
    <t>2022-12-02 11:36:28</t>
  </si>
  <si>
    <t>2837673</t>
  </si>
  <si>
    <t>素坤逸通罗一号拉珀蒂特莎丽尔酒店</t>
  </si>
  <si>
    <t>HU DIE</t>
  </si>
  <si>
    <t>267.00</t>
  </si>
  <si>
    <t>2022-12-01 17:48:02</t>
  </si>
  <si>
    <t>2837578</t>
  </si>
  <si>
    <t>曼谷西隆诺富特酒店</t>
  </si>
  <si>
    <t>PIRIYAHAPHANT POCHARA</t>
  </si>
  <si>
    <t>654.00</t>
  </si>
  <si>
    <t>2022-12-01 21:33:02</t>
  </si>
  <si>
    <t>2837563</t>
  </si>
  <si>
    <t>Mohamad Mazrin,Mohamad Mazrin</t>
  </si>
  <si>
    <t>2022-12-01 16:47:25</t>
  </si>
  <si>
    <t>2837532</t>
  </si>
  <si>
    <t>吉隆坡万豪AC酒店</t>
  </si>
  <si>
    <t>CHAN YEN LIN</t>
  </si>
  <si>
    <t>381.00</t>
  </si>
  <si>
    <t>2022-12-01 22:57:46</t>
  </si>
  <si>
    <t>2837462</t>
  </si>
  <si>
    <t>索菲特曼谷素坤逸酒店</t>
  </si>
  <si>
    <t>GAO YONGFENG</t>
  </si>
  <si>
    <t>2456.00</t>
  </si>
  <si>
    <t>2022-12-01 17:00:56</t>
  </si>
  <si>
    <t>2837362</t>
  </si>
  <si>
    <t>SULASTOMI SULASTOMI</t>
  </si>
  <si>
    <t>447.80</t>
  </si>
  <si>
    <t>2022-12-01 15:09:04</t>
  </si>
  <si>
    <t>2837234</t>
  </si>
  <si>
    <t>Lin RuiFeng</t>
  </si>
  <si>
    <t>2022-12-01 15:26:43</t>
  </si>
  <si>
    <t>2836950</t>
  </si>
  <si>
    <t>双威金字塔酒店</t>
  </si>
  <si>
    <t>Tay Chin Cher</t>
  </si>
  <si>
    <t>667.00</t>
  </si>
  <si>
    <t>2022-12-02 15:19:28</t>
  </si>
  <si>
    <t>2836256</t>
  </si>
  <si>
    <t>Bakather Mohammed</t>
  </si>
  <si>
    <t>2022-12-01 10:16:32</t>
  </si>
  <si>
    <t>2836193</t>
  </si>
  <si>
    <t>Concepcion Maria Liezel</t>
  </si>
  <si>
    <t>1118.00</t>
  </si>
  <si>
    <t>2022-12-01 08:13:31</t>
  </si>
  <si>
    <t>2836185</t>
  </si>
  <si>
    <t>508.00</t>
  </si>
  <si>
    <t>2022-12-01 09:58:05</t>
  </si>
  <si>
    <t>2836117</t>
  </si>
  <si>
    <t>SIM KUANG SIANG,TEOH WEI WEN</t>
  </si>
  <si>
    <t>1164.00</t>
  </si>
  <si>
    <t>2022-12-02 15:28:39</t>
  </si>
  <si>
    <t>2836061</t>
  </si>
  <si>
    <t>WOON NICKLAUS</t>
  </si>
  <si>
    <t>2022-12-01 16:43:48</t>
  </si>
  <si>
    <t>2022-11-30</t>
  </si>
  <si>
    <t>2836023</t>
  </si>
  <si>
    <t>阿纳海姆希尔顿酒店</t>
  </si>
  <si>
    <t>Spencer James,Spencer Miviala</t>
  </si>
  <si>
    <t>1433.65</t>
  </si>
  <si>
    <t>2022-11-30 23:45:29</t>
  </si>
  <si>
    <t>美国</t>
  </si>
  <si>
    <t>2835994</t>
  </si>
  <si>
    <t>DONG WEIGANG</t>
  </si>
  <si>
    <t>1680.00</t>
  </si>
  <si>
    <t>2022-12-01 09:43:17</t>
  </si>
  <si>
    <t>2835946</t>
  </si>
  <si>
    <t>MOHD YASSIN MUHAMMAD NAJMUDDIN</t>
  </si>
  <si>
    <t>684.00</t>
  </si>
  <si>
    <t>2022-12-01 11:57:41</t>
  </si>
  <si>
    <t>2835835</t>
  </si>
  <si>
    <t>首尔三井酒店</t>
  </si>
  <si>
    <t>Shin Jeonghan,Shin Jeonghan</t>
  </si>
  <si>
    <t>765.00</t>
  </si>
  <si>
    <t>2022-12-01 11:41:38</t>
  </si>
  <si>
    <t>韩国</t>
  </si>
  <si>
    <t>2835823</t>
  </si>
  <si>
    <t>哥打京那巴鲁皇宫酒店</t>
  </si>
  <si>
    <t>Hasaat Hasrin</t>
  </si>
  <si>
    <t>268.00</t>
  </si>
  <si>
    <t>2022-12-01 10:09:35</t>
  </si>
  <si>
    <t>2835695</t>
  </si>
  <si>
    <t>苏梅岛塞利斯酒店</t>
  </si>
  <si>
    <t>ZHANG HE,Yang Li</t>
  </si>
  <si>
    <t>2022-12-01 11:56:17</t>
  </si>
  <si>
    <t>2835655</t>
  </si>
  <si>
    <t>祖里酒店</t>
  </si>
  <si>
    <t>Feliciano Annie,Feliciano Annie</t>
  </si>
  <si>
    <t>1136.00</t>
  </si>
  <si>
    <t>2022-12-01 14:36:34</t>
  </si>
  <si>
    <t>2835326</t>
  </si>
  <si>
    <t>BARBOSA ALEX</t>
  </si>
  <si>
    <t>2022-12-01 10:51:30</t>
  </si>
  <si>
    <t>2835320</t>
  </si>
  <si>
    <t>2022-11-30 22:07:53</t>
  </si>
  <si>
    <t>2834896</t>
  </si>
  <si>
    <t>Okada Akira</t>
  </si>
  <si>
    <t>2022-11-30 16:41:17</t>
  </si>
  <si>
    <t>2834651</t>
  </si>
  <si>
    <t>金马仑高原世纪松园度假村</t>
  </si>
  <si>
    <t>BINTI MOHD ALI NOR HARYANI</t>
  </si>
  <si>
    <t>479.00</t>
  </si>
  <si>
    <t>2022-11-30 15:41:27</t>
  </si>
  <si>
    <t>2834622</t>
  </si>
  <si>
    <t>Abdul Rahman Mohammad Fairuz</t>
  </si>
  <si>
    <t>1886.00</t>
  </si>
  <si>
    <t>2022-11-30 15:40:27</t>
  </si>
  <si>
    <t>2834591</t>
  </si>
  <si>
    <t>Aggarwal Arushi,Aggarwal Arushi,Aggarwal Arushi,Aggarwal Arushi,Aggarwal Arushi</t>
  </si>
  <si>
    <t>1890.00</t>
  </si>
  <si>
    <t>2022-11-30 15:05:30</t>
  </si>
  <si>
    <t>2834581</t>
  </si>
  <si>
    <t>MA CLARISSA CRUCILLO</t>
  </si>
  <si>
    <t>616.00</t>
  </si>
  <si>
    <t>2022-11-30 16:32:20</t>
  </si>
  <si>
    <t>2834488</t>
  </si>
  <si>
    <t>Pearl Sarambao Talaue May,Pearl Sarambao Talaue May</t>
  </si>
  <si>
    <t>1232.00</t>
  </si>
  <si>
    <t>2022-11-30 14:00:22</t>
  </si>
  <si>
    <t>2834484</t>
  </si>
  <si>
    <t>拉雅古迹酒店 (SHA Extra Plus)</t>
  </si>
  <si>
    <t>ZHOU JIE</t>
  </si>
  <si>
    <t>5966.00</t>
  </si>
  <si>
    <t>2022-11-30 15:10:00</t>
  </si>
  <si>
    <t>2834265</t>
  </si>
  <si>
    <t>CHEN WEICHAO</t>
  </si>
  <si>
    <t>417.00</t>
  </si>
  <si>
    <t>2022-11-30 13:06:11</t>
  </si>
  <si>
    <t>2834259</t>
  </si>
  <si>
    <t>攀瓦布里海滨度假村(SHA Extra Plus)</t>
  </si>
  <si>
    <t>KOIPHONTAECHAKIT THUNYALUX,KOIPHONTAECHAKIT THUNYALUX</t>
  </si>
  <si>
    <t>420.00</t>
  </si>
  <si>
    <t>2022-11-30 13:14:42</t>
  </si>
  <si>
    <t>2834243</t>
  </si>
  <si>
    <t>曼谷香格里拉大酒店</t>
  </si>
  <si>
    <t>Qin Jinglin</t>
  </si>
  <si>
    <t>1340.00</t>
  </si>
  <si>
    <t>2022-11-30 18:22:21</t>
  </si>
  <si>
    <t>2834198</t>
  </si>
  <si>
    <t>Suponev Vladislav,Suponev Vladislav</t>
  </si>
  <si>
    <t>2022-11-30 13:17:35</t>
  </si>
  <si>
    <t>2833822</t>
  </si>
  <si>
    <t>盛泰澜拉普崂中央广场酒店</t>
  </si>
  <si>
    <t>KIM JAEHUN</t>
  </si>
  <si>
    <t>1734.00</t>
  </si>
  <si>
    <t>2022-11-30 09:29:20</t>
  </si>
  <si>
    <t>2833559</t>
  </si>
  <si>
    <t>曼谷秋素坤逸酒店 (SHA Plus+)</t>
  </si>
  <si>
    <t>KHANTHEE KETSIRIN</t>
  </si>
  <si>
    <t>507.00</t>
  </si>
  <si>
    <t>2022-11-30 10:27:03</t>
  </si>
  <si>
    <t>2833542</t>
  </si>
  <si>
    <t>abella Camille</t>
  </si>
  <si>
    <t>2022-11-30 08:47:39</t>
  </si>
  <si>
    <t>2022-11-29</t>
  </si>
  <si>
    <t>2833369</t>
  </si>
  <si>
    <t>ZHAI PEISEN</t>
  </si>
  <si>
    <t>2022-11-30 10:25:16</t>
  </si>
  <si>
    <t>2833077</t>
  </si>
  <si>
    <t>辉盛凯贝丽打</t>
  </si>
  <si>
    <t>Cai ling Teo,Cai ling Teo</t>
  </si>
  <si>
    <t>726.00</t>
  </si>
  <si>
    <t>2022-11-30 13:16:21</t>
  </si>
  <si>
    <t>2833013</t>
  </si>
  <si>
    <t>马尼拉101酒店（多用途酒店）</t>
  </si>
  <si>
    <t>Arthur Torio Patrick,Arthur Torio Patrick,Arthur Torio Patrick,Arthur Torio Patrick</t>
  </si>
  <si>
    <t>660.00</t>
  </si>
  <si>
    <t>2022-12-02 11:35:21</t>
  </si>
  <si>
    <t>2832846</t>
  </si>
  <si>
    <t>REN SHUAI,ZHANG PENG FEI,ZHAI XUEHUN</t>
  </si>
  <si>
    <t>7620.00</t>
  </si>
  <si>
    <t>2022-11-30 17:24:15</t>
  </si>
  <si>
    <t>2832633</t>
  </si>
  <si>
    <t>吉隆坡四季酒店</t>
  </si>
  <si>
    <t>Liang Kaidi</t>
  </si>
  <si>
    <t>18821.00</t>
  </si>
  <si>
    <t>2022-11-29 18:41:10</t>
  </si>
  <si>
    <t>2832415</t>
  </si>
  <si>
    <t>YEUNG CHOI MEI</t>
  </si>
  <si>
    <t>360.00</t>
  </si>
  <si>
    <t>2022-11-29 16:52:55</t>
  </si>
  <si>
    <t>2832390</t>
  </si>
  <si>
    <t>曼谷索菲特特色酒店</t>
  </si>
  <si>
    <t>CHEN PI</t>
  </si>
  <si>
    <t>3152.00</t>
  </si>
  <si>
    <t>2022-11-30 10:26:16</t>
  </si>
  <si>
    <t>2832140</t>
  </si>
  <si>
    <t>suh dongwon</t>
  </si>
  <si>
    <t>412.00</t>
  </si>
  <si>
    <t>2022-11-29 15:32:11</t>
  </si>
  <si>
    <t>2832121</t>
  </si>
  <si>
    <t>GOH EE LIN EDELINE</t>
  </si>
  <si>
    <t>2022-11-29 15:00:01</t>
  </si>
  <si>
    <t>2831544</t>
  </si>
  <si>
    <t>曼谷拉查达阿曼达酒店和公寓</t>
  </si>
  <si>
    <t>TANG SONGQUN</t>
  </si>
  <si>
    <t>1006.00</t>
  </si>
  <si>
    <t>2022-11-29 11:51:56</t>
  </si>
  <si>
    <t>2831284</t>
  </si>
  <si>
    <t>Lim Michelle Tolosa</t>
  </si>
  <si>
    <t>2448.00</t>
  </si>
  <si>
    <t>2022-11-30 09:54:12</t>
  </si>
  <si>
    <t>2831196</t>
  </si>
  <si>
    <t>苏梅岛安凡尼查汶酒店及海滩俱乐部</t>
  </si>
  <si>
    <t>SHEMESH OR</t>
  </si>
  <si>
    <t>2850.00</t>
  </si>
  <si>
    <t>2022-11-29 15:25:28</t>
  </si>
  <si>
    <t>2831026</t>
  </si>
  <si>
    <t>padrid joanna patricia</t>
  </si>
  <si>
    <t>1836.00</t>
  </si>
  <si>
    <t>2022-11-29 18:22:22</t>
  </si>
  <si>
    <t>2022-11-28</t>
  </si>
  <si>
    <t>2830873</t>
  </si>
  <si>
    <t>曼谷铂尔曼G酒店</t>
  </si>
  <si>
    <t>HUANG JINGYI</t>
  </si>
  <si>
    <t>2662.00</t>
  </si>
  <si>
    <t>2022-11-29 12:19:17</t>
  </si>
  <si>
    <t>2830847</t>
  </si>
  <si>
    <t>LAW YEE LIN</t>
  </si>
  <si>
    <t>1140.00</t>
  </si>
  <si>
    <t>2022-11-29 16:06:02</t>
  </si>
  <si>
    <t>2830763</t>
  </si>
  <si>
    <t>阿玛拉素万那普酒店</t>
  </si>
  <si>
    <t>Bakht Muddasir</t>
  </si>
  <si>
    <t>418.00</t>
  </si>
  <si>
    <t>2022-11-29 10:43:54</t>
  </si>
  <si>
    <t>2830282</t>
  </si>
  <si>
    <t>阿万特酒店</t>
  </si>
  <si>
    <t>MOHD YUNUS RAHAYU</t>
  </si>
  <si>
    <t>528.00</t>
  </si>
  <si>
    <t>2022-11-29 10:36:28</t>
  </si>
  <si>
    <t>2022-11-27</t>
  </si>
  <si>
    <t>2827671</t>
  </si>
  <si>
    <t>MALAICHAMY RAMESH,MALAICHAMY RAMESH</t>
  </si>
  <si>
    <t>1212.00</t>
  </si>
  <si>
    <t>2022-11-28 14:11:20</t>
  </si>
  <si>
    <t>2827505</t>
  </si>
  <si>
    <t>吉隆坡斯特格酒店</t>
  </si>
  <si>
    <t>Aik Tan Kar,Aik Tan Kar</t>
  </si>
  <si>
    <t>274.00</t>
  </si>
  <si>
    <t>2022-11-29 10:54:11</t>
  </si>
  <si>
    <t>2022-11-26</t>
  </si>
  <si>
    <t>2824685</t>
  </si>
  <si>
    <t>曼谷素坤逸丽笙酒店</t>
  </si>
  <si>
    <t>kabra Pankaj,kabra Pankaj,kabra Pankaj,kabra Pankaj</t>
  </si>
  <si>
    <t>1230.00</t>
  </si>
  <si>
    <t>2022-11-28 21:10:47</t>
  </si>
  <si>
    <t>2824680</t>
  </si>
  <si>
    <t>Tak sumit,Tak sumit,Tak sumit,Tak sumit</t>
  </si>
  <si>
    <t>2022-11-28 21:24:34</t>
  </si>
  <si>
    <t>2824674</t>
  </si>
  <si>
    <t>KACHHAWAHA VIMANYU,KACHHAWAHA VIMANYU,KACHHAWAHA VIMANYU,KACHHAWAHA VIMANYU</t>
  </si>
  <si>
    <t>2022-11-28 21:25:47</t>
  </si>
  <si>
    <t>2022-11-25</t>
  </si>
  <si>
    <t>2823692</t>
  </si>
  <si>
    <t>曼谷华昌传统酒店</t>
  </si>
  <si>
    <t>Sergey Petrov,Sergey Petrov,Sergey Petrov,Sergey Petrov</t>
  </si>
  <si>
    <t>1304.00</t>
  </si>
  <si>
    <t>2022-11-25 20:21:49</t>
  </si>
  <si>
    <t>2823518</t>
  </si>
  <si>
    <t>MEI JUNTAO,WANG XINLIN</t>
  </si>
  <si>
    <t>2290.00</t>
  </si>
  <si>
    <t>2022-11-25 18:34:48</t>
  </si>
  <si>
    <t>2822834</t>
  </si>
  <si>
    <t>GAO YANNAN,TAN JINSHOU</t>
  </si>
  <si>
    <t>1308.00</t>
  </si>
  <si>
    <t>2022-11-25 13:03:11</t>
  </si>
  <si>
    <t>2022-11-24</t>
  </si>
  <si>
    <t>2821591</t>
  </si>
  <si>
    <t>普吉岛阿玛瑞酒店(SHA Extra Plus)</t>
  </si>
  <si>
    <t>Sharma Chaitanya,Sharma Chaitanya</t>
  </si>
  <si>
    <t>4101.00</t>
  </si>
  <si>
    <t>2022-11-25 11:45:32</t>
  </si>
  <si>
    <t>2819448</t>
  </si>
  <si>
    <t>Santa Grand Signature Kuala Lumpur</t>
  </si>
  <si>
    <t>Hassani Amin,Hassani Amin</t>
  </si>
  <si>
    <t>2192.00</t>
  </si>
  <si>
    <t>2022-11-24 10:18:49</t>
  </si>
  <si>
    <t>2022-11-23</t>
  </si>
  <si>
    <t>2818607</t>
  </si>
  <si>
    <t>胡志明市新世界酒店</t>
  </si>
  <si>
    <t>koo tiam sai,koo tiam sai,koo tiam sai</t>
  </si>
  <si>
    <t>8685.00</t>
  </si>
  <si>
    <t>2022-11-24 16:55:39</t>
  </si>
  <si>
    <t>越南</t>
  </si>
  <si>
    <t>2818071</t>
  </si>
  <si>
    <t>吉隆坡EQ酒店</t>
  </si>
  <si>
    <t>WANG QUN</t>
  </si>
  <si>
    <t>6882.00</t>
  </si>
  <si>
    <t>2022-11-23 17:21:36</t>
  </si>
  <si>
    <t>2817922</t>
  </si>
  <si>
    <t>阿尔法公寓式酒店</t>
  </si>
  <si>
    <t>Liu Yanping,Jiang Jiangming</t>
  </si>
  <si>
    <t>1188.00</t>
  </si>
  <si>
    <t>2022-11-23 17:35:03</t>
  </si>
  <si>
    <t>2817780</t>
  </si>
  <si>
    <t>格兰迪酒店&amp;度假村</t>
  </si>
  <si>
    <t>Faizilla Kadid Nurul</t>
  </si>
  <si>
    <t>382.00</t>
  </si>
  <si>
    <t>2022-11-23 15:12:26</t>
  </si>
  <si>
    <t>2022-11-21</t>
  </si>
  <si>
    <t>2814189</t>
  </si>
  <si>
    <t>Lau Yuet Ming Alain</t>
  </si>
  <si>
    <t>1953.00</t>
  </si>
  <si>
    <t>2022-11-22 07:57:47</t>
  </si>
  <si>
    <t>2813602</t>
  </si>
  <si>
    <t>曼谷阿瓦尼中庭酒店</t>
  </si>
  <si>
    <t>SU FAN</t>
  </si>
  <si>
    <t>716.00</t>
  </si>
  <si>
    <t>2022-11-21 20:01:48</t>
  </si>
  <si>
    <t>2022-11-20</t>
  </si>
  <si>
    <t>2811251</t>
  </si>
  <si>
    <t>LEE DONGSEOP</t>
  </si>
  <si>
    <t>1972.00</t>
  </si>
  <si>
    <t>2022-11-20 17:13:05</t>
  </si>
  <si>
    <t>2810019</t>
  </si>
  <si>
    <t>盛泰澜芭堤雅幻影度假村</t>
  </si>
  <si>
    <t>CHIU TON DEI,WANG HUNG HSUAN</t>
  </si>
  <si>
    <t>800.00</t>
  </si>
  <si>
    <t>2022-12-02 09:09:47</t>
  </si>
  <si>
    <t>2022-11-19</t>
  </si>
  <si>
    <t>2809508</t>
  </si>
  <si>
    <t>马六甲峇峇家</t>
  </si>
  <si>
    <t>Shi Yun Tee,Shi Yun Tee</t>
  </si>
  <si>
    <t>330.00</t>
  </si>
  <si>
    <t>2022-11-21 16:41:55</t>
  </si>
  <si>
    <t>2809326</t>
  </si>
  <si>
    <t>PARK JINSUN</t>
  </si>
  <si>
    <t>2820.00</t>
  </si>
  <si>
    <t>2022-11-19 17:55:01</t>
  </si>
  <si>
    <t>2808555</t>
  </si>
  <si>
    <t>洲际维涅特精选曼谷新浩中央酒店</t>
  </si>
  <si>
    <t>KIM EUN JUNG</t>
  </si>
  <si>
    <t>3064.00</t>
  </si>
  <si>
    <t>2022-11-19 10:28:13</t>
  </si>
  <si>
    <t>2022-11-18</t>
  </si>
  <si>
    <t>2807902</t>
  </si>
  <si>
    <t>YANG SHENGKUI</t>
  </si>
  <si>
    <t>2926.00</t>
  </si>
  <si>
    <t>2022-11-19 10:42:33</t>
  </si>
  <si>
    <t>2807635</t>
  </si>
  <si>
    <t>曼谷JW万豪酒店</t>
  </si>
  <si>
    <t>DONG WENJIE,JIANG JIELI,DONG YIMING,SONG YUCHENG</t>
  </si>
  <si>
    <t>14600.00</t>
  </si>
  <si>
    <t>2022-11-19 09:04:53</t>
  </si>
  <si>
    <t>2022-11-14</t>
  </si>
  <si>
    <t>2796382</t>
  </si>
  <si>
    <t>诺拉布里温泉度假酒店 (SHA Plus+)</t>
  </si>
  <si>
    <t>Tsang Tsun Wing</t>
  </si>
  <si>
    <t>1760.00</t>
  </si>
  <si>
    <t>2022-11-14 21:48:40</t>
  </si>
  <si>
    <t>2022-11-03</t>
  </si>
  <si>
    <t>2772811</t>
  </si>
  <si>
    <t>民丹岛悦榕庄</t>
  </si>
  <si>
    <t>Tan Lyon,Tan Lyon</t>
  </si>
  <si>
    <t>4230.00</t>
  </si>
  <si>
    <t>2022-11-03 09:17:03</t>
  </si>
  <si>
    <t>2022-09-12</t>
  </si>
  <si>
    <t>2688957</t>
  </si>
  <si>
    <t>普吉假日酒店 (SHA Extra Plus)</t>
  </si>
  <si>
    <t>TEO KELVIN TSU WE,Chiang Wai Leng</t>
  </si>
  <si>
    <t>1974.00</t>
  </si>
  <si>
    <t>2022-09-12 18:23:10</t>
  </si>
  <si>
    <t>2022-10-08</t>
  </si>
  <si>
    <t>2730409</t>
  </si>
  <si>
    <t>帕拉迪度假酒店 (SHA Plus+)</t>
  </si>
  <si>
    <t>LO SHUI LUN</t>
  </si>
  <si>
    <t>5490.00</t>
  </si>
  <si>
    <t>2022-10-08 10:48:57</t>
  </si>
  <si>
    <t>2022-11-11</t>
  </si>
  <si>
    <t>2790135</t>
  </si>
  <si>
    <t>Sim Hwee Kian</t>
  </si>
  <si>
    <t>5096.00</t>
  </si>
  <si>
    <t>2022-11-11 10:41:54</t>
  </si>
  <si>
    <t>2022-10-28</t>
  </si>
  <si>
    <t>2764325</t>
  </si>
  <si>
    <t>曼谷万怡酒店 - SHA Extra Plus 认证</t>
  </si>
  <si>
    <t>MAHLER DOMINIK</t>
  </si>
  <si>
    <t>5142.00</t>
  </si>
  <si>
    <t>2022-10-31 12:16:26</t>
  </si>
  <si>
    <t>2022-11-02</t>
  </si>
  <si>
    <t>2772695</t>
  </si>
  <si>
    <t>狂野海岸阳光酒店</t>
  </si>
  <si>
    <t>deobarat siddharta,deobarat siddharta</t>
  </si>
  <si>
    <t>2168.00</t>
  </si>
  <si>
    <t>2022-11-02 23:25:52</t>
  </si>
  <si>
    <t>南非</t>
  </si>
  <si>
    <t>2022-11-07</t>
  </si>
  <si>
    <t>2780917</t>
  </si>
  <si>
    <t>曼谷拉差达瑞士酒店 (SHA Extra Plus)</t>
  </si>
  <si>
    <t>Lau Whye Fatt</t>
  </si>
  <si>
    <t>1799.28</t>
  </si>
  <si>
    <t>2022-11-07 14:57:06</t>
  </si>
  <si>
    <t>21844292588,,</t>
  </si>
  <si>
    <t>2022-10-27</t>
  </si>
  <si>
    <t>2762188</t>
  </si>
  <si>
    <t>曼谷素坤逸55号通罗中心点大酒店 (SHA Plus+)</t>
  </si>
  <si>
    <t>GWON DAEYEONG</t>
  </si>
  <si>
    <t>2022-11-28 15:42:05</t>
  </si>
  <si>
    <t>2022-08-13</t>
  </si>
  <si>
    <t>2653618</t>
  </si>
  <si>
    <t>CHAN SEH YEAN,CHAN XUE YONG,THEN NYUK CHUN</t>
  </si>
  <si>
    <t>2004.00</t>
  </si>
  <si>
    <t>2022-08-13 15:04:37</t>
  </si>
  <si>
    <t>2022-10-12</t>
  </si>
  <si>
    <t>2735767</t>
  </si>
  <si>
    <t>LI XINAGAI</t>
  </si>
  <si>
    <t>1080.00</t>
  </si>
  <si>
    <t>2022-10-13 10:43:46</t>
  </si>
  <si>
    <t>2022-10-29</t>
  </si>
  <si>
    <t>2765547</t>
  </si>
  <si>
    <t>海约翰坎普庄园酒店</t>
  </si>
  <si>
    <t>Manansala Nicole,Manansala Nicole</t>
  </si>
  <si>
    <t>2530.00</t>
  </si>
  <si>
    <t>2022-11-03 10:03:25</t>
  </si>
  <si>
    <t>2022-11-16</t>
  </si>
  <si>
    <t>2802038</t>
  </si>
  <si>
    <t>槟城长荣桂冠酒店</t>
  </si>
  <si>
    <t>ENG MEI HAR</t>
  </si>
  <si>
    <t>331.00</t>
  </si>
  <si>
    <t>2022-11-17 10:05:16</t>
  </si>
  <si>
    <t>2789433</t>
  </si>
  <si>
    <t>槟城宾乐雅饭店</t>
  </si>
  <si>
    <t>RAMLI MOHD HAIZAQ FARHAN</t>
  </si>
  <si>
    <t>1532.00</t>
  </si>
  <si>
    <t>2022-11-11 11:34:11</t>
  </si>
  <si>
    <t>2022-10-14</t>
  </si>
  <si>
    <t>2740256</t>
  </si>
  <si>
    <t>新加坡吉真宾乐雅酒店</t>
  </si>
  <si>
    <t>Yin Lim Ching,Yin Lim Ching</t>
  </si>
  <si>
    <t>1103.00</t>
  </si>
  <si>
    <t>2022-10-16 16:50:40</t>
  </si>
  <si>
    <t>新加坡</t>
  </si>
  <si>
    <t>2022-10-02</t>
  </si>
  <si>
    <t>2720992</t>
  </si>
  <si>
    <t>巴拉望岛道夫酒店</t>
  </si>
  <si>
    <t>asuncion Mary Angela</t>
  </si>
  <si>
    <t>2022-10-03 15:13:01</t>
  </si>
  <si>
    <t>2763326</t>
  </si>
  <si>
    <t>八打灵再也水晶皇冠酒店</t>
  </si>
  <si>
    <t>Shariff Rohana,Zainal Abidin Shahrul Azman</t>
  </si>
  <si>
    <t>538.00</t>
  </si>
  <si>
    <t>2022-10-28 14:09:56</t>
  </si>
  <si>
    <t>2022-11-15</t>
  </si>
  <si>
    <t>2799928</t>
  </si>
  <si>
    <t>XIE KAITIAN,Li Xia</t>
  </si>
  <si>
    <t>3831.00</t>
  </si>
  <si>
    <t>2022-11-26 12:43:53</t>
  </si>
  <si>
    <t>2022-09-03</t>
  </si>
  <si>
    <t>2677990</t>
  </si>
  <si>
    <t>长滩岛帕莱姆海滨度假村</t>
  </si>
  <si>
    <t>Villa Rachel,Villa Rachel,Villa Rachel</t>
  </si>
  <si>
    <t>4136.00</t>
  </si>
  <si>
    <t>2022-09-05 16:24:08</t>
  </si>
  <si>
    <t>2022-10-11</t>
  </si>
  <si>
    <t>2734109</t>
  </si>
  <si>
    <t>长滩岛花园度假村</t>
  </si>
  <si>
    <t>soolapani senthilnathan,soolapani senthilnathan,soolapani senthilnathan</t>
  </si>
  <si>
    <t>2200.00</t>
  </si>
  <si>
    <t>2022-10-11 14:40:53</t>
  </si>
  <si>
    <t>2022-11-04</t>
  </si>
  <si>
    <t>2775593</t>
  </si>
  <si>
    <t>新加坡米阁大酒店</t>
  </si>
  <si>
    <t>WASIKARAT NAOWARAT,CHOOKITKASEM WARAPORN,KAEWSOMNUEKSAKUL SIRILUK</t>
  </si>
  <si>
    <t>3063.00</t>
  </si>
  <si>
    <t>2022-11-04 16:17:38</t>
  </si>
  <si>
    <t>2801583</t>
  </si>
  <si>
    <t>是隆不容错过酒店 by Cross Collection</t>
  </si>
  <si>
    <t>suwanmalai Narathorn,suwanmalai Narathorn</t>
  </si>
  <si>
    <t>694.00</t>
  </si>
  <si>
    <t>2022-11-16 14:01:04</t>
  </si>
  <si>
    <t>2805663</t>
  </si>
  <si>
    <t>沙特克广场酒店</t>
  </si>
  <si>
    <t>Lawton Samantha Janw</t>
  </si>
  <si>
    <t>1237.86</t>
  </si>
  <si>
    <t>2022-11-18 04:25:18</t>
  </si>
  <si>
    <t>2022-10-05</t>
  </si>
  <si>
    <t>2726085</t>
  </si>
  <si>
    <t>仁川松岛空中花园酒店</t>
  </si>
  <si>
    <t>LEE MIRAE,LEE MIRAE,LEE MIRAE</t>
  </si>
  <si>
    <t>588.00</t>
  </si>
  <si>
    <t>2022-10-05 17:41:14</t>
  </si>
  <si>
    <t>2022-11-09</t>
  </si>
  <si>
    <t>2784601</t>
  </si>
  <si>
    <t>怡保曦云轩度假村</t>
  </si>
  <si>
    <t>CHOU CHIHPENG</t>
  </si>
  <si>
    <t>5374.00</t>
  </si>
  <si>
    <t>2022-11-09 09:46:30</t>
  </si>
  <si>
    <t>2022-11-05</t>
  </si>
  <si>
    <t>2776936</t>
  </si>
  <si>
    <t>马斯洛时代广场酒店</t>
  </si>
  <si>
    <t>Coetzee Anje,Coetzee Anje,Coetzee Anje,Coetzee Anje</t>
  </si>
  <si>
    <t>2022-11-05 08:11:51</t>
  </si>
  <si>
    <t>2022-06-18</t>
  </si>
  <si>
    <t>2595936</t>
  </si>
  <si>
    <t>新山凯贝丽酒店式服务公寓</t>
  </si>
  <si>
    <t>Lee siew sian,To hue Fah,Lee kok Keong,Lee si hao</t>
  </si>
  <si>
    <t>854.00</t>
  </si>
  <si>
    <t>2022-06-20 11:20:17</t>
  </si>
  <si>
    <t>2797650</t>
  </si>
  <si>
    <t>Lee Tan Siew,Lee Tan Siew,Lee Tan Siew,Lee Tan Siew,Lee Tan Siew</t>
  </si>
  <si>
    <t>960.00</t>
  </si>
  <si>
    <t>2022-11-14 16:36:58</t>
  </si>
  <si>
    <t>2806698</t>
  </si>
  <si>
    <t>特立尼达公主港套房酒店</t>
  </si>
  <si>
    <t>ABDUL AZIZ NORFAIZAH</t>
  </si>
  <si>
    <t>301.00</t>
  </si>
  <si>
    <t>2022-11-18 14:57:11</t>
  </si>
  <si>
    <t>2022-11-17</t>
  </si>
  <si>
    <t>2803980</t>
  </si>
  <si>
    <t>杰莱山摄政度假村</t>
  </si>
  <si>
    <t>Abdullah Rasidi,Abdullah Rasidi</t>
  </si>
  <si>
    <t>1200.00</t>
  </si>
  <si>
    <t>2022-11-17 14:27:11</t>
  </si>
  <si>
    <t>2763133</t>
  </si>
  <si>
    <t>标准酒店 - 曼谷大都会大厦</t>
  </si>
  <si>
    <t>HUI OI YAN MICHELLE</t>
  </si>
  <si>
    <t>998.00</t>
  </si>
  <si>
    <t>2022-10-28 13:29:33</t>
  </si>
  <si>
    <t>2022-11-10</t>
  </si>
  <si>
    <t>2788375</t>
  </si>
  <si>
    <t>普吉岛迈考美丽亚酒店(SHA Extra Plus)</t>
  </si>
  <si>
    <t>DUPONT DAMIEN PIERRE ADRIEN</t>
  </si>
  <si>
    <t>11031.00</t>
  </si>
  <si>
    <t>2022-11-10 20:03:05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</si>
</sst>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153</xdr:row>
      <xdr:rowOff>0</xdr:rowOff>
    </xdr:from>
    <xdr:to>
      <xdr:col>12</xdr:col>
      <xdr:colOff>438150</xdr:colOff>
      <xdr:row>182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860250"/>
          <a:ext cx="934402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44897</v>
      </c>
      <c r="G2" s="6">
        <v>44898</v>
      </c>
      <c r="H2" s="4">
        <v>2</v>
      </c>
      <c r="I2" s="4">
        <v>1</v>
      </c>
      <c r="J2" s="4">
        <v>2</v>
      </c>
      <c r="K2" s="4" t="s">
        <v>30</v>
      </c>
      <c r="L2" s="4">
        <v>854</v>
      </c>
      <c r="M2" s="4">
        <v>854</v>
      </c>
      <c r="N2" s="4" t="s">
        <v>31</v>
      </c>
      <c r="O2" s="4" t="s">
        <v>32</v>
      </c>
      <c r="P2" s="4" t="s">
        <v>33</v>
      </c>
      <c r="Q2" s="4">
        <v>0</v>
      </c>
      <c r="R2" s="7">
        <v>44730</v>
      </c>
      <c r="S2" s="6">
        <v>44901</v>
      </c>
      <c r="T2" s="4" t="s">
        <v>34</v>
      </c>
      <c r="U2" s="4">
        <v>854</v>
      </c>
      <c r="V2" s="4">
        <v>0</v>
      </c>
      <c r="W2" s="4">
        <v>0</v>
      </c>
      <c r="X2" s="4" t="s">
        <v>35</v>
      </c>
      <c r="Y2" s="4" t="s">
        <v>36</v>
      </c>
      <c r="Z2" s="4" t="s">
        <v>37</v>
      </c>
    </row>
    <row r="3" s="4" customFormat="1" spans="1:25">
      <c r="A3" s="4" t="s">
        <v>38</v>
      </c>
      <c r="B3" s="4" t="s">
        <v>26</v>
      </c>
      <c r="C3" s="4" t="s">
        <v>27</v>
      </c>
      <c r="D3" s="4" t="s">
        <v>39</v>
      </c>
      <c r="E3" s="4" t="s">
        <v>40</v>
      </c>
      <c r="F3" s="6">
        <v>44894</v>
      </c>
      <c r="G3" s="6">
        <v>44898</v>
      </c>
      <c r="H3" s="4">
        <v>1</v>
      </c>
      <c r="I3" s="4">
        <v>4</v>
      </c>
      <c r="J3" s="4">
        <v>4</v>
      </c>
      <c r="K3" s="4" t="s">
        <v>30</v>
      </c>
      <c r="L3" s="4">
        <v>29784</v>
      </c>
      <c r="M3" s="4">
        <v>29784</v>
      </c>
      <c r="N3" s="4" t="s">
        <v>41</v>
      </c>
      <c r="O3" s="4" t="s">
        <v>32</v>
      </c>
      <c r="P3" s="4" t="s">
        <v>33</v>
      </c>
      <c r="Q3" s="4">
        <v>0</v>
      </c>
      <c r="R3" s="7">
        <v>44779</v>
      </c>
      <c r="S3" s="6">
        <v>44901</v>
      </c>
      <c r="T3" s="4" t="s">
        <v>34</v>
      </c>
      <c r="U3" s="4">
        <v>29784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38</v>
      </c>
      <c r="B4" s="4" t="s">
        <v>26</v>
      </c>
      <c r="C4" s="4" t="s">
        <v>44</v>
      </c>
      <c r="D4" s="4" t="s">
        <v>39</v>
      </c>
      <c r="E4" s="4" t="s">
        <v>40</v>
      </c>
      <c r="F4" s="6">
        <v>44894</v>
      </c>
      <c r="G4" s="6">
        <v>44898</v>
      </c>
      <c r="H4" s="4">
        <v>1</v>
      </c>
      <c r="I4" s="4">
        <v>4</v>
      </c>
      <c r="J4" s="4">
        <v>4</v>
      </c>
      <c r="K4" s="4" t="s">
        <v>30</v>
      </c>
      <c r="L4" s="4">
        <v>-29784</v>
      </c>
      <c r="M4" s="4">
        <v>-29784</v>
      </c>
      <c r="N4" s="4" t="s">
        <v>41</v>
      </c>
      <c r="O4" s="4" t="s">
        <v>32</v>
      </c>
      <c r="P4" s="4" t="s">
        <v>33</v>
      </c>
      <c r="Q4" s="4">
        <v>0</v>
      </c>
      <c r="R4" s="7">
        <v>44779</v>
      </c>
      <c r="S4" s="6">
        <v>44901</v>
      </c>
      <c r="T4" s="4" t="s">
        <v>34</v>
      </c>
      <c r="U4" s="4">
        <v>-29784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44895</v>
      </c>
      <c r="G5" s="6">
        <v>44898</v>
      </c>
      <c r="H5" s="4">
        <v>1</v>
      </c>
      <c r="I5" s="4">
        <v>3</v>
      </c>
      <c r="J5" s="4">
        <v>3</v>
      </c>
      <c r="K5" s="4" t="s">
        <v>30</v>
      </c>
      <c r="L5" s="4">
        <v>2004</v>
      </c>
      <c r="M5" s="4">
        <v>2004</v>
      </c>
      <c r="N5" s="4" t="s">
        <v>48</v>
      </c>
      <c r="O5" s="4" t="s">
        <v>32</v>
      </c>
      <c r="P5" s="4" t="s">
        <v>33</v>
      </c>
      <c r="Q5" s="4">
        <v>0</v>
      </c>
      <c r="R5" s="7">
        <v>44786</v>
      </c>
      <c r="S5" s="6">
        <v>44901</v>
      </c>
      <c r="T5" s="4" t="s">
        <v>34</v>
      </c>
      <c r="U5" s="4">
        <v>2004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44895</v>
      </c>
      <c r="G6" s="6">
        <v>44898</v>
      </c>
      <c r="H6" s="4">
        <v>1</v>
      </c>
      <c r="I6" s="4">
        <v>3</v>
      </c>
      <c r="J6" s="4">
        <v>3</v>
      </c>
      <c r="K6" s="4" t="s">
        <v>30</v>
      </c>
      <c r="L6" s="4">
        <v>4136</v>
      </c>
      <c r="M6" s="4">
        <v>4136</v>
      </c>
      <c r="N6" s="4" t="s">
        <v>54</v>
      </c>
      <c r="O6" s="4" t="s">
        <v>32</v>
      </c>
      <c r="P6" s="4" t="s">
        <v>33</v>
      </c>
      <c r="Q6" s="4">
        <v>0</v>
      </c>
      <c r="R6" s="7">
        <v>44807</v>
      </c>
      <c r="S6" s="6">
        <v>44901</v>
      </c>
      <c r="T6" s="4" t="s">
        <v>34</v>
      </c>
      <c r="U6" s="4">
        <v>4136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44895</v>
      </c>
      <c r="G7" s="6">
        <v>44898</v>
      </c>
      <c r="H7" s="4">
        <v>1</v>
      </c>
      <c r="I7" s="4">
        <v>3</v>
      </c>
      <c r="J7" s="4">
        <v>3</v>
      </c>
      <c r="K7" s="4" t="s">
        <v>30</v>
      </c>
      <c r="L7" s="4">
        <v>1974</v>
      </c>
      <c r="M7" s="4">
        <v>1974</v>
      </c>
      <c r="N7" s="4" t="s">
        <v>60</v>
      </c>
      <c r="O7" s="4" t="s">
        <v>32</v>
      </c>
      <c r="P7" s="4" t="s">
        <v>33</v>
      </c>
      <c r="Q7" s="4">
        <v>0</v>
      </c>
      <c r="R7" s="7">
        <v>44816</v>
      </c>
      <c r="S7" s="6">
        <v>44901</v>
      </c>
      <c r="T7" s="4" t="s">
        <v>34</v>
      </c>
      <c r="U7" s="4">
        <v>1974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44895</v>
      </c>
      <c r="G8" s="6">
        <v>44898</v>
      </c>
      <c r="H8" s="4">
        <v>1</v>
      </c>
      <c r="I8" s="4">
        <v>3</v>
      </c>
      <c r="J8" s="4">
        <v>3</v>
      </c>
      <c r="K8" s="4" t="s">
        <v>30</v>
      </c>
      <c r="L8" s="4">
        <v>1680</v>
      </c>
      <c r="M8" s="4">
        <v>1680</v>
      </c>
      <c r="N8" s="4" t="s">
        <v>66</v>
      </c>
      <c r="O8" s="4" t="s">
        <v>32</v>
      </c>
      <c r="P8" s="4" t="s">
        <v>33</v>
      </c>
      <c r="Q8" s="4">
        <v>0</v>
      </c>
      <c r="R8" s="7">
        <v>44836</v>
      </c>
      <c r="S8" s="6">
        <v>44901</v>
      </c>
      <c r="T8" s="4" t="s">
        <v>34</v>
      </c>
      <c r="U8" s="4">
        <v>1680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44897</v>
      </c>
      <c r="G9" s="6">
        <v>44898</v>
      </c>
      <c r="H9" s="4">
        <v>1</v>
      </c>
      <c r="I9" s="4">
        <v>1</v>
      </c>
      <c r="J9" s="4">
        <v>1</v>
      </c>
      <c r="K9" s="4" t="s">
        <v>30</v>
      </c>
      <c r="L9" s="4">
        <v>588</v>
      </c>
      <c r="M9" s="4">
        <v>588</v>
      </c>
      <c r="N9" s="4" t="s">
        <v>72</v>
      </c>
      <c r="O9" s="4" t="s">
        <v>32</v>
      </c>
      <c r="P9" s="4" t="s">
        <v>33</v>
      </c>
      <c r="Q9" s="4">
        <v>0</v>
      </c>
      <c r="R9" s="7">
        <v>44839</v>
      </c>
      <c r="S9" s="6">
        <v>44901</v>
      </c>
      <c r="T9" s="4" t="s">
        <v>34</v>
      </c>
      <c r="U9" s="4">
        <v>588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44896</v>
      </c>
      <c r="G10" s="6">
        <v>44898</v>
      </c>
      <c r="H10" s="4">
        <v>1</v>
      </c>
      <c r="I10" s="4">
        <v>2</v>
      </c>
      <c r="J10" s="4">
        <v>2</v>
      </c>
      <c r="K10" s="4" t="s">
        <v>30</v>
      </c>
      <c r="L10" s="4">
        <v>5490</v>
      </c>
      <c r="M10" s="4">
        <v>5490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44841</v>
      </c>
      <c r="S10" s="6">
        <v>44901</v>
      </c>
      <c r="T10" s="4" t="s">
        <v>34</v>
      </c>
      <c r="U10" s="4">
        <v>5490</v>
      </c>
      <c r="V10" s="4">
        <v>0</v>
      </c>
      <c r="W10" s="4">
        <v>0</v>
      </c>
      <c r="X10" s="4" t="s">
        <v>79</v>
      </c>
      <c r="Y10" s="4" t="s">
        <v>43</v>
      </c>
    </row>
    <row r="11" s="4" customFormat="1" spans="1:25">
      <c r="A11" s="4" t="s">
        <v>75</v>
      </c>
      <c r="B11" s="4" t="s">
        <v>26</v>
      </c>
      <c r="C11" s="4" t="s">
        <v>44</v>
      </c>
      <c r="D11" s="4" t="s">
        <v>76</v>
      </c>
      <c r="E11" s="4" t="s">
        <v>77</v>
      </c>
      <c r="F11" s="6">
        <v>44896</v>
      </c>
      <c r="G11" s="6">
        <v>44898</v>
      </c>
      <c r="H11" s="4">
        <v>1</v>
      </c>
      <c r="I11" s="4">
        <v>2</v>
      </c>
      <c r="J11" s="4">
        <v>2</v>
      </c>
      <c r="K11" s="4" t="s">
        <v>30</v>
      </c>
      <c r="L11" s="4">
        <v>-5490</v>
      </c>
      <c r="M11" s="4">
        <v>-5490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44841</v>
      </c>
      <c r="S11" s="6">
        <v>44901</v>
      </c>
      <c r="T11" s="4" t="s">
        <v>34</v>
      </c>
      <c r="U11" s="4">
        <v>-5490</v>
      </c>
      <c r="V11" s="4">
        <v>0</v>
      </c>
      <c r="W11" s="4">
        <v>0</v>
      </c>
      <c r="X11" s="4" t="s">
        <v>79</v>
      </c>
      <c r="Y11" s="4" t="s">
        <v>43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44896</v>
      </c>
      <c r="G12" s="6">
        <v>44898</v>
      </c>
      <c r="H12" s="4">
        <v>1</v>
      </c>
      <c r="I12" s="4">
        <v>2</v>
      </c>
      <c r="J12" s="4">
        <v>2</v>
      </c>
      <c r="K12" s="4" t="s">
        <v>30</v>
      </c>
      <c r="L12" s="4">
        <v>5490</v>
      </c>
      <c r="M12" s="4">
        <v>5490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44842</v>
      </c>
      <c r="S12" s="6">
        <v>44901</v>
      </c>
      <c r="T12" s="4" t="s">
        <v>34</v>
      </c>
      <c r="U12" s="4">
        <v>5490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44896</v>
      </c>
      <c r="G13" s="6">
        <v>44898</v>
      </c>
      <c r="H13" s="4">
        <v>1</v>
      </c>
      <c r="I13" s="4">
        <v>2</v>
      </c>
      <c r="J13" s="4">
        <v>2</v>
      </c>
      <c r="K13" s="4" t="s">
        <v>30</v>
      </c>
      <c r="L13" s="4">
        <v>2200</v>
      </c>
      <c r="M13" s="4">
        <v>2200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44845</v>
      </c>
      <c r="S13" s="6">
        <v>44901</v>
      </c>
      <c r="T13" s="4" t="s">
        <v>34</v>
      </c>
      <c r="U13" s="4">
        <v>2200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44896</v>
      </c>
      <c r="G14" s="6">
        <v>44898</v>
      </c>
      <c r="H14" s="4">
        <v>1</v>
      </c>
      <c r="I14" s="4">
        <v>2</v>
      </c>
      <c r="J14" s="4">
        <v>2</v>
      </c>
      <c r="K14" s="4" t="s">
        <v>30</v>
      </c>
      <c r="L14" s="4">
        <v>1080</v>
      </c>
      <c r="M14" s="4">
        <v>1080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44846</v>
      </c>
      <c r="S14" s="6">
        <v>44901</v>
      </c>
      <c r="T14" s="4" t="s">
        <v>34</v>
      </c>
      <c r="U14" s="4">
        <v>1080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44897</v>
      </c>
      <c r="G15" s="6">
        <v>44898</v>
      </c>
      <c r="H15" s="4">
        <v>1</v>
      </c>
      <c r="I15" s="4">
        <v>1</v>
      </c>
      <c r="J15" s="4">
        <v>1</v>
      </c>
      <c r="K15" s="4" t="s">
        <v>30</v>
      </c>
      <c r="L15" s="4">
        <v>1103</v>
      </c>
      <c r="M15" s="4">
        <v>1103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44848</v>
      </c>
      <c r="S15" s="6">
        <v>44901</v>
      </c>
      <c r="T15" s="4" t="s">
        <v>34</v>
      </c>
      <c r="U15" s="4">
        <v>1103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44897</v>
      </c>
      <c r="G16" s="6">
        <v>44898</v>
      </c>
      <c r="H16" s="4">
        <v>1</v>
      </c>
      <c r="I16" s="4">
        <v>1</v>
      </c>
      <c r="J16" s="4">
        <v>1</v>
      </c>
      <c r="K16" s="4" t="s">
        <v>30</v>
      </c>
      <c r="L16" s="4">
        <v>998</v>
      </c>
      <c r="M16" s="4">
        <v>998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44862</v>
      </c>
      <c r="S16" s="6">
        <v>44901</v>
      </c>
      <c r="T16" s="4" t="s">
        <v>34</v>
      </c>
      <c r="U16" s="4">
        <v>998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44896</v>
      </c>
      <c r="G17" s="6">
        <v>44898</v>
      </c>
      <c r="H17" s="4">
        <v>1</v>
      </c>
      <c r="I17" s="4">
        <v>2</v>
      </c>
      <c r="J17" s="4">
        <v>2</v>
      </c>
      <c r="K17" s="4" t="s">
        <v>30</v>
      </c>
      <c r="L17" s="4">
        <v>538</v>
      </c>
      <c r="M17" s="4">
        <v>538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44862</v>
      </c>
      <c r="S17" s="6">
        <v>44901</v>
      </c>
      <c r="T17" s="4" t="s">
        <v>34</v>
      </c>
      <c r="U17" s="4">
        <v>538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44892</v>
      </c>
      <c r="G18" s="6">
        <v>44898</v>
      </c>
      <c r="H18" s="4">
        <v>1</v>
      </c>
      <c r="I18" s="4">
        <v>6</v>
      </c>
      <c r="J18" s="4">
        <v>6</v>
      </c>
      <c r="K18" s="4" t="s">
        <v>30</v>
      </c>
      <c r="L18" s="4">
        <v>5142</v>
      </c>
      <c r="M18" s="4">
        <v>5142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44862</v>
      </c>
      <c r="S18" s="6">
        <v>44901</v>
      </c>
      <c r="T18" s="4" t="s">
        <v>34</v>
      </c>
      <c r="U18" s="4">
        <v>5142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44896</v>
      </c>
      <c r="G19" s="6">
        <v>44898</v>
      </c>
      <c r="H19" s="4">
        <v>1</v>
      </c>
      <c r="I19" s="4">
        <v>2</v>
      </c>
      <c r="J19" s="4">
        <v>2</v>
      </c>
      <c r="K19" s="4" t="s">
        <v>30</v>
      </c>
      <c r="L19" s="4">
        <v>2530</v>
      </c>
      <c r="M19" s="4">
        <v>2530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44863</v>
      </c>
      <c r="S19" s="6">
        <v>44901</v>
      </c>
      <c r="T19" s="4" t="s">
        <v>34</v>
      </c>
      <c r="U19" s="4">
        <v>2530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6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44895</v>
      </c>
      <c r="G20" s="6">
        <v>44898</v>
      </c>
      <c r="H20" s="4">
        <v>1</v>
      </c>
      <c r="I20" s="4">
        <v>3</v>
      </c>
      <c r="J20" s="4">
        <v>3</v>
      </c>
      <c r="K20" s="4" t="s">
        <v>30</v>
      </c>
      <c r="L20" s="4">
        <v>2168</v>
      </c>
      <c r="M20" s="4">
        <v>2168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44867</v>
      </c>
      <c r="S20" s="6">
        <v>44901</v>
      </c>
      <c r="T20" s="4" t="s">
        <v>34</v>
      </c>
      <c r="U20" s="4">
        <v>2168</v>
      </c>
      <c r="V20" s="4">
        <v>0</v>
      </c>
      <c r="W20" s="4">
        <v>0</v>
      </c>
      <c r="X20" s="4" t="s">
        <v>130</v>
      </c>
      <c r="Y20" s="4">
        <v>22238325</v>
      </c>
      <c r="Z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44896</v>
      </c>
      <c r="G21" s="6">
        <v>44898</v>
      </c>
      <c r="H21" s="4">
        <v>1</v>
      </c>
      <c r="I21" s="4">
        <v>2</v>
      </c>
      <c r="J21" s="4">
        <v>2</v>
      </c>
      <c r="K21" s="4" t="s">
        <v>30</v>
      </c>
      <c r="L21" s="4">
        <v>4230</v>
      </c>
      <c r="M21" s="4">
        <v>4230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44868</v>
      </c>
      <c r="S21" s="6">
        <v>44901</v>
      </c>
      <c r="T21" s="4" t="s">
        <v>34</v>
      </c>
      <c r="U21" s="4">
        <v>4230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44895</v>
      </c>
      <c r="G22" s="6">
        <v>44898</v>
      </c>
      <c r="H22" s="4">
        <v>1</v>
      </c>
      <c r="I22" s="4">
        <v>3</v>
      </c>
      <c r="J22" s="4">
        <v>3</v>
      </c>
      <c r="K22" s="4" t="s">
        <v>30</v>
      </c>
      <c r="L22" s="4">
        <v>3063</v>
      </c>
      <c r="M22" s="4">
        <v>3063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44869</v>
      </c>
      <c r="S22" s="6">
        <v>44901</v>
      </c>
      <c r="T22" s="4" t="s">
        <v>34</v>
      </c>
      <c r="U22" s="4">
        <v>3063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6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44897</v>
      </c>
      <c r="G23" s="6">
        <v>44898</v>
      </c>
      <c r="H23" s="4">
        <v>2</v>
      </c>
      <c r="I23" s="4">
        <v>1</v>
      </c>
      <c r="J23" s="4">
        <v>2</v>
      </c>
      <c r="K23" s="4" t="s">
        <v>30</v>
      </c>
      <c r="L23" s="4">
        <v>1886</v>
      </c>
      <c r="M23" s="4">
        <v>1886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44870</v>
      </c>
      <c r="S23" s="6">
        <v>44901</v>
      </c>
      <c r="T23" s="4" t="s">
        <v>34</v>
      </c>
      <c r="U23" s="4">
        <v>1886</v>
      </c>
      <c r="V23" s="4">
        <v>0</v>
      </c>
      <c r="W23" s="4">
        <v>0</v>
      </c>
      <c r="X23" s="4" t="s">
        <v>148</v>
      </c>
      <c r="Y23" s="4">
        <v>22243255</v>
      </c>
      <c r="Z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44895</v>
      </c>
      <c r="G24" s="6">
        <v>44898</v>
      </c>
      <c r="H24" s="4">
        <v>1</v>
      </c>
      <c r="I24" s="4">
        <v>3</v>
      </c>
      <c r="J24" s="4">
        <v>3</v>
      </c>
      <c r="K24" s="4" t="s">
        <v>30</v>
      </c>
      <c r="L24" s="4">
        <v>1799.28</v>
      </c>
      <c r="M24" s="4">
        <v>1799.28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44872</v>
      </c>
      <c r="S24" s="6">
        <v>44901</v>
      </c>
      <c r="T24" s="4" t="s">
        <v>34</v>
      </c>
      <c r="U24" s="4">
        <v>1799.28</v>
      </c>
      <c r="V24" s="4">
        <v>0</v>
      </c>
      <c r="W24" s="4">
        <v>0</v>
      </c>
      <c r="X24" s="4" t="s">
        <v>154</v>
      </c>
      <c r="Y24" s="4" t="s">
        <v>43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44891</v>
      </c>
      <c r="G25" s="6">
        <v>44898</v>
      </c>
      <c r="H25" s="4">
        <v>1</v>
      </c>
      <c r="I25" s="4">
        <v>7</v>
      </c>
      <c r="J25" s="4">
        <v>7</v>
      </c>
      <c r="K25" s="4" t="s">
        <v>30</v>
      </c>
      <c r="L25" s="4">
        <v>5374</v>
      </c>
      <c r="M25" s="4">
        <v>5374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44874</v>
      </c>
      <c r="S25" s="6">
        <v>44901</v>
      </c>
      <c r="T25" s="4" t="s">
        <v>34</v>
      </c>
      <c r="U25" s="4">
        <v>5374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44891</v>
      </c>
      <c r="G26" s="6">
        <v>44898</v>
      </c>
      <c r="H26" s="4">
        <v>1</v>
      </c>
      <c r="I26" s="4">
        <v>7</v>
      </c>
      <c r="J26" s="4">
        <v>7</v>
      </c>
      <c r="K26" s="4" t="s">
        <v>30</v>
      </c>
      <c r="L26" s="4">
        <v>11031</v>
      </c>
      <c r="M26" s="4">
        <v>11031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44875</v>
      </c>
      <c r="S26" s="6">
        <v>44901</v>
      </c>
      <c r="T26" s="4" t="s">
        <v>34</v>
      </c>
      <c r="U26" s="4">
        <v>11031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44896</v>
      </c>
      <c r="G27" s="6">
        <v>44898</v>
      </c>
      <c r="H27" s="4">
        <v>1</v>
      </c>
      <c r="I27" s="4">
        <v>2</v>
      </c>
      <c r="J27" s="4">
        <v>2</v>
      </c>
      <c r="K27" s="4" t="s">
        <v>30</v>
      </c>
      <c r="L27" s="4">
        <v>1532</v>
      </c>
      <c r="M27" s="4">
        <v>1532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44876</v>
      </c>
      <c r="S27" s="6">
        <v>44901</v>
      </c>
      <c r="T27" s="4" t="s">
        <v>34</v>
      </c>
      <c r="U27" s="4">
        <v>1532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44894</v>
      </c>
      <c r="G28" s="6">
        <v>44898</v>
      </c>
      <c r="H28" s="4">
        <v>2</v>
      </c>
      <c r="I28" s="4">
        <v>4</v>
      </c>
      <c r="J28" s="4">
        <v>8</v>
      </c>
      <c r="K28" s="4" t="s">
        <v>30</v>
      </c>
      <c r="L28" s="4">
        <v>5096</v>
      </c>
      <c r="M28" s="4">
        <v>5096</v>
      </c>
      <c r="N28" s="4" t="s">
        <v>176</v>
      </c>
      <c r="O28" s="4" t="s">
        <v>32</v>
      </c>
      <c r="P28" s="4" t="s">
        <v>33</v>
      </c>
      <c r="Q28" s="4">
        <v>0</v>
      </c>
      <c r="R28" s="7">
        <v>44876</v>
      </c>
      <c r="S28" s="6">
        <v>44901</v>
      </c>
      <c r="T28" s="4" t="s">
        <v>34</v>
      </c>
      <c r="U28" s="4">
        <v>5096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44896</v>
      </c>
      <c r="G29" s="6">
        <v>44898</v>
      </c>
      <c r="H29" s="4">
        <v>1</v>
      </c>
      <c r="I29" s="4">
        <v>2</v>
      </c>
      <c r="J29" s="4">
        <v>2</v>
      </c>
      <c r="K29" s="4" t="s">
        <v>30</v>
      </c>
      <c r="L29" s="4">
        <v>1760</v>
      </c>
      <c r="M29" s="4">
        <v>1760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44879</v>
      </c>
      <c r="S29" s="6">
        <v>44901</v>
      </c>
      <c r="T29" s="4" t="s">
        <v>34</v>
      </c>
      <c r="U29" s="4">
        <v>1760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44897</v>
      </c>
      <c r="G30" s="6">
        <v>44898</v>
      </c>
      <c r="H30" s="4">
        <v>2</v>
      </c>
      <c r="I30" s="4">
        <v>1</v>
      </c>
      <c r="J30" s="4">
        <v>2</v>
      </c>
      <c r="K30" s="4" t="s">
        <v>30</v>
      </c>
      <c r="L30" s="4">
        <v>960</v>
      </c>
      <c r="M30" s="4">
        <v>960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44879</v>
      </c>
      <c r="S30" s="6">
        <v>44901</v>
      </c>
      <c r="T30" s="4" t="s">
        <v>34</v>
      </c>
      <c r="U30" s="4">
        <v>960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44891</v>
      </c>
      <c r="G31" s="6">
        <v>44898</v>
      </c>
      <c r="H31" s="4">
        <v>1</v>
      </c>
      <c r="I31" s="4">
        <v>7</v>
      </c>
      <c r="J31" s="4">
        <v>7</v>
      </c>
      <c r="K31" s="4" t="s">
        <v>30</v>
      </c>
      <c r="L31" s="4">
        <v>3831</v>
      </c>
      <c r="M31" s="4">
        <v>3831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44880</v>
      </c>
      <c r="S31" s="6">
        <v>44901</v>
      </c>
      <c r="T31" s="4" t="s">
        <v>34</v>
      </c>
      <c r="U31" s="4">
        <v>3831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6">
        <v>44896</v>
      </c>
      <c r="G32" s="6">
        <v>44898</v>
      </c>
      <c r="H32" s="4">
        <v>1</v>
      </c>
      <c r="I32" s="4">
        <v>2</v>
      </c>
      <c r="J32" s="4">
        <v>2</v>
      </c>
      <c r="K32" s="4" t="s">
        <v>30</v>
      </c>
      <c r="L32" s="4">
        <v>694</v>
      </c>
      <c r="M32" s="4">
        <v>694</v>
      </c>
      <c r="N32" s="4" t="s">
        <v>200</v>
      </c>
      <c r="O32" s="4" t="s">
        <v>32</v>
      </c>
      <c r="P32" s="4" t="s">
        <v>33</v>
      </c>
      <c r="Q32" s="4">
        <v>0</v>
      </c>
      <c r="R32" s="7">
        <v>44881</v>
      </c>
      <c r="S32" s="6">
        <v>44901</v>
      </c>
      <c r="T32" s="4" t="s">
        <v>34</v>
      </c>
      <c r="U32" s="4">
        <v>694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44897</v>
      </c>
      <c r="G33" s="6">
        <v>44898</v>
      </c>
      <c r="H33" s="4">
        <v>1</v>
      </c>
      <c r="I33" s="4">
        <v>1</v>
      </c>
      <c r="J33" s="4">
        <v>1</v>
      </c>
      <c r="K33" s="4" t="s">
        <v>30</v>
      </c>
      <c r="L33" s="4">
        <v>331</v>
      </c>
      <c r="M33" s="4">
        <v>331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44881</v>
      </c>
      <c r="S33" s="6">
        <v>44901</v>
      </c>
      <c r="T33" s="4" t="s">
        <v>34</v>
      </c>
      <c r="U33" s="4">
        <v>331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44897</v>
      </c>
      <c r="G34" s="6">
        <v>44898</v>
      </c>
      <c r="H34" s="4">
        <v>2</v>
      </c>
      <c r="I34" s="4">
        <v>1</v>
      </c>
      <c r="J34" s="4">
        <v>2</v>
      </c>
      <c r="K34" s="4" t="s">
        <v>30</v>
      </c>
      <c r="L34" s="4">
        <v>1200</v>
      </c>
      <c r="M34" s="4">
        <v>1200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44882</v>
      </c>
      <c r="S34" s="6">
        <v>44901</v>
      </c>
      <c r="T34" s="4" t="s">
        <v>34</v>
      </c>
      <c r="U34" s="4">
        <v>1200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44897</v>
      </c>
      <c r="G35" s="6">
        <v>44898</v>
      </c>
      <c r="H35" s="4">
        <v>1</v>
      </c>
      <c r="I35" s="4">
        <v>1</v>
      </c>
      <c r="J35" s="4">
        <v>1</v>
      </c>
      <c r="K35" s="4" t="s">
        <v>30</v>
      </c>
      <c r="L35" s="4">
        <v>1237.86</v>
      </c>
      <c r="M35" s="4">
        <v>1237.86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44883</v>
      </c>
      <c r="S35" s="6">
        <v>44901</v>
      </c>
      <c r="T35" s="4" t="s">
        <v>34</v>
      </c>
      <c r="U35" s="4">
        <v>1237.86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6">
        <v>44897</v>
      </c>
      <c r="G36" s="6">
        <v>44898</v>
      </c>
      <c r="H36" s="4">
        <v>1</v>
      </c>
      <c r="I36" s="4">
        <v>1</v>
      </c>
      <c r="J36" s="4">
        <v>1</v>
      </c>
      <c r="K36" s="4" t="s">
        <v>30</v>
      </c>
      <c r="L36" s="4">
        <v>301</v>
      </c>
      <c r="M36" s="4">
        <v>301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44883</v>
      </c>
      <c r="S36" s="6">
        <v>44901</v>
      </c>
      <c r="T36" s="4" t="s">
        <v>34</v>
      </c>
      <c r="U36" s="4">
        <v>301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6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44893</v>
      </c>
      <c r="G37" s="6">
        <v>44898</v>
      </c>
      <c r="H37" s="4">
        <v>2</v>
      </c>
      <c r="I37" s="4">
        <v>5</v>
      </c>
      <c r="J37" s="4">
        <v>10</v>
      </c>
      <c r="K37" s="4" t="s">
        <v>30</v>
      </c>
      <c r="L37" s="4">
        <v>14600</v>
      </c>
      <c r="M37" s="4">
        <v>14600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44883</v>
      </c>
      <c r="S37" s="6">
        <v>44901</v>
      </c>
      <c r="T37" s="4" t="s">
        <v>34</v>
      </c>
      <c r="U37" s="4">
        <v>14600</v>
      </c>
      <c r="V37" s="4">
        <v>0</v>
      </c>
      <c r="W37" s="4">
        <v>0</v>
      </c>
      <c r="X37" s="4" t="s">
        <v>231</v>
      </c>
      <c r="Y37" s="4">
        <v>88684925</v>
      </c>
      <c r="Z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44891</v>
      </c>
      <c r="G38" s="6">
        <v>44898</v>
      </c>
      <c r="H38" s="4">
        <v>1</v>
      </c>
      <c r="I38" s="4">
        <v>7</v>
      </c>
      <c r="J38" s="4">
        <v>7</v>
      </c>
      <c r="K38" s="4" t="s">
        <v>30</v>
      </c>
      <c r="L38" s="4">
        <v>2926</v>
      </c>
      <c r="M38" s="4">
        <v>2926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44883</v>
      </c>
      <c r="S38" s="6">
        <v>44901</v>
      </c>
      <c r="T38" s="4" t="s">
        <v>34</v>
      </c>
      <c r="U38" s="4">
        <v>2926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240</v>
      </c>
      <c r="E39" s="4" t="s">
        <v>241</v>
      </c>
      <c r="F39" s="6">
        <v>44894</v>
      </c>
      <c r="G39" s="6">
        <v>44898</v>
      </c>
      <c r="H39" s="4">
        <v>1</v>
      </c>
      <c r="I39" s="4">
        <v>4</v>
      </c>
      <c r="J39" s="4">
        <v>4</v>
      </c>
      <c r="K39" s="4" t="s">
        <v>30</v>
      </c>
      <c r="L39" s="4">
        <v>3064</v>
      </c>
      <c r="M39" s="4">
        <v>3064</v>
      </c>
      <c r="N39" s="4" t="s">
        <v>242</v>
      </c>
      <c r="O39" s="4" t="s">
        <v>32</v>
      </c>
      <c r="P39" s="4" t="s">
        <v>33</v>
      </c>
      <c r="Q39" s="4">
        <v>0</v>
      </c>
      <c r="R39" s="7">
        <v>44884</v>
      </c>
      <c r="S39" s="6">
        <v>44901</v>
      </c>
      <c r="T39" s="4" t="s">
        <v>34</v>
      </c>
      <c r="U39" s="4">
        <v>3064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245</v>
      </c>
      <c r="B40" s="4" t="s">
        <v>26</v>
      </c>
      <c r="C40" s="4" t="s">
        <v>27</v>
      </c>
      <c r="D40" s="4" t="s">
        <v>246</v>
      </c>
      <c r="E40" s="4" t="s">
        <v>247</v>
      </c>
      <c r="F40" s="6">
        <v>44896</v>
      </c>
      <c r="G40" s="6">
        <v>44898</v>
      </c>
      <c r="H40" s="4">
        <v>1</v>
      </c>
      <c r="I40" s="4">
        <v>2</v>
      </c>
      <c r="J40" s="4">
        <v>2</v>
      </c>
      <c r="K40" s="4" t="s">
        <v>30</v>
      </c>
      <c r="L40" s="4">
        <v>2820</v>
      </c>
      <c r="M40" s="4">
        <v>2820</v>
      </c>
      <c r="N40" s="4" t="s">
        <v>248</v>
      </c>
      <c r="O40" s="4" t="s">
        <v>32</v>
      </c>
      <c r="P40" s="4" t="s">
        <v>33</v>
      </c>
      <c r="Q40" s="4">
        <v>0</v>
      </c>
      <c r="R40" s="7">
        <v>44884</v>
      </c>
      <c r="S40" s="6">
        <v>44901</v>
      </c>
      <c r="T40" s="4" t="s">
        <v>34</v>
      </c>
      <c r="U40" s="4">
        <v>2820</v>
      </c>
      <c r="V40" s="4">
        <v>0</v>
      </c>
      <c r="W40" s="4">
        <v>0</v>
      </c>
      <c r="X40" s="4" t="s">
        <v>249</v>
      </c>
      <c r="Y40" s="4" t="s">
        <v>250</v>
      </c>
    </row>
    <row r="41" s="4" customFormat="1" spans="1:25">
      <c r="A41" s="4" t="s">
        <v>251</v>
      </c>
      <c r="B41" s="4" t="s">
        <v>26</v>
      </c>
      <c r="C41" s="4" t="s">
        <v>27</v>
      </c>
      <c r="D41" s="4" t="s">
        <v>186</v>
      </c>
      <c r="E41" s="4" t="s">
        <v>252</v>
      </c>
      <c r="F41" s="6">
        <v>44897</v>
      </c>
      <c r="G41" s="6">
        <v>44898</v>
      </c>
      <c r="H41" s="4">
        <v>1</v>
      </c>
      <c r="I41" s="4">
        <v>1</v>
      </c>
      <c r="J41" s="4">
        <v>1</v>
      </c>
      <c r="K41" s="4" t="s">
        <v>30</v>
      </c>
      <c r="L41" s="4">
        <v>330</v>
      </c>
      <c r="M41" s="4">
        <v>330</v>
      </c>
      <c r="N41" s="4" t="s">
        <v>253</v>
      </c>
      <c r="O41" s="4" t="s">
        <v>32</v>
      </c>
      <c r="P41" s="4" t="s">
        <v>33</v>
      </c>
      <c r="Q41" s="4">
        <v>0</v>
      </c>
      <c r="R41" s="7">
        <v>44884</v>
      </c>
      <c r="S41" s="6">
        <v>44901</v>
      </c>
      <c r="T41" s="4" t="s">
        <v>34</v>
      </c>
      <c r="U41" s="4">
        <v>330</v>
      </c>
      <c r="V41" s="4">
        <v>0</v>
      </c>
      <c r="W41" s="4">
        <v>0</v>
      </c>
      <c r="X41" s="4" t="s">
        <v>254</v>
      </c>
      <c r="Y41" s="4" t="s">
        <v>255</v>
      </c>
    </row>
    <row r="42" s="4" customFormat="1" spans="1:25">
      <c r="A42" s="4" t="s">
        <v>256</v>
      </c>
      <c r="B42" s="4" t="s">
        <v>26</v>
      </c>
      <c r="C42" s="4" t="s">
        <v>27</v>
      </c>
      <c r="D42" s="4" t="s">
        <v>257</v>
      </c>
      <c r="E42" s="4" t="s">
        <v>258</v>
      </c>
      <c r="F42" s="6">
        <v>44897</v>
      </c>
      <c r="G42" s="6">
        <v>44898</v>
      </c>
      <c r="H42" s="4">
        <v>1</v>
      </c>
      <c r="I42" s="4">
        <v>1</v>
      </c>
      <c r="J42" s="4">
        <v>1</v>
      </c>
      <c r="K42" s="4" t="s">
        <v>30</v>
      </c>
      <c r="L42" s="4">
        <v>800</v>
      </c>
      <c r="M42" s="4">
        <v>800</v>
      </c>
      <c r="N42" s="4" t="s">
        <v>259</v>
      </c>
      <c r="O42" s="4" t="s">
        <v>32</v>
      </c>
      <c r="P42" s="4" t="s">
        <v>33</v>
      </c>
      <c r="Q42" s="4">
        <v>0</v>
      </c>
      <c r="R42" s="7">
        <v>44885</v>
      </c>
      <c r="S42" s="6">
        <v>44901</v>
      </c>
      <c r="T42" s="4" t="s">
        <v>34</v>
      </c>
      <c r="U42" s="4">
        <v>800</v>
      </c>
      <c r="V42" s="4">
        <v>0</v>
      </c>
      <c r="W42" s="4">
        <v>0</v>
      </c>
      <c r="X42" s="4" t="s">
        <v>260</v>
      </c>
      <c r="Y42" s="4" t="s">
        <v>261</v>
      </c>
    </row>
    <row r="43" s="4" customFormat="1" spans="1:25">
      <c r="A43" s="4" t="s">
        <v>262</v>
      </c>
      <c r="B43" s="4" t="s">
        <v>26</v>
      </c>
      <c r="C43" s="4" t="s">
        <v>27</v>
      </c>
      <c r="D43" s="4" t="s">
        <v>263</v>
      </c>
      <c r="E43" s="4" t="s">
        <v>264</v>
      </c>
      <c r="F43" s="6">
        <v>44896</v>
      </c>
      <c r="G43" s="6">
        <v>44898</v>
      </c>
      <c r="H43" s="4">
        <v>1</v>
      </c>
      <c r="I43" s="4">
        <v>2</v>
      </c>
      <c r="J43" s="4">
        <v>2</v>
      </c>
      <c r="K43" s="4" t="s">
        <v>30</v>
      </c>
      <c r="L43" s="4">
        <v>1972</v>
      </c>
      <c r="M43" s="4">
        <v>1972</v>
      </c>
      <c r="N43" s="4" t="s">
        <v>265</v>
      </c>
      <c r="O43" s="4" t="s">
        <v>32</v>
      </c>
      <c r="P43" s="4" t="s">
        <v>33</v>
      </c>
      <c r="Q43" s="4">
        <v>0</v>
      </c>
      <c r="R43" s="7">
        <v>44885</v>
      </c>
      <c r="S43" s="6">
        <v>44901</v>
      </c>
      <c r="T43" s="4" t="s">
        <v>34</v>
      </c>
      <c r="U43" s="4">
        <v>1972</v>
      </c>
      <c r="V43" s="4">
        <v>0</v>
      </c>
      <c r="W43" s="4">
        <v>0</v>
      </c>
      <c r="X43" s="4" t="s">
        <v>266</v>
      </c>
      <c r="Y43" s="4" t="s">
        <v>267</v>
      </c>
    </row>
    <row r="44" s="4" customFormat="1" spans="1:25">
      <c r="A44" s="4" t="s">
        <v>268</v>
      </c>
      <c r="B44" s="4" t="s">
        <v>26</v>
      </c>
      <c r="C44" s="4" t="s">
        <v>27</v>
      </c>
      <c r="D44" s="4" t="s">
        <v>269</v>
      </c>
      <c r="E44" s="4" t="s">
        <v>270</v>
      </c>
      <c r="F44" s="6">
        <v>44896</v>
      </c>
      <c r="G44" s="6">
        <v>44898</v>
      </c>
      <c r="H44" s="4">
        <v>1</v>
      </c>
      <c r="I44" s="4">
        <v>2</v>
      </c>
      <c r="J44" s="4">
        <v>2</v>
      </c>
      <c r="K44" s="4" t="s">
        <v>30</v>
      </c>
      <c r="L44" s="4">
        <v>716</v>
      </c>
      <c r="M44" s="4">
        <v>716</v>
      </c>
      <c r="N44" s="4" t="s">
        <v>271</v>
      </c>
      <c r="O44" s="4" t="s">
        <v>32</v>
      </c>
      <c r="P44" s="4" t="s">
        <v>33</v>
      </c>
      <c r="Q44" s="4">
        <v>0</v>
      </c>
      <c r="R44" s="7">
        <v>44886</v>
      </c>
      <c r="S44" s="6">
        <v>44901</v>
      </c>
      <c r="T44" s="4" t="s">
        <v>34</v>
      </c>
      <c r="U44" s="4">
        <v>716</v>
      </c>
      <c r="V44" s="4">
        <v>0</v>
      </c>
      <c r="W44" s="4">
        <v>0</v>
      </c>
      <c r="X44" s="4" t="s">
        <v>272</v>
      </c>
      <c r="Y44" s="4" t="s">
        <v>273</v>
      </c>
    </row>
    <row r="45" s="4" customFormat="1" spans="1:25">
      <c r="A45" s="4" t="s">
        <v>274</v>
      </c>
      <c r="B45" s="4" t="s">
        <v>26</v>
      </c>
      <c r="C45" s="4" t="s">
        <v>27</v>
      </c>
      <c r="D45" s="4" t="s">
        <v>275</v>
      </c>
      <c r="E45" s="4" t="s">
        <v>276</v>
      </c>
      <c r="F45" s="6">
        <v>44895</v>
      </c>
      <c r="G45" s="6">
        <v>44898</v>
      </c>
      <c r="H45" s="4">
        <v>1</v>
      </c>
      <c r="I45" s="4">
        <v>3</v>
      </c>
      <c r="J45" s="4">
        <v>3</v>
      </c>
      <c r="K45" s="4" t="s">
        <v>30</v>
      </c>
      <c r="L45" s="4">
        <v>1953</v>
      </c>
      <c r="M45" s="4">
        <v>1953</v>
      </c>
      <c r="N45" s="4" t="s">
        <v>277</v>
      </c>
      <c r="O45" s="4" t="s">
        <v>32</v>
      </c>
      <c r="P45" s="4" t="s">
        <v>33</v>
      </c>
      <c r="Q45" s="4">
        <v>0</v>
      </c>
      <c r="R45" s="7">
        <v>44886</v>
      </c>
      <c r="S45" s="6">
        <v>44901</v>
      </c>
      <c r="T45" s="4" t="s">
        <v>34</v>
      </c>
      <c r="U45" s="4">
        <v>1953</v>
      </c>
      <c r="V45" s="4">
        <v>0</v>
      </c>
      <c r="W45" s="4">
        <v>0</v>
      </c>
      <c r="X45" s="4" t="s">
        <v>278</v>
      </c>
      <c r="Y45" s="4" t="s">
        <v>279</v>
      </c>
    </row>
    <row r="46" s="4" customFormat="1" spans="1:25">
      <c r="A46" s="4" t="s">
        <v>280</v>
      </c>
      <c r="B46" s="4" t="s">
        <v>26</v>
      </c>
      <c r="C46" s="4" t="s">
        <v>27</v>
      </c>
      <c r="D46" s="4" t="s">
        <v>91</v>
      </c>
      <c r="E46" s="4" t="s">
        <v>281</v>
      </c>
      <c r="F46" s="6">
        <v>44897</v>
      </c>
      <c r="G46" s="6">
        <v>44898</v>
      </c>
      <c r="H46" s="4">
        <v>1</v>
      </c>
      <c r="I46" s="4">
        <v>1</v>
      </c>
      <c r="J46" s="4">
        <v>1</v>
      </c>
      <c r="K46" s="4" t="s">
        <v>30</v>
      </c>
      <c r="L46" s="4">
        <v>382</v>
      </c>
      <c r="M46" s="4">
        <v>382</v>
      </c>
      <c r="N46" s="4" t="s">
        <v>282</v>
      </c>
      <c r="O46" s="4" t="s">
        <v>32</v>
      </c>
      <c r="P46" s="4" t="s">
        <v>33</v>
      </c>
      <c r="Q46" s="4">
        <v>0</v>
      </c>
      <c r="R46" s="7">
        <v>44888</v>
      </c>
      <c r="S46" s="6">
        <v>44901</v>
      </c>
      <c r="T46" s="4" t="s">
        <v>34</v>
      </c>
      <c r="U46" s="4">
        <v>382</v>
      </c>
      <c r="V46" s="4">
        <v>0</v>
      </c>
      <c r="W46" s="4">
        <v>0</v>
      </c>
      <c r="X46" s="4" t="s">
        <v>283</v>
      </c>
      <c r="Y46" s="4" t="s">
        <v>284</v>
      </c>
    </row>
    <row r="47" s="4" customFormat="1" spans="1:25">
      <c r="A47" s="4" t="s">
        <v>285</v>
      </c>
      <c r="B47" s="4" t="s">
        <v>26</v>
      </c>
      <c r="C47" s="4" t="s">
        <v>27</v>
      </c>
      <c r="D47" s="4" t="s">
        <v>286</v>
      </c>
      <c r="E47" s="4" t="s">
        <v>287</v>
      </c>
      <c r="F47" s="6">
        <v>44897</v>
      </c>
      <c r="G47" s="6">
        <v>44898</v>
      </c>
      <c r="H47" s="4">
        <v>1</v>
      </c>
      <c r="I47" s="4">
        <v>1</v>
      </c>
      <c r="J47" s="4">
        <v>1</v>
      </c>
      <c r="K47" s="4" t="s">
        <v>30</v>
      </c>
      <c r="L47" s="4">
        <v>1188</v>
      </c>
      <c r="M47" s="4">
        <v>1188</v>
      </c>
      <c r="N47" s="4" t="s">
        <v>288</v>
      </c>
      <c r="O47" s="4" t="s">
        <v>32</v>
      </c>
      <c r="P47" s="4" t="s">
        <v>33</v>
      </c>
      <c r="Q47" s="4">
        <v>0</v>
      </c>
      <c r="R47" s="7">
        <v>44888</v>
      </c>
      <c r="S47" s="6">
        <v>44901</v>
      </c>
      <c r="T47" s="4" t="s">
        <v>34</v>
      </c>
      <c r="U47" s="4">
        <v>1188</v>
      </c>
      <c r="V47" s="4">
        <v>0</v>
      </c>
      <c r="W47" s="4">
        <v>0</v>
      </c>
      <c r="X47" s="4" t="s">
        <v>289</v>
      </c>
      <c r="Y47" s="4" t="s">
        <v>290</v>
      </c>
    </row>
    <row r="48" s="4" customFormat="1" spans="1:25">
      <c r="A48" s="4" t="s">
        <v>291</v>
      </c>
      <c r="B48" s="4" t="s">
        <v>26</v>
      </c>
      <c r="C48" s="4" t="s">
        <v>27</v>
      </c>
      <c r="D48" s="4" t="s">
        <v>292</v>
      </c>
      <c r="E48" s="4" t="s">
        <v>293</v>
      </c>
      <c r="F48" s="6">
        <v>44892</v>
      </c>
      <c r="G48" s="6">
        <v>44898</v>
      </c>
      <c r="H48" s="4">
        <v>1</v>
      </c>
      <c r="I48" s="4">
        <v>6</v>
      </c>
      <c r="J48" s="4">
        <v>6</v>
      </c>
      <c r="K48" s="4" t="s">
        <v>30</v>
      </c>
      <c r="L48" s="4">
        <v>6882</v>
      </c>
      <c r="M48" s="4">
        <v>6882</v>
      </c>
      <c r="N48" s="4" t="s">
        <v>294</v>
      </c>
      <c r="O48" s="4" t="s">
        <v>32</v>
      </c>
      <c r="P48" s="4" t="s">
        <v>33</v>
      </c>
      <c r="Q48" s="4">
        <v>0</v>
      </c>
      <c r="R48" s="7">
        <v>44888</v>
      </c>
      <c r="S48" s="6">
        <v>44901</v>
      </c>
      <c r="T48" s="4" t="s">
        <v>34</v>
      </c>
      <c r="U48" s="4">
        <v>6882</v>
      </c>
      <c r="V48" s="4">
        <v>0</v>
      </c>
      <c r="W48" s="4">
        <v>0</v>
      </c>
      <c r="X48" s="4" t="s">
        <v>295</v>
      </c>
      <c r="Y48" s="4" t="s">
        <v>296</v>
      </c>
    </row>
    <row r="49" s="4" customFormat="1" spans="1:25">
      <c r="A49" s="4" t="s">
        <v>297</v>
      </c>
      <c r="B49" s="4" t="s">
        <v>26</v>
      </c>
      <c r="C49" s="4" t="s">
        <v>27</v>
      </c>
      <c r="D49" s="4" t="s">
        <v>298</v>
      </c>
      <c r="E49" s="4" t="s">
        <v>299</v>
      </c>
      <c r="F49" s="6">
        <v>44895</v>
      </c>
      <c r="G49" s="6">
        <v>44898</v>
      </c>
      <c r="H49" s="4">
        <v>3</v>
      </c>
      <c r="I49" s="4">
        <v>3</v>
      </c>
      <c r="J49" s="4">
        <v>9</v>
      </c>
      <c r="K49" s="4" t="s">
        <v>30</v>
      </c>
      <c r="L49" s="4">
        <v>8685</v>
      </c>
      <c r="M49" s="4">
        <v>8685</v>
      </c>
      <c r="N49" s="4" t="s">
        <v>300</v>
      </c>
      <c r="O49" s="4" t="s">
        <v>32</v>
      </c>
      <c r="P49" s="4" t="s">
        <v>33</v>
      </c>
      <c r="Q49" s="4">
        <v>0</v>
      </c>
      <c r="R49" s="7">
        <v>44888</v>
      </c>
      <c r="S49" s="6">
        <v>44901</v>
      </c>
      <c r="T49" s="4" t="s">
        <v>34</v>
      </c>
      <c r="U49" s="4">
        <v>8685</v>
      </c>
      <c r="V49" s="4">
        <v>0</v>
      </c>
      <c r="W49" s="4">
        <v>0</v>
      </c>
      <c r="X49" s="4" t="s">
        <v>301</v>
      </c>
      <c r="Y49" s="4" t="s">
        <v>302</v>
      </c>
    </row>
    <row r="50" s="4" customFormat="1" spans="1:25">
      <c r="A50" s="4" t="s">
        <v>303</v>
      </c>
      <c r="B50" s="4" t="s">
        <v>26</v>
      </c>
      <c r="C50" s="4" t="s">
        <v>27</v>
      </c>
      <c r="D50" s="4" t="s">
        <v>304</v>
      </c>
      <c r="E50" s="4" t="s">
        <v>305</v>
      </c>
      <c r="F50" s="6">
        <v>44891</v>
      </c>
      <c r="G50" s="6">
        <v>44898</v>
      </c>
      <c r="H50" s="4">
        <v>1</v>
      </c>
      <c r="I50" s="4">
        <v>7</v>
      </c>
      <c r="J50" s="4">
        <v>7</v>
      </c>
      <c r="K50" s="4" t="s">
        <v>30</v>
      </c>
      <c r="L50" s="4">
        <v>2192</v>
      </c>
      <c r="M50" s="4">
        <v>2192</v>
      </c>
      <c r="N50" s="4" t="s">
        <v>306</v>
      </c>
      <c r="O50" s="4" t="s">
        <v>32</v>
      </c>
      <c r="P50" s="4" t="s">
        <v>33</v>
      </c>
      <c r="Q50" s="4">
        <v>0</v>
      </c>
      <c r="R50" s="7">
        <v>44889</v>
      </c>
      <c r="S50" s="6">
        <v>44901</v>
      </c>
      <c r="T50" s="4" t="s">
        <v>34</v>
      </c>
      <c r="U50" s="4">
        <v>2192</v>
      </c>
      <c r="V50" s="4">
        <v>0</v>
      </c>
      <c r="W50" s="4">
        <v>0</v>
      </c>
      <c r="X50" s="4" t="s">
        <v>307</v>
      </c>
      <c r="Y50" s="4" t="s">
        <v>308</v>
      </c>
    </row>
    <row r="51" s="4" customFormat="1" spans="1:25">
      <c r="A51" s="4" t="s">
        <v>309</v>
      </c>
      <c r="B51" s="4" t="s">
        <v>26</v>
      </c>
      <c r="C51" s="4" t="s">
        <v>27</v>
      </c>
      <c r="D51" s="4" t="s">
        <v>310</v>
      </c>
      <c r="E51" s="4" t="s">
        <v>311</v>
      </c>
      <c r="F51" s="6">
        <v>44897</v>
      </c>
      <c r="G51" s="6">
        <v>44898</v>
      </c>
      <c r="H51" s="4">
        <v>2</v>
      </c>
      <c r="I51" s="4">
        <v>1</v>
      </c>
      <c r="J51" s="4">
        <v>2</v>
      </c>
      <c r="K51" s="4" t="s">
        <v>30</v>
      </c>
      <c r="L51" s="4">
        <v>5146</v>
      </c>
      <c r="M51" s="4">
        <v>5146</v>
      </c>
      <c r="N51" s="4" t="s">
        <v>312</v>
      </c>
      <c r="O51" s="4" t="s">
        <v>32</v>
      </c>
      <c r="P51" s="4" t="s">
        <v>33</v>
      </c>
      <c r="Q51" s="4">
        <v>0</v>
      </c>
      <c r="R51" s="7">
        <v>44889</v>
      </c>
      <c r="S51" s="6">
        <v>44901</v>
      </c>
      <c r="T51" s="4" t="s">
        <v>34</v>
      </c>
      <c r="U51" s="4">
        <v>5146</v>
      </c>
      <c r="V51" s="4">
        <v>0</v>
      </c>
      <c r="W51" s="4">
        <v>0</v>
      </c>
      <c r="X51" s="4" t="s">
        <v>313</v>
      </c>
      <c r="Y51" s="4" t="s">
        <v>43</v>
      </c>
    </row>
    <row r="52" s="4" customFormat="1" spans="1:25">
      <c r="A52" s="4" t="s">
        <v>314</v>
      </c>
      <c r="B52" s="4" t="s">
        <v>26</v>
      </c>
      <c r="C52" s="4" t="s">
        <v>27</v>
      </c>
      <c r="D52" s="4" t="s">
        <v>315</v>
      </c>
      <c r="E52" s="4" t="s">
        <v>316</v>
      </c>
      <c r="F52" s="6">
        <v>44894</v>
      </c>
      <c r="G52" s="6">
        <v>44898</v>
      </c>
      <c r="H52" s="4">
        <v>1</v>
      </c>
      <c r="I52" s="4">
        <v>4</v>
      </c>
      <c r="J52" s="4">
        <v>4</v>
      </c>
      <c r="K52" s="4" t="s">
        <v>30</v>
      </c>
      <c r="L52" s="4">
        <v>4101</v>
      </c>
      <c r="M52" s="4">
        <v>4101</v>
      </c>
      <c r="N52" s="4" t="s">
        <v>317</v>
      </c>
      <c r="O52" s="4" t="s">
        <v>32</v>
      </c>
      <c r="P52" s="4" t="s">
        <v>33</v>
      </c>
      <c r="Q52" s="4">
        <v>0</v>
      </c>
      <c r="R52" s="7">
        <v>44889</v>
      </c>
      <c r="S52" s="6">
        <v>44901</v>
      </c>
      <c r="T52" s="4" t="s">
        <v>34</v>
      </c>
      <c r="U52" s="4">
        <v>4101</v>
      </c>
      <c r="V52" s="4">
        <v>0</v>
      </c>
      <c r="W52" s="4">
        <v>0</v>
      </c>
      <c r="X52" s="4" t="s">
        <v>318</v>
      </c>
      <c r="Y52" s="4" t="s">
        <v>319</v>
      </c>
    </row>
    <row r="53" s="4" customFormat="1" spans="1:25">
      <c r="A53" s="4" t="s">
        <v>320</v>
      </c>
      <c r="B53" s="4" t="s">
        <v>26</v>
      </c>
      <c r="C53" s="4" t="s">
        <v>27</v>
      </c>
      <c r="D53" s="4" t="s">
        <v>321</v>
      </c>
      <c r="E53" s="4" t="s">
        <v>322</v>
      </c>
      <c r="F53" s="6">
        <v>44892</v>
      </c>
      <c r="G53" s="6">
        <v>44898</v>
      </c>
      <c r="H53" s="4">
        <v>1</v>
      </c>
      <c r="I53" s="4">
        <v>6</v>
      </c>
      <c r="J53" s="4">
        <v>6</v>
      </c>
      <c r="K53" s="4" t="s">
        <v>30</v>
      </c>
      <c r="L53" s="4">
        <v>1308</v>
      </c>
      <c r="M53" s="4">
        <v>1308</v>
      </c>
      <c r="N53" s="4" t="s">
        <v>323</v>
      </c>
      <c r="O53" s="4" t="s">
        <v>32</v>
      </c>
      <c r="P53" s="4" t="s">
        <v>33</v>
      </c>
      <c r="Q53" s="4">
        <v>0</v>
      </c>
      <c r="R53" s="7">
        <v>44890</v>
      </c>
      <c r="S53" s="6">
        <v>44901</v>
      </c>
      <c r="T53" s="4" t="s">
        <v>34</v>
      </c>
      <c r="U53" s="4">
        <v>1308</v>
      </c>
      <c r="V53" s="4">
        <v>0</v>
      </c>
      <c r="W53" s="4">
        <v>0</v>
      </c>
      <c r="X53" s="4" t="s">
        <v>324</v>
      </c>
      <c r="Y53" s="4" t="s">
        <v>325</v>
      </c>
    </row>
    <row r="54" s="4" customFormat="1" spans="1:25">
      <c r="A54" s="4" t="s">
        <v>326</v>
      </c>
      <c r="B54" s="4" t="s">
        <v>26</v>
      </c>
      <c r="C54" s="4" t="s">
        <v>27</v>
      </c>
      <c r="D54" s="4" t="s">
        <v>234</v>
      </c>
      <c r="E54" s="4" t="s">
        <v>327</v>
      </c>
      <c r="F54" s="6">
        <v>44893</v>
      </c>
      <c r="G54" s="6">
        <v>44898</v>
      </c>
      <c r="H54" s="4">
        <v>1</v>
      </c>
      <c r="I54" s="4">
        <v>5</v>
      </c>
      <c r="J54" s="4">
        <v>5</v>
      </c>
      <c r="K54" s="4" t="s">
        <v>30</v>
      </c>
      <c r="L54" s="4">
        <v>2290</v>
      </c>
      <c r="M54" s="4">
        <v>2290</v>
      </c>
      <c r="N54" s="4" t="s">
        <v>328</v>
      </c>
      <c r="O54" s="4" t="s">
        <v>32</v>
      </c>
      <c r="P54" s="4" t="s">
        <v>33</v>
      </c>
      <c r="Q54" s="4">
        <v>0</v>
      </c>
      <c r="R54" s="7">
        <v>44890</v>
      </c>
      <c r="S54" s="6">
        <v>44901</v>
      </c>
      <c r="T54" s="4" t="s">
        <v>34</v>
      </c>
      <c r="U54" s="4">
        <v>2290</v>
      </c>
      <c r="V54" s="4">
        <v>0</v>
      </c>
      <c r="W54" s="4">
        <v>0</v>
      </c>
      <c r="X54" s="4" t="s">
        <v>329</v>
      </c>
      <c r="Y54" s="4" t="s">
        <v>330</v>
      </c>
    </row>
    <row r="55" s="4" customFormat="1" spans="1:25">
      <c r="A55" s="4" t="s">
        <v>331</v>
      </c>
      <c r="B55" s="4" t="s">
        <v>26</v>
      </c>
      <c r="C55" s="4" t="s">
        <v>27</v>
      </c>
      <c r="D55" s="4" t="s">
        <v>174</v>
      </c>
      <c r="E55" s="4" t="s">
        <v>175</v>
      </c>
      <c r="F55" s="6">
        <v>44897</v>
      </c>
      <c r="G55" s="6">
        <v>44898</v>
      </c>
      <c r="H55" s="4">
        <v>2</v>
      </c>
      <c r="I55" s="4">
        <v>1</v>
      </c>
      <c r="J55" s="4">
        <v>2</v>
      </c>
      <c r="K55" s="4" t="s">
        <v>30</v>
      </c>
      <c r="L55" s="4">
        <v>1304</v>
      </c>
      <c r="M55" s="4">
        <v>1304</v>
      </c>
      <c r="N55" s="4" t="s">
        <v>332</v>
      </c>
      <c r="O55" s="4" t="s">
        <v>32</v>
      </c>
      <c r="P55" s="4" t="s">
        <v>33</v>
      </c>
      <c r="Q55" s="4">
        <v>0</v>
      </c>
      <c r="R55" s="7">
        <v>44890</v>
      </c>
      <c r="S55" s="6">
        <v>44901</v>
      </c>
      <c r="T55" s="4" t="s">
        <v>34</v>
      </c>
      <c r="U55" s="4">
        <v>1304</v>
      </c>
      <c r="V55" s="4">
        <v>0</v>
      </c>
      <c r="W55" s="4">
        <v>0</v>
      </c>
      <c r="X55" s="4" t="s">
        <v>333</v>
      </c>
      <c r="Y55" s="4" t="s">
        <v>334</v>
      </c>
    </row>
    <row r="56" s="4" customFormat="1" spans="1:25">
      <c r="A56" s="4" t="s">
        <v>309</v>
      </c>
      <c r="B56" s="4" t="s">
        <v>26</v>
      </c>
      <c r="C56" s="4" t="s">
        <v>44</v>
      </c>
      <c r="D56" s="4" t="s">
        <v>310</v>
      </c>
      <c r="E56" s="4" t="s">
        <v>311</v>
      </c>
      <c r="F56" s="6">
        <v>44897</v>
      </c>
      <c r="G56" s="6">
        <v>44898</v>
      </c>
      <c r="H56" s="4">
        <v>2</v>
      </c>
      <c r="I56" s="4">
        <v>1</v>
      </c>
      <c r="J56" s="4">
        <v>2</v>
      </c>
      <c r="K56" s="4" t="s">
        <v>30</v>
      </c>
      <c r="L56" s="4">
        <v>-5146</v>
      </c>
      <c r="M56" s="4">
        <v>-5146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44889</v>
      </c>
      <c r="S56" s="6">
        <v>44901</v>
      </c>
      <c r="T56" s="4" t="s">
        <v>34</v>
      </c>
      <c r="U56" s="4">
        <v>-5146</v>
      </c>
      <c r="V56" s="4">
        <v>0</v>
      </c>
      <c r="W56" s="4">
        <v>0</v>
      </c>
      <c r="X56" s="4" t="s">
        <v>313</v>
      </c>
      <c r="Y56" s="4" t="s">
        <v>43</v>
      </c>
    </row>
    <row r="57" s="4" customFormat="1" spans="1:25">
      <c r="A57" s="4" t="s">
        <v>335</v>
      </c>
      <c r="B57" s="4" t="s">
        <v>26</v>
      </c>
      <c r="C57" s="4" t="s">
        <v>27</v>
      </c>
      <c r="D57" s="4" t="s">
        <v>336</v>
      </c>
      <c r="E57" s="4" t="s">
        <v>337</v>
      </c>
      <c r="F57" s="6">
        <v>44897</v>
      </c>
      <c r="G57" s="6">
        <v>44898</v>
      </c>
      <c r="H57" s="4">
        <v>2</v>
      </c>
      <c r="I57" s="4">
        <v>1</v>
      </c>
      <c r="J57" s="4">
        <v>2</v>
      </c>
      <c r="K57" s="4" t="s">
        <v>30</v>
      </c>
      <c r="L57" s="4">
        <v>1230</v>
      </c>
      <c r="M57" s="4">
        <v>1230</v>
      </c>
      <c r="N57" s="4" t="s">
        <v>338</v>
      </c>
      <c r="O57" s="4" t="s">
        <v>32</v>
      </c>
      <c r="P57" s="4" t="s">
        <v>33</v>
      </c>
      <c r="Q57" s="4">
        <v>0</v>
      </c>
      <c r="R57" s="7">
        <v>44891</v>
      </c>
      <c r="S57" s="6">
        <v>44901</v>
      </c>
      <c r="T57" s="4" t="s">
        <v>34</v>
      </c>
      <c r="U57" s="4">
        <v>1230</v>
      </c>
      <c r="V57" s="4">
        <v>0</v>
      </c>
      <c r="W57" s="4">
        <v>0</v>
      </c>
      <c r="X57" s="4" t="s">
        <v>339</v>
      </c>
      <c r="Y57" s="4" t="s">
        <v>43</v>
      </c>
    </row>
    <row r="58" s="4" customFormat="1" spans="1:25">
      <c r="A58" s="4" t="s">
        <v>340</v>
      </c>
      <c r="B58" s="4" t="s">
        <v>26</v>
      </c>
      <c r="C58" s="4" t="s">
        <v>27</v>
      </c>
      <c r="D58" s="4" t="s">
        <v>336</v>
      </c>
      <c r="E58" s="4" t="s">
        <v>337</v>
      </c>
      <c r="F58" s="6">
        <v>44897</v>
      </c>
      <c r="G58" s="6">
        <v>44898</v>
      </c>
      <c r="H58" s="4">
        <v>2</v>
      </c>
      <c r="I58" s="4">
        <v>1</v>
      </c>
      <c r="J58" s="4">
        <v>2</v>
      </c>
      <c r="K58" s="4" t="s">
        <v>30</v>
      </c>
      <c r="L58" s="4">
        <v>1230</v>
      </c>
      <c r="M58" s="4">
        <v>1230</v>
      </c>
      <c r="N58" s="4" t="s">
        <v>341</v>
      </c>
      <c r="O58" s="4" t="s">
        <v>32</v>
      </c>
      <c r="P58" s="4" t="s">
        <v>33</v>
      </c>
      <c r="Q58" s="4">
        <v>0</v>
      </c>
      <c r="R58" s="7">
        <v>44891</v>
      </c>
      <c r="S58" s="6">
        <v>44901</v>
      </c>
      <c r="T58" s="4" t="s">
        <v>34</v>
      </c>
      <c r="U58" s="4">
        <v>1230</v>
      </c>
      <c r="V58" s="4">
        <v>0</v>
      </c>
      <c r="W58" s="4">
        <v>0</v>
      </c>
      <c r="X58" s="4" t="s">
        <v>342</v>
      </c>
      <c r="Y58" s="4" t="s">
        <v>43</v>
      </c>
    </row>
    <row r="59" s="4" customFormat="1" spans="1:26">
      <c r="A59" s="4" t="s">
        <v>343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44897</v>
      </c>
      <c r="G59" s="6">
        <v>44898</v>
      </c>
      <c r="H59" s="4">
        <v>2</v>
      </c>
      <c r="I59" s="4">
        <v>1</v>
      </c>
      <c r="J59" s="4">
        <v>2</v>
      </c>
      <c r="K59" s="4" t="s">
        <v>30</v>
      </c>
      <c r="L59" s="4">
        <v>1230</v>
      </c>
      <c r="M59" s="4">
        <v>1230</v>
      </c>
      <c r="N59" s="4" t="s">
        <v>344</v>
      </c>
      <c r="O59" s="4" t="s">
        <v>32</v>
      </c>
      <c r="P59" s="4" t="s">
        <v>33</v>
      </c>
      <c r="Q59" s="4">
        <v>0</v>
      </c>
      <c r="R59" s="7">
        <v>44891</v>
      </c>
      <c r="S59" s="6">
        <v>44901</v>
      </c>
      <c r="T59" s="4" t="s">
        <v>34</v>
      </c>
      <c r="U59" s="4">
        <v>1230</v>
      </c>
      <c r="V59" s="4">
        <v>0</v>
      </c>
      <c r="W59" s="4">
        <v>0</v>
      </c>
      <c r="X59" s="4" t="s">
        <v>345</v>
      </c>
      <c r="Y59" s="4">
        <v>1078117</v>
      </c>
      <c r="Z59" s="4" t="s">
        <v>346</v>
      </c>
    </row>
    <row r="60" s="4" customFormat="1" spans="1:25">
      <c r="A60" s="4" t="s">
        <v>347</v>
      </c>
      <c r="B60" s="4" t="s">
        <v>26</v>
      </c>
      <c r="C60" s="4" t="s">
        <v>27</v>
      </c>
      <c r="D60" s="4" t="s">
        <v>348</v>
      </c>
      <c r="E60" s="4" t="s">
        <v>349</v>
      </c>
      <c r="F60" s="6">
        <v>44897</v>
      </c>
      <c r="G60" s="6">
        <v>44898</v>
      </c>
      <c r="H60" s="4">
        <v>1</v>
      </c>
      <c r="I60" s="4">
        <v>1</v>
      </c>
      <c r="J60" s="4">
        <v>1</v>
      </c>
      <c r="K60" s="4" t="s">
        <v>30</v>
      </c>
      <c r="L60" s="4">
        <v>274</v>
      </c>
      <c r="M60" s="4">
        <v>274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44892</v>
      </c>
      <c r="S60" s="6">
        <v>44901</v>
      </c>
      <c r="T60" s="4" t="s">
        <v>34</v>
      </c>
      <c r="U60" s="4">
        <v>274</v>
      </c>
      <c r="V60" s="4">
        <v>0</v>
      </c>
      <c r="W60" s="4">
        <v>0</v>
      </c>
      <c r="X60" s="4" t="s">
        <v>351</v>
      </c>
      <c r="Y60" s="4" t="s">
        <v>352</v>
      </c>
    </row>
    <row r="61" s="4" customFormat="1" spans="1:25">
      <c r="A61" s="4" t="s">
        <v>353</v>
      </c>
      <c r="B61" s="4" t="s">
        <v>26</v>
      </c>
      <c r="C61" s="4" t="s">
        <v>27</v>
      </c>
      <c r="D61" s="4" t="s">
        <v>354</v>
      </c>
      <c r="E61" s="4" t="s">
        <v>355</v>
      </c>
      <c r="F61" s="6">
        <v>44894</v>
      </c>
      <c r="G61" s="6">
        <v>44898</v>
      </c>
      <c r="H61" s="4">
        <v>1</v>
      </c>
      <c r="I61" s="4">
        <v>4</v>
      </c>
      <c r="J61" s="4">
        <v>4</v>
      </c>
      <c r="K61" s="4" t="s">
        <v>30</v>
      </c>
      <c r="L61" s="4">
        <v>1212</v>
      </c>
      <c r="M61" s="4">
        <v>1212</v>
      </c>
      <c r="N61" s="4" t="s">
        <v>356</v>
      </c>
      <c r="O61" s="4" t="s">
        <v>32</v>
      </c>
      <c r="P61" s="4" t="s">
        <v>33</v>
      </c>
      <c r="Q61" s="4">
        <v>0</v>
      </c>
      <c r="R61" s="7">
        <v>44892</v>
      </c>
      <c r="S61" s="6">
        <v>44901</v>
      </c>
      <c r="T61" s="4" t="s">
        <v>34</v>
      </c>
      <c r="U61" s="4">
        <v>1212</v>
      </c>
      <c r="V61" s="4">
        <v>0</v>
      </c>
      <c r="W61" s="4">
        <v>0</v>
      </c>
      <c r="X61" s="4" t="s">
        <v>357</v>
      </c>
      <c r="Y61" s="4" t="s">
        <v>358</v>
      </c>
    </row>
    <row r="62" s="4" customFormat="1" spans="1:25">
      <c r="A62" s="4" t="s">
        <v>359</v>
      </c>
      <c r="B62" s="4" t="s">
        <v>26</v>
      </c>
      <c r="C62" s="4" t="s">
        <v>27</v>
      </c>
      <c r="D62" s="4" t="s">
        <v>360</v>
      </c>
      <c r="E62" s="4" t="s">
        <v>361</v>
      </c>
      <c r="F62" s="6">
        <v>44897</v>
      </c>
      <c r="G62" s="6">
        <v>44898</v>
      </c>
      <c r="H62" s="4">
        <v>1</v>
      </c>
      <c r="I62" s="4">
        <v>1</v>
      </c>
      <c r="J62" s="4">
        <v>1</v>
      </c>
      <c r="K62" s="4" t="s">
        <v>30</v>
      </c>
      <c r="L62" s="4">
        <v>528</v>
      </c>
      <c r="M62" s="4">
        <v>528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44893</v>
      </c>
      <c r="S62" s="6">
        <v>44901</v>
      </c>
      <c r="T62" s="4" t="s">
        <v>34</v>
      </c>
      <c r="U62" s="4">
        <v>528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234</v>
      </c>
      <c r="E63" s="4" t="s">
        <v>235</v>
      </c>
      <c r="F63" s="6">
        <v>44897</v>
      </c>
      <c r="G63" s="6">
        <v>44898</v>
      </c>
      <c r="H63" s="4">
        <v>1</v>
      </c>
      <c r="I63" s="4">
        <v>1</v>
      </c>
      <c r="J63" s="4">
        <v>1</v>
      </c>
      <c r="K63" s="4" t="s">
        <v>30</v>
      </c>
      <c r="L63" s="4">
        <v>418</v>
      </c>
      <c r="M63" s="4">
        <v>418</v>
      </c>
      <c r="N63" s="4" t="s">
        <v>366</v>
      </c>
      <c r="O63" s="4" t="s">
        <v>32</v>
      </c>
      <c r="P63" s="4" t="s">
        <v>33</v>
      </c>
      <c r="Q63" s="4">
        <v>0</v>
      </c>
      <c r="R63" s="7">
        <v>44893</v>
      </c>
      <c r="S63" s="6">
        <v>44901</v>
      </c>
      <c r="T63" s="4" t="s">
        <v>34</v>
      </c>
      <c r="U63" s="4">
        <v>418</v>
      </c>
      <c r="V63" s="4">
        <v>0</v>
      </c>
      <c r="W63" s="4">
        <v>0</v>
      </c>
      <c r="X63" s="4" t="s">
        <v>367</v>
      </c>
      <c r="Y63" s="4" t="s">
        <v>368</v>
      </c>
    </row>
    <row r="64" s="4" customFormat="1" spans="1:25">
      <c r="A64" s="4" t="s">
        <v>369</v>
      </c>
      <c r="B64" s="4" t="s">
        <v>26</v>
      </c>
      <c r="C64" s="4" t="s">
        <v>27</v>
      </c>
      <c r="D64" s="4" t="s">
        <v>370</v>
      </c>
      <c r="E64" s="4" t="s">
        <v>371</v>
      </c>
      <c r="F64" s="6">
        <v>44896</v>
      </c>
      <c r="G64" s="6">
        <v>44898</v>
      </c>
      <c r="H64" s="4">
        <v>1</v>
      </c>
      <c r="I64" s="4">
        <v>2</v>
      </c>
      <c r="J64" s="4">
        <v>2</v>
      </c>
      <c r="K64" s="4" t="s">
        <v>30</v>
      </c>
      <c r="L64" s="4">
        <v>1140</v>
      </c>
      <c r="M64" s="4">
        <v>1140</v>
      </c>
      <c r="N64" s="4" t="s">
        <v>372</v>
      </c>
      <c r="O64" s="4" t="s">
        <v>32</v>
      </c>
      <c r="P64" s="4" t="s">
        <v>33</v>
      </c>
      <c r="Q64" s="4">
        <v>0</v>
      </c>
      <c r="R64" s="7">
        <v>44893</v>
      </c>
      <c r="S64" s="6">
        <v>44901</v>
      </c>
      <c r="T64" s="4" t="s">
        <v>34</v>
      </c>
      <c r="U64" s="4">
        <v>1140</v>
      </c>
      <c r="V64" s="4">
        <v>0</v>
      </c>
      <c r="W64" s="4">
        <v>0</v>
      </c>
      <c r="X64" s="4" t="s">
        <v>373</v>
      </c>
      <c r="Y64" s="4" t="s">
        <v>374</v>
      </c>
    </row>
    <row r="65" s="4" customFormat="1" spans="1:25">
      <c r="A65" s="4" t="s">
        <v>375</v>
      </c>
      <c r="B65" s="4" t="s">
        <v>26</v>
      </c>
      <c r="C65" s="4" t="s">
        <v>27</v>
      </c>
      <c r="D65" s="4" t="s">
        <v>275</v>
      </c>
      <c r="E65" s="4" t="s">
        <v>276</v>
      </c>
      <c r="F65" s="6">
        <v>44894</v>
      </c>
      <c r="G65" s="6">
        <v>44898</v>
      </c>
      <c r="H65" s="4">
        <v>1</v>
      </c>
      <c r="I65" s="4">
        <v>4</v>
      </c>
      <c r="J65" s="4">
        <v>4</v>
      </c>
      <c r="K65" s="4" t="s">
        <v>30</v>
      </c>
      <c r="L65" s="4">
        <v>2662</v>
      </c>
      <c r="M65" s="4">
        <v>2662</v>
      </c>
      <c r="N65" s="4" t="s">
        <v>376</v>
      </c>
      <c r="O65" s="4" t="s">
        <v>32</v>
      </c>
      <c r="P65" s="4" t="s">
        <v>33</v>
      </c>
      <c r="Q65" s="4">
        <v>0</v>
      </c>
      <c r="R65" s="7">
        <v>44893</v>
      </c>
      <c r="S65" s="6">
        <v>44901</v>
      </c>
      <c r="T65" s="4" t="s">
        <v>34</v>
      </c>
      <c r="U65" s="4">
        <v>2662</v>
      </c>
      <c r="V65" s="4">
        <v>0</v>
      </c>
      <c r="W65" s="4">
        <v>0</v>
      </c>
      <c r="X65" s="4" t="s">
        <v>377</v>
      </c>
      <c r="Y65" s="4" t="s">
        <v>378</v>
      </c>
    </row>
    <row r="66" s="4" customFormat="1" spans="1:25">
      <c r="A66" s="4" t="s">
        <v>379</v>
      </c>
      <c r="B66" s="4" t="s">
        <v>26</v>
      </c>
      <c r="C66" s="4" t="s">
        <v>27</v>
      </c>
      <c r="D66" s="4" t="s">
        <v>380</v>
      </c>
      <c r="E66" s="4" t="s">
        <v>381</v>
      </c>
      <c r="F66" s="6">
        <v>44895</v>
      </c>
      <c r="G66" s="6">
        <v>44898</v>
      </c>
      <c r="H66" s="4">
        <v>1</v>
      </c>
      <c r="I66" s="4">
        <v>3</v>
      </c>
      <c r="J66" s="4">
        <v>3</v>
      </c>
      <c r="K66" s="4" t="s">
        <v>30</v>
      </c>
      <c r="L66" s="4">
        <v>1836</v>
      </c>
      <c r="M66" s="4">
        <v>1836</v>
      </c>
      <c r="N66" s="4" t="s">
        <v>382</v>
      </c>
      <c r="O66" s="4" t="s">
        <v>32</v>
      </c>
      <c r="P66" s="4" t="s">
        <v>33</v>
      </c>
      <c r="Q66" s="4">
        <v>0</v>
      </c>
      <c r="R66" s="7">
        <v>44894</v>
      </c>
      <c r="S66" s="6">
        <v>44901</v>
      </c>
      <c r="T66" s="4" t="s">
        <v>34</v>
      </c>
      <c r="U66" s="4">
        <v>1836</v>
      </c>
      <c r="V66" s="4">
        <v>0</v>
      </c>
      <c r="W66" s="4">
        <v>0</v>
      </c>
      <c r="X66" s="4" t="s">
        <v>383</v>
      </c>
      <c r="Y66" s="4" t="s">
        <v>384</v>
      </c>
    </row>
    <row r="67" s="4" customFormat="1" spans="1:25">
      <c r="A67" s="4" t="s">
        <v>385</v>
      </c>
      <c r="B67" s="4" t="s">
        <v>26</v>
      </c>
      <c r="C67" s="4" t="s">
        <v>27</v>
      </c>
      <c r="D67" s="4" t="s">
        <v>386</v>
      </c>
      <c r="E67" s="4" t="s">
        <v>387</v>
      </c>
      <c r="F67" s="6">
        <v>44895</v>
      </c>
      <c r="G67" s="6">
        <v>44898</v>
      </c>
      <c r="H67" s="4">
        <v>1</v>
      </c>
      <c r="I67" s="4">
        <v>3</v>
      </c>
      <c r="J67" s="4">
        <v>3</v>
      </c>
      <c r="K67" s="4" t="s">
        <v>30</v>
      </c>
      <c r="L67" s="4">
        <v>2850</v>
      </c>
      <c r="M67" s="4">
        <v>2850</v>
      </c>
      <c r="N67" s="4" t="s">
        <v>388</v>
      </c>
      <c r="O67" s="4" t="s">
        <v>32</v>
      </c>
      <c r="P67" s="4" t="s">
        <v>33</v>
      </c>
      <c r="Q67" s="4">
        <v>0</v>
      </c>
      <c r="R67" s="7">
        <v>44894</v>
      </c>
      <c r="S67" s="6">
        <v>44901</v>
      </c>
      <c r="T67" s="4" t="s">
        <v>34</v>
      </c>
      <c r="U67" s="4">
        <v>2850</v>
      </c>
      <c r="V67" s="4">
        <v>0</v>
      </c>
      <c r="W67" s="4">
        <v>0</v>
      </c>
      <c r="X67" s="4" t="s">
        <v>389</v>
      </c>
      <c r="Y67" s="4" t="s">
        <v>390</v>
      </c>
    </row>
    <row r="68" s="4" customFormat="1" spans="1:25">
      <c r="A68" s="4" t="s">
        <v>391</v>
      </c>
      <c r="B68" s="4" t="s">
        <v>26</v>
      </c>
      <c r="C68" s="4" t="s">
        <v>27</v>
      </c>
      <c r="D68" s="4" t="s">
        <v>380</v>
      </c>
      <c r="E68" s="4" t="s">
        <v>381</v>
      </c>
      <c r="F68" s="6">
        <v>44896</v>
      </c>
      <c r="G68" s="6">
        <v>44898</v>
      </c>
      <c r="H68" s="4">
        <v>2</v>
      </c>
      <c r="I68" s="4">
        <v>2</v>
      </c>
      <c r="J68" s="4">
        <v>4</v>
      </c>
      <c r="K68" s="4" t="s">
        <v>30</v>
      </c>
      <c r="L68" s="4">
        <v>2448</v>
      </c>
      <c r="M68" s="4">
        <v>2448</v>
      </c>
      <c r="N68" s="4" t="s">
        <v>392</v>
      </c>
      <c r="O68" s="4" t="s">
        <v>32</v>
      </c>
      <c r="P68" s="4" t="s">
        <v>33</v>
      </c>
      <c r="Q68" s="4">
        <v>0</v>
      </c>
      <c r="R68" s="7">
        <v>44894</v>
      </c>
      <c r="S68" s="6">
        <v>44901</v>
      </c>
      <c r="T68" s="4" t="s">
        <v>34</v>
      </c>
      <c r="U68" s="4">
        <v>2448</v>
      </c>
      <c r="V68" s="4">
        <v>0</v>
      </c>
      <c r="W68" s="4">
        <v>0</v>
      </c>
      <c r="X68" s="4" t="s">
        <v>393</v>
      </c>
      <c r="Y68" s="4" t="s">
        <v>394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396</v>
      </c>
      <c r="E69" s="4" t="s">
        <v>397</v>
      </c>
      <c r="F69" s="6">
        <v>44896</v>
      </c>
      <c r="G69" s="6">
        <v>44898</v>
      </c>
      <c r="H69" s="4">
        <v>1</v>
      </c>
      <c r="I69" s="4">
        <v>2</v>
      </c>
      <c r="J69" s="4">
        <v>2</v>
      </c>
      <c r="K69" s="4" t="s">
        <v>30</v>
      </c>
      <c r="L69" s="4">
        <v>1006</v>
      </c>
      <c r="M69" s="4">
        <v>1006</v>
      </c>
      <c r="N69" s="4" t="s">
        <v>398</v>
      </c>
      <c r="O69" s="4" t="s">
        <v>32</v>
      </c>
      <c r="P69" s="4" t="s">
        <v>33</v>
      </c>
      <c r="Q69" s="4">
        <v>0</v>
      </c>
      <c r="R69" s="7">
        <v>44894</v>
      </c>
      <c r="S69" s="6">
        <v>44901</v>
      </c>
      <c r="T69" s="4" t="s">
        <v>34</v>
      </c>
      <c r="U69" s="4">
        <v>1006</v>
      </c>
      <c r="V69" s="4">
        <v>0</v>
      </c>
      <c r="W69" s="4">
        <v>0</v>
      </c>
      <c r="X69" s="4" t="s">
        <v>399</v>
      </c>
      <c r="Y69" s="4" t="s">
        <v>400</v>
      </c>
    </row>
    <row r="70" s="4" customFormat="1" spans="1:25">
      <c r="A70" s="4" t="s">
        <v>401</v>
      </c>
      <c r="B70" s="4" t="s">
        <v>26</v>
      </c>
      <c r="C70" s="4" t="s">
        <v>27</v>
      </c>
      <c r="D70" s="4" t="s">
        <v>354</v>
      </c>
      <c r="E70" s="4" t="s">
        <v>402</v>
      </c>
      <c r="F70" s="6">
        <v>44896</v>
      </c>
      <c r="G70" s="6">
        <v>44898</v>
      </c>
      <c r="H70" s="4">
        <v>1</v>
      </c>
      <c r="I70" s="4">
        <v>2</v>
      </c>
      <c r="J70" s="4">
        <v>2</v>
      </c>
      <c r="K70" s="4" t="s">
        <v>30</v>
      </c>
      <c r="L70" s="4">
        <v>412</v>
      </c>
      <c r="M70" s="4">
        <v>412</v>
      </c>
      <c r="N70" s="4" t="s">
        <v>403</v>
      </c>
      <c r="O70" s="4" t="s">
        <v>32</v>
      </c>
      <c r="P70" s="4" t="s">
        <v>33</v>
      </c>
      <c r="Q70" s="4">
        <v>0</v>
      </c>
      <c r="R70" s="7">
        <v>44894</v>
      </c>
      <c r="S70" s="6">
        <v>44901</v>
      </c>
      <c r="T70" s="4" t="s">
        <v>34</v>
      </c>
      <c r="U70" s="4">
        <v>412</v>
      </c>
      <c r="V70" s="4">
        <v>0</v>
      </c>
      <c r="W70" s="4">
        <v>0</v>
      </c>
      <c r="X70" s="4" t="s">
        <v>404</v>
      </c>
      <c r="Y70" s="4" t="s">
        <v>405</v>
      </c>
    </row>
    <row r="71" s="4" customFormat="1" spans="1:25">
      <c r="A71" s="4" t="s">
        <v>406</v>
      </c>
      <c r="B71" s="4" t="s">
        <v>26</v>
      </c>
      <c r="C71" s="4" t="s">
        <v>27</v>
      </c>
      <c r="D71" s="4" t="s">
        <v>407</v>
      </c>
      <c r="E71" s="4" t="s">
        <v>408</v>
      </c>
      <c r="F71" s="6">
        <v>44897</v>
      </c>
      <c r="G71" s="6">
        <v>44898</v>
      </c>
      <c r="H71" s="4">
        <v>1</v>
      </c>
      <c r="I71" s="4">
        <v>1</v>
      </c>
      <c r="J71" s="4">
        <v>1</v>
      </c>
      <c r="K71" s="4" t="s">
        <v>30</v>
      </c>
      <c r="L71" s="4">
        <v>267</v>
      </c>
      <c r="M71" s="4">
        <v>267</v>
      </c>
      <c r="N71" s="4" t="s">
        <v>409</v>
      </c>
      <c r="O71" s="4" t="s">
        <v>32</v>
      </c>
      <c r="P71" s="4" t="s">
        <v>33</v>
      </c>
      <c r="Q71" s="4">
        <v>0</v>
      </c>
      <c r="R71" s="7">
        <v>44894</v>
      </c>
      <c r="S71" s="6">
        <v>44901</v>
      </c>
      <c r="T71" s="4" t="s">
        <v>34</v>
      </c>
      <c r="U71" s="4">
        <v>267</v>
      </c>
      <c r="V71" s="4">
        <v>0</v>
      </c>
      <c r="W71" s="4">
        <v>0</v>
      </c>
      <c r="X71" s="4" t="s">
        <v>410</v>
      </c>
      <c r="Y71" s="4" t="s">
        <v>411</v>
      </c>
    </row>
    <row r="72" s="4" customFormat="1" spans="1:25">
      <c r="A72" s="4" t="s">
        <v>412</v>
      </c>
      <c r="B72" s="4" t="s">
        <v>26</v>
      </c>
      <c r="C72" s="4" t="s">
        <v>27</v>
      </c>
      <c r="D72" s="4" t="s">
        <v>263</v>
      </c>
      <c r="E72" s="4" t="s">
        <v>413</v>
      </c>
      <c r="F72" s="6">
        <v>44895</v>
      </c>
      <c r="G72" s="6">
        <v>44898</v>
      </c>
      <c r="H72" s="4">
        <v>1</v>
      </c>
      <c r="I72" s="4">
        <v>3</v>
      </c>
      <c r="J72" s="4">
        <v>3</v>
      </c>
      <c r="K72" s="4" t="s">
        <v>30</v>
      </c>
      <c r="L72" s="4">
        <v>3152</v>
      </c>
      <c r="M72" s="4">
        <v>3152</v>
      </c>
      <c r="N72" s="4" t="s">
        <v>414</v>
      </c>
      <c r="O72" s="4" t="s">
        <v>32</v>
      </c>
      <c r="P72" s="4" t="s">
        <v>33</v>
      </c>
      <c r="Q72" s="4">
        <v>0</v>
      </c>
      <c r="R72" s="7">
        <v>44894</v>
      </c>
      <c r="S72" s="6">
        <v>44901</v>
      </c>
      <c r="T72" s="4" t="s">
        <v>34</v>
      </c>
      <c r="U72" s="4">
        <v>3152</v>
      </c>
      <c r="V72" s="4">
        <v>0</v>
      </c>
      <c r="W72" s="4">
        <v>0</v>
      </c>
      <c r="X72" s="4" t="s">
        <v>415</v>
      </c>
      <c r="Y72" s="4" t="s">
        <v>416</v>
      </c>
    </row>
    <row r="73" s="4" customFormat="1" spans="1:25">
      <c r="A73" s="4" t="s">
        <v>417</v>
      </c>
      <c r="B73" s="4" t="s">
        <v>26</v>
      </c>
      <c r="C73" s="4" t="s">
        <v>27</v>
      </c>
      <c r="D73" s="4" t="s">
        <v>321</v>
      </c>
      <c r="E73" s="4" t="s">
        <v>418</v>
      </c>
      <c r="F73" s="6">
        <v>44896</v>
      </c>
      <c r="G73" s="6">
        <v>44898</v>
      </c>
      <c r="H73" s="4">
        <v>1</v>
      </c>
      <c r="I73" s="4">
        <v>2</v>
      </c>
      <c r="J73" s="4">
        <v>2</v>
      </c>
      <c r="K73" s="4" t="s">
        <v>30</v>
      </c>
      <c r="L73" s="4">
        <v>360</v>
      </c>
      <c r="M73" s="4">
        <v>360</v>
      </c>
      <c r="N73" s="4" t="s">
        <v>419</v>
      </c>
      <c r="O73" s="4" t="s">
        <v>32</v>
      </c>
      <c r="P73" s="4" t="s">
        <v>33</v>
      </c>
      <c r="Q73" s="4">
        <v>0</v>
      </c>
      <c r="R73" s="7">
        <v>44894</v>
      </c>
      <c r="S73" s="6">
        <v>44901</v>
      </c>
      <c r="T73" s="4" t="s">
        <v>34</v>
      </c>
      <c r="U73" s="4">
        <v>360</v>
      </c>
      <c r="V73" s="4">
        <v>0</v>
      </c>
      <c r="W73" s="4">
        <v>0</v>
      </c>
      <c r="X73" s="4" t="s">
        <v>420</v>
      </c>
      <c r="Y73" s="4" t="s">
        <v>421</v>
      </c>
    </row>
    <row r="74" s="4" customFormat="1" spans="1:25">
      <c r="A74" s="4" t="s">
        <v>422</v>
      </c>
      <c r="B74" s="4" t="s">
        <v>26</v>
      </c>
      <c r="C74" s="4" t="s">
        <v>27</v>
      </c>
      <c r="D74" s="4" t="s">
        <v>423</v>
      </c>
      <c r="E74" s="4" t="s">
        <v>424</v>
      </c>
      <c r="F74" s="6">
        <v>44895</v>
      </c>
      <c r="G74" s="6">
        <v>44898</v>
      </c>
      <c r="H74" s="4">
        <v>1</v>
      </c>
      <c r="I74" s="4">
        <v>3</v>
      </c>
      <c r="J74" s="4">
        <v>3</v>
      </c>
      <c r="K74" s="4" t="s">
        <v>30</v>
      </c>
      <c r="L74" s="4">
        <v>18821</v>
      </c>
      <c r="M74" s="4">
        <v>18821</v>
      </c>
      <c r="N74" s="4" t="s">
        <v>425</v>
      </c>
      <c r="O74" s="4" t="s">
        <v>32</v>
      </c>
      <c r="P74" s="4" t="s">
        <v>33</v>
      </c>
      <c r="Q74" s="4">
        <v>0</v>
      </c>
      <c r="R74" s="7">
        <v>44894</v>
      </c>
      <c r="S74" s="6">
        <v>44901</v>
      </c>
      <c r="T74" s="4" t="s">
        <v>34</v>
      </c>
      <c r="U74" s="4">
        <v>18821</v>
      </c>
      <c r="V74" s="4">
        <v>0</v>
      </c>
      <c r="W74" s="4">
        <v>0</v>
      </c>
      <c r="X74" s="4" t="s">
        <v>426</v>
      </c>
      <c r="Y74" s="4" t="s">
        <v>427</v>
      </c>
    </row>
    <row r="75" s="4" customFormat="1" spans="1:27">
      <c r="A75" s="4" t="s">
        <v>428</v>
      </c>
      <c r="B75" s="4" t="s">
        <v>26</v>
      </c>
      <c r="C75" s="4" t="s">
        <v>27</v>
      </c>
      <c r="D75" s="4" t="s">
        <v>246</v>
      </c>
      <c r="E75" s="4" t="s">
        <v>429</v>
      </c>
      <c r="F75" s="6">
        <v>44896</v>
      </c>
      <c r="G75" s="6">
        <v>44898</v>
      </c>
      <c r="H75" s="4">
        <v>3</v>
      </c>
      <c r="I75" s="4">
        <v>2</v>
      </c>
      <c r="J75" s="4">
        <v>6</v>
      </c>
      <c r="K75" s="4" t="s">
        <v>30</v>
      </c>
      <c r="L75" s="4">
        <v>7620</v>
      </c>
      <c r="M75" s="4">
        <v>7620</v>
      </c>
      <c r="N75" s="4" t="s">
        <v>430</v>
      </c>
      <c r="O75" s="4" t="s">
        <v>32</v>
      </c>
      <c r="P75" s="4" t="s">
        <v>33</v>
      </c>
      <c r="Q75" s="4">
        <v>0</v>
      </c>
      <c r="R75" s="7">
        <v>44894</v>
      </c>
      <c r="S75" s="6">
        <v>44901</v>
      </c>
      <c r="T75" s="4" t="s">
        <v>34</v>
      </c>
      <c r="U75" s="4">
        <v>7620</v>
      </c>
      <c r="V75" s="4">
        <v>0</v>
      </c>
      <c r="W75" s="4">
        <v>0</v>
      </c>
      <c r="X75" s="4" t="s">
        <v>431</v>
      </c>
      <c r="Y75" s="4">
        <v>11467381</v>
      </c>
      <c r="Z75" s="4">
        <v>11467385</v>
      </c>
      <c r="AA75" s="4" t="s">
        <v>432</v>
      </c>
    </row>
    <row r="76" s="4" customFormat="1" spans="1:25">
      <c r="A76" s="4" t="s">
        <v>433</v>
      </c>
      <c r="B76" s="4" t="s">
        <v>26</v>
      </c>
      <c r="C76" s="4" t="s">
        <v>27</v>
      </c>
      <c r="D76" s="4" t="s">
        <v>434</v>
      </c>
      <c r="E76" s="4" t="s">
        <v>435</v>
      </c>
      <c r="F76" s="6">
        <v>44897</v>
      </c>
      <c r="G76" s="6">
        <v>44898</v>
      </c>
      <c r="H76" s="4">
        <v>2</v>
      </c>
      <c r="I76" s="4">
        <v>1</v>
      </c>
      <c r="J76" s="4">
        <v>2</v>
      </c>
      <c r="K76" s="4" t="s">
        <v>30</v>
      </c>
      <c r="L76" s="4">
        <v>660</v>
      </c>
      <c r="M76" s="4">
        <v>660</v>
      </c>
      <c r="N76" s="4" t="s">
        <v>436</v>
      </c>
      <c r="O76" s="4" t="s">
        <v>32</v>
      </c>
      <c r="P76" s="4" t="s">
        <v>33</v>
      </c>
      <c r="Q76" s="4">
        <v>0</v>
      </c>
      <c r="R76" s="7">
        <v>44894</v>
      </c>
      <c r="S76" s="6">
        <v>44901</v>
      </c>
      <c r="T76" s="4" t="s">
        <v>34</v>
      </c>
      <c r="U76" s="4">
        <v>660</v>
      </c>
      <c r="V76" s="4">
        <v>0</v>
      </c>
      <c r="W76" s="4">
        <v>0</v>
      </c>
      <c r="X76" s="4" t="s">
        <v>437</v>
      </c>
      <c r="Y76" s="4" t="s">
        <v>438</v>
      </c>
    </row>
    <row r="77" s="4" customFormat="1" spans="1:25">
      <c r="A77" s="4" t="s">
        <v>439</v>
      </c>
      <c r="B77" s="4" t="s">
        <v>26</v>
      </c>
      <c r="C77" s="4" t="s">
        <v>27</v>
      </c>
      <c r="D77" s="4" t="s">
        <v>370</v>
      </c>
      <c r="E77" s="4" t="s">
        <v>440</v>
      </c>
      <c r="F77" s="6">
        <v>44897</v>
      </c>
      <c r="G77" s="6">
        <v>44898</v>
      </c>
      <c r="H77" s="4">
        <v>1</v>
      </c>
      <c r="I77" s="4">
        <v>1</v>
      </c>
      <c r="J77" s="4">
        <v>1</v>
      </c>
      <c r="K77" s="4" t="s">
        <v>30</v>
      </c>
      <c r="L77" s="4">
        <v>726</v>
      </c>
      <c r="M77" s="4">
        <v>726</v>
      </c>
      <c r="N77" s="4" t="s">
        <v>441</v>
      </c>
      <c r="O77" s="4" t="s">
        <v>32</v>
      </c>
      <c r="P77" s="4" t="s">
        <v>33</v>
      </c>
      <c r="Q77" s="4">
        <v>0</v>
      </c>
      <c r="R77" s="7">
        <v>44894</v>
      </c>
      <c r="S77" s="6">
        <v>44901</v>
      </c>
      <c r="T77" s="4" t="s">
        <v>34</v>
      </c>
      <c r="U77" s="4">
        <v>726</v>
      </c>
      <c r="V77" s="4">
        <v>0</v>
      </c>
      <c r="W77" s="4">
        <v>0</v>
      </c>
      <c r="X77" s="4" t="s">
        <v>442</v>
      </c>
      <c r="Y77" s="4" t="s">
        <v>443</v>
      </c>
    </row>
    <row r="78" s="4" customFormat="1" spans="1:25">
      <c r="A78" s="4" t="s">
        <v>444</v>
      </c>
      <c r="B78" s="4" t="s">
        <v>26</v>
      </c>
      <c r="C78" s="4" t="s">
        <v>27</v>
      </c>
      <c r="D78" s="4" t="s">
        <v>445</v>
      </c>
      <c r="E78" s="4" t="s">
        <v>446</v>
      </c>
      <c r="F78" s="6">
        <v>44895</v>
      </c>
      <c r="G78" s="6">
        <v>44898</v>
      </c>
      <c r="H78" s="4">
        <v>1</v>
      </c>
      <c r="I78" s="4">
        <v>3</v>
      </c>
      <c r="J78" s="4">
        <v>3</v>
      </c>
      <c r="K78" s="4" t="s">
        <v>30</v>
      </c>
      <c r="L78" s="4">
        <v>1734</v>
      </c>
      <c r="M78" s="4">
        <v>1734</v>
      </c>
      <c r="N78" s="4" t="s">
        <v>447</v>
      </c>
      <c r="O78" s="4" t="s">
        <v>32</v>
      </c>
      <c r="P78" s="4" t="s">
        <v>33</v>
      </c>
      <c r="Q78" s="4">
        <v>0</v>
      </c>
      <c r="R78" s="7">
        <v>44894</v>
      </c>
      <c r="S78" s="6">
        <v>44901</v>
      </c>
      <c r="T78" s="4" t="s">
        <v>34</v>
      </c>
      <c r="U78" s="4">
        <v>1734</v>
      </c>
      <c r="V78" s="4">
        <v>0</v>
      </c>
      <c r="W78" s="4">
        <v>0</v>
      </c>
      <c r="X78" s="4" t="s">
        <v>448</v>
      </c>
      <c r="Y78" s="4" t="s">
        <v>449</v>
      </c>
    </row>
    <row r="79" s="4" customFormat="1" spans="1:25">
      <c r="A79" s="4" t="s">
        <v>450</v>
      </c>
      <c r="B79" s="4" t="s">
        <v>26</v>
      </c>
      <c r="C79" s="4" t="s">
        <v>27</v>
      </c>
      <c r="D79" s="4" t="s">
        <v>380</v>
      </c>
      <c r="E79" s="4" t="s">
        <v>381</v>
      </c>
      <c r="F79" s="6">
        <v>44896</v>
      </c>
      <c r="G79" s="6">
        <v>44898</v>
      </c>
      <c r="H79" s="4">
        <v>1</v>
      </c>
      <c r="I79" s="4">
        <v>2</v>
      </c>
      <c r="J79" s="4">
        <v>2</v>
      </c>
      <c r="K79" s="4" t="s">
        <v>30</v>
      </c>
      <c r="L79" s="4">
        <v>1232</v>
      </c>
      <c r="M79" s="4">
        <v>1232</v>
      </c>
      <c r="N79" s="4" t="s">
        <v>451</v>
      </c>
      <c r="O79" s="4" t="s">
        <v>32</v>
      </c>
      <c r="P79" s="4" t="s">
        <v>33</v>
      </c>
      <c r="Q79" s="4">
        <v>0</v>
      </c>
      <c r="R79" s="7">
        <v>44895</v>
      </c>
      <c r="S79" s="6">
        <v>44901</v>
      </c>
      <c r="T79" s="4" t="s">
        <v>34</v>
      </c>
      <c r="U79" s="4">
        <v>1232</v>
      </c>
      <c r="V79" s="4">
        <v>0</v>
      </c>
      <c r="W79" s="4">
        <v>0</v>
      </c>
      <c r="X79" s="4" t="s">
        <v>452</v>
      </c>
      <c r="Y79" s="4" t="s">
        <v>453</v>
      </c>
    </row>
    <row r="80" s="4" customFormat="1" spans="1:25">
      <c r="A80" s="4" t="s">
        <v>454</v>
      </c>
      <c r="B80" s="4" t="s">
        <v>26</v>
      </c>
      <c r="C80" s="4" t="s">
        <v>27</v>
      </c>
      <c r="D80" s="4" t="s">
        <v>321</v>
      </c>
      <c r="E80" s="4" t="s">
        <v>418</v>
      </c>
      <c r="F80" s="6">
        <v>44895</v>
      </c>
      <c r="G80" s="6">
        <v>44898</v>
      </c>
      <c r="H80" s="4">
        <v>1</v>
      </c>
      <c r="I80" s="4">
        <v>3</v>
      </c>
      <c r="J80" s="4">
        <v>3</v>
      </c>
      <c r="K80" s="4" t="s">
        <v>30</v>
      </c>
      <c r="L80" s="4">
        <v>507</v>
      </c>
      <c r="M80" s="4">
        <v>507</v>
      </c>
      <c r="N80" s="4" t="s">
        <v>455</v>
      </c>
      <c r="O80" s="4" t="s">
        <v>32</v>
      </c>
      <c r="P80" s="4" t="s">
        <v>33</v>
      </c>
      <c r="Q80" s="4">
        <v>0</v>
      </c>
      <c r="R80" s="7">
        <v>44895</v>
      </c>
      <c r="S80" s="6">
        <v>44901</v>
      </c>
      <c r="T80" s="4" t="s">
        <v>34</v>
      </c>
      <c r="U80" s="4">
        <v>507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458</v>
      </c>
      <c r="B81" s="4" t="s">
        <v>26</v>
      </c>
      <c r="C81" s="4" t="s">
        <v>27</v>
      </c>
      <c r="D81" s="4" t="s">
        <v>459</v>
      </c>
      <c r="E81" s="4" t="s">
        <v>460</v>
      </c>
      <c r="F81" s="6">
        <v>44896</v>
      </c>
      <c r="G81" s="6">
        <v>44898</v>
      </c>
      <c r="H81" s="4">
        <v>1</v>
      </c>
      <c r="I81" s="4">
        <v>2</v>
      </c>
      <c r="J81" s="4">
        <v>2</v>
      </c>
      <c r="K81" s="4" t="s">
        <v>30</v>
      </c>
      <c r="L81" s="4">
        <v>1760</v>
      </c>
      <c r="M81" s="4">
        <v>1760</v>
      </c>
      <c r="N81" s="4" t="s">
        <v>461</v>
      </c>
      <c r="O81" s="4" t="s">
        <v>32</v>
      </c>
      <c r="P81" s="4" t="s">
        <v>33</v>
      </c>
      <c r="Q81" s="4">
        <v>0</v>
      </c>
      <c r="R81" s="7">
        <v>44895</v>
      </c>
      <c r="S81" s="6">
        <v>44901</v>
      </c>
      <c r="T81" s="4" t="s">
        <v>34</v>
      </c>
      <c r="U81" s="4">
        <v>1760</v>
      </c>
      <c r="V81" s="4">
        <v>0</v>
      </c>
      <c r="W81" s="4">
        <v>0</v>
      </c>
      <c r="X81" s="4" t="s">
        <v>462</v>
      </c>
      <c r="Y81" s="4" t="s">
        <v>43</v>
      </c>
    </row>
    <row r="82" s="4" customFormat="1" spans="1:25">
      <c r="A82" s="4" t="s">
        <v>463</v>
      </c>
      <c r="B82" s="4" t="s">
        <v>26</v>
      </c>
      <c r="C82" s="4" t="s">
        <v>27</v>
      </c>
      <c r="D82" s="4" t="s">
        <v>445</v>
      </c>
      <c r="E82" s="4" t="s">
        <v>446</v>
      </c>
      <c r="F82" s="6">
        <v>44895</v>
      </c>
      <c r="G82" s="6">
        <v>44898</v>
      </c>
      <c r="H82" s="4">
        <v>1</v>
      </c>
      <c r="I82" s="4">
        <v>3</v>
      </c>
      <c r="J82" s="4">
        <v>3</v>
      </c>
      <c r="K82" s="4" t="s">
        <v>30</v>
      </c>
      <c r="L82" s="4">
        <v>1734</v>
      </c>
      <c r="M82" s="4">
        <v>1734</v>
      </c>
      <c r="N82" s="4" t="s">
        <v>464</v>
      </c>
      <c r="O82" s="4" t="s">
        <v>32</v>
      </c>
      <c r="P82" s="4" t="s">
        <v>33</v>
      </c>
      <c r="Q82" s="4">
        <v>0</v>
      </c>
      <c r="R82" s="7">
        <v>44895</v>
      </c>
      <c r="S82" s="6">
        <v>44901</v>
      </c>
      <c r="T82" s="4" t="s">
        <v>34</v>
      </c>
      <c r="U82" s="4">
        <v>1734</v>
      </c>
      <c r="V82" s="4">
        <v>0</v>
      </c>
      <c r="W82" s="4">
        <v>0</v>
      </c>
      <c r="X82" s="4" t="s">
        <v>465</v>
      </c>
      <c r="Y82" s="4" t="s">
        <v>466</v>
      </c>
    </row>
    <row r="83" s="4" customFormat="1" spans="1:25">
      <c r="A83" s="4" t="s">
        <v>458</v>
      </c>
      <c r="B83" s="4" t="s">
        <v>26</v>
      </c>
      <c r="C83" s="4" t="s">
        <v>44</v>
      </c>
      <c r="D83" s="4" t="s">
        <v>459</v>
      </c>
      <c r="E83" s="4" t="s">
        <v>460</v>
      </c>
      <c r="F83" s="6">
        <v>44896</v>
      </c>
      <c r="G83" s="6">
        <v>44898</v>
      </c>
      <c r="H83" s="4">
        <v>1</v>
      </c>
      <c r="I83" s="4">
        <v>2</v>
      </c>
      <c r="J83" s="4">
        <v>2</v>
      </c>
      <c r="K83" s="4" t="s">
        <v>30</v>
      </c>
      <c r="L83" s="4">
        <v>-1760</v>
      </c>
      <c r="M83" s="4">
        <v>-1760</v>
      </c>
      <c r="N83" s="4" t="s">
        <v>461</v>
      </c>
      <c r="O83" s="4" t="s">
        <v>32</v>
      </c>
      <c r="P83" s="4" t="s">
        <v>33</v>
      </c>
      <c r="Q83" s="4">
        <v>0</v>
      </c>
      <c r="R83" s="7">
        <v>44895</v>
      </c>
      <c r="S83" s="6">
        <v>44901</v>
      </c>
      <c r="T83" s="4" t="s">
        <v>34</v>
      </c>
      <c r="U83" s="4">
        <v>-1760</v>
      </c>
      <c r="V83" s="4">
        <v>0</v>
      </c>
      <c r="W83" s="4">
        <v>0</v>
      </c>
      <c r="X83" s="4" t="s">
        <v>462</v>
      </c>
      <c r="Y83" s="4" t="s">
        <v>43</v>
      </c>
    </row>
    <row r="84" s="4" customFormat="1" spans="1:25">
      <c r="A84" s="4" t="s">
        <v>467</v>
      </c>
      <c r="B84" s="4" t="s">
        <v>26</v>
      </c>
      <c r="C84" s="4" t="s">
        <v>27</v>
      </c>
      <c r="D84" s="4" t="s">
        <v>468</v>
      </c>
      <c r="E84" s="4" t="s">
        <v>469</v>
      </c>
      <c r="F84" s="6">
        <v>44897</v>
      </c>
      <c r="G84" s="6">
        <v>44898</v>
      </c>
      <c r="H84" s="4">
        <v>1</v>
      </c>
      <c r="I84" s="4">
        <v>1</v>
      </c>
      <c r="J84" s="4">
        <v>1</v>
      </c>
      <c r="K84" s="4" t="s">
        <v>30</v>
      </c>
      <c r="L84" s="4">
        <v>380</v>
      </c>
      <c r="M84" s="4">
        <v>380</v>
      </c>
      <c r="N84" s="4" t="s">
        <v>470</v>
      </c>
      <c r="O84" s="4" t="s">
        <v>32</v>
      </c>
      <c r="P84" s="4" t="s">
        <v>33</v>
      </c>
      <c r="Q84" s="4">
        <v>0</v>
      </c>
      <c r="R84" s="7">
        <v>44895</v>
      </c>
      <c r="S84" s="6">
        <v>44901</v>
      </c>
      <c r="T84" s="4" t="s">
        <v>34</v>
      </c>
      <c r="U84" s="4">
        <v>380</v>
      </c>
      <c r="V84" s="4">
        <v>0</v>
      </c>
      <c r="W84" s="4">
        <v>0</v>
      </c>
      <c r="X84" s="4" t="s">
        <v>471</v>
      </c>
      <c r="Y84" s="4" t="s">
        <v>472</v>
      </c>
    </row>
    <row r="85" s="4" customFormat="1" spans="1:25">
      <c r="A85" s="4" t="s">
        <v>473</v>
      </c>
      <c r="B85" s="4" t="s">
        <v>26</v>
      </c>
      <c r="C85" s="4" t="s">
        <v>27</v>
      </c>
      <c r="D85" s="4" t="s">
        <v>246</v>
      </c>
      <c r="E85" s="4" t="s">
        <v>474</v>
      </c>
      <c r="F85" s="6">
        <v>44897</v>
      </c>
      <c r="G85" s="6">
        <v>44898</v>
      </c>
      <c r="H85" s="4">
        <v>1</v>
      </c>
      <c r="I85" s="4">
        <v>1</v>
      </c>
      <c r="J85" s="4">
        <v>1</v>
      </c>
      <c r="K85" s="4" t="s">
        <v>30</v>
      </c>
      <c r="L85" s="4">
        <v>1340</v>
      </c>
      <c r="M85" s="4">
        <v>1340</v>
      </c>
      <c r="N85" s="4" t="s">
        <v>475</v>
      </c>
      <c r="O85" s="4" t="s">
        <v>32</v>
      </c>
      <c r="P85" s="4" t="s">
        <v>33</v>
      </c>
      <c r="Q85" s="4">
        <v>0</v>
      </c>
      <c r="R85" s="7">
        <v>44895</v>
      </c>
      <c r="S85" s="6">
        <v>44901</v>
      </c>
      <c r="T85" s="4" t="s">
        <v>34</v>
      </c>
      <c r="U85" s="4">
        <v>1340</v>
      </c>
      <c r="V85" s="4">
        <v>0</v>
      </c>
      <c r="W85" s="4">
        <v>0</v>
      </c>
      <c r="X85" s="4" t="s">
        <v>476</v>
      </c>
      <c r="Y85" s="4" t="s">
        <v>477</v>
      </c>
    </row>
    <row r="86" s="4" customFormat="1" spans="1:25">
      <c r="A86" s="4" t="s">
        <v>478</v>
      </c>
      <c r="B86" s="4" t="s">
        <v>26</v>
      </c>
      <c r="C86" s="4" t="s">
        <v>27</v>
      </c>
      <c r="D86" s="4" t="s">
        <v>468</v>
      </c>
      <c r="E86" s="4" t="s">
        <v>479</v>
      </c>
      <c r="F86" s="6">
        <v>44897</v>
      </c>
      <c r="G86" s="6">
        <v>44898</v>
      </c>
      <c r="H86" s="4">
        <v>1</v>
      </c>
      <c r="I86" s="4">
        <v>1</v>
      </c>
      <c r="J86" s="4">
        <v>1</v>
      </c>
      <c r="K86" s="4" t="s">
        <v>30</v>
      </c>
      <c r="L86" s="4">
        <v>420</v>
      </c>
      <c r="M86" s="4">
        <v>420</v>
      </c>
      <c r="N86" s="4" t="s">
        <v>480</v>
      </c>
      <c r="O86" s="4" t="s">
        <v>32</v>
      </c>
      <c r="P86" s="4" t="s">
        <v>33</v>
      </c>
      <c r="Q86" s="4">
        <v>0</v>
      </c>
      <c r="R86" s="7">
        <v>44895</v>
      </c>
      <c r="S86" s="6">
        <v>44901</v>
      </c>
      <c r="T86" s="4" t="s">
        <v>34</v>
      </c>
      <c r="U86" s="4">
        <v>420</v>
      </c>
      <c r="V86" s="4">
        <v>0</v>
      </c>
      <c r="W86" s="4">
        <v>0</v>
      </c>
      <c r="X86" s="4" t="s">
        <v>481</v>
      </c>
      <c r="Y86" s="4" t="s">
        <v>482</v>
      </c>
    </row>
    <row r="87" s="4" customFormat="1" spans="1:25">
      <c r="A87" s="4" t="s">
        <v>483</v>
      </c>
      <c r="B87" s="4" t="s">
        <v>26</v>
      </c>
      <c r="C87" s="4" t="s">
        <v>27</v>
      </c>
      <c r="D87" s="4" t="s">
        <v>484</v>
      </c>
      <c r="E87" s="4" t="s">
        <v>485</v>
      </c>
      <c r="F87" s="6">
        <v>44897</v>
      </c>
      <c r="G87" s="6">
        <v>44898</v>
      </c>
      <c r="H87" s="4">
        <v>1</v>
      </c>
      <c r="I87" s="4">
        <v>1</v>
      </c>
      <c r="J87" s="4">
        <v>1</v>
      </c>
      <c r="K87" s="4" t="s">
        <v>30</v>
      </c>
      <c r="L87" s="4">
        <v>417</v>
      </c>
      <c r="M87" s="4">
        <v>417</v>
      </c>
      <c r="N87" s="4" t="s">
        <v>486</v>
      </c>
      <c r="O87" s="4" t="s">
        <v>32</v>
      </c>
      <c r="P87" s="4" t="s">
        <v>33</v>
      </c>
      <c r="Q87" s="4">
        <v>0</v>
      </c>
      <c r="R87" s="7">
        <v>44895</v>
      </c>
      <c r="S87" s="6">
        <v>44901</v>
      </c>
      <c r="T87" s="4" t="s">
        <v>34</v>
      </c>
      <c r="U87" s="4">
        <v>417</v>
      </c>
      <c r="V87" s="4">
        <v>0</v>
      </c>
      <c r="W87" s="4">
        <v>0</v>
      </c>
      <c r="X87" s="4" t="s">
        <v>487</v>
      </c>
      <c r="Y87" s="4" t="s">
        <v>488</v>
      </c>
    </row>
    <row r="88" s="4" customFormat="1" spans="1:25">
      <c r="A88" s="4" t="s">
        <v>489</v>
      </c>
      <c r="B88" s="4" t="s">
        <v>26</v>
      </c>
      <c r="C88" s="4" t="s">
        <v>27</v>
      </c>
      <c r="D88" s="4" t="s">
        <v>490</v>
      </c>
      <c r="E88" s="4" t="s">
        <v>491</v>
      </c>
      <c r="F88" s="6">
        <v>44896</v>
      </c>
      <c r="G88" s="6">
        <v>44898</v>
      </c>
      <c r="H88" s="4">
        <v>1</v>
      </c>
      <c r="I88" s="4">
        <v>2</v>
      </c>
      <c r="J88" s="4">
        <v>2</v>
      </c>
      <c r="K88" s="4" t="s">
        <v>30</v>
      </c>
      <c r="L88" s="4">
        <v>5966</v>
      </c>
      <c r="M88" s="4">
        <v>5966</v>
      </c>
      <c r="N88" s="4" t="s">
        <v>492</v>
      </c>
      <c r="O88" s="4" t="s">
        <v>32</v>
      </c>
      <c r="P88" s="4" t="s">
        <v>33</v>
      </c>
      <c r="Q88" s="4">
        <v>0</v>
      </c>
      <c r="R88" s="7">
        <v>44895</v>
      </c>
      <c r="S88" s="6">
        <v>44901</v>
      </c>
      <c r="T88" s="4" t="s">
        <v>34</v>
      </c>
      <c r="U88" s="4">
        <v>5966</v>
      </c>
      <c r="V88" s="4">
        <v>0</v>
      </c>
      <c r="W88" s="4">
        <v>0</v>
      </c>
      <c r="X88" s="4" t="s">
        <v>493</v>
      </c>
      <c r="Y88" s="4" t="s">
        <v>494</v>
      </c>
    </row>
    <row r="89" s="4" customFormat="1" spans="1:25">
      <c r="A89" s="4" t="s">
        <v>495</v>
      </c>
      <c r="B89" s="4" t="s">
        <v>26</v>
      </c>
      <c r="C89" s="4" t="s">
        <v>27</v>
      </c>
      <c r="D89" s="4" t="s">
        <v>380</v>
      </c>
      <c r="E89" s="4" t="s">
        <v>381</v>
      </c>
      <c r="F89" s="6">
        <v>44896</v>
      </c>
      <c r="G89" s="6">
        <v>44898</v>
      </c>
      <c r="H89" s="4">
        <v>1</v>
      </c>
      <c r="I89" s="4">
        <v>2</v>
      </c>
      <c r="J89" s="4">
        <v>2</v>
      </c>
      <c r="K89" s="4" t="s">
        <v>30</v>
      </c>
      <c r="L89" s="4">
        <v>1232</v>
      </c>
      <c r="M89" s="4">
        <v>1232</v>
      </c>
      <c r="N89" s="4" t="s">
        <v>496</v>
      </c>
      <c r="O89" s="4" t="s">
        <v>32</v>
      </c>
      <c r="P89" s="4" t="s">
        <v>33</v>
      </c>
      <c r="Q89" s="4">
        <v>0</v>
      </c>
      <c r="R89" s="7">
        <v>44895</v>
      </c>
      <c r="S89" s="6">
        <v>44901</v>
      </c>
      <c r="T89" s="4" t="s">
        <v>34</v>
      </c>
      <c r="U89" s="4">
        <v>1232</v>
      </c>
      <c r="V89" s="4">
        <v>0</v>
      </c>
      <c r="W89" s="4">
        <v>0</v>
      </c>
      <c r="X89" s="4" t="s">
        <v>497</v>
      </c>
      <c r="Y89" s="4" t="s">
        <v>498</v>
      </c>
    </row>
    <row r="90" s="4" customFormat="1" spans="1:25">
      <c r="A90" s="4" t="s">
        <v>499</v>
      </c>
      <c r="B90" s="4" t="s">
        <v>26</v>
      </c>
      <c r="C90" s="4" t="s">
        <v>27</v>
      </c>
      <c r="D90" s="4" t="s">
        <v>380</v>
      </c>
      <c r="E90" s="4" t="s">
        <v>381</v>
      </c>
      <c r="F90" s="6">
        <v>44897</v>
      </c>
      <c r="G90" s="6">
        <v>44898</v>
      </c>
      <c r="H90" s="4">
        <v>1</v>
      </c>
      <c r="I90" s="4">
        <v>1</v>
      </c>
      <c r="J90" s="4">
        <v>1</v>
      </c>
      <c r="K90" s="4" t="s">
        <v>30</v>
      </c>
      <c r="L90" s="4">
        <v>616</v>
      </c>
      <c r="M90" s="4">
        <v>616</v>
      </c>
      <c r="N90" s="4" t="s">
        <v>500</v>
      </c>
      <c r="O90" s="4" t="s">
        <v>32</v>
      </c>
      <c r="P90" s="4" t="s">
        <v>33</v>
      </c>
      <c r="Q90" s="4">
        <v>0</v>
      </c>
      <c r="R90" s="7">
        <v>44895</v>
      </c>
      <c r="S90" s="6">
        <v>44901</v>
      </c>
      <c r="T90" s="4" t="s">
        <v>34</v>
      </c>
      <c r="U90" s="4">
        <v>616</v>
      </c>
      <c r="V90" s="4">
        <v>0</v>
      </c>
      <c r="W90" s="4">
        <v>0</v>
      </c>
      <c r="X90" s="4" t="s">
        <v>501</v>
      </c>
      <c r="Y90" s="4" t="s">
        <v>502</v>
      </c>
    </row>
    <row r="91" s="4" customFormat="1" spans="1:25">
      <c r="A91" s="4" t="s">
        <v>503</v>
      </c>
      <c r="B91" s="4" t="s">
        <v>26</v>
      </c>
      <c r="C91" s="4" t="s">
        <v>27</v>
      </c>
      <c r="D91" s="4" t="s">
        <v>354</v>
      </c>
      <c r="E91" s="4" t="s">
        <v>355</v>
      </c>
      <c r="F91" s="6">
        <v>44896</v>
      </c>
      <c r="G91" s="6">
        <v>44898</v>
      </c>
      <c r="H91" s="4">
        <v>3</v>
      </c>
      <c r="I91" s="4">
        <v>2</v>
      </c>
      <c r="J91" s="4">
        <v>6</v>
      </c>
      <c r="K91" s="4" t="s">
        <v>30</v>
      </c>
      <c r="L91" s="4">
        <v>1890</v>
      </c>
      <c r="M91" s="4">
        <v>1890</v>
      </c>
      <c r="N91" s="4" t="s">
        <v>504</v>
      </c>
      <c r="O91" s="4" t="s">
        <v>32</v>
      </c>
      <c r="P91" s="4" t="s">
        <v>33</v>
      </c>
      <c r="Q91" s="4">
        <v>0</v>
      </c>
      <c r="R91" s="7">
        <v>44895</v>
      </c>
      <c r="S91" s="6">
        <v>44901</v>
      </c>
      <c r="T91" s="4" t="s">
        <v>34</v>
      </c>
      <c r="U91" s="4">
        <v>1890</v>
      </c>
      <c r="V91" s="4">
        <v>0</v>
      </c>
      <c r="W91" s="4">
        <v>0</v>
      </c>
      <c r="X91" s="4" t="s">
        <v>505</v>
      </c>
      <c r="Y91" s="4" t="s">
        <v>506</v>
      </c>
    </row>
    <row r="92" s="4" customFormat="1" spans="1:25">
      <c r="A92" s="4" t="s">
        <v>507</v>
      </c>
      <c r="B92" s="4" t="s">
        <v>26</v>
      </c>
      <c r="C92" s="4" t="s">
        <v>27</v>
      </c>
      <c r="D92" s="4" t="s">
        <v>508</v>
      </c>
      <c r="E92" s="4" t="s">
        <v>509</v>
      </c>
      <c r="F92" s="6">
        <v>44897</v>
      </c>
      <c r="G92" s="6">
        <v>44898</v>
      </c>
      <c r="H92" s="4">
        <v>1</v>
      </c>
      <c r="I92" s="4">
        <v>1</v>
      </c>
      <c r="J92" s="4">
        <v>1</v>
      </c>
      <c r="K92" s="4" t="s">
        <v>30</v>
      </c>
      <c r="L92" s="4">
        <v>479</v>
      </c>
      <c r="M92" s="4">
        <v>479</v>
      </c>
      <c r="N92" s="4" t="s">
        <v>510</v>
      </c>
      <c r="O92" s="4" t="s">
        <v>32</v>
      </c>
      <c r="P92" s="4" t="s">
        <v>33</v>
      </c>
      <c r="Q92" s="4">
        <v>0</v>
      </c>
      <c r="R92" s="7">
        <v>44895</v>
      </c>
      <c r="S92" s="6">
        <v>44901</v>
      </c>
      <c r="T92" s="4" t="s">
        <v>34</v>
      </c>
      <c r="U92" s="4">
        <v>479</v>
      </c>
      <c r="V92" s="4">
        <v>0</v>
      </c>
      <c r="W92" s="4">
        <v>0</v>
      </c>
      <c r="X92" s="4" t="s">
        <v>511</v>
      </c>
      <c r="Y92" s="4" t="s">
        <v>512</v>
      </c>
    </row>
    <row r="93" s="4" customFormat="1" spans="1:25">
      <c r="A93" s="4" t="s">
        <v>513</v>
      </c>
      <c r="B93" s="4" t="s">
        <v>26</v>
      </c>
      <c r="C93" s="4" t="s">
        <v>27</v>
      </c>
      <c r="D93" s="4" t="s">
        <v>508</v>
      </c>
      <c r="E93" s="4" t="s">
        <v>509</v>
      </c>
      <c r="F93" s="6">
        <v>44896</v>
      </c>
      <c r="G93" s="6">
        <v>44898</v>
      </c>
      <c r="H93" s="4">
        <v>2</v>
      </c>
      <c r="I93" s="4">
        <v>2</v>
      </c>
      <c r="J93" s="4">
        <v>4</v>
      </c>
      <c r="K93" s="4" t="s">
        <v>30</v>
      </c>
      <c r="L93" s="4">
        <v>1886</v>
      </c>
      <c r="M93" s="4">
        <v>1886</v>
      </c>
      <c r="N93" s="4" t="s">
        <v>514</v>
      </c>
      <c r="O93" s="4" t="s">
        <v>32</v>
      </c>
      <c r="P93" s="4" t="s">
        <v>33</v>
      </c>
      <c r="Q93" s="4">
        <v>0</v>
      </c>
      <c r="R93" s="7">
        <v>44895</v>
      </c>
      <c r="S93" s="6">
        <v>44901</v>
      </c>
      <c r="T93" s="4" t="s">
        <v>34</v>
      </c>
      <c r="U93" s="4">
        <v>1886</v>
      </c>
      <c r="V93" s="4">
        <v>0</v>
      </c>
      <c r="W93" s="4">
        <v>0</v>
      </c>
      <c r="X93" s="4" t="s">
        <v>515</v>
      </c>
      <c r="Y93" s="4" t="s">
        <v>516</v>
      </c>
    </row>
    <row r="94" s="4" customFormat="1" spans="1:25">
      <c r="A94" s="4" t="s">
        <v>517</v>
      </c>
      <c r="B94" s="4" t="s">
        <v>26</v>
      </c>
      <c r="C94" s="4" t="s">
        <v>27</v>
      </c>
      <c r="D94" s="4" t="s">
        <v>151</v>
      </c>
      <c r="E94" s="4" t="s">
        <v>518</v>
      </c>
      <c r="F94" s="6">
        <v>44895</v>
      </c>
      <c r="G94" s="6">
        <v>44898</v>
      </c>
      <c r="H94" s="4">
        <v>2</v>
      </c>
      <c r="I94" s="4">
        <v>3</v>
      </c>
      <c r="J94" s="4">
        <v>6</v>
      </c>
      <c r="K94" s="4" t="s">
        <v>30</v>
      </c>
      <c r="L94" s="4">
        <v>3546</v>
      </c>
      <c r="M94" s="4">
        <v>3546</v>
      </c>
      <c r="N94" s="4" t="s">
        <v>519</v>
      </c>
      <c r="O94" s="4" t="s">
        <v>32</v>
      </c>
      <c r="P94" s="4" t="s">
        <v>33</v>
      </c>
      <c r="Q94" s="4">
        <v>0</v>
      </c>
      <c r="R94" s="7">
        <v>44895</v>
      </c>
      <c r="S94" s="6">
        <v>44901</v>
      </c>
      <c r="T94" s="4" t="s">
        <v>34</v>
      </c>
      <c r="U94" s="4">
        <v>3546</v>
      </c>
      <c r="V94" s="4">
        <v>0</v>
      </c>
      <c r="W94" s="4">
        <v>0</v>
      </c>
      <c r="X94" s="4" t="s">
        <v>520</v>
      </c>
      <c r="Y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407</v>
      </c>
      <c r="E95" s="4" t="s">
        <v>408</v>
      </c>
      <c r="F95" s="6">
        <v>44897</v>
      </c>
      <c r="G95" s="6">
        <v>44898</v>
      </c>
      <c r="H95" s="4">
        <v>1</v>
      </c>
      <c r="I95" s="4">
        <v>1</v>
      </c>
      <c r="J95" s="4">
        <v>1</v>
      </c>
      <c r="K95" s="4" t="s">
        <v>30</v>
      </c>
      <c r="L95" s="4">
        <v>267</v>
      </c>
      <c r="M95" s="4">
        <v>267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44895</v>
      </c>
      <c r="S95" s="6">
        <v>44901</v>
      </c>
      <c r="T95" s="4" t="s">
        <v>34</v>
      </c>
      <c r="U95" s="4">
        <v>267</v>
      </c>
      <c r="V95" s="4">
        <v>0</v>
      </c>
      <c r="W95" s="4">
        <v>0</v>
      </c>
      <c r="X95" s="4" t="s">
        <v>524</v>
      </c>
      <c r="Y95" s="4" t="s">
        <v>525</v>
      </c>
    </row>
    <row r="96" s="4" customFormat="1" spans="1:25">
      <c r="A96" s="4" t="s">
        <v>526</v>
      </c>
      <c r="B96" s="4" t="s">
        <v>26</v>
      </c>
      <c r="C96" s="4" t="s">
        <v>27</v>
      </c>
      <c r="D96" s="4" t="s">
        <v>527</v>
      </c>
      <c r="E96" s="4" t="s">
        <v>528</v>
      </c>
      <c r="F96" s="6">
        <v>44896</v>
      </c>
      <c r="G96" s="6">
        <v>44898</v>
      </c>
      <c r="H96" s="4">
        <v>1</v>
      </c>
      <c r="I96" s="4">
        <v>2</v>
      </c>
      <c r="J96" s="4">
        <v>2</v>
      </c>
      <c r="K96" s="4" t="s">
        <v>30</v>
      </c>
      <c r="L96" s="4">
        <v>780</v>
      </c>
      <c r="M96" s="4">
        <v>780</v>
      </c>
      <c r="N96" s="4" t="s">
        <v>529</v>
      </c>
      <c r="O96" s="4" t="s">
        <v>32</v>
      </c>
      <c r="P96" s="4" t="s">
        <v>33</v>
      </c>
      <c r="Q96" s="4">
        <v>0</v>
      </c>
      <c r="R96" s="7">
        <v>44895</v>
      </c>
      <c r="S96" s="6">
        <v>44901</v>
      </c>
      <c r="T96" s="4" t="s">
        <v>34</v>
      </c>
      <c r="U96" s="4">
        <v>780</v>
      </c>
      <c r="V96" s="4">
        <v>0</v>
      </c>
      <c r="W96" s="4">
        <v>0</v>
      </c>
      <c r="X96" s="4" t="s">
        <v>530</v>
      </c>
      <c r="Y96" s="4" t="s">
        <v>43</v>
      </c>
    </row>
    <row r="97" s="4" customFormat="1" spans="1:25">
      <c r="A97" s="4" t="s">
        <v>531</v>
      </c>
      <c r="B97" s="4" t="s">
        <v>26</v>
      </c>
      <c r="C97" s="4" t="s">
        <v>27</v>
      </c>
      <c r="D97" s="4" t="s">
        <v>354</v>
      </c>
      <c r="E97" s="4" t="s">
        <v>532</v>
      </c>
      <c r="F97" s="6">
        <v>44896</v>
      </c>
      <c r="G97" s="6">
        <v>44898</v>
      </c>
      <c r="H97" s="4">
        <v>1</v>
      </c>
      <c r="I97" s="4">
        <v>2</v>
      </c>
      <c r="J97" s="4">
        <v>2</v>
      </c>
      <c r="K97" s="4" t="s">
        <v>30</v>
      </c>
      <c r="L97" s="4">
        <v>508</v>
      </c>
      <c r="M97" s="4">
        <v>508</v>
      </c>
      <c r="N97" s="4" t="s">
        <v>533</v>
      </c>
      <c r="O97" s="4" t="s">
        <v>32</v>
      </c>
      <c r="P97" s="4" t="s">
        <v>33</v>
      </c>
      <c r="Q97" s="4">
        <v>0</v>
      </c>
      <c r="R97" s="7">
        <v>44895</v>
      </c>
      <c r="S97" s="6">
        <v>44901</v>
      </c>
      <c r="T97" s="4" t="s">
        <v>34</v>
      </c>
      <c r="U97" s="4">
        <v>508</v>
      </c>
      <c r="V97" s="4">
        <v>0</v>
      </c>
      <c r="W97" s="4">
        <v>0</v>
      </c>
      <c r="X97" s="4" t="s">
        <v>534</v>
      </c>
      <c r="Y97" s="4" t="s">
        <v>535</v>
      </c>
    </row>
    <row r="98" s="4" customFormat="1" spans="1:25">
      <c r="A98" s="4" t="s">
        <v>526</v>
      </c>
      <c r="B98" s="4" t="s">
        <v>26</v>
      </c>
      <c r="C98" s="4" t="s">
        <v>44</v>
      </c>
      <c r="D98" s="4" t="s">
        <v>527</v>
      </c>
      <c r="E98" s="4" t="s">
        <v>528</v>
      </c>
      <c r="F98" s="6">
        <v>44896</v>
      </c>
      <c r="G98" s="6">
        <v>44898</v>
      </c>
      <c r="H98" s="4">
        <v>1</v>
      </c>
      <c r="I98" s="4">
        <v>2</v>
      </c>
      <c r="J98" s="4">
        <v>2</v>
      </c>
      <c r="K98" s="4" t="s">
        <v>30</v>
      </c>
      <c r="L98" s="4">
        <v>-780</v>
      </c>
      <c r="M98" s="4">
        <v>-780</v>
      </c>
      <c r="N98" s="4" t="s">
        <v>529</v>
      </c>
      <c r="O98" s="4" t="s">
        <v>32</v>
      </c>
      <c r="P98" s="4" t="s">
        <v>33</v>
      </c>
      <c r="Q98" s="4">
        <v>0</v>
      </c>
      <c r="R98" s="7">
        <v>44895</v>
      </c>
      <c r="S98" s="6">
        <v>44901</v>
      </c>
      <c r="T98" s="4" t="s">
        <v>34</v>
      </c>
      <c r="U98" s="4">
        <v>-780</v>
      </c>
      <c r="V98" s="4">
        <v>0</v>
      </c>
      <c r="W98" s="4">
        <v>0</v>
      </c>
      <c r="X98" s="4" t="s">
        <v>530</v>
      </c>
      <c r="Y98" s="4" t="s">
        <v>43</v>
      </c>
    </row>
    <row r="99" s="4" customFormat="1" spans="1:25">
      <c r="A99" s="4" t="s">
        <v>536</v>
      </c>
      <c r="B99" s="4" t="s">
        <v>26</v>
      </c>
      <c r="C99" s="4" t="s">
        <v>27</v>
      </c>
      <c r="D99" s="4" t="s">
        <v>537</v>
      </c>
      <c r="E99" s="4" t="s">
        <v>65</v>
      </c>
      <c r="F99" s="6">
        <v>44896</v>
      </c>
      <c r="G99" s="6">
        <v>44898</v>
      </c>
      <c r="H99" s="4">
        <v>1</v>
      </c>
      <c r="I99" s="4">
        <v>2</v>
      </c>
      <c r="J99" s="4">
        <v>2</v>
      </c>
      <c r="K99" s="4" t="s">
        <v>30</v>
      </c>
      <c r="L99" s="4">
        <v>1136</v>
      </c>
      <c r="M99" s="4">
        <v>1136</v>
      </c>
      <c r="N99" s="4" t="s">
        <v>538</v>
      </c>
      <c r="O99" s="4" t="s">
        <v>32</v>
      </c>
      <c r="P99" s="4" t="s">
        <v>33</v>
      </c>
      <c r="Q99" s="4">
        <v>0</v>
      </c>
      <c r="R99" s="7">
        <v>44895</v>
      </c>
      <c r="S99" s="6">
        <v>44901</v>
      </c>
      <c r="T99" s="4" t="s">
        <v>34</v>
      </c>
      <c r="U99" s="4">
        <v>1136</v>
      </c>
      <c r="V99" s="4">
        <v>0</v>
      </c>
      <c r="W99" s="4">
        <v>0</v>
      </c>
      <c r="X99" s="4" t="s">
        <v>539</v>
      </c>
      <c r="Y99" s="4" t="s">
        <v>83</v>
      </c>
    </row>
    <row r="100" s="4" customFormat="1" spans="1:25">
      <c r="A100" s="4" t="s">
        <v>540</v>
      </c>
      <c r="B100" s="4" t="s">
        <v>26</v>
      </c>
      <c r="C100" s="4" t="s">
        <v>27</v>
      </c>
      <c r="D100" s="4" t="s">
        <v>541</v>
      </c>
      <c r="E100" s="4" t="s">
        <v>542</v>
      </c>
      <c r="F100" s="6">
        <v>44897</v>
      </c>
      <c r="G100" s="6">
        <v>44898</v>
      </c>
      <c r="H100" s="4">
        <v>1</v>
      </c>
      <c r="I100" s="4">
        <v>1</v>
      </c>
      <c r="J100" s="4">
        <v>1</v>
      </c>
      <c r="K100" s="4" t="s">
        <v>30</v>
      </c>
      <c r="L100" s="4">
        <v>380</v>
      </c>
      <c r="M100" s="4">
        <v>380</v>
      </c>
      <c r="N100" s="4" t="s">
        <v>543</v>
      </c>
      <c r="O100" s="4" t="s">
        <v>32</v>
      </c>
      <c r="P100" s="4" t="s">
        <v>33</v>
      </c>
      <c r="Q100" s="4">
        <v>0</v>
      </c>
      <c r="R100" s="7">
        <v>44895</v>
      </c>
      <c r="S100" s="6">
        <v>44901</v>
      </c>
      <c r="T100" s="4" t="s">
        <v>34</v>
      </c>
      <c r="U100" s="4">
        <v>380</v>
      </c>
      <c r="V100" s="4">
        <v>0</v>
      </c>
      <c r="W100" s="4">
        <v>0</v>
      </c>
      <c r="X100" s="4" t="s">
        <v>544</v>
      </c>
      <c r="Y100" s="4" t="s">
        <v>545</v>
      </c>
    </row>
    <row r="101" s="4" customFormat="1" spans="1:25">
      <c r="A101" s="4" t="s">
        <v>546</v>
      </c>
      <c r="B101" s="4" t="s">
        <v>26</v>
      </c>
      <c r="C101" s="4" t="s">
        <v>27</v>
      </c>
      <c r="D101" s="4" t="s">
        <v>547</v>
      </c>
      <c r="E101" s="4" t="s">
        <v>548</v>
      </c>
      <c r="F101" s="6">
        <v>44897</v>
      </c>
      <c r="G101" s="6">
        <v>44898</v>
      </c>
      <c r="H101" s="4">
        <v>1</v>
      </c>
      <c r="I101" s="4">
        <v>1</v>
      </c>
      <c r="J101" s="4">
        <v>1</v>
      </c>
      <c r="K101" s="4" t="s">
        <v>30</v>
      </c>
      <c r="L101" s="4">
        <v>268</v>
      </c>
      <c r="M101" s="4">
        <v>268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44895</v>
      </c>
      <c r="S101" s="6">
        <v>44901</v>
      </c>
      <c r="T101" s="4" t="s">
        <v>34</v>
      </c>
      <c r="U101" s="4">
        <v>268</v>
      </c>
      <c r="V101" s="4">
        <v>0</v>
      </c>
      <c r="W101" s="4">
        <v>0</v>
      </c>
      <c r="X101" s="4" t="s">
        <v>550</v>
      </c>
      <c r="Y101" s="4" t="s">
        <v>551</v>
      </c>
    </row>
    <row r="102" s="4" customFormat="1" spans="1:25">
      <c r="A102" s="4" t="s">
        <v>552</v>
      </c>
      <c r="B102" s="4" t="s">
        <v>26</v>
      </c>
      <c r="C102" s="4" t="s">
        <v>27</v>
      </c>
      <c r="D102" s="4" t="s">
        <v>553</v>
      </c>
      <c r="E102" s="4" t="s">
        <v>554</v>
      </c>
      <c r="F102" s="6">
        <v>44897</v>
      </c>
      <c r="G102" s="6">
        <v>44898</v>
      </c>
      <c r="H102" s="4">
        <v>1</v>
      </c>
      <c r="I102" s="4">
        <v>1</v>
      </c>
      <c r="J102" s="4">
        <v>1</v>
      </c>
      <c r="K102" s="4" t="s">
        <v>30</v>
      </c>
      <c r="L102" s="4">
        <v>765</v>
      </c>
      <c r="M102" s="4">
        <v>765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44895</v>
      </c>
      <c r="S102" s="6">
        <v>44901</v>
      </c>
      <c r="T102" s="4" t="s">
        <v>34</v>
      </c>
      <c r="U102" s="4">
        <v>765</v>
      </c>
      <c r="V102" s="4">
        <v>0</v>
      </c>
      <c r="W102" s="4">
        <v>0</v>
      </c>
      <c r="X102" s="4" t="s">
        <v>556</v>
      </c>
      <c r="Y102" s="4" t="s">
        <v>557</v>
      </c>
    </row>
    <row r="103" s="4" customFormat="1" spans="1:25">
      <c r="A103" s="4" t="s">
        <v>558</v>
      </c>
      <c r="B103" s="4" t="s">
        <v>26</v>
      </c>
      <c r="C103" s="4" t="s">
        <v>27</v>
      </c>
      <c r="D103" s="4" t="s">
        <v>559</v>
      </c>
      <c r="E103" s="4" t="s">
        <v>560</v>
      </c>
      <c r="F103" s="6">
        <v>44896</v>
      </c>
      <c r="G103" s="6">
        <v>44898</v>
      </c>
      <c r="H103" s="4">
        <v>1</v>
      </c>
      <c r="I103" s="4">
        <v>2</v>
      </c>
      <c r="J103" s="4">
        <v>2</v>
      </c>
      <c r="K103" s="4" t="s">
        <v>30</v>
      </c>
      <c r="L103" s="4">
        <v>684</v>
      </c>
      <c r="M103" s="4">
        <v>684</v>
      </c>
      <c r="N103" s="4" t="s">
        <v>561</v>
      </c>
      <c r="O103" s="4" t="s">
        <v>32</v>
      </c>
      <c r="P103" s="4" t="s">
        <v>33</v>
      </c>
      <c r="Q103" s="4">
        <v>0</v>
      </c>
      <c r="R103" s="7">
        <v>44895</v>
      </c>
      <c r="S103" s="6">
        <v>44901</v>
      </c>
      <c r="T103" s="4" t="s">
        <v>34</v>
      </c>
      <c r="U103" s="4">
        <v>684</v>
      </c>
      <c r="V103" s="4">
        <v>0</v>
      </c>
      <c r="W103" s="4">
        <v>0</v>
      </c>
      <c r="X103" s="4" t="s">
        <v>562</v>
      </c>
      <c r="Y103" s="4" t="s">
        <v>563</v>
      </c>
    </row>
    <row r="104" s="4" customFormat="1" spans="1:25">
      <c r="A104" s="4" t="s">
        <v>564</v>
      </c>
      <c r="B104" s="4" t="s">
        <v>26</v>
      </c>
      <c r="C104" s="4" t="s">
        <v>27</v>
      </c>
      <c r="D104" s="4" t="s">
        <v>565</v>
      </c>
      <c r="E104" s="4" t="s">
        <v>566</v>
      </c>
      <c r="F104" s="6">
        <v>44896</v>
      </c>
      <c r="G104" s="6">
        <v>44898</v>
      </c>
      <c r="H104" s="4">
        <v>1</v>
      </c>
      <c r="I104" s="4">
        <v>2</v>
      </c>
      <c r="J104" s="4">
        <v>2</v>
      </c>
      <c r="K104" s="4" t="s">
        <v>30</v>
      </c>
      <c r="L104" s="4">
        <v>1680</v>
      </c>
      <c r="M104" s="4">
        <v>1680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44895</v>
      </c>
      <c r="S104" s="6">
        <v>44901</v>
      </c>
      <c r="T104" s="4" t="s">
        <v>34</v>
      </c>
      <c r="U104" s="4">
        <v>1680</v>
      </c>
      <c r="V104" s="4">
        <v>0</v>
      </c>
      <c r="W104" s="4">
        <v>0</v>
      </c>
      <c r="X104" s="4" t="s">
        <v>568</v>
      </c>
      <c r="Y104" s="4" t="s">
        <v>569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571</v>
      </c>
      <c r="E105" s="4" t="s">
        <v>572</v>
      </c>
      <c r="F105" s="6">
        <v>44897</v>
      </c>
      <c r="G105" s="6">
        <v>44898</v>
      </c>
      <c r="H105" s="4">
        <v>1</v>
      </c>
      <c r="I105" s="4">
        <v>1</v>
      </c>
      <c r="J105" s="4">
        <v>1</v>
      </c>
      <c r="K105" s="4" t="s">
        <v>30</v>
      </c>
      <c r="L105" s="4">
        <v>1433.65</v>
      </c>
      <c r="M105" s="4">
        <v>1433.65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44895</v>
      </c>
      <c r="S105" s="6">
        <v>44901</v>
      </c>
      <c r="T105" s="4" t="s">
        <v>34</v>
      </c>
      <c r="U105" s="4">
        <v>1433.65</v>
      </c>
      <c r="V105" s="4">
        <v>0</v>
      </c>
      <c r="W105" s="4">
        <v>0</v>
      </c>
      <c r="X105" s="4" t="s">
        <v>574</v>
      </c>
      <c r="Y105" s="4" t="s">
        <v>43</v>
      </c>
    </row>
    <row r="106" s="4" customFormat="1" spans="1:25">
      <c r="A106" s="4" t="s">
        <v>575</v>
      </c>
      <c r="B106" s="4" t="s">
        <v>26</v>
      </c>
      <c r="C106" s="4" t="s">
        <v>27</v>
      </c>
      <c r="D106" s="4" t="s">
        <v>192</v>
      </c>
      <c r="E106" s="4" t="s">
        <v>576</v>
      </c>
      <c r="F106" s="6">
        <v>44896</v>
      </c>
      <c r="G106" s="6">
        <v>44898</v>
      </c>
      <c r="H106" s="4">
        <v>1</v>
      </c>
      <c r="I106" s="4">
        <v>2</v>
      </c>
      <c r="J106" s="4">
        <v>2</v>
      </c>
      <c r="K106" s="4" t="s">
        <v>30</v>
      </c>
      <c r="L106" s="4">
        <v>1164</v>
      </c>
      <c r="M106" s="4">
        <v>1164</v>
      </c>
      <c r="N106" s="4" t="s">
        <v>577</v>
      </c>
      <c r="O106" s="4" t="s">
        <v>32</v>
      </c>
      <c r="P106" s="4" t="s">
        <v>33</v>
      </c>
      <c r="Q106" s="4">
        <v>0</v>
      </c>
      <c r="R106" s="7">
        <v>44896</v>
      </c>
      <c r="S106" s="6">
        <v>44901</v>
      </c>
      <c r="T106" s="4" t="s">
        <v>34</v>
      </c>
      <c r="U106" s="4">
        <v>1164</v>
      </c>
      <c r="V106" s="4">
        <v>0</v>
      </c>
      <c r="W106" s="4">
        <v>0</v>
      </c>
      <c r="X106" s="4" t="s">
        <v>578</v>
      </c>
      <c r="Y106" s="4" t="s">
        <v>579</v>
      </c>
    </row>
    <row r="107" s="4" customFormat="1" spans="1:25">
      <c r="A107" s="4" t="s">
        <v>580</v>
      </c>
      <c r="B107" s="4" t="s">
        <v>26</v>
      </c>
      <c r="C107" s="4" t="s">
        <v>27</v>
      </c>
      <c r="D107" s="4" t="s">
        <v>354</v>
      </c>
      <c r="E107" s="4" t="s">
        <v>532</v>
      </c>
      <c r="F107" s="6">
        <v>44896</v>
      </c>
      <c r="G107" s="6">
        <v>44898</v>
      </c>
      <c r="H107" s="4">
        <v>1</v>
      </c>
      <c r="I107" s="4">
        <v>2</v>
      </c>
      <c r="J107" s="4">
        <v>2</v>
      </c>
      <c r="K107" s="4" t="s">
        <v>30</v>
      </c>
      <c r="L107" s="4">
        <v>508</v>
      </c>
      <c r="M107" s="4">
        <v>508</v>
      </c>
      <c r="N107" s="4" t="s">
        <v>533</v>
      </c>
      <c r="O107" s="4" t="s">
        <v>32</v>
      </c>
      <c r="P107" s="4" t="s">
        <v>33</v>
      </c>
      <c r="Q107" s="4">
        <v>0</v>
      </c>
      <c r="R107" s="7">
        <v>44896</v>
      </c>
      <c r="S107" s="6">
        <v>44901</v>
      </c>
      <c r="T107" s="4" t="s">
        <v>34</v>
      </c>
      <c r="U107" s="4">
        <v>508</v>
      </c>
      <c r="V107" s="4">
        <v>0</v>
      </c>
      <c r="W107" s="4">
        <v>0</v>
      </c>
      <c r="X107" s="4" t="s">
        <v>581</v>
      </c>
      <c r="Y107" s="4" t="s">
        <v>582</v>
      </c>
    </row>
    <row r="108" s="4" customFormat="1" spans="1:25">
      <c r="A108" s="4" t="s">
        <v>583</v>
      </c>
      <c r="B108" s="4" t="s">
        <v>26</v>
      </c>
      <c r="C108" s="4" t="s">
        <v>27</v>
      </c>
      <c r="D108" s="4" t="s">
        <v>380</v>
      </c>
      <c r="E108" s="4" t="s">
        <v>584</v>
      </c>
      <c r="F108" s="6">
        <v>44896</v>
      </c>
      <c r="G108" s="6">
        <v>44898</v>
      </c>
      <c r="H108" s="4">
        <v>1</v>
      </c>
      <c r="I108" s="4">
        <v>2</v>
      </c>
      <c r="J108" s="4">
        <v>2</v>
      </c>
      <c r="K108" s="4" t="s">
        <v>30</v>
      </c>
      <c r="L108" s="4">
        <v>1118</v>
      </c>
      <c r="M108" s="4">
        <v>1118</v>
      </c>
      <c r="N108" s="4" t="s">
        <v>585</v>
      </c>
      <c r="O108" s="4" t="s">
        <v>32</v>
      </c>
      <c r="P108" s="4" t="s">
        <v>33</v>
      </c>
      <c r="Q108" s="4">
        <v>0</v>
      </c>
      <c r="R108" s="7">
        <v>44896</v>
      </c>
      <c r="S108" s="6">
        <v>44901</v>
      </c>
      <c r="T108" s="4" t="s">
        <v>34</v>
      </c>
      <c r="U108" s="4">
        <v>1118</v>
      </c>
      <c r="V108" s="4">
        <v>0</v>
      </c>
      <c r="W108" s="4">
        <v>0</v>
      </c>
      <c r="X108" s="4" t="s">
        <v>586</v>
      </c>
      <c r="Y108" s="4" t="s">
        <v>587</v>
      </c>
    </row>
    <row r="109" s="4" customFormat="1" spans="1:25">
      <c r="A109" s="4" t="s">
        <v>588</v>
      </c>
      <c r="B109" s="4" t="s">
        <v>26</v>
      </c>
      <c r="C109" s="4" t="s">
        <v>27</v>
      </c>
      <c r="D109" s="4" t="s">
        <v>269</v>
      </c>
      <c r="E109" s="4" t="s">
        <v>270</v>
      </c>
      <c r="F109" s="6">
        <v>44896</v>
      </c>
      <c r="G109" s="6">
        <v>44898</v>
      </c>
      <c r="H109" s="4">
        <v>1</v>
      </c>
      <c r="I109" s="4">
        <v>2</v>
      </c>
      <c r="J109" s="4">
        <v>2</v>
      </c>
      <c r="K109" s="4" t="s">
        <v>30</v>
      </c>
      <c r="L109" s="4">
        <v>716</v>
      </c>
      <c r="M109" s="4">
        <v>716</v>
      </c>
      <c r="N109" s="4" t="s">
        <v>589</v>
      </c>
      <c r="O109" s="4" t="s">
        <v>32</v>
      </c>
      <c r="P109" s="4" t="s">
        <v>33</v>
      </c>
      <c r="Q109" s="4">
        <v>0</v>
      </c>
      <c r="R109" s="7">
        <v>44896</v>
      </c>
      <c r="S109" s="6">
        <v>44901</v>
      </c>
      <c r="T109" s="4" t="s">
        <v>34</v>
      </c>
      <c r="U109" s="4">
        <v>716</v>
      </c>
      <c r="V109" s="4">
        <v>0</v>
      </c>
      <c r="W109" s="4">
        <v>0</v>
      </c>
      <c r="X109" s="4" t="s">
        <v>590</v>
      </c>
      <c r="Y109" s="4" t="s">
        <v>43</v>
      </c>
    </row>
    <row r="110" s="4" customFormat="1" spans="1:25">
      <c r="A110" s="4" t="s">
        <v>591</v>
      </c>
      <c r="B110" s="4" t="s">
        <v>26</v>
      </c>
      <c r="C110" s="4" t="s">
        <v>27</v>
      </c>
      <c r="D110" s="4" t="s">
        <v>354</v>
      </c>
      <c r="E110" s="4" t="s">
        <v>532</v>
      </c>
      <c r="F110" s="6">
        <v>44897</v>
      </c>
      <c r="G110" s="6">
        <v>44898</v>
      </c>
      <c r="H110" s="4">
        <v>1</v>
      </c>
      <c r="I110" s="4">
        <v>1</v>
      </c>
      <c r="J110" s="4">
        <v>1</v>
      </c>
      <c r="K110" s="4" t="s">
        <v>30</v>
      </c>
      <c r="L110" s="4">
        <v>254</v>
      </c>
      <c r="M110" s="4">
        <v>254</v>
      </c>
      <c r="N110" s="4" t="s">
        <v>533</v>
      </c>
      <c r="O110" s="4" t="s">
        <v>32</v>
      </c>
      <c r="P110" s="4" t="s">
        <v>33</v>
      </c>
      <c r="Q110" s="4">
        <v>0</v>
      </c>
      <c r="R110" s="7">
        <v>44896</v>
      </c>
      <c r="S110" s="6">
        <v>44901</v>
      </c>
      <c r="T110" s="4" t="s">
        <v>34</v>
      </c>
      <c r="U110" s="4">
        <v>254</v>
      </c>
      <c r="V110" s="4">
        <v>0</v>
      </c>
      <c r="W110" s="4">
        <v>0</v>
      </c>
      <c r="X110" s="4" t="s">
        <v>592</v>
      </c>
      <c r="Y110" s="4" t="s">
        <v>593</v>
      </c>
    </row>
    <row r="111" s="4" customFormat="1" spans="1:26">
      <c r="A111" s="4" t="s">
        <v>594</v>
      </c>
      <c r="B111" s="4" t="s">
        <v>26</v>
      </c>
      <c r="C111" s="4" t="s">
        <v>27</v>
      </c>
      <c r="D111" s="4" t="s">
        <v>192</v>
      </c>
      <c r="E111" s="4" t="s">
        <v>576</v>
      </c>
      <c r="F111" s="6">
        <v>44897</v>
      </c>
      <c r="G111" s="6">
        <v>44898</v>
      </c>
      <c r="H111" s="4">
        <v>2</v>
      </c>
      <c r="I111" s="4">
        <v>1</v>
      </c>
      <c r="J111" s="4">
        <v>2</v>
      </c>
      <c r="K111" s="4" t="s">
        <v>30</v>
      </c>
      <c r="L111" s="4">
        <v>1164</v>
      </c>
      <c r="M111" s="4">
        <v>1164</v>
      </c>
      <c r="N111" s="4" t="s">
        <v>595</v>
      </c>
      <c r="O111" s="4" t="s">
        <v>32</v>
      </c>
      <c r="P111" s="4" t="s">
        <v>33</v>
      </c>
      <c r="Q111" s="4">
        <v>0</v>
      </c>
      <c r="R111" s="7">
        <v>44896</v>
      </c>
      <c r="S111" s="6">
        <v>44901</v>
      </c>
      <c r="T111" s="4" t="s">
        <v>34</v>
      </c>
      <c r="U111" s="4">
        <v>1164</v>
      </c>
      <c r="V111" s="4">
        <v>0</v>
      </c>
      <c r="W111" s="4">
        <v>0</v>
      </c>
      <c r="X111" s="4" t="s">
        <v>596</v>
      </c>
      <c r="Y111" s="4">
        <v>234306994</v>
      </c>
      <c r="Z111" s="4" t="s">
        <v>597</v>
      </c>
    </row>
    <row r="112" s="4" customFormat="1" spans="1:25">
      <c r="A112" s="4" t="s">
        <v>598</v>
      </c>
      <c r="B112" s="4" t="s">
        <v>26</v>
      </c>
      <c r="C112" s="4" t="s">
        <v>27</v>
      </c>
      <c r="D112" s="4" t="s">
        <v>407</v>
      </c>
      <c r="E112" s="4" t="s">
        <v>408</v>
      </c>
      <c r="F112" s="6">
        <v>44897</v>
      </c>
      <c r="G112" s="6">
        <v>44898</v>
      </c>
      <c r="H112" s="4">
        <v>1</v>
      </c>
      <c r="I112" s="4">
        <v>1</v>
      </c>
      <c r="J112" s="4">
        <v>1</v>
      </c>
      <c r="K112" s="4" t="s">
        <v>30</v>
      </c>
      <c r="L112" s="4">
        <v>267</v>
      </c>
      <c r="M112" s="4">
        <v>267</v>
      </c>
      <c r="N112" s="4" t="s">
        <v>599</v>
      </c>
      <c r="O112" s="4" t="s">
        <v>32</v>
      </c>
      <c r="P112" s="4" t="s">
        <v>33</v>
      </c>
      <c r="Q112" s="4">
        <v>0</v>
      </c>
      <c r="R112" s="7">
        <v>44895</v>
      </c>
      <c r="S112" s="6">
        <v>44901</v>
      </c>
      <c r="T112" s="4" t="s">
        <v>34</v>
      </c>
      <c r="U112" s="4">
        <v>267</v>
      </c>
      <c r="V112" s="4">
        <v>0</v>
      </c>
      <c r="W112" s="4">
        <v>0</v>
      </c>
      <c r="X112" s="4" t="s">
        <v>600</v>
      </c>
      <c r="Y112" s="4" t="s">
        <v>601</v>
      </c>
    </row>
    <row r="113" s="4" customFormat="1" spans="1:25">
      <c r="A113" s="4" t="s">
        <v>602</v>
      </c>
      <c r="B113" s="4" t="s">
        <v>26</v>
      </c>
      <c r="C113" s="4" t="s">
        <v>27</v>
      </c>
      <c r="D113" s="4" t="s">
        <v>192</v>
      </c>
      <c r="E113" s="4" t="s">
        <v>603</v>
      </c>
      <c r="F113" s="6">
        <v>44897</v>
      </c>
      <c r="G113" s="6">
        <v>44898</v>
      </c>
      <c r="H113" s="4">
        <v>1</v>
      </c>
      <c r="I113" s="4">
        <v>1</v>
      </c>
      <c r="J113" s="4">
        <v>1</v>
      </c>
      <c r="K113" s="4" t="s">
        <v>30</v>
      </c>
      <c r="L113" s="4">
        <v>667</v>
      </c>
      <c r="M113" s="4">
        <v>667</v>
      </c>
      <c r="N113" s="4" t="s">
        <v>604</v>
      </c>
      <c r="O113" s="4" t="s">
        <v>32</v>
      </c>
      <c r="P113" s="4" t="s">
        <v>33</v>
      </c>
      <c r="Q113" s="4">
        <v>0</v>
      </c>
      <c r="R113" s="7">
        <v>44896</v>
      </c>
      <c r="S113" s="6">
        <v>44901</v>
      </c>
      <c r="T113" s="4" t="s">
        <v>34</v>
      </c>
      <c r="U113" s="4">
        <v>667</v>
      </c>
      <c r="V113" s="4">
        <v>0</v>
      </c>
      <c r="W113" s="4">
        <v>0</v>
      </c>
      <c r="X113" s="4" t="s">
        <v>605</v>
      </c>
      <c r="Y113" s="4" t="s">
        <v>606</v>
      </c>
    </row>
    <row r="114" s="4" customFormat="1" spans="1:25">
      <c r="A114" s="4" t="s">
        <v>588</v>
      </c>
      <c r="B114" s="4" t="s">
        <v>26</v>
      </c>
      <c r="C114" s="4" t="s">
        <v>44</v>
      </c>
      <c r="D114" s="4" t="s">
        <v>269</v>
      </c>
      <c r="E114" s="4" t="s">
        <v>270</v>
      </c>
      <c r="F114" s="6">
        <v>44896</v>
      </c>
      <c r="G114" s="6">
        <v>44898</v>
      </c>
      <c r="H114" s="4">
        <v>1</v>
      </c>
      <c r="I114" s="4">
        <v>2</v>
      </c>
      <c r="J114" s="4">
        <v>2</v>
      </c>
      <c r="K114" s="4" t="s">
        <v>30</v>
      </c>
      <c r="L114" s="4">
        <v>-716</v>
      </c>
      <c r="M114" s="4">
        <v>-716</v>
      </c>
      <c r="N114" s="4" t="s">
        <v>589</v>
      </c>
      <c r="O114" s="4" t="s">
        <v>32</v>
      </c>
      <c r="P114" s="4" t="s">
        <v>33</v>
      </c>
      <c r="Q114" s="4">
        <v>0</v>
      </c>
      <c r="R114" s="7">
        <v>44896</v>
      </c>
      <c r="S114" s="6">
        <v>44901</v>
      </c>
      <c r="T114" s="4" t="s">
        <v>34</v>
      </c>
      <c r="U114" s="4">
        <v>-716</v>
      </c>
      <c r="V114" s="4">
        <v>0</v>
      </c>
      <c r="W114" s="4">
        <v>0</v>
      </c>
      <c r="X114" s="4" t="s">
        <v>590</v>
      </c>
      <c r="Y114" s="4" t="s">
        <v>43</v>
      </c>
    </row>
    <row r="115" s="4" customFormat="1" spans="1:25">
      <c r="A115" s="4" t="s">
        <v>607</v>
      </c>
      <c r="B115" s="4" t="s">
        <v>26</v>
      </c>
      <c r="C115" s="4" t="s">
        <v>27</v>
      </c>
      <c r="D115" s="4" t="s">
        <v>608</v>
      </c>
      <c r="E115" s="4" t="s">
        <v>609</v>
      </c>
      <c r="F115" s="6">
        <v>44897</v>
      </c>
      <c r="G115" s="6">
        <v>44898</v>
      </c>
      <c r="H115" s="4">
        <v>2</v>
      </c>
      <c r="I115" s="4">
        <v>1</v>
      </c>
      <c r="J115" s="4">
        <v>2</v>
      </c>
      <c r="K115" s="4" t="s">
        <v>30</v>
      </c>
      <c r="L115" s="4">
        <v>447.8</v>
      </c>
      <c r="M115" s="4">
        <v>447.8</v>
      </c>
      <c r="N115" s="4" t="s">
        <v>610</v>
      </c>
      <c r="O115" s="4" t="s">
        <v>32</v>
      </c>
      <c r="P115" s="4" t="s">
        <v>33</v>
      </c>
      <c r="Q115" s="4">
        <v>0</v>
      </c>
      <c r="R115" s="7">
        <v>44896</v>
      </c>
      <c r="S115" s="6">
        <v>44901</v>
      </c>
      <c r="T115" s="4" t="s">
        <v>34</v>
      </c>
      <c r="U115" s="4">
        <v>447.8</v>
      </c>
      <c r="V115" s="4">
        <v>0</v>
      </c>
      <c r="W115" s="4">
        <v>0</v>
      </c>
      <c r="X115" s="4" t="s">
        <v>611</v>
      </c>
      <c r="Y115" s="4" t="s">
        <v>43</v>
      </c>
    </row>
    <row r="116" s="4" customFormat="1" spans="1:25">
      <c r="A116" s="4" t="s">
        <v>612</v>
      </c>
      <c r="B116" s="4" t="s">
        <v>26</v>
      </c>
      <c r="C116" s="4" t="s">
        <v>27</v>
      </c>
      <c r="D116" s="4" t="s">
        <v>407</v>
      </c>
      <c r="E116" s="4" t="s">
        <v>408</v>
      </c>
      <c r="F116" s="6">
        <v>44897</v>
      </c>
      <c r="G116" s="6">
        <v>44898</v>
      </c>
      <c r="H116" s="4">
        <v>1</v>
      </c>
      <c r="I116" s="4">
        <v>1</v>
      </c>
      <c r="J116" s="4">
        <v>1</v>
      </c>
      <c r="K116" s="4" t="s">
        <v>30</v>
      </c>
      <c r="L116" s="4">
        <v>267</v>
      </c>
      <c r="M116" s="4">
        <v>267</v>
      </c>
      <c r="N116" s="4" t="s">
        <v>613</v>
      </c>
      <c r="O116" s="4" t="s">
        <v>32</v>
      </c>
      <c r="P116" s="4" t="s">
        <v>33</v>
      </c>
      <c r="Q116" s="4">
        <v>0</v>
      </c>
      <c r="R116" s="7">
        <v>44896</v>
      </c>
      <c r="S116" s="6">
        <v>44901</v>
      </c>
      <c r="T116" s="4" t="s">
        <v>34</v>
      </c>
      <c r="U116" s="4">
        <v>267</v>
      </c>
      <c r="V116" s="4">
        <v>0</v>
      </c>
      <c r="W116" s="4">
        <v>0</v>
      </c>
      <c r="X116" s="4" t="s">
        <v>614</v>
      </c>
      <c r="Y116" s="4" t="s">
        <v>615</v>
      </c>
    </row>
    <row r="117" s="4" customFormat="1" spans="1:25">
      <c r="A117" s="4" t="s">
        <v>616</v>
      </c>
      <c r="B117" s="4" t="s">
        <v>26</v>
      </c>
      <c r="C117" s="4" t="s">
        <v>27</v>
      </c>
      <c r="D117" s="4" t="s">
        <v>617</v>
      </c>
      <c r="E117" s="4" t="s">
        <v>618</v>
      </c>
      <c r="F117" s="6">
        <v>44896</v>
      </c>
      <c r="G117" s="6">
        <v>44898</v>
      </c>
      <c r="H117" s="4">
        <v>1</v>
      </c>
      <c r="I117" s="4">
        <v>2</v>
      </c>
      <c r="J117" s="4">
        <v>2</v>
      </c>
      <c r="K117" s="4" t="s">
        <v>30</v>
      </c>
      <c r="L117" s="4">
        <v>2456</v>
      </c>
      <c r="M117" s="4">
        <v>2456</v>
      </c>
      <c r="N117" s="4" t="s">
        <v>619</v>
      </c>
      <c r="O117" s="4" t="s">
        <v>32</v>
      </c>
      <c r="P117" s="4" t="s">
        <v>33</v>
      </c>
      <c r="Q117" s="4">
        <v>0</v>
      </c>
      <c r="R117" s="7">
        <v>44896</v>
      </c>
      <c r="S117" s="6">
        <v>44901</v>
      </c>
      <c r="T117" s="4" t="s">
        <v>34</v>
      </c>
      <c r="U117" s="4">
        <v>2456</v>
      </c>
      <c r="V117" s="4">
        <v>0</v>
      </c>
      <c r="W117" s="4">
        <v>0</v>
      </c>
      <c r="X117" s="4" t="s">
        <v>620</v>
      </c>
      <c r="Y117" s="4" t="s">
        <v>621</v>
      </c>
    </row>
    <row r="118" s="4" customFormat="1" spans="1:25">
      <c r="A118" s="4" t="s">
        <v>622</v>
      </c>
      <c r="B118" s="4" t="s">
        <v>26</v>
      </c>
      <c r="C118" s="4" t="s">
        <v>27</v>
      </c>
      <c r="D118" s="4" t="s">
        <v>559</v>
      </c>
      <c r="E118" s="4" t="s">
        <v>560</v>
      </c>
      <c r="F118" s="6">
        <v>44897</v>
      </c>
      <c r="G118" s="6">
        <v>44898</v>
      </c>
      <c r="H118" s="4">
        <v>1</v>
      </c>
      <c r="I118" s="4">
        <v>1</v>
      </c>
      <c r="J118" s="4">
        <v>1</v>
      </c>
      <c r="K118" s="4" t="s">
        <v>30</v>
      </c>
      <c r="L118" s="4">
        <v>366</v>
      </c>
      <c r="M118" s="4">
        <v>366</v>
      </c>
      <c r="N118" s="4" t="s">
        <v>623</v>
      </c>
      <c r="O118" s="4" t="s">
        <v>32</v>
      </c>
      <c r="P118" s="4" t="s">
        <v>33</v>
      </c>
      <c r="Q118" s="4">
        <v>0</v>
      </c>
      <c r="R118" s="7">
        <v>44896</v>
      </c>
      <c r="S118" s="6">
        <v>44901</v>
      </c>
      <c r="T118" s="4" t="s">
        <v>34</v>
      </c>
      <c r="U118" s="4">
        <v>366</v>
      </c>
      <c r="V118" s="4">
        <v>0</v>
      </c>
      <c r="W118" s="4">
        <v>0</v>
      </c>
      <c r="X118" s="4" t="s">
        <v>624</v>
      </c>
      <c r="Y118" s="4" t="s">
        <v>625</v>
      </c>
    </row>
    <row r="119" s="4" customFormat="1" spans="1:26">
      <c r="A119" s="4" t="s">
        <v>626</v>
      </c>
      <c r="B119" s="4" t="s">
        <v>26</v>
      </c>
      <c r="C119" s="4" t="s">
        <v>27</v>
      </c>
      <c r="D119" s="4" t="s">
        <v>627</v>
      </c>
      <c r="E119" s="4" t="s">
        <v>628</v>
      </c>
      <c r="F119" s="6">
        <v>44897</v>
      </c>
      <c r="G119" s="6">
        <v>44898</v>
      </c>
      <c r="H119" s="4">
        <v>2</v>
      </c>
      <c r="I119" s="4">
        <v>1</v>
      </c>
      <c r="J119" s="4">
        <v>2</v>
      </c>
      <c r="K119" s="4" t="s">
        <v>30</v>
      </c>
      <c r="L119" s="4">
        <v>654</v>
      </c>
      <c r="M119" s="4">
        <v>654</v>
      </c>
      <c r="N119" s="4" t="s">
        <v>629</v>
      </c>
      <c r="O119" s="4" t="s">
        <v>32</v>
      </c>
      <c r="P119" s="4" t="s">
        <v>33</v>
      </c>
      <c r="Q119" s="4">
        <v>0</v>
      </c>
      <c r="R119" s="7">
        <v>44896</v>
      </c>
      <c r="S119" s="6">
        <v>44901</v>
      </c>
      <c r="T119" s="4" t="s">
        <v>34</v>
      </c>
      <c r="U119" s="4">
        <v>654</v>
      </c>
      <c r="V119" s="4">
        <v>0</v>
      </c>
      <c r="W119" s="4">
        <v>0</v>
      </c>
      <c r="X119" s="4" t="s">
        <v>630</v>
      </c>
      <c r="Y119" s="4">
        <v>21345009</v>
      </c>
      <c r="Z119" s="4" t="s">
        <v>631</v>
      </c>
    </row>
    <row r="120" s="4" customFormat="1" spans="1:25">
      <c r="A120" s="4" t="s">
        <v>632</v>
      </c>
      <c r="B120" s="4" t="s">
        <v>26</v>
      </c>
      <c r="C120" s="4" t="s">
        <v>27</v>
      </c>
      <c r="D120" s="4" t="s">
        <v>407</v>
      </c>
      <c r="E120" s="4" t="s">
        <v>408</v>
      </c>
      <c r="F120" s="6">
        <v>44897</v>
      </c>
      <c r="G120" s="6">
        <v>44898</v>
      </c>
      <c r="H120" s="4">
        <v>1</v>
      </c>
      <c r="I120" s="4">
        <v>1</v>
      </c>
      <c r="J120" s="4">
        <v>1</v>
      </c>
      <c r="K120" s="4" t="s">
        <v>30</v>
      </c>
      <c r="L120" s="4">
        <v>267</v>
      </c>
      <c r="M120" s="4">
        <v>267</v>
      </c>
      <c r="N120" s="4" t="s">
        <v>633</v>
      </c>
      <c r="O120" s="4" t="s">
        <v>32</v>
      </c>
      <c r="P120" s="4" t="s">
        <v>33</v>
      </c>
      <c r="Q120" s="4">
        <v>0</v>
      </c>
      <c r="R120" s="7">
        <v>44896</v>
      </c>
      <c r="S120" s="6">
        <v>44901</v>
      </c>
      <c r="T120" s="4" t="s">
        <v>34</v>
      </c>
      <c r="U120" s="4">
        <v>267</v>
      </c>
      <c r="V120" s="4">
        <v>0</v>
      </c>
      <c r="W120" s="4">
        <v>0</v>
      </c>
      <c r="X120" s="4" t="s">
        <v>634</v>
      </c>
      <c r="Y120" s="4" t="s">
        <v>635</v>
      </c>
    </row>
    <row r="121" s="4" customFormat="1" spans="1:25">
      <c r="A121" s="4" t="s">
        <v>636</v>
      </c>
      <c r="B121" s="4" t="s">
        <v>26</v>
      </c>
      <c r="C121" s="4" t="s">
        <v>27</v>
      </c>
      <c r="D121" s="4" t="s">
        <v>484</v>
      </c>
      <c r="E121" s="4" t="s">
        <v>408</v>
      </c>
      <c r="F121" s="6">
        <v>44897</v>
      </c>
      <c r="G121" s="6">
        <v>44898</v>
      </c>
      <c r="H121" s="4">
        <v>1</v>
      </c>
      <c r="I121" s="4">
        <v>1</v>
      </c>
      <c r="J121" s="4">
        <v>1</v>
      </c>
      <c r="K121" s="4" t="s">
        <v>30</v>
      </c>
      <c r="L121" s="4">
        <v>411</v>
      </c>
      <c r="M121" s="4">
        <v>411</v>
      </c>
      <c r="N121" s="4" t="s">
        <v>637</v>
      </c>
      <c r="O121" s="4" t="s">
        <v>32</v>
      </c>
      <c r="P121" s="4" t="s">
        <v>33</v>
      </c>
      <c r="Q121" s="4">
        <v>0</v>
      </c>
      <c r="R121" s="7">
        <v>44896</v>
      </c>
      <c r="S121" s="6">
        <v>44901</v>
      </c>
      <c r="T121" s="4" t="s">
        <v>34</v>
      </c>
      <c r="U121" s="4">
        <v>411</v>
      </c>
      <c r="V121" s="4">
        <v>0</v>
      </c>
      <c r="W121" s="4">
        <v>0</v>
      </c>
      <c r="X121" s="4" t="s">
        <v>638</v>
      </c>
      <c r="Y121" s="4" t="s">
        <v>639</v>
      </c>
    </row>
    <row r="122" s="4" customFormat="1" spans="1:25">
      <c r="A122" s="4" t="s">
        <v>640</v>
      </c>
      <c r="B122" s="4" t="s">
        <v>26</v>
      </c>
      <c r="C122" s="4" t="s">
        <v>27</v>
      </c>
      <c r="D122" s="4" t="s">
        <v>380</v>
      </c>
      <c r="E122" s="4" t="s">
        <v>584</v>
      </c>
      <c r="F122" s="6">
        <v>44897</v>
      </c>
      <c r="G122" s="6">
        <v>44898</v>
      </c>
      <c r="H122" s="4">
        <v>1</v>
      </c>
      <c r="I122" s="4">
        <v>1</v>
      </c>
      <c r="J122" s="4">
        <v>1</v>
      </c>
      <c r="K122" s="4" t="s">
        <v>30</v>
      </c>
      <c r="L122" s="4">
        <v>559</v>
      </c>
      <c r="M122" s="4">
        <v>559</v>
      </c>
      <c r="N122" s="4" t="s">
        <v>641</v>
      </c>
      <c r="O122" s="4" t="s">
        <v>32</v>
      </c>
      <c r="P122" s="4" t="s">
        <v>33</v>
      </c>
      <c r="Q122" s="4">
        <v>0</v>
      </c>
      <c r="R122" s="7">
        <v>44896</v>
      </c>
      <c r="S122" s="6">
        <v>44901</v>
      </c>
      <c r="T122" s="4" t="s">
        <v>34</v>
      </c>
      <c r="U122" s="4">
        <v>559</v>
      </c>
      <c r="V122" s="4">
        <v>0</v>
      </c>
      <c r="W122" s="4">
        <v>0</v>
      </c>
      <c r="X122" s="4" t="s">
        <v>642</v>
      </c>
      <c r="Y122" s="4" t="s">
        <v>643</v>
      </c>
    </row>
    <row r="123" s="4" customFormat="1" spans="1:25">
      <c r="A123" s="4" t="s">
        <v>644</v>
      </c>
      <c r="B123" s="4" t="s">
        <v>26</v>
      </c>
      <c r="C123" s="4" t="s">
        <v>27</v>
      </c>
      <c r="D123" s="4" t="s">
        <v>559</v>
      </c>
      <c r="E123" s="4" t="s">
        <v>560</v>
      </c>
      <c r="F123" s="6">
        <v>44897</v>
      </c>
      <c r="G123" s="6">
        <v>44898</v>
      </c>
      <c r="H123" s="4">
        <v>1</v>
      </c>
      <c r="I123" s="4">
        <v>1</v>
      </c>
      <c r="J123" s="4">
        <v>1</v>
      </c>
      <c r="K123" s="4" t="s">
        <v>30</v>
      </c>
      <c r="L123" s="4">
        <v>366</v>
      </c>
      <c r="M123" s="4">
        <v>366</v>
      </c>
      <c r="N123" s="4" t="s">
        <v>645</v>
      </c>
      <c r="O123" s="4" t="s">
        <v>32</v>
      </c>
      <c r="P123" s="4" t="s">
        <v>33</v>
      </c>
      <c r="Q123" s="4">
        <v>0</v>
      </c>
      <c r="R123" s="7">
        <v>44896</v>
      </c>
      <c r="S123" s="6">
        <v>44901</v>
      </c>
      <c r="T123" s="4" t="s">
        <v>34</v>
      </c>
      <c r="U123" s="4">
        <v>366</v>
      </c>
      <c r="V123" s="4">
        <v>0</v>
      </c>
      <c r="W123" s="4">
        <v>0</v>
      </c>
      <c r="X123" s="4" t="s">
        <v>646</v>
      </c>
      <c r="Y123" s="4" t="s">
        <v>647</v>
      </c>
    </row>
    <row r="124" s="4" customFormat="1" spans="1:25">
      <c r="A124" s="4" t="s">
        <v>648</v>
      </c>
      <c r="B124" s="4" t="s">
        <v>26</v>
      </c>
      <c r="C124" s="4" t="s">
        <v>27</v>
      </c>
      <c r="D124" s="4" t="s">
        <v>649</v>
      </c>
      <c r="E124" s="4" t="s">
        <v>408</v>
      </c>
      <c r="F124" s="6">
        <v>44897</v>
      </c>
      <c r="G124" s="6">
        <v>44898</v>
      </c>
      <c r="H124" s="4">
        <v>1</v>
      </c>
      <c r="I124" s="4">
        <v>1</v>
      </c>
      <c r="J124" s="4">
        <v>1</v>
      </c>
      <c r="K124" s="4" t="s">
        <v>30</v>
      </c>
      <c r="L124" s="4">
        <v>172</v>
      </c>
      <c r="M124" s="4">
        <v>172</v>
      </c>
      <c r="N124" s="4" t="s">
        <v>650</v>
      </c>
      <c r="O124" s="4" t="s">
        <v>32</v>
      </c>
      <c r="P124" s="4" t="s">
        <v>33</v>
      </c>
      <c r="Q124" s="4">
        <v>0</v>
      </c>
      <c r="R124" s="7">
        <v>44896</v>
      </c>
      <c r="S124" s="6">
        <v>44901</v>
      </c>
      <c r="T124" s="4" t="s">
        <v>34</v>
      </c>
      <c r="U124" s="4">
        <v>172</v>
      </c>
      <c r="V124" s="4">
        <v>0</v>
      </c>
      <c r="W124" s="4">
        <v>0</v>
      </c>
      <c r="X124" s="4" t="s">
        <v>651</v>
      </c>
      <c r="Y124" s="4" t="s">
        <v>83</v>
      </c>
    </row>
    <row r="125" s="4" customFormat="1" spans="1:25">
      <c r="A125" s="4" t="s">
        <v>652</v>
      </c>
      <c r="B125" s="4" t="s">
        <v>26</v>
      </c>
      <c r="C125" s="4" t="s">
        <v>27</v>
      </c>
      <c r="D125" s="4" t="s">
        <v>354</v>
      </c>
      <c r="E125" s="4" t="s">
        <v>355</v>
      </c>
      <c r="F125" s="6">
        <v>44897</v>
      </c>
      <c r="G125" s="6">
        <v>44898</v>
      </c>
      <c r="H125" s="4">
        <v>1</v>
      </c>
      <c r="I125" s="4">
        <v>1</v>
      </c>
      <c r="J125" s="4">
        <v>1</v>
      </c>
      <c r="K125" s="4" t="s">
        <v>30</v>
      </c>
      <c r="L125" s="4">
        <v>315</v>
      </c>
      <c r="M125" s="4">
        <v>315</v>
      </c>
      <c r="N125" s="4" t="s">
        <v>653</v>
      </c>
      <c r="O125" s="4" t="s">
        <v>32</v>
      </c>
      <c r="P125" s="4" t="s">
        <v>33</v>
      </c>
      <c r="Q125" s="4">
        <v>0</v>
      </c>
      <c r="R125" s="7">
        <v>44896</v>
      </c>
      <c r="S125" s="6">
        <v>44901</v>
      </c>
      <c r="T125" s="4" t="s">
        <v>34</v>
      </c>
      <c r="U125" s="4">
        <v>315</v>
      </c>
      <c r="V125" s="4">
        <v>0</v>
      </c>
      <c r="W125" s="4">
        <v>0</v>
      </c>
      <c r="X125" s="4" t="s">
        <v>654</v>
      </c>
      <c r="Y125" s="4" t="s">
        <v>655</v>
      </c>
    </row>
    <row r="126" s="4" customFormat="1" spans="1:25">
      <c r="A126" s="4" t="s">
        <v>656</v>
      </c>
      <c r="B126" s="4" t="s">
        <v>26</v>
      </c>
      <c r="C126" s="4" t="s">
        <v>27</v>
      </c>
      <c r="D126" s="4" t="s">
        <v>657</v>
      </c>
      <c r="E126" s="4" t="s">
        <v>576</v>
      </c>
      <c r="F126" s="6">
        <v>44897</v>
      </c>
      <c r="G126" s="6">
        <v>44898</v>
      </c>
      <c r="H126" s="4">
        <v>1</v>
      </c>
      <c r="I126" s="4">
        <v>1</v>
      </c>
      <c r="J126" s="4">
        <v>1</v>
      </c>
      <c r="K126" s="4" t="s">
        <v>30</v>
      </c>
      <c r="L126" s="4">
        <v>381</v>
      </c>
      <c r="M126" s="4">
        <v>381</v>
      </c>
      <c r="N126" s="4" t="s">
        <v>658</v>
      </c>
      <c r="O126" s="4" t="s">
        <v>32</v>
      </c>
      <c r="P126" s="4" t="s">
        <v>33</v>
      </c>
      <c r="Q126" s="4">
        <v>0</v>
      </c>
      <c r="R126" s="7">
        <v>44896</v>
      </c>
      <c r="S126" s="6">
        <v>44901</v>
      </c>
      <c r="T126" s="4" t="s">
        <v>34</v>
      </c>
      <c r="U126" s="4">
        <v>381</v>
      </c>
      <c r="V126" s="4">
        <v>0</v>
      </c>
      <c r="W126" s="4">
        <v>0</v>
      </c>
      <c r="X126" s="4" t="s">
        <v>659</v>
      </c>
      <c r="Y126" s="4" t="s">
        <v>660</v>
      </c>
    </row>
    <row r="127" s="4" customFormat="1" spans="1:25">
      <c r="A127" s="4" t="s">
        <v>661</v>
      </c>
      <c r="B127" s="4" t="s">
        <v>26</v>
      </c>
      <c r="C127" s="4" t="s">
        <v>27</v>
      </c>
      <c r="D127" s="4" t="s">
        <v>354</v>
      </c>
      <c r="E127" s="4" t="s">
        <v>532</v>
      </c>
      <c r="F127" s="6">
        <v>44897</v>
      </c>
      <c r="G127" s="6">
        <v>44898</v>
      </c>
      <c r="H127" s="4">
        <v>1</v>
      </c>
      <c r="I127" s="4">
        <v>1</v>
      </c>
      <c r="J127" s="4">
        <v>1</v>
      </c>
      <c r="K127" s="4" t="s">
        <v>30</v>
      </c>
      <c r="L127" s="4">
        <v>254</v>
      </c>
      <c r="M127" s="4">
        <v>254</v>
      </c>
      <c r="N127" s="4" t="s">
        <v>662</v>
      </c>
      <c r="O127" s="4" t="s">
        <v>32</v>
      </c>
      <c r="P127" s="4" t="s">
        <v>33</v>
      </c>
      <c r="Q127" s="4">
        <v>0</v>
      </c>
      <c r="R127" s="7">
        <v>44896</v>
      </c>
      <c r="S127" s="6">
        <v>44901</v>
      </c>
      <c r="T127" s="4" t="s">
        <v>34</v>
      </c>
      <c r="U127" s="4">
        <v>254</v>
      </c>
      <c r="V127" s="4">
        <v>0</v>
      </c>
      <c r="W127" s="4">
        <v>0</v>
      </c>
      <c r="X127" s="4" t="s">
        <v>663</v>
      </c>
      <c r="Y127" s="4" t="s">
        <v>664</v>
      </c>
    </row>
    <row r="128" s="4" customFormat="1" spans="1:25">
      <c r="A128" s="4" t="s">
        <v>665</v>
      </c>
      <c r="B128" s="4" t="s">
        <v>26</v>
      </c>
      <c r="C128" s="4" t="s">
        <v>27</v>
      </c>
      <c r="D128" s="4" t="s">
        <v>559</v>
      </c>
      <c r="E128" s="4" t="s">
        <v>560</v>
      </c>
      <c r="F128" s="6">
        <v>44897</v>
      </c>
      <c r="G128" s="6">
        <v>44898</v>
      </c>
      <c r="H128" s="4">
        <v>1</v>
      </c>
      <c r="I128" s="4">
        <v>1</v>
      </c>
      <c r="J128" s="4">
        <v>1</v>
      </c>
      <c r="K128" s="4" t="s">
        <v>30</v>
      </c>
      <c r="L128" s="4">
        <v>366</v>
      </c>
      <c r="M128" s="4">
        <v>366</v>
      </c>
      <c r="N128" s="4" t="s">
        <v>666</v>
      </c>
      <c r="O128" s="4" t="s">
        <v>32</v>
      </c>
      <c r="P128" s="4" t="s">
        <v>33</v>
      </c>
      <c r="Q128" s="4">
        <v>0</v>
      </c>
      <c r="R128" s="7">
        <v>44897</v>
      </c>
      <c r="S128" s="6">
        <v>44901</v>
      </c>
      <c r="T128" s="4" t="s">
        <v>34</v>
      </c>
      <c r="U128" s="4">
        <v>366</v>
      </c>
      <c r="V128" s="4">
        <v>0</v>
      </c>
      <c r="W128" s="4">
        <v>0</v>
      </c>
      <c r="X128" s="4" t="s">
        <v>667</v>
      </c>
      <c r="Y128" s="4" t="s">
        <v>668</v>
      </c>
    </row>
    <row r="129" s="4" customFormat="1" spans="1:25">
      <c r="A129" s="4" t="s">
        <v>669</v>
      </c>
      <c r="B129" s="4" t="s">
        <v>26</v>
      </c>
      <c r="C129" s="4" t="s">
        <v>27</v>
      </c>
      <c r="D129" s="4" t="s">
        <v>608</v>
      </c>
      <c r="E129" s="4" t="s">
        <v>670</v>
      </c>
      <c r="F129" s="6">
        <v>44897</v>
      </c>
      <c r="G129" s="6">
        <v>44898</v>
      </c>
      <c r="H129" s="4">
        <v>1</v>
      </c>
      <c r="I129" s="4">
        <v>1</v>
      </c>
      <c r="J129" s="4">
        <v>1</v>
      </c>
      <c r="K129" s="4" t="s">
        <v>30</v>
      </c>
      <c r="L129" s="4">
        <v>153.99</v>
      </c>
      <c r="M129" s="4">
        <v>153.99</v>
      </c>
      <c r="N129" s="4" t="s">
        <v>671</v>
      </c>
      <c r="O129" s="4" t="s">
        <v>32</v>
      </c>
      <c r="P129" s="4" t="s">
        <v>33</v>
      </c>
      <c r="Q129" s="4">
        <v>0</v>
      </c>
      <c r="R129" s="7">
        <v>44897</v>
      </c>
      <c r="S129" s="6">
        <v>44901</v>
      </c>
      <c r="T129" s="4" t="s">
        <v>34</v>
      </c>
      <c r="U129" s="4">
        <v>153.99</v>
      </c>
      <c r="V129" s="4">
        <v>0</v>
      </c>
      <c r="W129" s="4">
        <v>0</v>
      </c>
      <c r="X129" s="4" t="s">
        <v>672</v>
      </c>
      <c r="Y129" s="4" t="s">
        <v>43</v>
      </c>
    </row>
    <row r="130" s="4" customFormat="1" spans="1:25">
      <c r="A130" s="4" t="s">
        <v>673</v>
      </c>
      <c r="B130" s="4" t="s">
        <v>26</v>
      </c>
      <c r="C130" s="4" t="s">
        <v>27</v>
      </c>
      <c r="D130" s="4" t="s">
        <v>380</v>
      </c>
      <c r="E130" s="4" t="s">
        <v>584</v>
      </c>
      <c r="F130" s="6">
        <v>44897</v>
      </c>
      <c r="G130" s="6">
        <v>44898</v>
      </c>
      <c r="H130" s="4">
        <v>1</v>
      </c>
      <c r="I130" s="4">
        <v>1</v>
      </c>
      <c r="J130" s="4">
        <v>1</v>
      </c>
      <c r="K130" s="4" t="s">
        <v>30</v>
      </c>
      <c r="L130" s="4">
        <v>559</v>
      </c>
      <c r="M130" s="4">
        <v>559</v>
      </c>
      <c r="N130" s="4" t="s">
        <v>674</v>
      </c>
      <c r="O130" s="4" t="s">
        <v>32</v>
      </c>
      <c r="P130" s="4" t="s">
        <v>33</v>
      </c>
      <c r="Q130" s="4">
        <v>0</v>
      </c>
      <c r="R130" s="7">
        <v>44897</v>
      </c>
      <c r="S130" s="6">
        <v>44901</v>
      </c>
      <c r="T130" s="4" t="s">
        <v>34</v>
      </c>
      <c r="U130" s="4">
        <v>559</v>
      </c>
      <c r="V130" s="4">
        <v>0</v>
      </c>
      <c r="W130" s="4">
        <v>0</v>
      </c>
      <c r="X130" s="4" t="s">
        <v>675</v>
      </c>
      <c r="Y130" s="4" t="s">
        <v>676</v>
      </c>
    </row>
    <row r="131" s="4" customFormat="1" spans="1:25">
      <c r="A131" s="4" t="s">
        <v>677</v>
      </c>
      <c r="B131" s="4" t="s">
        <v>26</v>
      </c>
      <c r="C131" s="4" t="s">
        <v>27</v>
      </c>
      <c r="D131" s="4" t="s">
        <v>380</v>
      </c>
      <c r="E131" s="4" t="s">
        <v>584</v>
      </c>
      <c r="F131" s="6">
        <v>44897</v>
      </c>
      <c r="G131" s="6">
        <v>44898</v>
      </c>
      <c r="H131" s="4">
        <v>1</v>
      </c>
      <c r="I131" s="4">
        <v>1</v>
      </c>
      <c r="J131" s="4">
        <v>1</v>
      </c>
      <c r="K131" s="4" t="s">
        <v>30</v>
      </c>
      <c r="L131" s="4">
        <v>559</v>
      </c>
      <c r="M131" s="4">
        <v>559</v>
      </c>
      <c r="N131" s="4" t="s">
        <v>678</v>
      </c>
      <c r="O131" s="4" t="s">
        <v>32</v>
      </c>
      <c r="P131" s="4" t="s">
        <v>33</v>
      </c>
      <c r="Q131" s="4">
        <v>0</v>
      </c>
      <c r="R131" s="7">
        <v>44897</v>
      </c>
      <c r="S131" s="6">
        <v>44901</v>
      </c>
      <c r="T131" s="4" t="s">
        <v>34</v>
      </c>
      <c r="U131" s="4">
        <v>559</v>
      </c>
      <c r="V131" s="4">
        <v>0</v>
      </c>
      <c r="W131" s="4">
        <v>0</v>
      </c>
      <c r="X131" s="4" t="s">
        <v>679</v>
      </c>
      <c r="Y131" s="4" t="s">
        <v>680</v>
      </c>
    </row>
    <row r="132" s="4" customFormat="1" spans="1:25">
      <c r="A132" s="4" t="s">
        <v>681</v>
      </c>
      <c r="B132" s="4" t="s">
        <v>26</v>
      </c>
      <c r="C132" s="4" t="s">
        <v>27</v>
      </c>
      <c r="D132" s="4" t="s">
        <v>682</v>
      </c>
      <c r="E132" s="4" t="s">
        <v>683</v>
      </c>
      <c r="F132" s="6">
        <v>44897</v>
      </c>
      <c r="G132" s="6">
        <v>44898</v>
      </c>
      <c r="H132" s="4">
        <v>1</v>
      </c>
      <c r="I132" s="4">
        <v>1</v>
      </c>
      <c r="J132" s="4">
        <v>1</v>
      </c>
      <c r="K132" s="4" t="s">
        <v>30</v>
      </c>
      <c r="L132" s="4">
        <v>150.77</v>
      </c>
      <c r="M132" s="4">
        <v>150.77</v>
      </c>
      <c r="N132" s="4" t="s">
        <v>684</v>
      </c>
      <c r="O132" s="4" t="s">
        <v>32</v>
      </c>
      <c r="P132" s="4" t="s">
        <v>33</v>
      </c>
      <c r="Q132" s="4">
        <v>0</v>
      </c>
      <c r="R132" s="7">
        <v>44897</v>
      </c>
      <c r="S132" s="6">
        <v>44901</v>
      </c>
      <c r="T132" s="4" t="s">
        <v>34</v>
      </c>
      <c r="U132" s="4">
        <v>150.77</v>
      </c>
      <c r="V132" s="4">
        <v>0</v>
      </c>
      <c r="W132" s="4">
        <v>0</v>
      </c>
      <c r="X132" s="4" t="s">
        <v>685</v>
      </c>
      <c r="Y132" s="4" t="s">
        <v>43</v>
      </c>
    </row>
    <row r="133" s="4" customFormat="1" spans="1:25">
      <c r="A133" s="4" t="s">
        <v>686</v>
      </c>
      <c r="B133" s="4" t="s">
        <v>26</v>
      </c>
      <c r="C133" s="4" t="s">
        <v>27</v>
      </c>
      <c r="D133" s="4" t="s">
        <v>687</v>
      </c>
      <c r="E133" s="4" t="s">
        <v>688</v>
      </c>
      <c r="F133" s="6">
        <v>44897</v>
      </c>
      <c r="G133" s="6">
        <v>44898</v>
      </c>
      <c r="H133" s="4">
        <v>1</v>
      </c>
      <c r="I133" s="4">
        <v>1</v>
      </c>
      <c r="J133" s="4">
        <v>1</v>
      </c>
      <c r="K133" s="4" t="s">
        <v>30</v>
      </c>
      <c r="L133" s="4">
        <v>248</v>
      </c>
      <c r="M133" s="4">
        <v>248</v>
      </c>
      <c r="N133" s="4" t="s">
        <v>689</v>
      </c>
      <c r="O133" s="4" t="s">
        <v>32</v>
      </c>
      <c r="P133" s="4" t="s">
        <v>33</v>
      </c>
      <c r="Q133" s="4">
        <v>0</v>
      </c>
      <c r="R133" s="7">
        <v>44897</v>
      </c>
      <c r="S133" s="6">
        <v>44901</v>
      </c>
      <c r="T133" s="4" t="s">
        <v>34</v>
      </c>
      <c r="U133" s="4">
        <v>248</v>
      </c>
      <c r="V133" s="4">
        <v>0</v>
      </c>
      <c r="W133" s="4">
        <v>0</v>
      </c>
      <c r="X133" s="4" t="s">
        <v>690</v>
      </c>
      <c r="Y133" s="4" t="s">
        <v>691</v>
      </c>
    </row>
    <row r="134" s="4" customFormat="1" spans="1:25">
      <c r="A134" s="4" t="s">
        <v>692</v>
      </c>
      <c r="B134" s="4" t="s">
        <v>26</v>
      </c>
      <c r="C134" s="4" t="s">
        <v>27</v>
      </c>
      <c r="D134" s="4" t="s">
        <v>693</v>
      </c>
      <c r="E134" s="4" t="s">
        <v>694</v>
      </c>
      <c r="F134" s="6">
        <v>44897</v>
      </c>
      <c r="G134" s="6">
        <v>44898</v>
      </c>
      <c r="H134" s="4">
        <v>1</v>
      </c>
      <c r="I134" s="4">
        <v>1</v>
      </c>
      <c r="J134" s="4">
        <v>1</v>
      </c>
      <c r="K134" s="4" t="s">
        <v>30</v>
      </c>
      <c r="L134" s="4">
        <v>708</v>
      </c>
      <c r="M134" s="4">
        <v>708</v>
      </c>
      <c r="N134" s="4" t="s">
        <v>695</v>
      </c>
      <c r="O134" s="4" t="s">
        <v>32</v>
      </c>
      <c r="P134" s="4" t="s">
        <v>33</v>
      </c>
      <c r="Q134" s="4">
        <v>0</v>
      </c>
      <c r="R134" s="7">
        <v>44897</v>
      </c>
      <c r="S134" s="6">
        <v>44901</v>
      </c>
      <c r="T134" s="4" t="s">
        <v>34</v>
      </c>
      <c r="U134" s="4">
        <v>708</v>
      </c>
      <c r="V134" s="4">
        <v>0</v>
      </c>
      <c r="W134" s="4">
        <v>0</v>
      </c>
      <c r="X134" s="4" t="s">
        <v>43</v>
      </c>
      <c r="Y134" s="4" t="s">
        <v>43</v>
      </c>
    </row>
    <row r="135" s="4" customFormat="1" spans="1:25">
      <c r="A135" s="4" t="s">
        <v>692</v>
      </c>
      <c r="B135" s="4" t="s">
        <v>26</v>
      </c>
      <c r="C135" s="4" t="s">
        <v>44</v>
      </c>
      <c r="D135" s="4" t="s">
        <v>693</v>
      </c>
      <c r="E135" s="4" t="s">
        <v>694</v>
      </c>
      <c r="F135" s="6">
        <v>44897</v>
      </c>
      <c r="G135" s="6">
        <v>44898</v>
      </c>
      <c r="H135" s="4">
        <v>1</v>
      </c>
      <c r="I135" s="4">
        <v>1</v>
      </c>
      <c r="J135" s="4">
        <v>1</v>
      </c>
      <c r="K135" s="4" t="s">
        <v>30</v>
      </c>
      <c r="L135" s="4">
        <v>-708</v>
      </c>
      <c r="M135" s="4">
        <v>-708</v>
      </c>
      <c r="N135" s="4" t="s">
        <v>695</v>
      </c>
      <c r="O135" s="4" t="s">
        <v>32</v>
      </c>
      <c r="P135" s="4" t="s">
        <v>33</v>
      </c>
      <c r="Q135" s="4">
        <v>0</v>
      </c>
      <c r="R135" s="7">
        <v>44897</v>
      </c>
      <c r="S135" s="6">
        <v>44901</v>
      </c>
      <c r="T135" s="4" t="s">
        <v>34</v>
      </c>
      <c r="U135" s="4">
        <v>-708</v>
      </c>
      <c r="V135" s="4">
        <v>0</v>
      </c>
      <c r="W135" s="4">
        <v>0</v>
      </c>
      <c r="X135" s="4" t="s">
        <v>43</v>
      </c>
      <c r="Y135" s="4" t="s">
        <v>43</v>
      </c>
    </row>
    <row r="136" s="4" customFormat="1" spans="1:25">
      <c r="A136" s="4" t="s">
        <v>696</v>
      </c>
      <c r="B136" s="4" t="s">
        <v>26</v>
      </c>
      <c r="C136" s="4" t="s">
        <v>27</v>
      </c>
      <c r="D136" s="4" t="s">
        <v>565</v>
      </c>
      <c r="E136" s="4" t="s">
        <v>697</v>
      </c>
      <c r="F136" s="6">
        <v>44897</v>
      </c>
      <c r="G136" s="6">
        <v>44898</v>
      </c>
      <c r="H136" s="4">
        <v>1</v>
      </c>
      <c r="I136" s="4">
        <v>1</v>
      </c>
      <c r="J136" s="4">
        <v>1</v>
      </c>
      <c r="K136" s="4" t="s">
        <v>30</v>
      </c>
      <c r="L136" s="4">
        <v>965</v>
      </c>
      <c r="M136" s="4">
        <v>965</v>
      </c>
      <c r="N136" s="4" t="s">
        <v>695</v>
      </c>
      <c r="O136" s="4" t="s">
        <v>32</v>
      </c>
      <c r="P136" s="4" t="s">
        <v>33</v>
      </c>
      <c r="Q136" s="4">
        <v>0</v>
      </c>
      <c r="R136" s="7">
        <v>44897</v>
      </c>
      <c r="S136" s="6">
        <v>44901</v>
      </c>
      <c r="T136" s="4" t="s">
        <v>34</v>
      </c>
      <c r="U136" s="4">
        <v>965</v>
      </c>
      <c r="V136" s="4">
        <v>0</v>
      </c>
      <c r="W136" s="4">
        <v>0</v>
      </c>
      <c r="X136" s="4" t="s">
        <v>698</v>
      </c>
      <c r="Y136" s="4" t="s">
        <v>699</v>
      </c>
    </row>
    <row r="137" s="4" customFormat="1" spans="1:25">
      <c r="A137" s="4" t="s">
        <v>700</v>
      </c>
      <c r="B137" s="4" t="s">
        <v>26</v>
      </c>
      <c r="C137" s="4" t="s">
        <v>27</v>
      </c>
      <c r="D137" s="4" t="s">
        <v>484</v>
      </c>
      <c r="E137" s="4" t="s">
        <v>408</v>
      </c>
      <c r="F137" s="6">
        <v>44897</v>
      </c>
      <c r="G137" s="6">
        <v>44898</v>
      </c>
      <c r="H137" s="4">
        <v>1</v>
      </c>
      <c r="I137" s="4">
        <v>1</v>
      </c>
      <c r="J137" s="4">
        <v>1</v>
      </c>
      <c r="K137" s="4" t="s">
        <v>30</v>
      </c>
      <c r="L137" s="4">
        <v>411</v>
      </c>
      <c r="M137" s="4">
        <v>411</v>
      </c>
      <c r="N137" s="4" t="s">
        <v>701</v>
      </c>
      <c r="O137" s="4" t="s">
        <v>32</v>
      </c>
      <c r="P137" s="4" t="s">
        <v>33</v>
      </c>
      <c r="Q137" s="4">
        <v>0</v>
      </c>
      <c r="R137" s="7">
        <v>44897</v>
      </c>
      <c r="S137" s="6">
        <v>44901</v>
      </c>
      <c r="T137" s="4" t="s">
        <v>34</v>
      </c>
      <c r="U137" s="4">
        <v>411</v>
      </c>
      <c r="V137" s="4">
        <v>0</v>
      </c>
      <c r="W137" s="4">
        <v>0</v>
      </c>
      <c r="X137" s="4" t="s">
        <v>702</v>
      </c>
      <c r="Y137" s="4" t="s">
        <v>703</v>
      </c>
    </row>
    <row r="138" s="4" customFormat="1" spans="1:25">
      <c r="A138" s="4" t="s">
        <v>704</v>
      </c>
      <c r="B138" s="4" t="s">
        <v>26</v>
      </c>
      <c r="C138" s="4" t="s">
        <v>27</v>
      </c>
      <c r="D138" s="4" t="s">
        <v>705</v>
      </c>
      <c r="E138" s="4" t="s">
        <v>706</v>
      </c>
      <c r="F138" s="6">
        <v>44897</v>
      </c>
      <c r="G138" s="6">
        <v>44898</v>
      </c>
      <c r="H138" s="4">
        <v>1</v>
      </c>
      <c r="I138" s="4">
        <v>1</v>
      </c>
      <c r="J138" s="4">
        <v>1</v>
      </c>
      <c r="K138" s="4" t="s">
        <v>30</v>
      </c>
      <c r="L138" s="4">
        <v>1067</v>
      </c>
      <c r="M138" s="4">
        <v>1067</v>
      </c>
      <c r="N138" s="4" t="s">
        <v>707</v>
      </c>
      <c r="O138" s="4" t="s">
        <v>32</v>
      </c>
      <c r="P138" s="4" t="s">
        <v>33</v>
      </c>
      <c r="Q138" s="4">
        <v>0</v>
      </c>
      <c r="R138" s="7">
        <v>44897</v>
      </c>
      <c r="S138" s="6">
        <v>44901</v>
      </c>
      <c r="T138" s="4" t="s">
        <v>34</v>
      </c>
      <c r="U138" s="4">
        <v>1067</v>
      </c>
      <c r="V138" s="4">
        <v>0</v>
      </c>
      <c r="W138" s="4">
        <v>0</v>
      </c>
      <c r="X138" s="4" t="s">
        <v>708</v>
      </c>
      <c r="Y138" s="4" t="s">
        <v>709</v>
      </c>
    </row>
    <row r="139" s="4" customFormat="1" spans="1:25">
      <c r="A139" s="4" t="s">
        <v>710</v>
      </c>
      <c r="B139" s="4" t="s">
        <v>26</v>
      </c>
      <c r="C139" s="4" t="s">
        <v>27</v>
      </c>
      <c r="D139" s="4" t="s">
        <v>711</v>
      </c>
      <c r="E139" s="4" t="s">
        <v>712</v>
      </c>
      <c r="F139" s="6">
        <v>44897</v>
      </c>
      <c r="G139" s="6">
        <v>44898</v>
      </c>
      <c r="H139" s="4">
        <v>1</v>
      </c>
      <c r="I139" s="4">
        <v>1</v>
      </c>
      <c r="J139" s="4">
        <v>1</v>
      </c>
      <c r="K139" s="4" t="s">
        <v>30</v>
      </c>
      <c r="L139" s="4">
        <v>669</v>
      </c>
      <c r="M139" s="4">
        <v>669</v>
      </c>
      <c r="N139" s="4" t="s">
        <v>713</v>
      </c>
      <c r="O139" s="4" t="s">
        <v>32</v>
      </c>
      <c r="P139" s="4" t="s">
        <v>33</v>
      </c>
      <c r="Q139" s="4">
        <v>0</v>
      </c>
      <c r="R139" s="7">
        <v>44897</v>
      </c>
      <c r="S139" s="6">
        <v>44901</v>
      </c>
      <c r="T139" s="4" t="s">
        <v>34</v>
      </c>
      <c r="U139" s="4">
        <v>669</v>
      </c>
      <c r="V139" s="4">
        <v>0</v>
      </c>
      <c r="W139" s="4">
        <v>0</v>
      </c>
      <c r="X139" s="4" t="s">
        <v>714</v>
      </c>
      <c r="Y139" s="4" t="s">
        <v>43</v>
      </c>
    </row>
    <row r="140" s="4" customFormat="1" spans="1:25">
      <c r="A140" s="4" t="s">
        <v>715</v>
      </c>
      <c r="B140" s="4" t="s">
        <v>26</v>
      </c>
      <c r="C140" s="4" t="s">
        <v>27</v>
      </c>
      <c r="D140" s="4" t="s">
        <v>716</v>
      </c>
      <c r="E140" s="4" t="s">
        <v>717</v>
      </c>
      <c r="F140" s="6">
        <v>44897</v>
      </c>
      <c r="G140" s="6">
        <v>44898</v>
      </c>
      <c r="H140" s="4">
        <v>1</v>
      </c>
      <c r="I140" s="4">
        <v>1</v>
      </c>
      <c r="J140" s="4">
        <v>1</v>
      </c>
      <c r="K140" s="4" t="s">
        <v>30</v>
      </c>
      <c r="L140" s="4">
        <v>325</v>
      </c>
      <c r="M140" s="4">
        <v>325</v>
      </c>
      <c r="N140" s="4" t="s">
        <v>718</v>
      </c>
      <c r="O140" s="4" t="s">
        <v>32</v>
      </c>
      <c r="P140" s="4" t="s">
        <v>33</v>
      </c>
      <c r="Q140" s="4">
        <v>0</v>
      </c>
      <c r="R140" s="7">
        <v>44897</v>
      </c>
      <c r="S140" s="6">
        <v>44901</v>
      </c>
      <c r="T140" s="4" t="s">
        <v>34</v>
      </c>
      <c r="U140" s="4">
        <v>325</v>
      </c>
      <c r="V140" s="4">
        <v>0</v>
      </c>
      <c r="W140" s="4">
        <v>0</v>
      </c>
      <c r="X140" s="4" t="s">
        <v>719</v>
      </c>
      <c r="Y140" s="4" t="s">
        <v>720</v>
      </c>
    </row>
    <row r="141" s="4" customFormat="1" spans="1:25">
      <c r="A141" s="4" t="s">
        <v>721</v>
      </c>
      <c r="B141" s="4" t="s">
        <v>26</v>
      </c>
      <c r="C141" s="4" t="s">
        <v>27</v>
      </c>
      <c r="D141" s="4" t="s">
        <v>722</v>
      </c>
      <c r="E141" s="4" t="s">
        <v>723</v>
      </c>
      <c r="F141" s="6">
        <v>44897</v>
      </c>
      <c r="G141" s="6">
        <v>44898</v>
      </c>
      <c r="H141" s="4">
        <v>1</v>
      </c>
      <c r="I141" s="4">
        <v>1</v>
      </c>
      <c r="J141" s="4">
        <v>1</v>
      </c>
      <c r="K141" s="4" t="s">
        <v>30</v>
      </c>
      <c r="L141" s="4">
        <v>995</v>
      </c>
      <c r="M141" s="4">
        <v>995</v>
      </c>
      <c r="N141" s="4" t="s">
        <v>724</v>
      </c>
      <c r="O141" s="4" t="s">
        <v>32</v>
      </c>
      <c r="P141" s="4" t="s">
        <v>33</v>
      </c>
      <c r="Q141" s="4">
        <v>0</v>
      </c>
      <c r="R141" s="7">
        <v>44897</v>
      </c>
      <c r="S141" s="6">
        <v>44901</v>
      </c>
      <c r="T141" s="4" t="s">
        <v>34</v>
      </c>
      <c r="U141" s="4">
        <v>995</v>
      </c>
      <c r="V141" s="4">
        <v>0</v>
      </c>
      <c r="W141" s="4">
        <v>0</v>
      </c>
      <c r="X141" s="4" t="s">
        <v>725</v>
      </c>
      <c r="Y141" s="4" t="s">
        <v>726</v>
      </c>
    </row>
    <row r="142" s="4" customFormat="1" spans="1:25">
      <c r="A142" s="4" t="s">
        <v>710</v>
      </c>
      <c r="B142" s="4" t="s">
        <v>26</v>
      </c>
      <c r="C142" s="4" t="s">
        <v>44</v>
      </c>
      <c r="D142" s="4" t="s">
        <v>711</v>
      </c>
      <c r="E142" s="4" t="s">
        <v>712</v>
      </c>
      <c r="F142" s="6">
        <v>44897</v>
      </c>
      <c r="G142" s="6">
        <v>44898</v>
      </c>
      <c r="H142" s="4">
        <v>1</v>
      </c>
      <c r="I142" s="4">
        <v>1</v>
      </c>
      <c r="J142" s="4">
        <v>1</v>
      </c>
      <c r="K142" s="4" t="s">
        <v>30</v>
      </c>
      <c r="L142" s="4">
        <v>-669</v>
      </c>
      <c r="M142" s="4">
        <v>-669</v>
      </c>
      <c r="N142" s="4" t="s">
        <v>713</v>
      </c>
      <c r="O142" s="4" t="s">
        <v>32</v>
      </c>
      <c r="P142" s="4" t="s">
        <v>33</v>
      </c>
      <c r="Q142" s="4">
        <v>0</v>
      </c>
      <c r="R142" s="7">
        <v>44897</v>
      </c>
      <c r="S142" s="6">
        <v>44901</v>
      </c>
      <c r="T142" s="4" t="s">
        <v>34</v>
      </c>
      <c r="U142" s="4">
        <v>-669</v>
      </c>
      <c r="V142" s="4">
        <v>0</v>
      </c>
      <c r="W142" s="4">
        <v>0</v>
      </c>
      <c r="X142" s="4" t="s">
        <v>714</v>
      </c>
      <c r="Y142" s="4" t="s">
        <v>43</v>
      </c>
    </row>
    <row r="143" s="4" customFormat="1" spans="1:25">
      <c r="A143" s="4" t="s">
        <v>727</v>
      </c>
      <c r="B143" s="4" t="s">
        <v>26</v>
      </c>
      <c r="C143" s="4" t="s">
        <v>27</v>
      </c>
      <c r="D143" s="4" t="s">
        <v>728</v>
      </c>
      <c r="E143" s="4" t="s">
        <v>729</v>
      </c>
      <c r="F143" s="6">
        <v>44897</v>
      </c>
      <c r="G143" s="6">
        <v>44898</v>
      </c>
      <c r="H143" s="4">
        <v>1</v>
      </c>
      <c r="I143" s="4">
        <v>1</v>
      </c>
      <c r="J143" s="4">
        <v>1</v>
      </c>
      <c r="K143" s="4" t="s">
        <v>30</v>
      </c>
      <c r="L143" s="4">
        <v>270</v>
      </c>
      <c r="M143" s="4">
        <v>270</v>
      </c>
      <c r="N143" s="4" t="s">
        <v>730</v>
      </c>
      <c r="O143" s="4" t="s">
        <v>32</v>
      </c>
      <c r="P143" s="4" t="s">
        <v>33</v>
      </c>
      <c r="Q143" s="4">
        <v>0</v>
      </c>
      <c r="R143" s="7">
        <v>44897</v>
      </c>
      <c r="S143" s="6">
        <v>44901</v>
      </c>
      <c r="T143" s="4" t="s">
        <v>34</v>
      </c>
      <c r="U143" s="4">
        <v>270</v>
      </c>
      <c r="V143" s="4">
        <v>0</v>
      </c>
      <c r="W143" s="4">
        <v>0</v>
      </c>
      <c r="X143" s="4" t="s">
        <v>731</v>
      </c>
      <c r="Y143" s="4" t="s">
        <v>732</v>
      </c>
    </row>
    <row r="144" s="4" customFormat="1" spans="1:25">
      <c r="A144" s="4" t="s">
        <v>733</v>
      </c>
      <c r="B144" s="4" t="s">
        <v>26</v>
      </c>
      <c r="C144" s="4" t="s">
        <v>27</v>
      </c>
      <c r="D144" s="4" t="s">
        <v>484</v>
      </c>
      <c r="E144" s="4" t="s">
        <v>408</v>
      </c>
      <c r="F144" s="6">
        <v>44897</v>
      </c>
      <c r="G144" s="6">
        <v>44898</v>
      </c>
      <c r="H144" s="4">
        <v>1</v>
      </c>
      <c r="I144" s="4">
        <v>1</v>
      </c>
      <c r="J144" s="4">
        <v>1</v>
      </c>
      <c r="K144" s="4" t="s">
        <v>30</v>
      </c>
      <c r="L144" s="4">
        <v>409</v>
      </c>
      <c r="M144" s="4">
        <v>409</v>
      </c>
      <c r="N144" s="4" t="s">
        <v>734</v>
      </c>
      <c r="O144" s="4" t="s">
        <v>32</v>
      </c>
      <c r="P144" s="4" t="s">
        <v>33</v>
      </c>
      <c r="Q144" s="4">
        <v>0</v>
      </c>
      <c r="R144" s="7">
        <v>44897</v>
      </c>
      <c r="S144" s="6">
        <v>44901</v>
      </c>
      <c r="T144" s="4" t="s">
        <v>34</v>
      </c>
      <c r="U144" s="4">
        <v>409</v>
      </c>
      <c r="V144" s="4">
        <v>0</v>
      </c>
      <c r="W144" s="4">
        <v>0</v>
      </c>
      <c r="X144" s="4" t="s">
        <v>735</v>
      </c>
      <c r="Y144" s="4" t="s">
        <v>736</v>
      </c>
    </row>
    <row r="145" s="4" customFormat="1" spans="1:25">
      <c r="A145" s="4" t="s">
        <v>737</v>
      </c>
      <c r="B145" s="4" t="s">
        <v>26</v>
      </c>
      <c r="C145" s="4" t="s">
        <v>27</v>
      </c>
      <c r="D145" s="4" t="s">
        <v>354</v>
      </c>
      <c r="E145" s="4" t="s">
        <v>738</v>
      </c>
      <c r="F145" s="6">
        <v>44897</v>
      </c>
      <c r="G145" s="6">
        <v>44898</v>
      </c>
      <c r="H145" s="4">
        <v>1</v>
      </c>
      <c r="I145" s="4">
        <v>1</v>
      </c>
      <c r="J145" s="4">
        <v>1</v>
      </c>
      <c r="K145" s="4" t="s">
        <v>30</v>
      </c>
      <c r="L145" s="4">
        <v>315</v>
      </c>
      <c r="M145" s="4">
        <v>315</v>
      </c>
      <c r="N145" s="4" t="s">
        <v>739</v>
      </c>
      <c r="O145" s="4" t="s">
        <v>32</v>
      </c>
      <c r="P145" s="4" t="s">
        <v>33</v>
      </c>
      <c r="Q145" s="4">
        <v>0</v>
      </c>
      <c r="R145" s="7">
        <v>44897</v>
      </c>
      <c r="S145" s="6">
        <v>44901</v>
      </c>
      <c r="T145" s="4" t="s">
        <v>34</v>
      </c>
      <c r="U145" s="4">
        <v>315</v>
      </c>
      <c r="V145" s="4">
        <v>0</v>
      </c>
      <c r="W145" s="4">
        <v>0</v>
      </c>
      <c r="X145" s="4" t="s">
        <v>740</v>
      </c>
      <c r="Y145" s="4" t="s">
        <v>741</v>
      </c>
    </row>
    <row r="146" s="4" customFormat="1" spans="1:25">
      <c r="A146" s="4" t="s">
        <v>742</v>
      </c>
      <c r="B146" s="4" t="s">
        <v>26</v>
      </c>
      <c r="C146" s="4" t="s">
        <v>27</v>
      </c>
      <c r="D146" s="4" t="s">
        <v>722</v>
      </c>
      <c r="E146" s="4" t="s">
        <v>723</v>
      </c>
      <c r="F146" s="6">
        <v>44897</v>
      </c>
      <c r="G146" s="6">
        <v>44898</v>
      </c>
      <c r="H146" s="4">
        <v>1</v>
      </c>
      <c r="I146" s="4">
        <v>1</v>
      </c>
      <c r="J146" s="4">
        <v>1</v>
      </c>
      <c r="K146" s="4" t="s">
        <v>30</v>
      </c>
      <c r="L146" s="4">
        <v>995</v>
      </c>
      <c r="M146" s="4">
        <v>995</v>
      </c>
      <c r="N146" s="4" t="s">
        <v>743</v>
      </c>
      <c r="O146" s="4" t="s">
        <v>32</v>
      </c>
      <c r="P146" s="4" t="s">
        <v>33</v>
      </c>
      <c r="Q146" s="4">
        <v>0</v>
      </c>
      <c r="R146" s="7">
        <v>44897</v>
      </c>
      <c r="S146" s="6">
        <v>44901</v>
      </c>
      <c r="T146" s="4" t="s">
        <v>34</v>
      </c>
      <c r="U146" s="4">
        <v>995</v>
      </c>
      <c r="V146" s="4">
        <v>0</v>
      </c>
      <c r="W146" s="4">
        <v>0</v>
      </c>
      <c r="X146" s="4" t="s">
        <v>744</v>
      </c>
      <c r="Y146" s="4" t="s">
        <v>745</v>
      </c>
    </row>
    <row r="147" s="4" customFormat="1" spans="1:25">
      <c r="A147" s="4" t="s">
        <v>746</v>
      </c>
      <c r="B147" s="4" t="s">
        <v>26</v>
      </c>
      <c r="C147" s="4" t="s">
        <v>27</v>
      </c>
      <c r="D147" s="4" t="s">
        <v>380</v>
      </c>
      <c r="E147" s="4" t="s">
        <v>584</v>
      </c>
      <c r="F147" s="6">
        <v>44897</v>
      </c>
      <c r="G147" s="6">
        <v>44898</v>
      </c>
      <c r="H147" s="4">
        <v>1</v>
      </c>
      <c r="I147" s="4">
        <v>1</v>
      </c>
      <c r="J147" s="4">
        <v>1</v>
      </c>
      <c r="K147" s="4" t="s">
        <v>30</v>
      </c>
      <c r="L147" s="4">
        <v>559</v>
      </c>
      <c r="M147" s="4">
        <v>559</v>
      </c>
      <c r="N147" s="4" t="s">
        <v>747</v>
      </c>
      <c r="O147" s="4" t="s">
        <v>32</v>
      </c>
      <c r="P147" s="4" t="s">
        <v>33</v>
      </c>
      <c r="Q147" s="4">
        <v>0</v>
      </c>
      <c r="R147" s="7">
        <v>44897</v>
      </c>
      <c r="S147" s="6">
        <v>44901</v>
      </c>
      <c r="T147" s="4" t="s">
        <v>34</v>
      </c>
      <c r="U147" s="4">
        <v>559</v>
      </c>
      <c r="V147" s="4">
        <v>0</v>
      </c>
      <c r="W147" s="4">
        <v>0</v>
      </c>
      <c r="X147" s="4" t="s">
        <v>748</v>
      </c>
      <c r="Y147" s="4" t="s">
        <v>749</v>
      </c>
    </row>
    <row r="148" s="4" customFormat="1" spans="1:25">
      <c r="A148" s="4" t="s">
        <v>750</v>
      </c>
      <c r="B148" s="4" t="s">
        <v>26</v>
      </c>
      <c r="C148" s="4" t="s">
        <v>27</v>
      </c>
      <c r="D148" s="4" t="s">
        <v>484</v>
      </c>
      <c r="E148" s="4" t="s">
        <v>408</v>
      </c>
      <c r="F148" s="6">
        <v>44897</v>
      </c>
      <c r="G148" s="6">
        <v>44898</v>
      </c>
      <c r="H148" s="4">
        <v>1</v>
      </c>
      <c r="I148" s="4">
        <v>1</v>
      </c>
      <c r="J148" s="4">
        <v>1</v>
      </c>
      <c r="K148" s="4" t="s">
        <v>30</v>
      </c>
      <c r="L148" s="4">
        <v>409</v>
      </c>
      <c r="M148" s="4">
        <v>409</v>
      </c>
      <c r="N148" s="4" t="s">
        <v>751</v>
      </c>
      <c r="O148" s="4" t="s">
        <v>32</v>
      </c>
      <c r="P148" s="4" t="s">
        <v>33</v>
      </c>
      <c r="Q148" s="4">
        <v>0</v>
      </c>
      <c r="R148" s="7">
        <v>44897</v>
      </c>
      <c r="S148" s="6">
        <v>44901</v>
      </c>
      <c r="T148" s="4" t="s">
        <v>34</v>
      </c>
      <c r="U148" s="4">
        <v>409</v>
      </c>
      <c r="V148" s="4">
        <v>0</v>
      </c>
      <c r="W148" s="4">
        <v>0</v>
      </c>
      <c r="X148" s="4" t="s">
        <v>752</v>
      </c>
      <c r="Y148" s="4" t="s">
        <v>753</v>
      </c>
    </row>
    <row r="149" s="4" customFormat="1" spans="1:25">
      <c r="A149" s="4" t="s">
        <v>754</v>
      </c>
      <c r="B149" s="4" t="s">
        <v>26</v>
      </c>
      <c r="C149" s="4" t="s">
        <v>27</v>
      </c>
      <c r="D149" s="4" t="s">
        <v>755</v>
      </c>
      <c r="E149" s="4" t="s">
        <v>756</v>
      </c>
      <c r="F149" s="6">
        <v>44897</v>
      </c>
      <c r="G149" s="6">
        <v>44898</v>
      </c>
      <c r="H149" s="4">
        <v>1</v>
      </c>
      <c r="I149" s="4">
        <v>1</v>
      </c>
      <c r="J149" s="4">
        <v>1</v>
      </c>
      <c r="K149" s="4" t="s">
        <v>30</v>
      </c>
      <c r="L149" s="4">
        <v>215.13</v>
      </c>
      <c r="M149" s="4">
        <v>215.13</v>
      </c>
      <c r="N149" s="4" t="s">
        <v>757</v>
      </c>
      <c r="O149" s="4" t="s">
        <v>32</v>
      </c>
      <c r="P149" s="4" t="s">
        <v>33</v>
      </c>
      <c r="Q149" s="4">
        <v>0</v>
      </c>
      <c r="R149" s="7">
        <v>44897</v>
      </c>
      <c r="S149" s="6">
        <v>44901</v>
      </c>
      <c r="T149" s="4" t="s">
        <v>34</v>
      </c>
      <c r="U149" s="4">
        <v>215.13</v>
      </c>
      <c r="V149" s="4">
        <v>0</v>
      </c>
      <c r="W149" s="4">
        <v>0</v>
      </c>
      <c r="X149" s="4" t="s">
        <v>758</v>
      </c>
      <c r="Y149" s="4" t="s">
        <v>43</v>
      </c>
    </row>
    <row r="150" s="4" customFormat="1" spans="1:25">
      <c r="A150" s="4" t="s">
        <v>759</v>
      </c>
      <c r="B150" s="4" t="s">
        <v>26</v>
      </c>
      <c r="C150" s="4" t="s">
        <v>27</v>
      </c>
      <c r="D150" s="4" t="s">
        <v>760</v>
      </c>
      <c r="E150" s="4" t="s">
        <v>761</v>
      </c>
      <c r="F150" s="6">
        <v>44897</v>
      </c>
      <c r="G150" s="6">
        <v>44898</v>
      </c>
      <c r="H150" s="4">
        <v>1</v>
      </c>
      <c r="I150" s="4">
        <v>1</v>
      </c>
      <c r="J150" s="4">
        <v>1</v>
      </c>
      <c r="K150" s="4" t="s">
        <v>30</v>
      </c>
      <c r="L150" s="4">
        <v>380</v>
      </c>
      <c r="M150" s="4">
        <v>380</v>
      </c>
      <c r="N150" s="4" t="s">
        <v>762</v>
      </c>
      <c r="O150" s="4" t="s">
        <v>32</v>
      </c>
      <c r="P150" s="4" t="s">
        <v>33</v>
      </c>
      <c r="Q150" s="4">
        <v>0</v>
      </c>
      <c r="R150" s="7">
        <v>44897</v>
      </c>
      <c r="S150" s="6">
        <v>44901</v>
      </c>
      <c r="T150" s="4" t="s">
        <v>34</v>
      </c>
      <c r="U150" s="4">
        <v>380</v>
      </c>
      <c r="V150" s="4">
        <v>0</v>
      </c>
      <c r="W150" s="4">
        <v>0</v>
      </c>
      <c r="X150" s="4" t="s">
        <v>763</v>
      </c>
      <c r="Y150" s="4" t="s">
        <v>764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0"/>
  <sheetViews>
    <sheetView tabSelected="1" topLeftCell="A118" workbookViewId="0">
      <selection activeCell="A147" sqref="A147:E150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765</v>
      </c>
    </row>
    <row r="2" s="4" customFormat="1" spans="1:9">
      <c r="A2" s="5">
        <v>18150893997</v>
      </c>
      <c r="B2" s="6">
        <v>44897</v>
      </c>
      <c r="C2" s="6">
        <v>44898</v>
      </c>
      <c r="D2" s="4">
        <v>854</v>
      </c>
      <c r="E2" s="4" t="str">
        <f>VLOOKUP(A2,HOP!A:L,12,0)</f>
        <v>854.00</v>
      </c>
      <c r="F2" s="4" t="str">
        <f>VLOOKUP(A2,HOP!A:C,3,0)</f>
        <v>2595936</v>
      </c>
      <c r="G2" s="4">
        <f>D2-E2</f>
        <v>0</v>
      </c>
      <c r="H2" s="4" t="str">
        <f>$H$1&amp;F2</f>
        <v>，2595936</v>
      </c>
      <c r="I2" s="4" t="str">
        <f>VLOOKUP(A2,HOP!A:U,21,0)</f>
        <v>直采</v>
      </c>
    </row>
    <row r="3" s="4" customFormat="1" hidden="1" spans="1:9">
      <c r="A3" s="5">
        <v>18649071714</v>
      </c>
      <c r="B3" s="6">
        <v>44894</v>
      </c>
      <c r="C3" s="6">
        <v>44898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18734684374</v>
      </c>
      <c r="B4" s="6">
        <v>44895</v>
      </c>
      <c r="C4" s="6">
        <v>44898</v>
      </c>
      <c r="D4" s="4">
        <v>2004</v>
      </c>
      <c r="E4" s="4" t="str">
        <f>VLOOKUP(A4,HOP!A:L,12,0)</f>
        <v>2004.00</v>
      </c>
      <c r="F4" s="4" t="str">
        <f>VLOOKUP(A4,HOP!A:C,3,0)</f>
        <v>2653618</v>
      </c>
      <c r="G4" s="4">
        <f t="shared" si="0"/>
        <v>0</v>
      </c>
      <c r="H4" s="4" t="str">
        <f t="shared" si="1"/>
        <v>，2653618</v>
      </c>
      <c r="I4" s="4" t="str">
        <f>VLOOKUP(A4,HOP!A:U,21,0)</f>
        <v>直采</v>
      </c>
    </row>
    <row r="5" s="4" customFormat="1" spans="1:9">
      <c r="A5" s="5">
        <v>18917682402</v>
      </c>
      <c r="B5" s="6">
        <v>44895</v>
      </c>
      <c r="C5" s="6">
        <v>44898</v>
      </c>
      <c r="D5" s="4">
        <v>4136</v>
      </c>
      <c r="E5" s="4" t="str">
        <f>VLOOKUP(A5,HOP!A:L,12,0)</f>
        <v>4136.00</v>
      </c>
      <c r="F5" s="4" t="str">
        <f>VLOOKUP(A5,HOP!A:C,3,0)</f>
        <v>2677990</v>
      </c>
      <c r="G5" s="4">
        <f t="shared" si="0"/>
        <v>0</v>
      </c>
      <c r="H5" s="4" t="str">
        <f t="shared" si="1"/>
        <v>，2677990</v>
      </c>
      <c r="I5" s="4" t="str">
        <f>VLOOKUP(A5,HOP!A:U,21,0)</f>
        <v>直采</v>
      </c>
    </row>
    <row r="6" s="4" customFormat="1" spans="1:9">
      <c r="A6" s="5">
        <v>18953636963</v>
      </c>
      <c r="B6" s="6">
        <v>44895</v>
      </c>
      <c r="C6" s="6">
        <v>44898</v>
      </c>
      <c r="D6" s="4">
        <v>1974</v>
      </c>
      <c r="E6" s="4" t="str">
        <f>VLOOKUP(A6,HOP!A:L,12,0)</f>
        <v>1974.00</v>
      </c>
      <c r="F6" s="4" t="str">
        <f>VLOOKUP(A6,HOP!A:C,3,0)</f>
        <v>2688957</v>
      </c>
      <c r="G6" s="4">
        <f t="shared" si="0"/>
        <v>0</v>
      </c>
      <c r="H6" s="4" t="str">
        <f t="shared" si="1"/>
        <v>，2688957</v>
      </c>
      <c r="I6" s="4" t="str">
        <f>VLOOKUP(A6,HOP!A:U,21,0)</f>
        <v>直采</v>
      </c>
    </row>
    <row r="7" s="4" customFormat="1" spans="1:9">
      <c r="A7" s="5">
        <v>21302976230</v>
      </c>
      <c r="B7" s="6">
        <v>44895</v>
      </c>
      <c r="C7" s="6">
        <v>44898</v>
      </c>
      <c r="D7" s="4">
        <v>1680</v>
      </c>
      <c r="E7" s="4" t="str">
        <f>VLOOKUP(A7,HOP!A:L,12,0)</f>
        <v>1680.00</v>
      </c>
      <c r="F7" s="4" t="str">
        <f>VLOOKUP(A7,HOP!A:C,3,0)</f>
        <v>2720992</v>
      </c>
      <c r="G7" s="4">
        <f t="shared" si="0"/>
        <v>0</v>
      </c>
      <c r="H7" s="4" t="str">
        <f t="shared" si="1"/>
        <v>，2720992</v>
      </c>
      <c r="I7" s="4" t="str">
        <f>VLOOKUP(A7,HOP!A:U,21,0)</f>
        <v>直采</v>
      </c>
    </row>
    <row r="8" s="4" customFormat="1" spans="1:9">
      <c r="A8" s="5">
        <v>21345034011</v>
      </c>
      <c r="B8" s="6">
        <v>44897</v>
      </c>
      <c r="C8" s="6">
        <v>44898</v>
      </c>
      <c r="D8" s="4">
        <v>588</v>
      </c>
      <c r="E8" s="4" t="str">
        <f>VLOOKUP(A8,HOP!A:L,12,0)</f>
        <v>588.00</v>
      </c>
      <c r="F8" s="4" t="str">
        <f>VLOOKUP(A8,HOP!A:C,3,0)</f>
        <v>2726085</v>
      </c>
      <c r="G8" s="4">
        <f t="shared" si="0"/>
        <v>0</v>
      </c>
      <c r="H8" s="4" t="str">
        <f t="shared" si="1"/>
        <v>，2726085</v>
      </c>
      <c r="I8" s="4" t="str">
        <f>VLOOKUP(A8,HOP!A:U,21,0)</f>
        <v>直采</v>
      </c>
    </row>
    <row r="9" s="4" customFormat="1" hidden="1" spans="1:9">
      <c r="A9" s="5">
        <v>21361966032</v>
      </c>
      <c r="B9" s="6">
        <v>44896</v>
      </c>
      <c r="C9" s="6">
        <v>44898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21363838818</v>
      </c>
      <c r="B10" s="6">
        <v>44896</v>
      </c>
      <c r="C10" s="6">
        <v>44898</v>
      </c>
      <c r="D10" s="4">
        <v>5490</v>
      </c>
      <c r="E10" s="4" t="str">
        <f>VLOOKUP(A10,HOP!A:L,12,0)</f>
        <v>5490.00</v>
      </c>
      <c r="F10" s="4" t="str">
        <f>VLOOKUP(A10,HOP!A:C,3,0)</f>
        <v>2730409</v>
      </c>
      <c r="G10" s="4">
        <f t="shared" si="0"/>
        <v>0</v>
      </c>
      <c r="H10" s="4" t="str">
        <f t="shared" si="1"/>
        <v>，2730409</v>
      </c>
      <c r="I10" s="4" t="str">
        <f>VLOOKUP(A10,HOP!A:U,21,0)</f>
        <v>直采</v>
      </c>
    </row>
    <row r="11" s="4" customFormat="1" spans="1:9">
      <c r="A11" s="5">
        <v>21413521767</v>
      </c>
      <c r="B11" s="6">
        <v>44896</v>
      </c>
      <c r="C11" s="6">
        <v>44898</v>
      </c>
      <c r="D11" s="4">
        <v>2200</v>
      </c>
      <c r="E11" s="4" t="str">
        <f>VLOOKUP(A11,HOP!A:L,12,0)</f>
        <v>2200.00</v>
      </c>
      <c r="F11" s="4" t="str">
        <f>VLOOKUP(A11,HOP!A:C,3,0)</f>
        <v>2734109</v>
      </c>
      <c r="G11" s="4">
        <f t="shared" si="0"/>
        <v>0</v>
      </c>
      <c r="H11" s="4" t="str">
        <f t="shared" si="1"/>
        <v>，2734109</v>
      </c>
      <c r="I11" s="4" t="str">
        <f>VLOOKUP(A11,HOP!A:U,21,0)</f>
        <v>直采</v>
      </c>
    </row>
    <row r="12" s="4" customFormat="1" spans="1:9">
      <c r="A12" s="5">
        <v>21426809020</v>
      </c>
      <c r="B12" s="6">
        <v>44896</v>
      </c>
      <c r="C12" s="6">
        <v>44898</v>
      </c>
      <c r="D12" s="4">
        <v>1080</v>
      </c>
      <c r="E12" s="4" t="str">
        <f>VLOOKUP(A12,HOP!A:L,12,0)</f>
        <v>1080.00</v>
      </c>
      <c r="F12" s="4" t="str">
        <f>VLOOKUP(A12,HOP!A:C,3,0)</f>
        <v>2735767</v>
      </c>
      <c r="G12" s="4">
        <f t="shared" si="0"/>
        <v>0</v>
      </c>
      <c r="H12" s="4" t="str">
        <f t="shared" si="1"/>
        <v>，2735767</v>
      </c>
      <c r="I12" s="4" t="str">
        <f>VLOOKUP(A12,HOP!A:U,21,0)</f>
        <v>直采</v>
      </c>
    </row>
    <row r="13" s="4" customFormat="1" spans="1:9">
      <c r="A13" s="5">
        <v>21454454168</v>
      </c>
      <c r="B13" s="6">
        <v>44897</v>
      </c>
      <c r="C13" s="6">
        <v>44898</v>
      </c>
      <c r="D13" s="4">
        <v>1103</v>
      </c>
      <c r="E13" s="4" t="str">
        <f>VLOOKUP(A13,HOP!A:L,12,0)</f>
        <v>1103.00</v>
      </c>
      <c r="F13" s="4" t="str">
        <f>VLOOKUP(A13,HOP!A:C,3,0)</f>
        <v>2740256</v>
      </c>
      <c r="G13" s="4">
        <f t="shared" si="0"/>
        <v>0</v>
      </c>
      <c r="H13" s="4" t="str">
        <f t="shared" si="1"/>
        <v>，2740256</v>
      </c>
      <c r="I13" s="4" t="str">
        <f>VLOOKUP(A13,HOP!A:U,21,0)</f>
        <v>直采</v>
      </c>
    </row>
    <row r="14" s="4" customFormat="1" spans="1:9">
      <c r="A14" s="5">
        <v>21600979892</v>
      </c>
      <c r="B14" s="6">
        <v>44897</v>
      </c>
      <c r="C14" s="6">
        <v>44898</v>
      </c>
      <c r="D14" s="4">
        <v>998</v>
      </c>
      <c r="E14" s="4" t="str">
        <f>VLOOKUP(A14,HOP!A:L,12,0)</f>
        <v>998.00</v>
      </c>
      <c r="F14" s="4" t="str">
        <f>VLOOKUP(A14,HOP!A:C,3,0)</f>
        <v>2763133</v>
      </c>
      <c r="G14" s="4">
        <f t="shared" si="0"/>
        <v>0</v>
      </c>
      <c r="H14" s="4" t="str">
        <f t="shared" si="1"/>
        <v>，2763133</v>
      </c>
      <c r="I14" s="4" t="str">
        <f>VLOOKUP(A14,HOP!A:U,21,0)</f>
        <v>直采</v>
      </c>
    </row>
    <row r="15" s="4" customFormat="1" spans="1:9">
      <c r="A15" s="5">
        <v>21601892070</v>
      </c>
      <c r="B15" s="6">
        <v>44896</v>
      </c>
      <c r="C15" s="6">
        <v>44898</v>
      </c>
      <c r="D15" s="4">
        <v>538</v>
      </c>
      <c r="E15" s="4" t="str">
        <f>VLOOKUP(A15,HOP!A:L,12,0)</f>
        <v>538.00</v>
      </c>
      <c r="F15" s="4" t="str">
        <f>VLOOKUP(A15,HOP!A:C,3,0)</f>
        <v>2763326</v>
      </c>
      <c r="G15" s="4">
        <f t="shared" si="0"/>
        <v>0</v>
      </c>
      <c r="H15" s="4" t="str">
        <f t="shared" si="1"/>
        <v>，2763326</v>
      </c>
      <c r="I15" s="4" t="str">
        <f>VLOOKUP(A15,HOP!A:U,21,0)</f>
        <v>直采</v>
      </c>
    </row>
    <row r="16" s="4" customFormat="1" spans="1:9">
      <c r="A16" s="5">
        <v>21609286986</v>
      </c>
      <c r="B16" s="6">
        <v>44892</v>
      </c>
      <c r="C16" s="6">
        <v>44898</v>
      </c>
      <c r="D16" s="4">
        <v>5142</v>
      </c>
      <c r="E16" s="4" t="str">
        <f>VLOOKUP(A16,HOP!A:L,12,0)</f>
        <v>5142.00</v>
      </c>
      <c r="F16" s="4" t="str">
        <f>VLOOKUP(A16,HOP!A:C,3,0)</f>
        <v>2764325</v>
      </c>
      <c r="G16" s="4">
        <f t="shared" si="0"/>
        <v>0</v>
      </c>
      <c r="H16" s="4" t="str">
        <f t="shared" si="1"/>
        <v>，2764325</v>
      </c>
      <c r="I16" s="4" t="str">
        <f>VLOOKUP(A16,HOP!A:U,21,0)</f>
        <v>直采</v>
      </c>
    </row>
    <row r="17" s="4" customFormat="1" spans="1:9">
      <c r="A17" s="5">
        <v>21615901160</v>
      </c>
      <c r="B17" s="6">
        <v>44896</v>
      </c>
      <c r="C17" s="6">
        <v>44898</v>
      </c>
      <c r="D17" s="4">
        <v>2530</v>
      </c>
      <c r="E17" s="4" t="str">
        <f>VLOOKUP(A17,HOP!A:L,12,0)</f>
        <v>2530.00</v>
      </c>
      <c r="F17" s="4" t="str">
        <f>VLOOKUP(A17,HOP!A:C,3,0)</f>
        <v>2765547</v>
      </c>
      <c r="G17" s="4">
        <f t="shared" si="0"/>
        <v>0</v>
      </c>
      <c r="H17" s="4" t="str">
        <f t="shared" si="1"/>
        <v>，2765547</v>
      </c>
      <c r="I17" s="4" t="str">
        <f>VLOOKUP(A17,HOP!A:U,21,0)</f>
        <v>直采</v>
      </c>
    </row>
    <row r="18" s="4" customFormat="1" spans="1:9">
      <c r="A18" s="5">
        <v>21697485095</v>
      </c>
      <c r="B18" s="6">
        <v>44895</v>
      </c>
      <c r="C18" s="6">
        <v>44898</v>
      </c>
      <c r="D18" s="4">
        <v>2168</v>
      </c>
      <c r="E18" s="4" t="str">
        <f>VLOOKUP(A18,HOP!A:L,12,0)</f>
        <v>2168.00</v>
      </c>
      <c r="F18" s="4" t="str">
        <f>VLOOKUP(A18,HOP!A:C,3,0)</f>
        <v>2772695</v>
      </c>
      <c r="G18" s="4">
        <f t="shared" si="0"/>
        <v>0</v>
      </c>
      <c r="H18" s="4" t="str">
        <f t="shared" si="1"/>
        <v>，2772695</v>
      </c>
      <c r="I18" s="4" t="str">
        <f>VLOOKUP(A18,HOP!A:U,21,0)</f>
        <v>直采</v>
      </c>
    </row>
    <row r="19" s="4" customFormat="1" spans="1:9">
      <c r="A19" s="5">
        <v>21697843310</v>
      </c>
      <c r="B19" s="6">
        <v>44896</v>
      </c>
      <c r="C19" s="6">
        <v>44898</v>
      </c>
      <c r="D19" s="4">
        <v>4230</v>
      </c>
      <c r="E19" s="4" t="str">
        <f>VLOOKUP(A19,HOP!A:L,12,0)</f>
        <v>4230.00</v>
      </c>
      <c r="F19" s="4" t="str">
        <f>VLOOKUP(A19,HOP!A:C,3,0)</f>
        <v>2772811</v>
      </c>
      <c r="G19" s="4">
        <f t="shared" si="0"/>
        <v>0</v>
      </c>
      <c r="H19" s="4" t="str">
        <f t="shared" si="1"/>
        <v>，2772811</v>
      </c>
      <c r="I19" s="4" t="str">
        <f>VLOOKUP(A19,HOP!A:U,21,0)</f>
        <v>直采</v>
      </c>
    </row>
    <row r="20" s="4" customFormat="1" spans="1:9">
      <c r="A20" s="5">
        <v>21708779862</v>
      </c>
      <c r="B20" s="6">
        <v>44895</v>
      </c>
      <c r="C20" s="6">
        <v>44898</v>
      </c>
      <c r="D20" s="4">
        <v>3063</v>
      </c>
      <c r="E20" s="4" t="str">
        <f>VLOOKUP(A20,HOP!A:L,12,0)</f>
        <v>3063.00</v>
      </c>
      <c r="F20" s="4" t="str">
        <f>VLOOKUP(A20,HOP!A:C,3,0)</f>
        <v>2775593</v>
      </c>
      <c r="G20" s="4">
        <f t="shared" si="0"/>
        <v>0</v>
      </c>
      <c r="H20" s="4" t="str">
        <f t="shared" si="1"/>
        <v>，2775593</v>
      </c>
      <c r="I20" s="4" t="str">
        <f>VLOOKUP(A20,HOP!A:U,21,0)</f>
        <v>直采</v>
      </c>
    </row>
    <row r="21" s="4" customFormat="1" spans="1:9">
      <c r="A21" s="5">
        <v>21715406870</v>
      </c>
      <c r="B21" s="6">
        <v>44897</v>
      </c>
      <c r="C21" s="6">
        <v>44898</v>
      </c>
      <c r="D21" s="4">
        <v>1886</v>
      </c>
      <c r="E21" s="4" t="str">
        <f>VLOOKUP(A21,HOP!A:L,12,0)</f>
        <v>1886.00</v>
      </c>
      <c r="F21" s="4" t="str">
        <f>VLOOKUP(A21,HOP!A:C,3,0)</f>
        <v>2776936</v>
      </c>
      <c r="G21" s="4">
        <f t="shared" si="0"/>
        <v>0</v>
      </c>
      <c r="H21" s="4" t="str">
        <f t="shared" si="1"/>
        <v>，2776936</v>
      </c>
      <c r="I21" s="4" t="str">
        <f>VLOOKUP(A21,HOP!A:U,21,0)</f>
        <v>直采</v>
      </c>
    </row>
    <row r="22" s="4" customFormat="1" spans="1:9">
      <c r="A22" s="5">
        <v>21737605982</v>
      </c>
      <c r="B22" s="6">
        <v>44895</v>
      </c>
      <c r="C22" s="6">
        <v>44898</v>
      </c>
      <c r="D22" s="4">
        <v>1799.28</v>
      </c>
      <c r="E22" s="4" t="str">
        <f>VLOOKUP(A22,HOP!A:L,12,0)</f>
        <v>1799.28</v>
      </c>
      <c r="F22" s="4" t="str">
        <f>VLOOKUP(A22,HOP!A:C,3,0)</f>
        <v>2780917</v>
      </c>
      <c r="G22" s="4">
        <f t="shared" si="0"/>
        <v>0</v>
      </c>
      <c r="H22" s="4" t="str">
        <f t="shared" si="1"/>
        <v>，2780917</v>
      </c>
      <c r="I22" s="4" t="str">
        <f>VLOOKUP(A22,HOP!A:U,21,0)</f>
        <v>直连</v>
      </c>
    </row>
    <row r="23" s="4" customFormat="1" spans="1:9">
      <c r="A23" s="5">
        <v>21751029692</v>
      </c>
      <c r="B23" s="6">
        <v>44891</v>
      </c>
      <c r="C23" s="6">
        <v>44898</v>
      </c>
      <c r="D23" s="4">
        <v>5374</v>
      </c>
      <c r="E23" s="4" t="str">
        <f>VLOOKUP(A23,HOP!A:L,12,0)</f>
        <v>5374.00</v>
      </c>
      <c r="F23" s="4" t="str">
        <f>VLOOKUP(A23,HOP!A:C,3,0)</f>
        <v>2784601</v>
      </c>
      <c r="G23" s="4">
        <f t="shared" si="0"/>
        <v>0</v>
      </c>
      <c r="H23" s="4" t="str">
        <f t="shared" si="1"/>
        <v>，2784601</v>
      </c>
      <c r="I23" s="4" t="str">
        <f>VLOOKUP(A23,HOP!A:U,21,0)</f>
        <v>直采</v>
      </c>
    </row>
    <row r="24" s="4" customFormat="1" spans="1:9">
      <c r="A24" s="5">
        <v>21765551855</v>
      </c>
      <c r="B24" s="6">
        <v>44891</v>
      </c>
      <c r="C24" s="6">
        <v>44898</v>
      </c>
      <c r="D24" s="4">
        <v>11031</v>
      </c>
      <c r="E24" s="4" t="str">
        <f>VLOOKUP(A24,HOP!A:L,12,0)</f>
        <v>11031.00</v>
      </c>
      <c r="F24" s="4" t="str">
        <f>VLOOKUP(A24,HOP!A:C,3,0)</f>
        <v>2788375</v>
      </c>
      <c r="G24" s="4">
        <f t="shared" si="0"/>
        <v>0</v>
      </c>
      <c r="H24" s="4" t="str">
        <f t="shared" si="1"/>
        <v>，2788375</v>
      </c>
      <c r="I24" s="4" t="str">
        <f>VLOOKUP(A24,HOP!A:U,21,0)</f>
        <v>直采</v>
      </c>
    </row>
    <row r="25" s="4" customFormat="1" spans="1:9">
      <c r="A25" s="5">
        <v>21771756721</v>
      </c>
      <c r="B25" s="6">
        <v>44896</v>
      </c>
      <c r="C25" s="6">
        <v>44898</v>
      </c>
      <c r="D25" s="4">
        <v>1532</v>
      </c>
      <c r="E25" s="4" t="str">
        <f>VLOOKUP(A25,HOP!A:L,12,0)</f>
        <v>1532.00</v>
      </c>
      <c r="F25" s="4" t="str">
        <f>VLOOKUP(A25,HOP!A:C,3,0)</f>
        <v>2789433</v>
      </c>
      <c r="G25" s="4">
        <f t="shared" si="0"/>
        <v>0</v>
      </c>
      <c r="H25" s="4" t="str">
        <f t="shared" si="1"/>
        <v>，2789433</v>
      </c>
      <c r="I25" s="4" t="str">
        <f>VLOOKUP(A25,HOP!A:U,21,0)</f>
        <v>直采</v>
      </c>
    </row>
    <row r="26" s="4" customFormat="1" spans="1:9">
      <c r="A26" s="5">
        <v>21773571171</v>
      </c>
      <c r="B26" s="6">
        <v>44894</v>
      </c>
      <c r="C26" s="6">
        <v>44898</v>
      </c>
      <c r="D26" s="4">
        <v>5096</v>
      </c>
      <c r="E26" s="4" t="str">
        <f>VLOOKUP(A26,HOP!A:L,12,0)</f>
        <v>5096.00</v>
      </c>
      <c r="F26" s="4" t="str">
        <f>VLOOKUP(A26,HOP!A:C,3,0)</f>
        <v>2790135</v>
      </c>
      <c r="G26" s="4">
        <f t="shared" si="0"/>
        <v>0</v>
      </c>
      <c r="H26" s="4" t="str">
        <f t="shared" si="1"/>
        <v>，2790135</v>
      </c>
      <c r="I26" s="4" t="str">
        <f>VLOOKUP(A26,HOP!A:U,21,0)</f>
        <v>直采</v>
      </c>
    </row>
    <row r="27" s="4" customFormat="1" spans="1:9">
      <c r="A27" s="5">
        <v>21790109991</v>
      </c>
      <c r="B27" s="6">
        <v>44896</v>
      </c>
      <c r="C27" s="6">
        <v>44898</v>
      </c>
      <c r="D27" s="4">
        <v>1760</v>
      </c>
      <c r="E27" s="4" t="str">
        <f>VLOOKUP(A27,HOP!A:L,12,0)</f>
        <v>1760.00</v>
      </c>
      <c r="F27" s="4" t="str">
        <f>VLOOKUP(A27,HOP!A:C,3,0)</f>
        <v>2796382</v>
      </c>
      <c r="G27" s="4">
        <f t="shared" si="0"/>
        <v>0</v>
      </c>
      <c r="H27" s="4" t="str">
        <f t="shared" si="1"/>
        <v>，2796382</v>
      </c>
      <c r="I27" s="4" t="str">
        <f>VLOOKUP(A27,HOP!A:U,21,0)</f>
        <v>直采</v>
      </c>
    </row>
    <row r="28" s="4" customFormat="1" spans="1:9">
      <c r="A28" s="5">
        <v>21794300546</v>
      </c>
      <c r="B28" s="6">
        <v>44897</v>
      </c>
      <c r="C28" s="6">
        <v>44898</v>
      </c>
      <c r="D28" s="4">
        <v>960</v>
      </c>
      <c r="E28" s="4" t="str">
        <f>VLOOKUP(A28,HOP!A:L,12,0)</f>
        <v>960.00</v>
      </c>
      <c r="F28" s="4" t="str">
        <f>VLOOKUP(A28,HOP!A:C,3,0)</f>
        <v>2797650</v>
      </c>
      <c r="G28" s="4">
        <f t="shared" si="0"/>
        <v>0</v>
      </c>
      <c r="H28" s="4" t="str">
        <f t="shared" si="1"/>
        <v>，2797650</v>
      </c>
      <c r="I28" s="4" t="str">
        <f>VLOOKUP(A28,HOP!A:U,21,0)</f>
        <v>直采</v>
      </c>
    </row>
    <row r="29" s="4" customFormat="1" spans="1:9">
      <c r="A29" s="5">
        <v>21800652225</v>
      </c>
      <c r="B29" s="6">
        <v>44891</v>
      </c>
      <c r="C29" s="6">
        <v>44898</v>
      </c>
      <c r="D29" s="4">
        <v>3831</v>
      </c>
      <c r="E29" s="4" t="str">
        <f>VLOOKUP(A29,HOP!A:L,12,0)</f>
        <v>3831.00</v>
      </c>
      <c r="F29" s="4" t="str">
        <f>VLOOKUP(A29,HOP!A:C,3,0)</f>
        <v>2799928</v>
      </c>
      <c r="G29" s="4">
        <f t="shared" si="0"/>
        <v>0</v>
      </c>
      <c r="H29" s="4" t="str">
        <f t="shared" si="1"/>
        <v>，2799928</v>
      </c>
      <c r="I29" s="4" t="str">
        <f>VLOOKUP(A29,HOP!A:U,21,0)</f>
        <v>直采</v>
      </c>
    </row>
    <row r="30" s="4" customFormat="1" spans="1:9">
      <c r="A30" s="5">
        <v>21805218205</v>
      </c>
      <c r="B30" s="6">
        <v>44896</v>
      </c>
      <c r="C30" s="6">
        <v>44898</v>
      </c>
      <c r="D30" s="4">
        <v>694</v>
      </c>
      <c r="E30" s="4" t="str">
        <f>VLOOKUP(A30,HOP!A:L,12,0)</f>
        <v>694.00</v>
      </c>
      <c r="F30" s="4" t="str">
        <f>VLOOKUP(A30,HOP!A:C,3,0)</f>
        <v>2801583</v>
      </c>
      <c r="G30" s="4">
        <f t="shared" si="0"/>
        <v>0</v>
      </c>
      <c r="H30" s="4" t="str">
        <f t="shared" si="1"/>
        <v>，2801583</v>
      </c>
      <c r="I30" s="4" t="str">
        <f>VLOOKUP(A30,HOP!A:U,21,0)</f>
        <v>直采</v>
      </c>
    </row>
    <row r="31" s="4" customFormat="1" spans="1:9">
      <c r="A31" s="5">
        <v>21807365384</v>
      </c>
      <c r="B31" s="6">
        <v>44897</v>
      </c>
      <c r="C31" s="6">
        <v>44898</v>
      </c>
      <c r="D31" s="4">
        <v>331</v>
      </c>
      <c r="E31" s="4" t="str">
        <f>VLOOKUP(A31,HOP!A:L,12,0)</f>
        <v>331.00</v>
      </c>
      <c r="F31" s="4" t="str">
        <f>VLOOKUP(A31,HOP!A:C,3,0)</f>
        <v>2802038</v>
      </c>
      <c r="G31" s="4">
        <f t="shared" si="0"/>
        <v>0</v>
      </c>
      <c r="H31" s="4" t="str">
        <f t="shared" si="1"/>
        <v>，2802038</v>
      </c>
      <c r="I31" s="4" t="str">
        <f>VLOOKUP(A31,HOP!A:U,21,0)</f>
        <v>直采</v>
      </c>
    </row>
    <row r="32" s="4" customFormat="1" spans="1:9">
      <c r="A32" s="5">
        <v>21812880772</v>
      </c>
      <c r="B32" s="6">
        <v>44897</v>
      </c>
      <c r="C32" s="6">
        <v>44898</v>
      </c>
      <c r="D32" s="4">
        <v>1200</v>
      </c>
      <c r="E32" s="4" t="str">
        <f>VLOOKUP(A32,HOP!A:L,12,0)</f>
        <v>1200.00</v>
      </c>
      <c r="F32" s="4" t="str">
        <f>VLOOKUP(A32,HOP!A:C,3,0)</f>
        <v>2803980</v>
      </c>
      <c r="G32" s="4">
        <f t="shared" si="0"/>
        <v>0</v>
      </c>
      <c r="H32" s="4" t="str">
        <f t="shared" si="1"/>
        <v>，2803980</v>
      </c>
      <c r="I32" s="4" t="str">
        <f>VLOOKUP(A32,HOP!A:U,21,0)</f>
        <v>直采</v>
      </c>
    </row>
    <row r="33" s="4" customFormat="1" spans="1:9">
      <c r="A33" s="5">
        <v>21819715260</v>
      </c>
      <c r="B33" s="6">
        <v>44897</v>
      </c>
      <c r="C33" s="6">
        <v>44898</v>
      </c>
      <c r="D33" s="4">
        <v>1237.86</v>
      </c>
      <c r="E33" s="4" t="str">
        <f>VLOOKUP(A33,HOP!A:L,12,0)</f>
        <v>1237.86</v>
      </c>
      <c r="F33" s="4" t="str">
        <f>VLOOKUP(A33,HOP!A:C,3,0)</f>
        <v>2805663</v>
      </c>
      <c r="G33" s="4">
        <f t="shared" si="0"/>
        <v>0</v>
      </c>
      <c r="H33" s="4" t="str">
        <f t="shared" si="1"/>
        <v>，2805663</v>
      </c>
      <c r="I33" s="4" t="str">
        <f>VLOOKUP(A33,HOP!A:U,21,0)</f>
        <v>直连</v>
      </c>
    </row>
    <row r="34" s="4" customFormat="1" spans="1:9">
      <c r="A34" s="5">
        <v>21821947282</v>
      </c>
      <c r="B34" s="6">
        <v>44897</v>
      </c>
      <c r="C34" s="6">
        <v>44898</v>
      </c>
      <c r="D34" s="4">
        <v>301</v>
      </c>
      <c r="E34" s="4" t="str">
        <f>VLOOKUP(A34,HOP!A:L,12,0)</f>
        <v>301.00</v>
      </c>
      <c r="F34" s="4" t="str">
        <f>VLOOKUP(A34,HOP!A:C,3,0)</f>
        <v>2806698</v>
      </c>
      <c r="G34" s="4">
        <f t="shared" si="0"/>
        <v>0</v>
      </c>
      <c r="H34" s="4" t="str">
        <f t="shared" si="1"/>
        <v>，2806698</v>
      </c>
      <c r="I34" s="4" t="str">
        <f>VLOOKUP(A34,HOP!A:U,21,0)</f>
        <v>直采</v>
      </c>
    </row>
    <row r="35" s="4" customFormat="1" spans="1:9">
      <c r="A35" s="5">
        <v>21823466402</v>
      </c>
      <c r="B35" s="6">
        <v>44893</v>
      </c>
      <c r="C35" s="6">
        <v>44898</v>
      </c>
      <c r="D35" s="4">
        <v>14600</v>
      </c>
      <c r="E35" s="4" t="str">
        <f>VLOOKUP(A35,HOP!A:L,12,0)</f>
        <v>14600.00</v>
      </c>
      <c r="F35" s="4" t="str">
        <f>VLOOKUP(A35,HOP!A:C,3,0)</f>
        <v>2807635</v>
      </c>
      <c r="G35" s="4">
        <f t="shared" ref="G35:G66" si="2">D35-E35</f>
        <v>0</v>
      </c>
      <c r="H35" s="4" t="str">
        <f t="shared" ref="H35:H66" si="3">$H$1&amp;F35</f>
        <v>，2807635</v>
      </c>
      <c r="I35" s="4" t="str">
        <f>VLOOKUP(A35,HOP!A:U,21,0)</f>
        <v>直采</v>
      </c>
    </row>
    <row r="36" s="4" customFormat="1" spans="1:9">
      <c r="A36" s="5">
        <v>21823813735</v>
      </c>
      <c r="B36" s="6">
        <v>44891</v>
      </c>
      <c r="C36" s="6">
        <v>44898</v>
      </c>
      <c r="D36" s="4">
        <v>2926</v>
      </c>
      <c r="E36" s="4" t="str">
        <f>VLOOKUP(A36,HOP!A:L,12,0)</f>
        <v>2926.00</v>
      </c>
      <c r="F36" s="4" t="str">
        <f>VLOOKUP(A36,HOP!A:C,3,0)</f>
        <v>2807902</v>
      </c>
      <c r="G36" s="4">
        <f t="shared" si="2"/>
        <v>0</v>
      </c>
      <c r="H36" s="4" t="str">
        <f t="shared" si="3"/>
        <v>，2807902</v>
      </c>
      <c r="I36" s="4" t="str">
        <f>VLOOKUP(A36,HOP!A:U,21,0)</f>
        <v>直采</v>
      </c>
    </row>
    <row r="37" s="4" customFormat="1" spans="1:9">
      <c r="A37" s="5">
        <v>21824251279</v>
      </c>
      <c r="B37" s="6">
        <v>44894</v>
      </c>
      <c r="C37" s="6">
        <v>44898</v>
      </c>
      <c r="D37" s="4">
        <v>3064</v>
      </c>
      <c r="E37" s="4" t="str">
        <f>VLOOKUP(A37,HOP!A:L,12,0)</f>
        <v>3064.00</v>
      </c>
      <c r="F37" s="4" t="str">
        <f>VLOOKUP(A37,HOP!A:C,3,0)</f>
        <v>2808555</v>
      </c>
      <c r="G37" s="4">
        <f t="shared" si="2"/>
        <v>0</v>
      </c>
      <c r="H37" s="4" t="str">
        <f t="shared" si="3"/>
        <v>，2808555</v>
      </c>
      <c r="I37" s="4" t="str">
        <f>VLOOKUP(A37,HOP!A:U,21,0)</f>
        <v>直采</v>
      </c>
    </row>
    <row r="38" s="4" customFormat="1" spans="1:9">
      <c r="A38" s="5">
        <v>21824999267</v>
      </c>
      <c r="B38" s="6">
        <v>44896</v>
      </c>
      <c r="C38" s="6">
        <v>44898</v>
      </c>
      <c r="D38" s="4">
        <v>2820</v>
      </c>
      <c r="E38" s="4" t="str">
        <f>VLOOKUP(A38,HOP!A:L,12,0)</f>
        <v>2820.00</v>
      </c>
      <c r="F38" s="4" t="str">
        <f>VLOOKUP(A38,HOP!A:C,3,0)</f>
        <v>2809326</v>
      </c>
      <c r="G38" s="4">
        <f t="shared" si="2"/>
        <v>0</v>
      </c>
      <c r="H38" s="4" t="str">
        <f t="shared" si="3"/>
        <v>，2809326</v>
      </c>
      <c r="I38" s="4" t="str">
        <f>VLOOKUP(A38,HOP!A:U,21,0)</f>
        <v>直采</v>
      </c>
    </row>
    <row r="39" s="4" customFormat="1" spans="1:9">
      <c r="A39" s="5">
        <v>21825211107</v>
      </c>
      <c r="B39" s="6">
        <v>44897</v>
      </c>
      <c r="C39" s="6">
        <v>44898</v>
      </c>
      <c r="D39" s="4">
        <v>330</v>
      </c>
      <c r="E39" s="4" t="str">
        <f>VLOOKUP(A39,HOP!A:L,12,0)</f>
        <v>330.00</v>
      </c>
      <c r="F39" s="4" t="str">
        <f>VLOOKUP(A39,HOP!A:C,3,0)</f>
        <v>2809508</v>
      </c>
      <c r="G39" s="4">
        <f t="shared" si="2"/>
        <v>0</v>
      </c>
      <c r="H39" s="4" t="str">
        <f t="shared" si="3"/>
        <v>，2809508</v>
      </c>
      <c r="I39" s="4" t="str">
        <f>VLOOKUP(A39,HOP!A:U,21,0)</f>
        <v>直采</v>
      </c>
    </row>
    <row r="40" s="4" customFormat="1" spans="1:9">
      <c r="A40" s="5">
        <v>21825804686</v>
      </c>
      <c r="B40" s="6">
        <v>44897</v>
      </c>
      <c r="C40" s="6">
        <v>44898</v>
      </c>
      <c r="D40" s="4">
        <v>800</v>
      </c>
      <c r="E40" s="4" t="str">
        <f>VLOOKUP(A40,HOP!A:L,12,0)</f>
        <v>800.00</v>
      </c>
      <c r="F40" s="4" t="str">
        <f>VLOOKUP(A40,HOP!A:C,3,0)</f>
        <v>2810019</v>
      </c>
      <c r="G40" s="4">
        <f t="shared" si="2"/>
        <v>0</v>
      </c>
      <c r="H40" s="4" t="str">
        <f t="shared" si="3"/>
        <v>，2810019</v>
      </c>
      <c r="I40" s="4" t="str">
        <f>VLOOKUP(A40,HOP!A:U,21,0)</f>
        <v>直采</v>
      </c>
    </row>
    <row r="41" s="4" customFormat="1" spans="1:9">
      <c r="A41" s="5">
        <v>21826633112</v>
      </c>
      <c r="B41" s="6">
        <v>44896</v>
      </c>
      <c r="C41" s="6">
        <v>44898</v>
      </c>
      <c r="D41" s="4">
        <v>1972</v>
      </c>
      <c r="E41" s="4" t="str">
        <f>VLOOKUP(A41,HOP!A:L,12,0)</f>
        <v>1972.00</v>
      </c>
      <c r="F41" s="4" t="str">
        <f>VLOOKUP(A41,HOP!A:C,3,0)</f>
        <v>2811251</v>
      </c>
      <c r="G41" s="4">
        <f t="shared" si="2"/>
        <v>0</v>
      </c>
      <c r="H41" s="4" t="str">
        <f t="shared" si="3"/>
        <v>，2811251</v>
      </c>
      <c r="I41" s="4" t="str">
        <f>VLOOKUP(A41,HOP!A:U,21,0)</f>
        <v>直采</v>
      </c>
    </row>
    <row r="42" s="4" customFormat="1" spans="1:9">
      <c r="A42" s="5">
        <v>21828182698</v>
      </c>
      <c r="B42" s="6">
        <v>44896</v>
      </c>
      <c r="C42" s="6">
        <v>44898</v>
      </c>
      <c r="D42" s="4">
        <v>716</v>
      </c>
      <c r="E42" s="4" t="str">
        <f>VLOOKUP(A42,HOP!A:L,12,0)</f>
        <v>716.00</v>
      </c>
      <c r="F42" s="4" t="str">
        <f>VLOOKUP(A42,HOP!A:C,3,0)</f>
        <v>2813602</v>
      </c>
      <c r="G42" s="4">
        <f t="shared" si="2"/>
        <v>0</v>
      </c>
      <c r="H42" s="4" t="str">
        <f t="shared" si="3"/>
        <v>，2813602</v>
      </c>
      <c r="I42" s="4" t="str">
        <f>VLOOKUP(A42,HOP!A:U,21,0)</f>
        <v>直采</v>
      </c>
    </row>
    <row r="43" s="4" customFormat="1" spans="1:9">
      <c r="A43" s="5">
        <v>21828589698</v>
      </c>
      <c r="B43" s="6">
        <v>44895</v>
      </c>
      <c r="C43" s="6">
        <v>44898</v>
      </c>
      <c r="D43" s="4">
        <v>1953</v>
      </c>
      <c r="E43" s="4" t="str">
        <f>VLOOKUP(A43,HOP!A:L,12,0)</f>
        <v>1953.00</v>
      </c>
      <c r="F43" s="4" t="str">
        <f>VLOOKUP(A43,HOP!A:C,3,0)</f>
        <v>2814189</v>
      </c>
      <c r="G43" s="4">
        <f t="shared" si="2"/>
        <v>0</v>
      </c>
      <c r="H43" s="4" t="str">
        <f t="shared" si="3"/>
        <v>，2814189</v>
      </c>
      <c r="I43" s="4" t="str">
        <f>VLOOKUP(A43,HOP!A:U,21,0)</f>
        <v>直采</v>
      </c>
    </row>
    <row r="44" s="4" customFormat="1" spans="1:9">
      <c r="A44" s="5">
        <v>21831389851</v>
      </c>
      <c r="B44" s="6">
        <v>44897</v>
      </c>
      <c r="C44" s="6">
        <v>44898</v>
      </c>
      <c r="D44" s="4">
        <v>382</v>
      </c>
      <c r="E44" s="4" t="str">
        <f>VLOOKUP(A44,HOP!A:L,12,0)</f>
        <v>382.00</v>
      </c>
      <c r="F44" s="4" t="str">
        <f>VLOOKUP(A44,HOP!A:C,3,0)</f>
        <v>2817780</v>
      </c>
      <c r="G44" s="4">
        <f t="shared" si="2"/>
        <v>0</v>
      </c>
      <c r="H44" s="4" t="str">
        <f t="shared" si="3"/>
        <v>，2817780</v>
      </c>
      <c r="I44" s="4" t="str">
        <f>VLOOKUP(A44,HOP!A:U,21,0)</f>
        <v>直采</v>
      </c>
    </row>
    <row r="45" s="4" customFormat="1" spans="1:9">
      <c r="A45" s="5">
        <v>21831492369</v>
      </c>
      <c r="B45" s="6">
        <v>44897</v>
      </c>
      <c r="C45" s="6">
        <v>44898</v>
      </c>
      <c r="D45" s="4">
        <v>1188</v>
      </c>
      <c r="E45" s="4" t="str">
        <f>VLOOKUP(A45,HOP!A:L,12,0)</f>
        <v>1188.00</v>
      </c>
      <c r="F45" s="4" t="str">
        <f>VLOOKUP(A45,HOP!A:C,3,0)</f>
        <v>2817922</v>
      </c>
      <c r="G45" s="4">
        <f t="shared" si="2"/>
        <v>0</v>
      </c>
      <c r="H45" s="4" t="str">
        <f t="shared" si="3"/>
        <v>，2817922</v>
      </c>
      <c r="I45" s="4" t="str">
        <f>VLOOKUP(A45,HOP!A:U,21,0)</f>
        <v>直采</v>
      </c>
    </row>
    <row r="46" s="4" customFormat="1" spans="1:9">
      <c r="A46" s="5">
        <v>21831629485</v>
      </c>
      <c r="B46" s="6">
        <v>44892</v>
      </c>
      <c r="C46" s="6">
        <v>44898</v>
      </c>
      <c r="D46" s="4">
        <v>6882</v>
      </c>
      <c r="E46" s="4" t="str">
        <f>VLOOKUP(A46,HOP!A:L,12,0)</f>
        <v>6882.00</v>
      </c>
      <c r="F46" s="4" t="str">
        <f>VLOOKUP(A46,HOP!A:C,3,0)</f>
        <v>2818071</v>
      </c>
      <c r="G46" s="4">
        <f t="shared" si="2"/>
        <v>0</v>
      </c>
      <c r="H46" s="4" t="str">
        <f t="shared" si="3"/>
        <v>，2818071</v>
      </c>
      <c r="I46" s="4" t="str">
        <f>VLOOKUP(A46,HOP!A:U,21,0)</f>
        <v>直采</v>
      </c>
    </row>
    <row r="47" s="4" customFormat="1" spans="1:9">
      <c r="A47" s="5">
        <v>21831984296</v>
      </c>
      <c r="B47" s="6">
        <v>44895</v>
      </c>
      <c r="C47" s="6">
        <v>44898</v>
      </c>
      <c r="D47" s="4">
        <v>8685</v>
      </c>
      <c r="E47" s="4" t="str">
        <f>VLOOKUP(A47,HOP!A:L,12,0)</f>
        <v>8685.00</v>
      </c>
      <c r="F47" s="4" t="str">
        <f>VLOOKUP(A47,HOP!A:C,3,0)</f>
        <v>2818607</v>
      </c>
      <c r="G47" s="4">
        <f t="shared" si="2"/>
        <v>0</v>
      </c>
      <c r="H47" s="4" t="str">
        <f t="shared" si="3"/>
        <v>，2818607</v>
      </c>
      <c r="I47" s="4" t="str">
        <f>VLOOKUP(A47,HOP!A:U,21,0)</f>
        <v>直采</v>
      </c>
    </row>
    <row r="48" s="4" customFormat="1" spans="1:9">
      <c r="A48" s="5">
        <v>21832517165</v>
      </c>
      <c r="B48" s="6">
        <v>44891</v>
      </c>
      <c r="C48" s="6">
        <v>44898</v>
      </c>
      <c r="D48" s="4">
        <v>2192</v>
      </c>
      <c r="E48" s="4" t="str">
        <f>VLOOKUP(A48,HOP!A:L,12,0)</f>
        <v>2192.00</v>
      </c>
      <c r="F48" s="4" t="str">
        <f>VLOOKUP(A48,HOP!A:C,3,0)</f>
        <v>2819448</v>
      </c>
      <c r="G48" s="4">
        <f t="shared" si="2"/>
        <v>0</v>
      </c>
      <c r="H48" s="4" t="str">
        <f t="shared" si="3"/>
        <v>，2819448</v>
      </c>
      <c r="I48" s="4" t="str">
        <f>VLOOKUP(A48,HOP!A:U,21,0)</f>
        <v>直采</v>
      </c>
    </row>
    <row r="49" s="4" customFormat="1" hidden="1" spans="1:9">
      <c r="A49" s="5">
        <v>21837051374</v>
      </c>
      <c r="B49" s="6">
        <v>44897</v>
      </c>
      <c r="C49" s="6">
        <v>44898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21838182482</v>
      </c>
      <c r="B50" s="6">
        <v>44894</v>
      </c>
      <c r="C50" s="6">
        <v>44898</v>
      </c>
      <c r="D50" s="4">
        <v>4101</v>
      </c>
      <c r="E50" s="4" t="str">
        <f>VLOOKUP(A50,HOP!A:L,12,0)</f>
        <v>4101.00</v>
      </c>
      <c r="F50" s="4" t="str">
        <f>VLOOKUP(A50,HOP!A:C,3,0)</f>
        <v>2821591</v>
      </c>
      <c r="G50" s="4">
        <f t="shared" si="2"/>
        <v>0</v>
      </c>
      <c r="H50" s="4" t="str">
        <f t="shared" si="3"/>
        <v>，2821591</v>
      </c>
      <c r="I50" s="4" t="str">
        <f>VLOOKUP(A50,HOP!A:U,21,0)</f>
        <v>直采</v>
      </c>
    </row>
    <row r="51" s="4" customFormat="1" spans="1:9">
      <c r="A51" s="5">
        <v>21839700714</v>
      </c>
      <c r="B51" s="6">
        <v>44892</v>
      </c>
      <c r="C51" s="6">
        <v>44898</v>
      </c>
      <c r="D51" s="4">
        <v>1308</v>
      </c>
      <c r="E51" s="4" t="str">
        <f>VLOOKUP(A51,HOP!A:L,12,0)</f>
        <v>1308.00</v>
      </c>
      <c r="F51" s="4" t="str">
        <f>VLOOKUP(A51,HOP!A:C,3,0)</f>
        <v>2822834</v>
      </c>
      <c r="G51" s="4">
        <f t="shared" si="2"/>
        <v>0</v>
      </c>
      <c r="H51" s="4" t="str">
        <f t="shared" si="3"/>
        <v>，2822834</v>
      </c>
      <c r="I51" s="4" t="str">
        <f>VLOOKUP(A51,HOP!A:U,21,0)</f>
        <v>直采</v>
      </c>
    </row>
    <row r="52" s="4" customFormat="1" spans="1:9">
      <c r="A52" s="5">
        <v>21840496958</v>
      </c>
      <c r="B52" s="6">
        <v>44893</v>
      </c>
      <c r="C52" s="6">
        <v>44898</v>
      </c>
      <c r="D52" s="4">
        <v>2290</v>
      </c>
      <c r="E52" s="4" t="str">
        <f>VLOOKUP(A52,HOP!A:L,12,0)</f>
        <v>2290.00</v>
      </c>
      <c r="F52" s="4" t="str">
        <f>VLOOKUP(A52,HOP!A:C,3,0)</f>
        <v>2823518</v>
      </c>
      <c r="G52" s="4">
        <f t="shared" si="2"/>
        <v>0</v>
      </c>
      <c r="H52" s="4" t="str">
        <f t="shared" si="3"/>
        <v>，2823518</v>
      </c>
      <c r="I52" s="4" t="str">
        <f>VLOOKUP(A52,HOP!A:U,21,0)</f>
        <v>直采</v>
      </c>
    </row>
    <row r="53" s="4" customFormat="1" spans="1:9">
      <c r="A53" s="5">
        <v>21840725673</v>
      </c>
      <c r="B53" s="6">
        <v>44897</v>
      </c>
      <c r="C53" s="6">
        <v>44898</v>
      </c>
      <c r="D53" s="4">
        <v>1304</v>
      </c>
      <c r="E53" s="4" t="str">
        <f>VLOOKUP(A53,HOP!A:L,12,0)</f>
        <v>1304.00</v>
      </c>
      <c r="F53" s="4" t="str">
        <f>VLOOKUP(A53,HOP!A:C,3,0)</f>
        <v>2823692</v>
      </c>
      <c r="G53" s="4">
        <f t="shared" si="2"/>
        <v>0</v>
      </c>
      <c r="H53" s="4" t="str">
        <f t="shared" si="3"/>
        <v>，2823692</v>
      </c>
      <c r="I53" s="4" t="str">
        <f>VLOOKUP(A53,HOP!A:U,21,0)</f>
        <v>直采</v>
      </c>
    </row>
    <row r="54" s="4" customFormat="1" spans="1:9">
      <c r="A54" s="5">
        <v>21841332631</v>
      </c>
      <c r="B54" s="6">
        <v>44897</v>
      </c>
      <c r="C54" s="6">
        <v>44898</v>
      </c>
      <c r="D54" s="4">
        <v>1230</v>
      </c>
      <c r="E54" s="4" t="str">
        <f>VLOOKUP(A54,HOP!A:L,12,0)</f>
        <v>1230.00</v>
      </c>
      <c r="F54" s="4" t="str">
        <f>VLOOKUP(A54,HOP!A:C,3,0)</f>
        <v>2824674</v>
      </c>
      <c r="G54" s="4">
        <f t="shared" si="2"/>
        <v>0</v>
      </c>
      <c r="H54" s="4" t="str">
        <f t="shared" si="3"/>
        <v>，2824674</v>
      </c>
      <c r="I54" s="4" t="str">
        <f>VLOOKUP(A54,HOP!A:U,21,0)</f>
        <v>直采</v>
      </c>
    </row>
    <row r="55" s="4" customFormat="1" spans="1:9">
      <c r="A55" s="5">
        <v>21841341187</v>
      </c>
      <c r="B55" s="6">
        <v>44897</v>
      </c>
      <c r="C55" s="6">
        <v>44898</v>
      </c>
      <c r="D55" s="4">
        <v>1230</v>
      </c>
      <c r="E55" s="4" t="str">
        <f>VLOOKUP(A55,HOP!A:L,12,0)</f>
        <v>1230.00</v>
      </c>
      <c r="F55" s="4" t="str">
        <f>VLOOKUP(A55,HOP!A:C,3,0)</f>
        <v>2824680</v>
      </c>
      <c r="G55" s="4">
        <f t="shared" si="2"/>
        <v>0</v>
      </c>
      <c r="H55" s="4" t="str">
        <f t="shared" si="3"/>
        <v>，2824680</v>
      </c>
      <c r="I55" s="4" t="str">
        <f>VLOOKUP(A55,HOP!A:U,21,0)</f>
        <v>直采</v>
      </c>
    </row>
    <row r="56" s="4" customFormat="1" spans="1:9">
      <c r="A56" s="5">
        <v>21841346161</v>
      </c>
      <c r="B56" s="6">
        <v>44897</v>
      </c>
      <c r="C56" s="6">
        <v>44898</v>
      </c>
      <c r="D56" s="4">
        <v>1230</v>
      </c>
      <c r="E56" s="4" t="str">
        <f>VLOOKUP(A56,HOP!A:L,12,0)</f>
        <v>1230.00</v>
      </c>
      <c r="F56" s="4" t="str">
        <f>VLOOKUP(A56,HOP!A:C,3,0)</f>
        <v>2824685</v>
      </c>
      <c r="G56" s="4">
        <f t="shared" si="2"/>
        <v>0</v>
      </c>
      <c r="H56" s="4" t="str">
        <f t="shared" si="3"/>
        <v>，2824685</v>
      </c>
      <c r="I56" s="4" t="str">
        <f>VLOOKUP(A56,HOP!A:U,21,0)</f>
        <v>直采</v>
      </c>
    </row>
    <row r="57" s="4" customFormat="1" spans="1:9">
      <c r="A57" s="5">
        <v>21843261249</v>
      </c>
      <c r="B57" s="6">
        <v>44897</v>
      </c>
      <c r="C57" s="6">
        <v>44898</v>
      </c>
      <c r="D57" s="4">
        <v>274</v>
      </c>
      <c r="E57" s="4" t="str">
        <f>VLOOKUP(A57,HOP!A:L,12,0)</f>
        <v>274.00</v>
      </c>
      <c r="F57" s="4" t="str">
        <f>VLOOKUP(A57,HOP!A:C,3,0)</f>
        <v>2827505</v>
      </c>
      <c r="G57" s="4">
        <f t="shared" si="2"/>
        <v>0</v>
      </c>
      <c r="H57" s="4" t="str">
        <f t="shared" si="3"/>
        <v>，2827505</v>
      </c>
      <c r="I57" s="4" t="str">
        <f>VLOOKUP(A57,HOP!A:U,21,0)</f>
        <v>直采</v>
      </c>
    </row>
    <row r="58" s="4" customFormat="1" spans="1:9">
      <c r="A58" s="5">
        <v>21843380643</v>
      </c>
      <c r="B58" s="6">
        <v>44894</v>
      </c>
      <c r="C58" s="6">
        <v>44898</v>
      </c>
      <c r="D58" s="4">
        <v>1212</v>
      </c>
      <c r="E58" s="4" t="str">
        <f>VLOOKUP(A58,HOP!A:L,12,0)</f>
        <v>1212.00</v>
      </c>
      <c r="F58" s="4" t="str">
        <f>VLOOKUP(A58,HOP!A:C,3,0)</f>
        <v>2827671</v>
      </c>
      <c r="G58" s="4">
        <f t="shared" si="2"/>
        <v>0</v>
      </c>
      <c r="H58" s="4" t="str">
        <f t="shared" si="3"/>
        <v>，2827671</v>
      </c>
      <c r="I58" s="4" t="str">
        <f>VLOOKUP(A58,HOP!A:U,21,0)</f>
        <v>直采</v>
      </c>
    </row>
    <row r="59" s="4" customFormat="1" spans="1:9">
      <c r="A59" s="5">
        <v>21844930600</v>
      </c>
      <c r="B59" s="6">
        <v>44897</v>
      </c>
      <c r="C59" s="6">
        <v>44898</v>
      </c>
      <c r="D59" s="4">
        <v>528</v>
      </c>
      <c r="E59" s="4" t="str">
        <f>VLOOKUP(A59,HOP!A:L,12,0)</f>
        <v>528.00</v>
      </c>
      <c r="F59" s="4" t="str">
        <f>VLOOKUP(A59,HOP!A:C,3,0)</f>
        <v>2830282</v>
      </c>
      <c r="G59" s="4">
        <f t="shared" si="2"/>
        <v>0</v>
      </c>
      <c r="H59" s="4" t="str">
        <f t="shared" si="3"/>
        <v>，2830282</v>
      </c>
      <c r="I59" s="4" t="str">
        <f>VLOOKUP(A59,HOP!A:U,21,0)</f>
        <v>直采</v>
      </c>
    </row>
    <row r="60" s="4" customFormat="1" spans="1:9">
      <c r="A60" s="5">
        <v>21845233952</v>
      </c>
      <c r="B60" s="6">
        <v>44897</v>
      </c>
      <c r="C60" s="6">
        <v>44898</v>
      </c>
      <c r="D60" s="4">
        <v>418</v>
      </c>
      <c r="E60" s="4" t="str">
        <f>VLOOKUP(A60,HOP!A:L,12,0)</f>
        <v>418.00</v>
      </c>
      <c r="F60" s="4" t="str">
        <f>VLOOKUP(A60,HOP!A:C,3,0)</f>
        <v>2830763</v>
      </c>
      <c r="G60" s="4">
        <f t="shared" si="2"/>
        <v>0</v>
      </c>
      <c r="H60" s="4" t="str">
        <f t="shared" si="3"/>
        <v>，2830763</v>
      </c>
      <c r="I60" s="4" t="str">
        <f>VLOOKUP(A60,HOP!A:U,21,0)</f>
        <v>直采</v>
      </c>
    </row>
    <row r="61" s="4" customFormat="1" spans="1:9">
      <c r="A61" s="5">
        <v>21845268212</v>
      </c>
      <c r="B61" s="6">
        <v>44896</v>
      </c>
      <c r="C61" s="6">
        <v>44898</v>
      </c>
      <c r="D61" s="4">
        <v>1140</v>
      </c>
      <c r="E61" s="4" t="str">
        <f>VLOOKUP(A61,HOP!A:L,12,0)</f>
        <v>1140.00</v>
      </c>
      <c r="F61" s="4" t="str">
        <f>VLOOKUP(A61,HOP!A:C,3,0)</f>
        <v>2830847</v>
      </c>
      <c r="G61" s="4">
        <f t="shared" si="2"/>
        <v>0</v>
      </c>
      <c r="H61" s="4" t="str">
        <f t="shared" si="3"/>
        <v>，2830847</v>
      </c>
      <c r="I61" s="4" t="str">
        <f>VLOOKUP(A61,HOP!A:U,21,0)</f>
        <v>直采</v>
      </c>
    </row>
    <row r="62" s="4" customFormat="1" spans="1:9">
      <c r="A62" s="5">
        <v>21845281847</v>
      </c>
      <c r="B62" s="6">
        <v>44894</v>
      </c>
      <c r="C62" s="6">
        <v>44898</v>
      </c>
      <c r="D62" s="4">
        <v>2662</v>
      </c>
      <c r="E62" s="4" t="str">
        <f>VLOOKUP(A62,HOP!A:L,12,0)</f>
        <v>2662.00</v>
      </c>
      <c r="F62" s="4" t="str">
        <f>VLOOKUP(A62,HOP!A:C,3,0)</f>
        <v>2830873</v>
      </c>
      <c r="G62" s="4">
        <f t="shared" si="2"/>
        <v>0</v>
      </c>
      <c r="H62" s="4" t="str">
        <f t="shared" si="3"/>
        <v>，2830873</v>
      </c>
      <c r="I62" s="4" t="str">
        <f>VLOOKUP(A62,HOP!A:U,21,0)</f>
        <v>直采</v>
      </c>
    </row>
    <row r="63" s="4" customFormat="1" spans="1:9">
      <c r="A63" s="5">
        <v>21845365589</v>
      </c>
      <c r="B63" s="6">
        <v>44895</v>
      </c>
      <c r="C63" s="6">
        <v>44898</v>
      </c>
      <c r="D63" s="4">
        <v>1836</v>
      </c>
      <c r="E63" s="4" t="str">
        <f>VLOOKUP(A63,HOP!A:L,12,0)</f>
        <v>1836.00</v>
      </c>
      <c r="F63" s="4" t="str">
        <f>VLOOKUP(A63,HOP!A:C,3,0)</f>
        <v>2831026</v>
      </c>
      <c r="G63" s="4">
        <f t="shared" si="2"/>
        <v>0</v>
      </c>
      <c r="H63" s="4" t="str">
        <f t="shared" si="3"/>
        <v>，2831026</v>
      </c>
      <c r="I63" s="4" t="str">
        <f>VLOOKUP(A63,HOP!A:U,21,0)</f>
        <v>直采</v>
      </c>
    </row>
    <row r="64" s="4" customFormat="1" spans="1:9">
      <c r="A64" s="5">
        <v>21845477731</v>
      </c>
      <c r="B64" s="6">
        <v>44895</v>
      </c>
      <c r="C64" s="6">
        <v>44898</v>
      </c>
      <c r="D64" s="4">
        <v>2850</v>
      </c>
      <c r="E64" s="4" t="str">
        <f>VLOOKUP(A64,HOP!A:L,12,0)</f>
        <v>2850.00</v>
      </c>
      <c r="F64" s="4" t="str">
        <f>VLOOKUP(A64,HOP!A:C,3,0)</f>
        <v>2831196</v>
      </c>
      <c r="G64" s="4">
        <f t="shared" si="2"/>
        <v>0</v>
      </c>
      <c r="H64" s="4" t="str">
        <f t="shared" si="3"/>
        <v>，2831196</v>
      </c>
      <c r="I64" s="4" t="str">
        <f>VLOOKUP(A64,HOP!A:U,21,0)</f>
        <v>直采</v>
      </c>
    </row>
    <row r="65" s="4" customFormat="1" spans="1:9">
      <c r="A65" s="5">
        <v>21845503491</v>
      </c>
      <c r="B65" s="6">
        <v>44896</v>
      </c>
      <c r="C65" s="6">
        <v>44898</v>
      </c>
      <c r="D65" s="4">
        <v>2448</v>
      </c>
      <c r="E65" s="4" t="str">
        <f>VLOOKUP(A65,HOP!A:L,12,0)</f>
        <v>2448.00</v>
      </c>
      <c r="F65" s="4" t="str">
        <f>VLOOKUP(A65,HOP!A:C,3,0)</f>
        <v>2831284</v>
      </c>
      <c r="G65" s="4">
        <f t="shared" si="2"/>
        <v>0</v>
      </c>
      <c r="H65" s="4" t="str">
        <f t="shared" si="3"/>
        <v>，2831284</v>
      </c>
      <c r="I65" s="4" t="str">
        <f>VLOOKUP(A65,HOP!A:U,21,0)</f>
        <v>直采</v>
      </c>
    </row>
    <row r="66" s="4" customFormat="1" spans="1:9">
      <c r="A66" s="5">
        <v>21845657927</v>
      </c>
      <c r="B66" s="6">
        <v>44896</v>
      </c>
      <c r="C66" s="6">
        <v>44898</v>
      </c>
      <c r="D66" s="4">
        <v>1006</v>
      </c>
      <c r="E66" s="4" t="str">
        <f>VLOOKUP(A66,HOP!A:L,12,0)</f>
        <v>1006.00</v>
      </c>
      <c r="F66" s="4" t="str">
        <f>VLOOKUP(A66,HOP!A:C,3,0)</f>
        <v>2831544</v>
      </c>
      <c r="G66" s="4">
        <f t="shared" si="2"/>
        <v>0</v>
      </c>
      <c r="H66" s="4" t="str">
        <f t="shared" si="3"/>
        <v>，2831544</v>
      </c>
      <c r="I66" s="4" t="str">
        <f>VLOOKUP(A66,HOP!A:U,21,0)</f>
        <v>直采</v>
      </c>
    </row>
    <row r="67" s="4" customFormat="1" spans="1:9">
      <c r="A67" s="5">
        <v>21845978473</v>
      </c>
      <c r="B67" s="6">
        <v>44896</v>
      </c>
      <c r="C67" s="6">
        <v>44898</v>
      </c>
      <c r="D67" s="4">
        <v>412</v>
      </c>
      <c r="E67" s="4" t="str">
        <f>VLOOKUP(A67,HOP!A:L,12,0)</f>
        <v>412.00</v>
      </c>
      <c r="F67" s="4" t="str">
        <f>VLOOKUP(A67,HOP!A:C,3,0)</f>
        <v>2832140</v>
      </c>
      <c r="G67" s="4">
        <f t="shared" ref="G67:G98" si="4">D67-E67</f>
        <v>0</v>
      </c>
      <c r="H67" s="4" t="str">
        <f t="shared" ref="H67:H98" si="5">$H$1&amp;F67</f>
        <v>，2832140</v>
      </c>
      <c r="I67" s="4" t="str">
        <f>VLOOKUP(A67,HOP!A:U,21,0)</f>
        <v>直采</v>
      </c>
    </row>
    <row r="68" s="4" customFormat="1" spans="1:9">
      <c r="A68" s="5">
        <v>21845964141</v>
      </c>
      <c r="B68" s="6">
        <v>44897</v>
      </c>
      <c r="C68" s="6">
        <v>44898</v>
      </c>
      <c r="D68" s="4">
        <v>267</v>
      </c>
      <c r="E68" s="4" t="str">
        <f>VLOOKUP(A68,HOP!A:L,12,0)</f>
        <v>267.00</v>
      </c>
      <c r="F68" s="4" t="str">
        <f>VLOOKUP(A68,HOP!A:C,3,0)</f>
        <v>2832121</v>
      </c>
      <c r="G68" s="4">
        <f t="shared" si="4"/>
        <v>0</v>
      </c>
      <c r="H68" s="4" t="str">
        <f t="shared" si="5"/>
        <v>，2832121</v>
      </c>
      <c r="I68" s="4" t="str">
        <f>VLOOKUP(A68,HOP!A:U,21,0)</f>
        <v>直采</v>
      </c>
    </row>
    <row r="69" s="4" customFormat="1" spans="1:9">
      <c r="A69" s="5">
        <v>21846123588</v>
      </c>
      <c r="B69" s="6">
        <v>44895</v>
      </c>
      <c r="C69" s="6">
        <v>44898</v>
      </c>
      <c r="D69" s="4">
        <v>3152</v>
      </c>
      <c r="E69" s="4" t="str">
        <f>VLOOKUP(A69,HOP!A:L,12,0)</f>
        <v>3152.00</v>
      </c>
      <c r="F69" s="4" t="str">
        <f>VLOOKUP(A69,HOP!A:C,3,0)</f>
        <v>2832390</v>
      </c>
      <c r="G69" s="4">
        <f t="shared" si="4"/>
        <v>0</v>
      </c>
      <c r="H69" s="4" t="str">
        <f t="shared" si="5"/>
        <v>，2832390</v>
      </c>
      <c r="I69" s="4" t="str">
        <f>VLOOKUP(A69,HOP!A:U,21,0)</f>
        <v>直采</v>
      </c>
    </row>
    <row r="70" s="4" customFormat="1" spans="1:9">
      <c r="A70" s="5">
        <v>21846134542</v>
      </c>
      <c r="B70" s="6">
        <v>44896</v>
      </c>
      <c r="C70" s="6">
        <v>44898</v>
      </c>
      <c r="D70" s="4">
        <v>360</v>
      </c>
      <c r="E70" s="4" t="str">
        <f>VLOOKUP(A70,HOP!A:L,12,0)</f>
        <v>360.00</v>
      </c>
      <c r="F70" s="4" t="str">
        <f>VLOOKUP(A70,HOP!A:C,3,0)</f>
        <v>2832415</v>
      </c>
      <c r="G70" s="4">
        <f t="shared" si="4"/>
        <v>0</v>
      </c>
      <c r="H70" s="4" t="str">
        <f t="shared" si="5"/>
        <v>，2832415</v>
      </c>
      <c r="I70" s="4" t="str">
        <f>VLOOKUP(A70,HOP!A:U,21,0)</f>
        <v>直采</v>
      </c>
    </row>
    <row r="71" s="4" customFormat="1" spans="1:9">
      <c r="A71" s="5">
        <v>21846231256</v>
      </c>
      <c r="B71" s="6">
        <v>44895</v>
      </c>
      <c r="C71" s="6">
        <v>44898</v>
      </c>
      <c r="D71" s="4">
        <v>18821</v>
      </c>
      <c r="E71" s="4" t="str">
        <f>VLOOKUP(A71,HOP!A:L,12,0)</f>
        <v>18821.00</v>
      </c>
      <c r="F71" s="4" t="str">
        <f>VLOOKUP(A71,HOP!A:C,3,0)</f>
        <v>2832633</v>
      </c>
      <c r="G71" s="4">
        <f t="shared" si="4"/>
        <v>0</v>
      </c>
      <c r="H71" s="4" t="str">
        <f t="shared" si="5"/>
        <v>，2832633</v>
      </c>
      <c r="I71" s="4" t="str">
        <f>VLOOKUP(A71,HOP!A:U,21,0)</f>
        <v>直采</v>
      </c>
    </row>
    <row r="72" s="4" customFormat="1" spans="1:9">
      <c r="A72" s="5">
        <v>21846350953</v>
      </c>
      <c r="B72" s="6">
        <v>44896</v>
      </c>
      <c r="C72" s="6">
        <v>44898</v>
      </c>
      <c r="D72" s="4">
        <v>7620</v>
      </c>
      <c r="E72" s="4" t="str">
        <f>VLOOKUP(A72,HOP!A:L,12,0)</f>
        <v>7620.00</v>
      </c>
      <c r="F72" s="4" t="str">
        <f>VLOOKUP(A72,HOP!A:C,3,0)</f>
        <v>2832846</v>
      </c>
      <c r="G72" s="4">
        <f t="shared" si="4"/>
        <v>0</v>
      </c>
      <c r="H72" s="4" t="str">
        <f t="shared" si="5"/>
        <v>，2832846</v>
      </c>
      <c r="I72" s="4" t="str">
        <f>VLOOKUP(A72,HOP!A:U,21,0)</f>
        <v>直采</v>
      </c>
    </row>
    <row r="73" s="4" customFormat="1" spans="1:9">
      <c r="A73" s="5">
        <v>21846487599</v>
      </c>
      <c r="B73" s="6">
        <v>44897</v>
      </c>
      <c r="C73" s="6">
        <v>44898</v>
      </c>
      <c r="D73" s="4">
        <v>660</v>
      </c>
      <c r="E73" s="4" t="str">
        <f>VLOOKUP(A73,HOP!A:L,12,0)</f>
        <v>660.00</v>
      </c>
      <c r="F73" s="4" t="str">
        <f>VLOOKUP(A73,HOP!A:C,3,0)</f>
        <v>2833013</v>
      </c>
      <c r="G73" s="4">
        <f t="shared" si="4"/>
        <v>0</v>
      </c>
      <c r="H73" s="4" t="str">
        <f t="shared" si="5"/>
        <v>，2833013</v>
      </c>
      <c r="I73" s="4" t="str">
        <f>VLOOKUP(A73,HOP!A:U,21,0)</f>
        <v>直采</v>
      </c>
    </row>
    <row r="74" s="4" customFormat="1" spans="1:9">
      <c r="A74" s="5">
        <v>21846552050</v>
      </c>
      <c r="B74" s="6">
        <v>44897</v>
      </c>
      <c r="C74" s="6">
        <v>44898</v>
      </c>
      <c r="D74" s="4">
        <v>726</v>
      </c>
      <c r="E74" s="4" t="str">
        <f>VLOOKUP(A74,HOP!A:L,12,0)</f>
        <v>726.00</v>
      </c>
      <c r="F74" s="4" t="str">
        <f>VLOOKUP(A74,HOP!A:C,3,0)</f>
        <v>2833077</v>
      </c>
      <c r="G74" s="4">
        <f t="shared" si="4"/>
        <v>0</v>
      </c>
      <c r="H74" s="4" t="str">
        <f t="shared" si="5"/>
        <v>，2833077</v>
      </c>
      <c r="I74" s="4" t="str">
        <f>VLOOKUP(A74,HOP!A:U,21,0)</f>
        <v>直采</v>
      </c>
    </row>
    <row r="75" s="4" customFormat="1" spans="1:9">
      <c r="A75" s="5">
        <v>21846690024</v>
      </c>
      <c r="B75" s="6">
        <v>44895</v>
      </c>
      <c r="C75" s="6">
        <v>44898</v>
      </c>
      <c r="D75" s="4">
        <v>1734</v>
      </c>
      <c r="E75" s="4" t="str">
        <f>VLOOKUP(A75,HOP!A:L,12,0)</f>
        <v>1734.00</v>
      </c>
      <c r="F75" s="4" t="str">
        <f>VLOOKUP(A75,HOP!A:C,3,0)</f>
        <v>2833369</v>
      </c>
      <c r="G75" s="4">
        <f t="shared" si="4"/>
        <v>0</v>
      </c>
      <c r="H75" s="4" t="str">
        <f t="shared" si="5"/>
        <v>，2833369</v>
      </c>
      <c r="I75" s="4" t="str">
        <f>VLOOKUP(A75,HOP!A:U,21,0)</f>
        <v>直采</v>
      </c>
    </row>
    <row r="76" s="4" customFormat="1" spans="1:9">
      <c r="A76" s="5">
        <v>21846772878</v>
      </c>
      <c r="B76" s="6">
        <v>44896</v>
      </c>
      <c r="C76" s="6">
        <v>44898</v>
      </c>
      <c r="D76" s="4">
        <v>1232</v>
      </c>
      <c r="E76" s="4" t="str">
        <f>VLOOKUP(A76,HOP!A:L,12,0)</f>
        <v>1232.00</v>
      </c>
      <c r="F76" s="4" t="str">
        <f>VLOOKUP(A76,HOP!A:C,3,0)</f>
        <v>2833542</v>
      </c>
      <c r="G76" s="4">
        <f t="shared" si="4"/>
        <v>0</v>
      </c>
      <c r="H76" s="4" t="str">
        <f t="shared" si="5"/>
        <v>，2833542</v>
      </c>
      <c r="I76" s="4" t="str">
        <f>VLOOKUP(A76,HOP!A:U,21,0)</f>
        <v>直采</v>
      </c>
    </row>
    <row r="77" s="4" customFormat="1" spans="1:9">
      <c r="A77" s="5">
        <v>21846789417</v>
      </c>
      <c r="B77" s="6">
        <v>44895</v>
      </c>
      <c r="C77" s="6">
        <v>44898</v>
      </c>
      <c r="D77" s="4">
        <v>507</v>
      </c>
      <c r="E77" s="4" t="str">
        <f>VLOOKUP(A77,HOP!A:L,12,0)</f>
        <v>507.00</v>
      </c>
      <c r="F77" s="4" t="str">
        <f>VLOOKUP(A77,HOP!A:C,3,0)</f>
        <v>2833559</v>
      </c>
      <c r="G77" s="4">
        <f t="shared" si="4"/>
        <v>0</v>
      </c>
      <c r="H77" s="4" t="str">
        <f t="shared" si="5"/>
        <v>，2833559</v>
      </c>
      <c r="I77" s="4" t="str">
        <f>VLOOKUP(A77,HOP!A:U,21,0)</f>
        <v>直采</v>
      </c>
    </row>
    <row r="78" s="4" customFormat="1" hidden="1" spans="1:9">
      <c r="A78" s="5">
        <v>21846869528</v>
      </c>
      <c r="B78" s="6">
        <v>44896</v>
      </c>
      <c r="C78" s="6">
        <v>44898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spans="1:9">
      <c r="A79" s="5">
        <v>21846942577</v>
      </c>
      <c r="B79" s="6">
        <v>44895</v>
      </c>
      <c r="C79" s="6">
        <v>44898</v>
      </c>
      <c r="D79" s="4">
        <v>1734</v>
      </c>
      <c r="E79" s="4" t="str">
        <f>VLOOKUP(A79,HOP!A:L,12,0)</f>
        <v>1734.00</v>
      </c>
      <c r="F79" s="4" t="str">
        <f>VLOOKUP(A79,HOP!A:C,3,0)</f>
        <v>2833822</v>
      </c>
      <c r="G79" s="4">
        <f t="shared" si="4"/>
        <v>0</v>
      </c>
      <c r="H79" s="4" t="str">
        <f t="shared" si="5"/>
        <v>，2833822</v>
      </c>
      <c r="I79" s="4" t="str">
        <f>VLOOKUP(A79,HOP!A:U,21,0)</f>
        <v>直采</v>
      </c>
    </row>
    <row r="80" s="4" customFormat="1" spans="1:9">
      <c r="A80" s="5">
        <v>21847160614</v>
      </c>
      <c r="B80" s="6">
        <v>44897</v>
      </c>
      <c r="C80" s="6">
        <v>44898</v>
      </c>
      <c r="D80" s="4">
        <v>380</v>
      </c>
      <c r="E80" s="4" t="str">
        <f>VLOOKUP(A80,HOP!A:L,12,0)</f>
        <v>380.00</v>
      </c>
      <c r="F80" s="4" t="str">
        <f>VLOOKUP(A80,HOP!A:C,3,0)</f>
        <v>2834198</v>
      </c>
      <c r="G80" s="4">
        <f t="shared" si="4"/>
        <v>0</v>
      </c>
      <c r="H80" s="4" t="str">
        <f t="shared" si="5"/>
        <v>，2834198</v>
      </c>
      <c r="I80" s="4" t="str">
        <f>VLOOKUP(A80,HOP!A:U,21,0)</f>
        <v>直采</v>
      </c>
    </row>
    <row r="81" s="4" customFormat="1" spans="1:9">
      <c r="A81" s="5">
        <v>21847180744</v>
      </c>
      <c r="B81" s="6">
        <v>44897</v>
      </c>
      <c r="C81" s="6">
        <v>44898</v>
      </c>
      <c r="D81" s="4">
        <v>1340</v>
      </c>
      <c r="E81" s="4" t="str">
        <f>VLOOKUP(A81,HOP!A:L,12,0)</f>
        <v>1340.00</v>
      </c>
      <c r="F81" s="4" t="str">
        <f>VLOOKUP(A81,HOP!A:C,3,0)</f>
        <v>2834243</v>
      </c>
      <c r="G81" s="4">
        <f t="shared" si="4"/>
        <v>0</v>
      </c>
      <c r="H81" s="4" t="str">
        <f t="shared" si="5"/>
        <v>，2834243</v>
      </c>
      <c r="I81" s="4" t="str">
        <f>VLOOKUP(A81,HOP!A:U,21,0)</f>
        <v>直采</v>
      </c>
    </row>
    <row r="82" s="4" customFormat="1" spans="1:9">
      <c r="A82" s="5">
        <v>21847190758</v>
      </c>
      <c r="B82" s="6">
        <v>44897</v>
      </c>
      <c r="C82" s="6">
        <v>44898</v>
      </c>
      <c r="D82" s="4">
        <v>420</v>
      </c>
      <c r="E82" s="4" t="str">
        <f>VLOOKUP(A82,HOP!A:L,12,0)</f>
        <v>420.00</v>
      </c>
      <c r="F82" s="4" t="str">
        <f>VLOOKUP(A82,HOP!A:C,3,0)</f>
        <v>2834259</v>
      </c>
      <c r="G82" s="4">
        <f t="shared" si="4"/>
        <v>0</v>
      </c>
      <c r="H82" s="4" t="str">
        <f t="shared" si="5"/>
        <v>，2834259</v>
      </c>
      <c r="I82" s="4" t="str">
        <f>VLOOKUP(A82,HOP!A:U,21,0)</f>
        <v>直采</v>
      </c>
    </row>
    <row r="83" s="4" customFormat="1" spans="1:9">
      <c r="A83" s="5">
        <v>21847185047</v>
      </c>
      <c r="B83" s="6">
        <v>44897</v>
      </c>
      <c r="C83" s="6">
        <v>44898</v>
      </c>
      <c r="D83" s="4">
        <v>417</v>
      </c>
      <c r="E83" s="4" t="str">
        <f>VLOOKUP(A83,HOP!A:L,12,0)</f>
        <v>417.00</v>
      </c>
      <c r="F83" s="4" t="str">
        <f>VLOOKUP(A83,HOP!A:C,3,0)</f>
        <v>2834265</v>
      </c>
      <c r="G83" s="4">
        <f t="shared" si="4"/>
        <v>0</v>
      </c>
      <c r="H83" s="4" t="str">
        <f t="shared" si="5"/>
        <v>，2834265</v>
      </c>
      <c r="I83" s="4" t="str">
        <f>VLOOKUP(A83,HOP!A:U,21,0)</f>
        <v>直采</v>
      </c>
    </row>
    <row r="84" s="4" customFormat="1" spans="1:9">
      <c r="A84" s="5">
        <v>21847307196</v>
      </c>
      <c r="B84" s="6">
        <v>44896</v>
      </c>
      <c r="C84" s="6">
        <v>44898</v>
      </c>
      <c r="D84" s="4">
        <v>5966</v>
      </c>
      <c r="E84" s="4" t="str">
        <f>VLOOKUP(A84,HOP!A:L,12,0)</f>
        <v>5966.00</v>
      </c>
      <c r="F84" s="4" t="str">
        <f>VLOOKUP(A84,HOP!A:C,3,0)</f>
        <v>2834484</v>
      </c>
      <c r="G84" s="4">
        <f t="shared" si="4"/>
        <v>0</v>
      </c>
      <c r="H84" s="4" t="str">
        <f t="shared" si="5"/>
        <v>，2834484</v>
      </c>
      <c r="I84" s="4" t="str">
        <f>VLOOKUP(A84,HOP!A:U,21,0)</f>
        <v>直采</v>
      </c>
    </row>
    <row r="85" s="4" customFormat="1" spans="1:9">
      <c r="A85" s="5">
        <v>21847310535</v>
      </c>
      <c r="B85" s="6">
        <v>44896</v>
      </c>
      <c r="C85" s="6">
        <v>44898</v>
      </c>
      <c r="D85" s="4">
        <v>1232</v>
      </c>
      <c r="E85" s="4" t="str">
        <f>VLOOKUP(A85,HOP!A:L,12,0)</f>
        <v>1232.00</v>
      </c>
      <c r="F85" s="4" t="str">
        <f>VLOOKUP(A85,HOP!A:C,3,0)</f>
        <v>2834488</v>
      </c>
      <c r="G85" s="4">
        <f t="shared" si="4"/>
        <v>0</v>
      </c>
      <c r="H85" s="4" t="str">
        <f t="shared" si="5"/>
        <v>，2834488</v>
      </c>
      <c r="I85" s="4" t="str">
        <f>VLOOKUP(A85,HOP!A:U,21,0)</f>
        <v>直采</v>
      </c>
    </row>
    <row r="86" s="4" customFormat="1" spans="1:9">
      <c r="A86" s="5">
        <v>21847360480</v>
      </c>
      <c r="B86" s="6">
        <v>44897</v>
      </c>
      <c r="C86" s="6">
        <v>44898</v>
      </c>
      <c r="D86" s="4">
        <v>616</v>
      </c>
      <c r="E86" s="4" t="str">
        <f>VLOOKUP(A86,HOP!A:L,12,0)</f>
        <v>616.00</v>
      </c>
      <c r="F86" s="4" t="str">
        <f>VLOOKUP(A86,HOP!A:C,3,0)</f>
        <v>2834581</v>
      </c>
      <c r="G86" s="4">
        <f t="shared" si="4"/>
        <v>0</v>
      </c>
      <c r="H86" s="4" t="str">
        <f t="shared" si="5"/>
        <v>，2834581</v>
      </c>
      <c r="I86" s="4" t="str">
        <f>VLOOKUP(A86,HOP!A:U,21,0)</f>
        <v>直采</v>
      </c>
    </row>
    <row r="87" s="4" customFormat="1" spans="1:9">
      <c r="A87" s="5">
        <v>21847371594</v>
      </c>
      <c r="B87" s="6">
        <v>44896</v>
      </c>
      <c r="C87" s="6">
        <v>44898</v>
      </c>
      <c r="D87" s="4">
        <v>1890</v>
      </c>
      <c r="E87" s="4" t="str">
        <f>VLOOKUP(A87,HOP!A:L,12,0)</f>
        <v>1890.00</v>
      </c>
      <c r="F87" s="4" t="str">
        <f>VLOOKUP(A87,HOP!A:C,3,0)</f>
        <v>2834591</v>
      </c>
      <c r="G87" s="4">
        <f t="shared" si="4"/>
        <v>0</v>
      </c>
      <c r="H87" s="4" t="str">
        <f t="shared" si="5"/>
        <v>，2834591</v>
      </c>
      <c r="I87" s="4" t="str">
        <f>VLOOKUP(A87,HOP!A:U,21,0)</f>
        <v>直采</v>
      </c>
    </row>
    <row r="88" s="4" customFormat="1" spans="1:9">
      <c r="A88" s="5">
        <v>21847409627</v>
      </c>
      <c r="B88" s="6">
        <v>44897</v>
      </c>
      <c r="C88" s="6">
        <v>44898</v>
      </c>
      <c r="D88" s="4">
        <v>479</v>
      </c>
      <c r="E88" s="4" t="str">
        <f>VLOOKUP(A88,HOP!A:L,12,0)</f>
        <v>479.00</v>
      </c>
      <c r="F88" s="4" t="str">
        <f>VLOOKUP(A88,HOP!A:C,3,0)</f>
        <v>2834651</v>
      </c>
      <c r="G88" s="4">
        <f t="shared" si="4"/>
        <v>0</v>
      </c>
      <c r="H88" s="4" t="str">
        <f t="shared" si="5"/>
        <v>，2834651</v>
      </c>
      <c r="I88" s="4" t="str">
        <f>VLOOKUP(A88,HOP!A:U,21,0)</f>
        <v>直采</v>
      </c>
    </row>
    <row r="89" s="4" customFormat="1" spans="1:9">
      <c r="A89" s="5">
        <v>21847389170</v>
      </c>
      <c r="B89" s="6">
        <v>44896</v>
      </c>
      <c r="C89" s="6">
        <v>44898</v>
      </c>
      <c r="D89" s="4">
        <v>1886</v>
      </c>
      <c r="E89" s="4" t="str">
        <f>VLOOKUP(A89,HOP!A:L,12,0)</f>
        <v>1886.00</v>
      </c>
      <c r="F89" s="4" t="str">
        <f>VLOOKUP(A89,HOP!A:C,3,0)</f>
        <v>2834622</v>
      </c>
      <c r="G89" s="4">
        <f t="shared" si="4"/>
        <v>0</v>
      </c>
      <c r="H89" s="4" t="str">
        <f t="shared" si="5"/>
        <v>，2834622</v>
      </c>
      <c r="I89" s="4" t="str">
        <f>VLOOKUP(A89,HOP!A:U,21,0)</f>
        <v>直采</v>
      </c>
    </row>
    <row r="90" s="4" customFormat="1" spans="1:9">
      <c r="A90" s="5">
        <v>21847530854</v>
      </c>
      <c r="B90" s="6">
        <v>44895</v>
      </c>
      <c r="C90" s="6">
        <v>44898</v>
      </c>
      <c r="D90" s="4">
        <v>3546</v>
      </c>
      <c r="E90" s="4">
        <v>3546</v>
      </c>
      <c r="F90" s="4">
        <v>2834863</v>
      </c>
      <c r="G90" s="4">
        <f t="shared" si="4"/>
        <v>0</v>
      </c>
      <c r="H90" s="4" t="str">
        <f t="shared" si="5"/>
        <v>，2834863</v>
      </c>
      <c r="I90" s="4" t="e">
        <f>VLOOKUP(A90,HOP!A:U,21,0)</f>
        <v>#N/A</v>
      </c>
    </row>
    <row r="91" s="4" customFormat="1" spans="1:9">
      <c r="A91" s="5">
        <v>21847544482</v>
      </c>
      <c r="B91" s="6">
        <v>44897</v>
      </c>
      <c r="C91" s="6">
        <v>44898</v>
      </c>
      <c r="D91" s="4">
        <v>267</v>
      </c>
      <c r="E91" s="4" t="str">
        <f>VLOOKUP(A91,HOP!A:L,12,0)</f>
        <v>267.00</v>
      </c>
      <c r="F91" s="4" t="str">
        <f>VLOOKUP(A91,HOP!A:C,3,0)</f>
        <v>2834896</v>
      </c>
      <c r="G91" s="4">
        <f t="shared" si="4"/>
        <v>0</v>
      </c>
      <c r="H91" s="4" t="str">
        <f t="shared" si="5"/>
        <v>，2834896</v>
      </c>
      <c r="I91" s="4" t="str">
        <f>VLOOKUP(A91,HOP!A:U,21,0)</f>
        <v>直采</v>
      </c>
    </row>
    <row r="92" s="4" customFormat="1" hidden="1" spans="1:9">
      <c r="A92" s="5">
        <v>21847704853</v>
      </c>
      <c r="B92" s="6">
        <v>44896</v>
      </c>
      <c r="C92" s="6">
        <v>44898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21847766764</v>
      </c>
      <c r="B93" s="6">
        <v>44896</v>
      </c>
      <c r="C93" s="6">
        <v>44898</v>
      </c>
      <c r="D93" s="4">
        <v>508</v>
      </c>
      <c r="E93" s="4" t="str">
        <f>VLOOKUP(A93,HOP!A:L,12,0)</f>
        <v>508.00</v>
      </c>
      <c r="F93" s="4" t="str">
        <f>VLOOKUP(A93,HOP!A:C,3,0)</f>
        <v>2835320</v>
      </c>
      <c r="G93" s="4">
        <f t="shared" si="4"/>
        <v>0</v>
      </c>
      <c r="H93" s="4" t="str">
        <f t="shared" si="5"/>
        <v>，2835320</v>
      </c>
      <c r="I93" s="4" t="str">
        <f>VLOOKUP(A93,HOP!A:U,21,0)</f>
        <v>直采</v>
      </c>
    </row>
    <row r="94" s="4" customFormat="1" spans="1:9">
      <c r="A94" s="5">
        <v>21847890846</v>
      </c>
      <c r="B94" s="6">
        <v>44896</v>
      </c>
      <c r="C94" s="6">
        <v>44898</v>
      </c>
      <c r="D94" s="4">
        <v>1136</v>
      </c>
      <c r="E94" s="4" t="str">
        <f>VLOOKUP(A94,HOP!A:L,12,0)</f>
        <v>1136.00</v>
      </c>
      <c r="F94" s="4" t="str">
        <f>VLOOKUP(A94,HOP!A:C,3,0)</f>
        <v>2835655</v>
      </c>
      <c r="G94" s="4">
        <f t="shared" si="4"/>
        <v>0</v>
      </c>
      <c r="H94" s="4" t="str">
        <f t="shared" si="5"/>
        <v>，2835655</v>
      </c>
      <c r="I94" s="4" t="str">
        <f>VLOOKUP(A94,HOP!A:U,21,0)</f>
        <v>直采</v>
      </c>
    </row>
    <row r="95" s="4" customFormat="1" spans="1:9">
      <c r="A95" s="5">
        <v>21847905069</v>
      </c>
      <c r="B95" s="6">
        <v>44897</v>
      </c>
      <c r="C95" s="6">
        <v>44898</v>
      </c>
      <c r="D95" s="4">
        <v>380</v>
      </c>
      <c r="E95" s="4" t="str">
        <f>VLOOKUP(A95,HOP!A:L,12,0)</f>
        <v>380.00</v>
      </c>
      <c r="F95" s="4" t="str">
        <f>VLOOKUP(A95,HOP!A:C,3,0)</f>
        <v>2835695</v>
      </c>
      <c r="G95" s="4">
        <f t="shared" si="4"/>
        <v>0</v>
      </c>
      <c r="H95" s="4" t="str">
        <f t="shared" si="5"/>
        <v>，2835695</v>
      </c>
      <c r="I95" s="4" t="str">
        <f>VLOOKUP(A95,HOP!A:U,21,0)</f>
        <v>直采</v>
      </c>
    </row>
    <row r="96" s="4" customFormat="1" spans="1:9">
      <c r="A96" s="5">
        <v>21847983476</v>
      </c>
      <c r="B96" s="6">
        <v>44897</v>
      </c>
      <c r="C96" s="6">
        <v>44898</v>
      </c>
      <c r="D96" s="4">
        <v>268</v>
      </c>
      <c r="E96" s="4" t="str">
        <f>VLOOKUP(A96,HOP!A:L,12,0)</f>
        <v>268.00</v>
      </c>
      <c r="F96" s="4" t="str">
        <f>VLOOKUP(A96,HOP!A:C,3,0)</f>
        <v>2835823</v>
      </c>
      <c r="G96" s="4">
        <f t="shared" si="4"/>
        <v>0</v>
      </c>
      <c r="H96" s="4" t="str">
        <f t="shared" si="5"/>
        <v>，2835823</v>
      </c>
      <c r="I96" s="4" t="str">
        <f>VLOOKUP(A96,HOP!A:U,21,0)</f>
        <v>直采</v>
      </c>
    </row>
    <row r="97" s="4" customFormat="1" spans="1:9">
      <c r="A97" s="5">
        <v>21847993403</v>
      </c>
      <c r="B97" s="6">
        <v>44897</v>
      </c>
      <c r="C97" s="6">
        <v>44898</v>
      </c>
      <c r="D97" s="4">
        <v>765</v>
      </c>
      <c r="E97" s="4" t="str">
        <f>VLOOKUP(A97,HOP!A:L,12,0)</f>
        <v>765.00</v>
      </c>
      <c r="F97" s="4" t="str">
        <f>VLOOKUP(A97,HOP!A:C,3,0)</f>
        <v>2835835</v>
      </c>
      <c r="G97" s="4">
        <f t="shared" si="4"/>
        <v>0</v>
      </c>
      <c r="H97" s="4" t="str">
        <f t="shared" si="5"/>
        <v>，2835835</v>
      </c>
      <c r="I97" s="4" t="str">
        <f>VLOOKUP(A97,HOP!A:U,21,0)</f>
        <v>直采</v>
      </c>
    </row>
    <row r="98" s="4" customFormat="1" spans="1:9">
      <c r="A98" s="5">
        <v>21848051945</v>
      </c>
      <c r="B98" s="6">
        <v>44896</v>
      </c>
      <c r="C98" s="6">
        <v>44898</v>
      </c>
      <c r="D98" s="4">
        <v>684</v>
      </c>
      <c r="E98" s="4" t="str">
        <f>VLOOKUP(A98,HOP!A:L,12,0)</f>
        <v>684.00</v>
      </c>
      <c r="F98" s="4" t="str">
        <f>VLOOKUP(A98,HOP!A:C,3,0)</f>
        <v>2835946</v>
      </c>
      <c r="G98" s="4">
        <f t="shared" si="4"/>
        <v>0</v>
      </c>
      <c r="H98" s="4" t="str">
        <f t="shared" si="5"/>
        <v>，2835946</v>
      </c>
      <c r="I98" s="4" t="str">
        <f>VLOOKUP(A98,HOP!A:U,21,0)</f>
        <v>直采</v>
      </c>
    </row>
    <row r="99" s="4" customFormat="1" spans="1:9">
      <c r="A99" s="5">
        <v>21848081489</v>
      </c>
      <c r="B99" s="6">
        <v>44896</v>
      </c>
      <c r="C99" s="6">
        <v>44898</v>
      </c>
      <c r="D99" s="4">
        <v>1680</v>
      </c>
      <c r="E99" s="4" t="str">
        <f>VLOOKUP(A99,HOP!A:L,12,0)</f>
        <v>1680.00</v>
      </c>
      <c r="F99" s="4" t="str">
        <f>VLOOKUP(A99,HOP!A:C,3,0)</f>
        <v>2835994</v>
      </c>
      <c r="G99" s="4">
        <f t="shared" ref="G99:G130" si="6">D99-E99</f>
        <v>0</v>
      </c>
      <c r="H99" s="4" t="str">
        <f t="shared" ref="H99:H130" si="7">$H$1&amp;F99</f>
        <v>，2835994</v>
      </c>
      <c r="I99" s="4" t="str">
        <f>VLOOKUP(A99,HOP!A:U,21,0)</f>
        <v>直采</v>
      </c>
    </row>
    <row r="100" s="4" customFormat="1" spans="1:9">
      <c r="A100" s="5">
        <v>21848094694</v>
      </c>
      <c r="B100" s="6">
        <v>44897</v>
      </c>
      <c r="C100" s="6">
        <v>44898</v>
      </c>
      <c r="D100" s="4">
        <v>1433.65</v>
      </c>
      <c r="E100" s="4" t="str">
        <f>VLOOKUP(A100,HOP!A:L,12,0)</f>
        <v>1433.65</v>
      </c>
      <c r="F100" s="4" t="str">
        <f>VLOOKUP(A100,HOP!A:C,3,0)</f>
        <v>2836023</v>
      </c>
      <c r="G100" s="4">
        <f t="shared" si="6"/>
        <v>0</v>
      </c>
      <c r="H100" s="4" t="str">
        <f t="shared" si="7"/>
        <v>，2836023</v>
      </c>
      <c r="I100" s="4" t="str">
        <f>VLOOKUP(A100,HOP!A:U,21,0)</f>
        <v>直连</v>
      </c>
    </row>
    <row r="101" s="4" customFormat="1" spans="1:9">
      <c r="A101" s="5">
        <v>21848108329</v>
      </c>
      <c r="B101" s="6">
        <v>44896</v>
      </c>
      <c r="C101" s="6">
        <v>44898</v>
      </c>
      <c r="D101" s="4">
        <v>1164</v>
      </c>
      <c r="E101" s="4" t="str">
        <f>VLOOKUP(A101,HOP!A:L,12,0)</f>
        <v>1164.00</v>
      </c>
      <c r="F101" s="4" t="str">
        <f>VLOOKUP(A101,HOP!A:C,3,0)</f>
        <v>2836061</v>
      </c>
      <c r="G101" s="4">
        <f t="shared" si="6"/>
        <v>0</v>
      </c>
      <c r="H101" s="4" t="str">
        <f t="shared" si="7"/>
        <v>，2836061</v>
      </c>
      <c r="I101" s="4" t="str">
        <f>VLOOKUP(A101,HOP!A:U,21,0)</f>
        <v>直采</v>
      </c>
    </row>
    <row r="102" s="4" customFormat="1" spans="1:9">
      <c r="A102" s="5">
        <v>21848162886</v>
      </c>
      <c r="B102" s="6">
        <v>44896</v>
      </c>
      <c r="C102" s="6">
        <v>44898</v>
      </c>
      <c r="D102" s="4">
        <v>508</v>
      </c>
      <c r="E102" s="4" t="str">
        <f>VLOOKUP(A102,HOP!A:L,12,0)</f>
        <v>508.00</v>
      </c>
      <c r="F102" s="4" t="str">
        <f>VLOOKUP(A102,HOP!A:C,3,0)</f>
        <v>2836185</v>
      </c>
      <c r="G102" s="4">
        <f t="shared" si="6"/>
        <v>0</v>
      </c>
      <c r="H102" s="4" t="str">
        <f t="shared" si="7"/>
        <v>，2836185</v>
      </c>
      <c r="I102" s="4" t="str">
        <f>VLOOKUP(A102,HOP!A:U,21,0)</f>
        <v>直采</v>
      </c>
    </row>
    <row r="103" s="4" customFormat="1" spans="1:9">
      <c r="A103" s="5">
        <v>21848166311</v>
      </c>
      <c r="B103" s="6">
        <v>44896</v>
      </c>
      <c r="C103" s="6">
        <v>44898</v>
      </c>
      <c r="D103" s="4">
        <v>1118</v>
      </c>
      <c r="E103" s="4" t="str">
        <f>VLOOKUP(A103,HOP!A:L,12,0)</f>
        <v>1118.00</v>
      </c>
      <c r="F103" s="4" t="str">
        <f>VLOOKUP(A103,HOP!A:C,3,0)</f>
        <v>2836193</v>
      </c>
      <c r="G103" s="4">
        <f t="shared" si="6"/>
        <v>0</v>
      </c>
      <c r="H103" s="4" t="str">
        <f t="shared" si="7"/>
        <v>，2836193</v>
      </c>
      <c r="I103" s="4" t="str">
        <f>VLOOKUP(A103,HOP!A:U,21,0)</f>
        <v>直采</v>
      </c>
    </row>
    <row r="104" s="4" customFormat="1" hidden="1" spans="1:9">
      <c r="A104" s="5">
        <v>21848176742</v>
      </c>
      <c r="B104" s="6">
        <v>44896</v>
      </c>
      <c r="C104" s="6">
        <v>44898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spans="1:9">
      <c r="A105" s="5">
        <v>21848240932</v>
      </c>
      <c r="B105" s="6">
        <v>44897</v>
      </c>
      <c r="C105" s="6">
        <v>44898</v>
      </c>
      <c r="D105" s="4">
        <v>254</v>
      </c>
      <c r="E105" s="4" t="str">
        <f>VLOOKUP(A105,HOP!A:L,12,0)</f>
        <v>254.00</v>
      </c>
      <c r="F105" s="4" t="str">
        <f>VLOOKUP(A105,HOP!A:C,3,0)</f>
        <v>2836256</v>
      </c>
      <c r="G105" s="4">
        <f t="shared" si="6"/>
        <v>0</v>
      </c>
      <c r="H105" s="4" t="str">
        <f t="shared" si="7"/>
        <v>，2836256</v>
      </c>
      <c r="I105" s="4" t="str">
        <f>VLOOKUP(A105,HOP!A:U,21,0)</f>
        <v>直采</v>
      </c>
    </row>
    <row r="106" s="4" customFormat="1" spans="1:9">
      <c r="A106" s="5">
        <v>21848129547</v>
      </c>
      <c r="B106" s="6">
        <v>44897</v>
      </c>
      <c r="C106" s="6">
        <v>44898</v>
      </c>
      <c r="D106" s="4">
        <v>1164</v>
      </c>
      <c r="E106" s="4" t="str">
        <f>VLOOKUP(A106,HOP!A:L,12,0)</f>
        <v>1164.00</v>
      </c>
      <c r="F106" s="4" t="str">
        <f>VLOOKUP(A106,HOP!A:C,3,0)</f>
        <v>2836117</v>
      </c>
      <c r="G106" s="4">
        <f t="shared" si="6"/>
        <v>0</v>
      </c>
      <c r="H106" s="4" t="str">
        <f t="shared" si="7"/>
        <v>，2836117</v>
      </c>
      <c r="I106" s="4" t="str">
        <f>VLOOKUP(A106,HOP!A:U,21,0)</f>
        <v>直采</v>
      </c>
    </row>
    <row r="107" s="4" customFormat="1" spans="1:9">
      <c r="A107" s="5">
        <v>21847766238</v>
      </c>
      <c r="B107" s="6">
        <v>44897</v>
      </c>
      <c r="C107" s="6">
        <v>44898</v>
      </c>
      <c r="D107" s="4">
        <v>267</v>
      </c>
      <c r="E107" s="4" t="str">
        <f>VLOOKUP(A107,HOP!A:L,12,0)</f>
        <v>267.00</v>
      </c>
      <c r="F107" s="4" t="str">
        <f>VLOOKUP(A107,HOP!A:C,3,0)</f>
        <v>2835326</v>
      </c>
      <c r="G107" s="4">
        <f t="shared" si="6"/>
        <v>0</v>
      </c>
      <c r="H107" s="4" t="str">
        <f t="shared" si="7"/>
        <v>，2835326</v>
      </c>
      <c r="I107" s="4" t="str">
        <f>VLOOKUP(A107,HOP!A:U,21,0)</f>
        <v>直采</v>
      </c>
    </row>
    <row r="108" s="4" customFormat="1" spans="1:9">
      <c r="A108" s="5">
        <v>21848520637</v>
      </c>
      <c r="B108" s="6">
        <v>44897</v>
      </c>
      <c r="C108" s="6">
        <v>44898</v>
      </c>
      <c r="D108" s="4">
        <v>667</v>
      </c>
      <c r="E108" s="4" t="str">
        <f>VLOOKUP(A108,HOP!A:L,12,0)</f>
        <v>667.00</v>
      </c>
      <c r="F108" s="4" t="str">
        <f>VLOOKUP(A108,HOP!A:C,3,0)</f>
        <v>2836950</v>
      </c>
      <c r="G108" s="4">
        <f t="shared" si="6"/>
        <v>0</v>
      </c>
      <c r="H108" s="4" t="str">
        <f t="shared" si="7"/>
        <v>，2836950</v>
      </c>
      <c r="I108" s="4" t="str">
        <f>VLOOKUP(A108,HOP!A:U,21,0)</f>
        <v>直采</v>
      </c>
    </row>
    <row r="109" s="4" customFormat="1" spans="1:9">
      <c r="A109" s="5">
        <v>21848809394</v>
      </c>
      <c r="B109" s="6">
        <v>44897</v>
      </c>
      <c r="C109" s="6">
        <v>44898</v>
      </c>
      <c r="D109" s="4">
        <v>447.8</v>
      </c>
      <c r="E109" s="4" t="str">
        <f>VLOOKUP(A109,HOP!A:L,12,0)</f>
        <v>447.80</v>
      </c>
      <c r="F109" s="4" t="str">
        <f>VLOOKUP(A109,HOP!A:C,3,0)</f>
        <v>2837362</v>
      </c>
      <c r="G109" s="4">
        <f t="shared" si="6"/>
        <v>0</v>
      </c>
      <c r="H109" s="4" t="str">
        <f t="shared" si="7"/>
        <v>，2837362</v>
      </c>
      <c r="I109" s="4" t="str">
        <f>VLOOKUP(A109,HOP!A:U,21,0)</f>
        <v>直连</v>
      </c>
    </row>
    <row r="110" s="4" customFormat="1" spans="1:9">
      <c r="A110" s="5">
        <v>21848746048</v>
      </c>
      <c r="B110" s="6">
        <v>44897</v>
      </c>
      <c r="C110" s="6">
        <v>44898</v>
      </c>
      <c r="D110" s="4">
        <v>267</v>
      </c>
      <c r="E110" s="4" t="str">
        <f>VLOOKUP(A110,HOP!A:L,12,0)</f>
        <v>267.00</v>
      </c>
      <c r="F110" s="4" t="str">
        <f>VLOOKUP(A110,HOP!A:C,3,0)</f>
        <v>2837234</v>
      </c>
      <c r="G110" s="4">
        <f t="shared" si="6"/>
        <v>0</v>
      </c>
      <c r="H110" s="4" t="str">
        <f t="shared" si="7"/>
        <v>，2837234</v>
      </c>
      <c r="I110" s="4" t="str">
        <f>VLOOKUP(A110,HOP!A:U,21,0)</f>
        <v>直采</v>
      </c>
    </row>
    <row r="111" s="4" customFormat="1" spans="1:9">
      <c r="A111" s="5">
        <v>21848883447</v>
      </c>
      <c r="B111" s="6">
        <v>44896</v>
      </c>
      <c r="C111" s="6">
        <v>44898</v>
      </c>
      <c r="D111" s="4">
        <v>2456</v>
      </c>
      <c r="E111" s="4" t="str">
        <f>VLOOKUP(A111,HOP!A:L,12,0)</f>
        <v>2456.00</v>
      </c>
      <c r="F111" s="4" t="str">
        <f>VLOOKUP(A111,HOP!A:C,3,0)</f>
        <v>2837462</v>
      </c>
      <c r="G111" s="4">
        <f t="shared" si="6"/>
        <v>0</v>
      </c>
      <c r="H111" s="4" t="str">
        <f t="shared" si="7"/>
        <v>，2837462</v>
      </c>
      <c r="I111" s="4" t="str">
        <f>VLOOKUP(A111,HOP!A:U,21,0)</f>
        <v>直采</v>
      </c>
    </row>
    <row r="112" s="4" customFormat="1" spans="1:9">
      <c r="A112" s="5">
        <v>21848936840</v>
      </c>
      <c r="B112" s="6">
        <v>44897</v>
      </c>
      <c r="C112" s="6">
        <v>44898</v>
      </c>
      <c r="D112" s="4">
        <v>366</v>
      </c>
      <c r="E112" s="4" t="str">
        <f>VLOOKUP(A112,HOP!A:L,12,0)</f>
        <v>366.00</v>
      </c>
      <c r="F112" s="4" t="str">
        <f>VLOOKUP(A112,HOP!A:C,3,0)</f>
        <v>2837563</v>
      </c>
      <c r="G112" s="4">
        <f t="shared" si="6"/>
        <v>0</v>
      </c>
      <c r="H112" s="4" t="str">
        <f t="shared" si="7"/>
        <v>，2837563</v>
      </c>
      <c r="I112" s="4" t="str">
        <f>VLOOKUP(A112,HOP!A:U,21,0)</f>
        <v>直采</v>
      </c>
    </row>
    <row r="113" s="4" customFormat="1" spans="1:9">
      <c r="A113" s="5">
        <v>21848941559</v>
      </c>
      <c r="B113" s="6">
        <v>44897</v>
      </c>
      <c r="C113" s="6">
        <v>44898</v>
      </c>
      <c r="D113" s="4">
        <v>654</v>
      </c>
      <c r="E113" s="4" t="str">
        <f>VLOOKUP(A113,HOP!A:L,12,0)</f>
        <v>654.00</v>
      </c>
      <c r="F113" s="4" t="str">
        <f>VLOOKUP(A113,HOP!A:C,3,0)</f>
        <v>2837578</v>
      </c>
      <c r="G113" s="4">
        <f t="shared" si="6"/>
        <v>0</v>
      </c>
      <c r="H113" s="4" t="str">
        <f t="shared" si="7"/>
        <v>，2837578</v>
      </c>
      <c r="I113" s="4" t="str">
        <f>VLOOKUP(A113,HOP!A:U,21,0)</f>
        <v>直采</v>
      </c>
    </row>
    <row r="114" s="4" customFormat="1" spans="1:9">
      <c r="A114" s="5">
        <v>21848984426</v>
      </c>
      <c r="B114" s="6">
        <v>44897</v>
      </c>
      <c r="C114" s="6">
        <v>44898</v>
      </c>
      <c r="D114" s="4">
        <v>267</v>
      </c>
      <c r="E114" s="4" t="str">
        <f>VLOOKUP(A114,HOP!A:L,12,0)</f>
        <v>267.00</v>
      </c>
      <c r="F114" s="4" t="str">
        <f>VLOOKUP(A114,HOP!A:C,3,0)</f>
        <v>2837673</v>
      </c>
      <c r="G114" s="4">
        <f t="shared" si="6"/>
        <v>0</v>
      </c>
      <c r="H114" s="4" t="str">
        <f t="shared" si="7"/>
        <v>，2837673</v>
      </c>
      <c r="I114" s="4" t="str">
        <f>VLOOKUP(A114,HOP!A:U,21,0)</f>
        <v>直采</v>
      </c>
    </row>
    <row r="115" s="4" customFormat="1" spans="1:9">
      <c r="A115" s="5">
        <v>21849140920</v>
      </c>
      <c r="B115" s="6">
        <v>44897</v>
      </c>
      <c r="C115" s="6">
        <v>44898</v>
      </c>
      <c r="D115" s="4">
        <v>411</v>
      </c>
      <c r="E115" s="4" t="str">
        <f>VLOOKUP(A115,HOP!A:L,12,0)</f>
        <v>411.00</v>
      </c>
      <c r="F115" s="4" t="str">
        <f>VLOOKUP(A115,HOP!A:C,3,0)</f>
        <v>2838058</v>
      </c>
      <c r="G115" s="4">
        <f t="shared" si="6"/>
        <v>0</v>
      </c>
      <c r="H115" s="4" t="str">
        <f t="shared" si="7"/>
        <v>，2838058</v>
      </c>
      <c r="I115" s="4" t="str">
        <f>VLOOKUP(A115,HOP!A:U,21,0)</f>
        <v>直采</v>
      </c>
    </row>
    <row r="116" s="4" customFormat="1" spans="1:9">
      <c r="A116" s="5">
        <v>999221849262300</v>
      </c>
      <c r="B116" s="6">
        <v>44897</v>
      </c>
      <c r="C116" s="6">
        <v>44898</v>
      </c>
      <c r="D116" s="4">
        <v>559</v>
      </c>
      <c r="E116" s="4" t="str">
        <f>VLOOKUP(A116,HOP!A:L,12,0)</f>
        <v>559.00</v>
      </c>
      <c r="F116" s="4" t="str">
        <f>VLOOKUP(A116,HOP!A:C,3,0)</f>
        <v>2838247</v>
      </c>
      <c r="G116" s="4">
        <f t="shared" si="6"/>
        <v>0</v>
      </c>
      <c r="H116" s="4" t="str">
        <f t="shared" si="7"/>
        <v>，2838247</v>
      </c>
      <c r="I116" s="4" t="str">
        <f>VLOOKUP(A116,HOP!A:U,21,0)</f>
        <v>直采</v>
      </c>
    </row>
    <row r="117" s="4" customFormat="1" spans="1:9">
      <c r="A117" s="5">
        <v>21849348883</v>
      </c>
      <c r="B117" s="6">
        <v>44897</v>
      </c>
      <c r="C117" s="6">
        <v>44898</v>
      </c>
      <c r="D117" s="4">
        <v>366</v>
      </c>
      <c r="E117" s="4" t="str">
        <f>VLOOKUP(A117,HOP!A:L,12,0)</f>
        <v>366.00</v>
      </c>
      <c r="F117" s="4" t="str">
        <f>VLOOKUP(A117,HOP!A:C,3,0)</f>
        <v>2838357</v>
      </c>
      <c r="G117" s="4">
        <f t="shared" si="6"/>
        <v>0</v>
      </c>
      <c r="H117" s="4" t="str">
        <f t="shared" si="7"/>
        <v>，2838357</v>
      </c>
      <c r="I117" s="4" t="str">
        <f>VLOOKUP(A117,HOP!A:U,21,0)</f>
        <v>直采</v>
      </c>
    </row>
    <row r="118" s="4" customFormat="1" spans="1:9">
      <c r="A118" s="5">
        <v>21849408124</v>
      </c>
      <c r="B118" s="6">
        <v>44897</v>
      </c>
      <c r="C118" s="6">
        <v>44898</v>
      </c>
      <c r="D118" s="4">
        <v>172</v>
      </c>
      <c r="E118" s="4" t="str">
        <f>VLOOKUP(A118,HOP!A:L,12,0)</f>
        <v>172.00</v>
      </c>
      <c r="F118" s="4" t="str">
        <f>VLOOKUP(A118,HOP!A:C,3,0)</f>
        <v>2838434</v>
      </c>
      <c r="G118" s="4">
        <f t="shared" si="6"/>
        <v>0</v>
      </c>
      <c r="H118" s="4" t="str">
        <f t="shared" si="7"/>
        <v>，2838434</v>
      </c>
      <c r="I118" s="4" t="str">
        <f>VLOOKUP(A118,HOP!A:U,21,0)</f>
        <v>直采</v>
      </c>
    </row>
    <row r="119" s="4" customFormat="1" spans="1:9">
      <c r="A119" s="5">
        <v>21849473734</v>
      </c>
      <c r="B119" s="6">
        <v>44897</v>
      </c>
      <c r="C119" s="6">
        <v>44898</v>
      </c>
      <c r="D119" s="4">
        <v>315</v>
      </c>
      <c r="E119" s="4" t="str">
        <f>VLOOKUP(A119,HOP!A:L,12,0)</f>
        <v>315.00</v>
      </c>
      <c r="F119" s="4" t="str">
        <f>VLOOKUP(A119,HOP!A:C,3,0)</f>
        <v>2838568</v>
      </c>
      <c r="G119" s="4">
        <f t="shared" si="6"/>
        <v>0</v>
      </c>
      <c r="H119" s="4" t="str">
        <f t="shared" si="7"/>
        <v>，2838568</v>
      </c>
      <c r="I119" s="4" t="str">
        <f>VLOOKUP(A119,HOP!A:U,21,0)</f>
        <v>直采</v>
      </c>
    </row>
    <row r="120" s="4" customFormat="1" spans="1:9">
      <c r="A120" s="5">
        <v>21848917344</v>
      </c>
      <c r="B120" s="6">
        <v>44897</v>
      </c>
      <c r="C120" s="6">
        <v>44898</v>
      </c>
      <c r="D120" s="4">
        <v>381</v>
      </c>
      <c r="E120" s="4" t="str">
        <f>VLOOKUP(A120,HOP!A:L,12,0)</f>
        <v>381.00</v>
      </c>
      <c r="F120" s="4" t="str">
        <f>VLOOKUP(A120,HOP!A:C,3,0)</f>
        <v>2837532</v>
      </c>
      <c r="G120" s="4">
        <f t="shared" si="6"/>
        <v>0</v>
      </c>
      <c r="H120" s="4" t="str">
        <f t="shared" si="7"/>
        <v>，2837532</v>
      </c>
      <c r="I120" s="4" t="str">
        <f>VLOOKUP(A120,HOP!A:U,21,0)</f>
        <v>直采</v>
      </c>
    </row>
    <row r="121" s="4" customFormat="1" spans="1:9">
      <c r="A121" s="5">
        <v>21849535169</v>
      </c>
      <c r="B121" s="6">
        <v>44897</v>
      </c>
      <c r="C121" s="6">
        <v>44898</v>
      </c>
      <c r="D121" s="4">
        <v>254</v>
      </c>
      <c r="E121" s="4" t="str">
        <f>VLOOKUP(A121,HOP!A:L,12,0)</f>
        <v>254.00</v>
      </c>
      <c r="F121" s="4" t="str">
        <f>VLOOKUP(A121,HOP!A:C,3,0)</f>
        <v>2838685</v>
      </c>
      <c r="G121" s="4">
        <f t="shared" si="6"/>
        <v>0</v>
      </c>
      <c r="H121" s="4" t="str">
        <f t="shared" si="7"/>
        <v>，2838685</v>
      </c>
      <c r="I121" s="4" t="str">
        <f>VLOOKUP(A121,HOP!A:U,21,0)</f>
        <v>直采</v>
      </c>
    </row>
    <row r="122" s="4" customFormat="1" spans="1:9">
      <c r="A122" s="5">
        <v>21849597081</v>
      </c>
      <c r="B122" s="6">
        <v>44897</v>
      </c>
      <c r="C122" s="6">
        <v>44898</v>
      </c>
      <c r="D122" s="4">
        <v>366</v>
      </c>
      <c r="E122" s="4" t="str">
        <f>VLOOKUP(A122,HOP!A:L,12,0)</f>
        <v>366.00</v>
      </c>
      <c r="F122" s="4" t="str">
        <f>VLOOKUP(A122,HOP!A:C,3,0)</f>
        <v>2838813</v>
      </c>
      <c r="G122" s="4">
        <f t="shared" si="6"/>
        <v>0</v>
      </c>
      <c r="H122" s="4" t="str">
        <f t="shared" si="7"/>
        <v>，2838813</v>
      </c>
      <c r="I122" s="4" t="str">
        <f>VLOOKUP(A122,HOP!A:U,21,0)</f>
        <v>直采</v>
      </c>
    </row>
    <row r="123" s="4" customFormat="1" spans="1:9">
      <c r="A123" s="5">
        <v>21849703580</v>
      </c>
      <c r="B123" s="6">
        <v>44897</v>
      </c>
      <c r="C123" s="6">
        <v>44898</v>
      </c>
      <c r="D123" s="4">
        <v>153.99</v>
      </c>
      <c r="E123" s="4" t="str">
        <f>VLOOKUP(A123,HOP!A:L,12,0)</f>
        <v>153.99</v>
      </c>
      <c r="F123" s="4" t="str">
        <f>VLOOKUP(A123,HOP!A:C,3,0)</f>
        <v>2839021</v>
      </c>
      <c r="G123" s="4">
        <f t="shared" si="6"/>
        <v>0</v>
      </c>
      <c r="H123" s="4" t="str">
        <f t="shared" si="7"/>
        <v>，2839021</v>
      </c>
      <c r="I123" s="4" t="str">
        <f>VLOOKUP(A123,HOP!A:U,21,0)</f>
        <v>直连</v>
      </c>
    </row>
    <row r="124" s="4" customFormat="1" spans="1:9">
      <c r="A124" s="5">
        <v>999221849724570</v>
      </c>
      <c r="B124" s="6">
        <v>44897</v>
      </c>
      <c r="C124" s="6">
        <v>44898</v>
      </c>
      <c r="D124" s="4">
        <v>559</v>
      </c>
      <c r="E124" s="4" t="str">
        <f>VLOOKUP(A124,HOP!A:L,12,0)</f>
        <v>559.00</v>
      </c>
      <c r="F124" s="4" t="str">
        <f>VLOOKUP(A124,HOP!A:C,3,0)</f>
        <v>2839094</v>
      </c>
      <c r="G124" s="4">
        <f t="shared" si="6"/>
        <v>0</v>
      </c>
      <c r="H124" s="4" t="str">
        <f t="shared" si="7"/>
        <v>，2839094</v>
      </c>
      <c r="I124" s="4" t="str">
        <f>VLOOKUP(A124,HOP!A:U,21,0)</f>
        <v>直采</v>
      </c>
    </row>
    <row r="125" s="4" customFormat="1" spans="1:9">
      <c r="A125" s="5">
        <v>999221849755601</v>
      </c>
      <c r="B125" s="6">
        <v>44897</v>
      </c>
      <c r="C125" s="6">
        <v>44898</v>
      </c>
      <c r="D125" s="4">
        <v>559</v>
      </c>
      <c r="E125" s="4" t="str">
        <f>VLOOKUP(A125,HOP!A:L,12,0)</f>
        <v>559.00</v>
      </c>
      <c r="F125" s="4" t="str">
        <f>VLOOKUP(A125,HOP!A:C,3,0)</f>
        <v>2839158</v>
      </c>
      <c r="G125" s="4">
        <f t="shared" si="6"/>
        <v>0</v>
      </c>
      <c r="H125" s="4" t="str">
        <f t="shared" si="7"/>
        <v>，2839158</v>
      </c>
      <c r="I125" s="4" t="str">
        <f>VLOOKUP(A125,HOP!A:U,21,0)</f>
        <v>直采</v>
      </c>
    </row>
    <row r="126" s="4" customFormat="1" spans="1:9">
      <c r="A126" s="5">
        <v>21849752630</v>
      </c>
      <c r="B126" s="6">
        <v>44897</v>
      </c>
      <c r="C126" s="6">
        <v>44898</v>
      </c>
      <c r="D126" s="4">
        <v>150.77</v>
      </c>
      <c r="E126" s="4" t="str">
        <f>VLOOKUP(A126,HOP!A:L,12,0)</f>
        <v>150.77</v>
      </c>
      <c r="F126" s="4" t="str">
        <f>VLOOKUP(A126,HOP!A:C,3,0)</f>
        <v>2839169</v>
      </c>
      <c r="G126" s="4">
        <f t="shared" si="6"/>
        <v>0</v>
      </c>
      <c r="H126" s="4" t="str">
        <f t="shared" si="7"/>
        <v>，2839169</v>
      </c>
      <c r="I126" s="4" t="str">
        <f>VLOOKUP(A126,HOP!A:U,21,0)</f>
        <v>直连</v>
      </c>
    </row>
    <row r="127" s="4" customFormat="1" spans="1:9">
      <c r="A127" s="5">
        <v>21849781324</v>
      </c>
      <c r="B127" s="6">
        <v>44897</v>
      </c>
      <c r="C127" s="6">
        <v>44898</v>
      </c>
      <c r="D127" s="4">
        <v>248</v>
      </c>
      <c r="E127" s="4" t="str">
        <f>VLOOKUP(A127,HOP!A:L,12,0)</f>
        <v>248.00</v>
      </c>
      <c r="F127" s="4" t="str">
        <f>VLOOKUP(A127,HOP!A:C,3,0)</f>
        <v>2839193</v>
      </c>
      <c r="G127" s="4">
        <f t="shared" si="6"/>
        <v>0</v>
      </c>
      <c r="H127" s="4" t="str">
        <f t="shared" si="7"/>
        <v>，2839193</v>
      </c>
      <c r="I127" s="4" t="str">
        <f>VLOOKUP(A127,HOP!A:U,21,0)</f>
        <v>直采</v>
      </c>
    </row>
    <row r="128" s="4" customFormat="1" hidden="1" spans="1:9">
      <c r="A128" s="5">
        <v>21849818609</v>
      </c>
      <c r="B128" s="6">
        <v>44897</v>
      </c>
      <c r="C128" s="6">
        <v>44898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spans="1:9">
      <c r="A129" s="5">
        <v>21849860936</v>
      </c>
      <c r="B129" s="6">
        <v>44897</v>
      </c>
      <c r="C129" s="6">
        <v>44898</v>
      </c>
      <c r="D129" s="4">
        <v>965</v>
      </c>
      <c r="E129" s="4" t="str">
        <f>VLOOKUP(A129,HOP!A:L,12,0)</f>
        <v>965.00</v>
      </c>
      <c r="F129" s="4" t="str">
        <f>VLOOKUP(A129,HOP!A:C,3,0)</f>
        <v>2839328</v>
      </c>
      <c r="G129" s="4">
        <f t="shared" si="6"/>
        <v>0</v>
      </c>
      <c r="H129" s="4" t="str">
        <f t="shared" si="7"/>
        <v>，2839328</v>
      </c>
      <c r="I129" s="4" t="str">
        <f>VLOOKUP(A129,HOP!A:U,21,0)</f>
        <v>直采</v>
      </c>
    </row>
    <row r="130" s="4" customFormat="1" spans="1:9">
      <c r="A130" s="5">
        <v>21849876214</v>
      </c>
      <c r="B130" s="6">
        <v>44897</v>
      </c>
      <c r="C130" s="6">
        <v>44898</v>
      </c>
      <c r="D130" s="4">
        <v>411</v>
      </c>
      <c r="E130" s="4" t="str">
        <f>VLOOKUP(A130,HOP!A:L,12,0)</f>
        <v>411.00</v>
      </c>
      <c r="F130" s="4" t="str">
        <f>VLOOKUP(A130,HOP!A:C,3,0)</f>
        <v>2839375</v>
      </c>
      <c r="G130" s="4">
        <f t="shared" si="6"/>
        <v>0</v>
      </c>
      <c r="H130" s="4" t="str">
        <f t="shared" si="7"/>
        <v>，2839375</v>
      </c>
      <c r="I130" s="4" t="str">
        <f>VLOOKUP(A130,HOP!A:U,21,0)</f>
        <v>直采</v>
      </c>
    </row>
    <row r="131" s="4" customFormat="1" spans="1:9">
      <c r="A131" s="5">
        <v>21849929905</v>
      </c>
      <c r="B131" s="6">
        <v>44897</v>
      </c>
      <c r="C131" s="6">
        <v>44898</v>
      </c>
      <c r="D131" s="4">
        <v>1067</v>
      </c>
      <c r="E131" s="4" t="str">
        <f>VLOOKUP(A131,HOP!A:L,12,0)</f>
        <v>1067.00</v>
      </c>
      <c r="F131" s="4" t="str">
        <f>VLOOKUP(A131,HOP!A:C,3,0)</f>
        <v>2839510</v>
      </c>
      <c r="G131" s="4">
        <f>D131-E131</f>
        <v>0</v>
      </c>
      <c r="H131" s="4" t="str">
        <f>$H$1&amp;F131</f>
        <v>，2839510</v>
      </c>
      <c r="I131" s="4" t="str">
        <f>VLOOKUP(A131,HOP!A:U,21,0)</f>
        <v>直采</v>
      </c>
    </row>
    <row r="132" s="4" customFormat="1" hidden="1" spans="1:9">
      <c r="A132" s="5">
        <v>21850049981</v>
      </c>
      <c r="B132" s="6">
        <v>44897</v>
      </c>
      <c r="C132" s="6">
        <v>44898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>D132-E132</f>
        <v>#N/A</v>
      </c>
      <c r="H132" s="4" t="e">
        <f>$H$1&amp;F132</f>
        <v>#N/A</v>
      </c>
      <c r="I132" s="4" t="e">
        <f>VLOOKUP(A132,HOP!A:U,21,0)</f>
        <v>#N/A</v>
      </c>
    </row>
    <row r="133" s="4" customFormat="1" spans="1:9">
      <c r="A133" s="5">
        <v>21850204918</v>
      </c>
      <c r="B133" s="6">
        <v>44897</v>
      </c>
      <c r="C133" s="6">
        <v>44898</v>
      </c>
      <c r="D133" s="4">
        <v>325</v>
      </c>
      <c r="E133" s="4" t="str">
        <f>VLOOKUP(A133,HOP!A:L,12,0)</f>
        <v>325.00</v>
      </c>
      <c r="F133" s="4" t="str">
        <f>VLOOKUP(A133,HOP!A:C,3,0)</f>
        <v>2840110</v>
      </c>
      <c r="G133" s="4">
        <f>D133-E133</f>
        <v>0</v>
      </c>
      <c r="H133" s="4" t="str">
        <f>$H$1&amp;F133</f>
        <v>，2840110</v>
      </c>
      <c r="I133" s="4" t="str">
        <f>VLOOKUP(A133,HOP!A:U,21,0)</f>
        <v>直采</v>
      </c>
    </row>
    <row r="134" s="4" customFormat="1" spans="1:9">
      <c r="A134" s="5">
        <v>21850220127</v>
      </c>
      <c r="B134" s="6">
        <v>44897</v>
      </c>
      <c r="C134" s="6">
        <v>44898</v>
      </c>
      <c r="D134" s="4">
        <v>995</v>
      </c>
      <c r="E134" s="4" t="str">
        <f>VLOOKUP(A134,HOP!A:L,12,0)</f>
        <v>995.00</v>
      </c>
      <c r="F134" s="4" t="str">
        <f>VLOOKUP(A134,HOP!A:C,3,0)</f>
        <v>2840140</v>
      </c>
      <c r="G134" s="4">
        <f>D134-E134</f>
        <v>0</v>
      </c>
      <c r="H134" s="4" t="str">
        <f>$H$1&amp;F134</f>
        <v>，2840140</v>
      </c>
      <c r="I134" s="4" t="str">
        <f>VLOOKUP(A134,HOP!A:U,21,0)</f>
        <v>直采</v>
      </c>
    </row>
    <row r="135" s="4" customFormat="1" spans="1:9">
      <c r="A135" s="5">
        <v>21850295447</v>
      </c>
      <c r="B135" s="6">
        <v>44897</v>
      </c>
      <c r="C135" s="6">
        <v>44898</v>
      </c>
      <c r="D135" s="4">
        <v>270</v>
      </c>
      <c r="E135" s="4" t="str">
        <f>VLOOKUP(A135,HOP!A:L,12,0)</f>
        <v>270.00</v>
      </c>
      <c r="F135" s="4" t="str">
        <f>VLOOKUP(A135,HOP!A:C,3,0)</f>
        <v>2840274</v>
      </c>
      <c r="G135" s="4">
        <f>D135-E135</f>
        <v>0</v>
      </c>
      <c r="H135" s="4" t="str">
        <f>$H$1&amp;F135</f>
        <v>，2840274</v>
      </c>
      <c r="I135" s="4" t="str">
        <f>VLOOKUP(A135,HOP!A:U,21,0)</f>
        <v>直采</v>
      </c>
    </row>
    <row r="136" s="4" customFormat="1" spans="1:9">
      <c r="A136" s="5">
        <v>21850324574</v>
      </c>
      <c r="B136" s="6">
        <v>44897</v>
      </c>
      <c r="C136" s="6">
        <v>44898</v>
      </c>
      <c r="D136" s="4">
        <v>409</v>
      </c>
      <c r="E136" s="4" t="str">
        <f>VLOOKUP(A136,HOP!A:L,12,0)</f>
        <v>409.00</v>
      </c>
      <c r="F136" s="4" t="str">
        <f>VLOOKUP(A136,HOP!A:C,3,0)</f>
        <v>2840312</v>
      </c>
      <c r="G136" s="4">
        <f>D136-E136</f>
        <v>0</v>
      </c>
      <c r="H136" s="4" t="str">
        <f>$H$1&amp;F136</f>
        <v>，2840312</v>
      </c>
      <c r="I136" s="4" t="str">
        <f>VLOOKUP(A136,HOP!A:U,21,0)</f>
        <v>直采</v>
      </c>
    </row>
    <row r="137" s="4" customFormat="1" spans="1:9">
      <c r="A137" s="5">
        <v>21850371917</v>
      </c>
      <c r="B137" s="6">
        <v>44897</v>
      </c>
      <c r="C137" s="6">
        <v>44898</v>
      </c>
      <c r="D137" s="4">
        <v>315</v>
      </c>
      <c r="E137" s="4" t="str">
        <f>VLOOKUP(A137,HOP!A:L,12,0)</f>
        <v>315.00</v>
      </c>
      <c r="F137" s="4" t="str">
        <f>VLOOKUP(A137,HOP!A:C,3,0)</f>
        <v>2840404</v>
      </c>
      <c r="G137" s="4">
        <f>D137-E137</f>
        <v>0</v>
      </c>
      <c r="H137" s="4" t="str">
        <f>$H$1&amp;F137</f>
        <v>，2840404</v>
      </c>
      <c r="I137" s="4" t="str">
        <f>VLOOKUP(A137,HOP!A:U,21,0)</f>
        <v>直采</v>
      </c>
    </row>
    <row r="138" s="4" customFormat="1" spans="1:9">
      <c r="A138" s="5">
        <v>21850440871</v>
      </c>
      <c r="B138" s="6">
        <v>44897</v>
      </c>
      <c r="C138" s="6">
        <v>44898</v>
      </c>
      <c r="D138" s="4">
        <v>995</v>
      </c>
      <c r="E138" s="4" t="str">
        <f>VLOOKUP(A138,HOP!A:L,12,0)</f>
        <v>995.00</v>
      </c>
      <c r="F138" s="4" t="str">
        <f>VLOOKUP(A138,HOP!A:C,3,0)</f>
        <v>2840574</v>
      </c>
      <c r="G138" s="4">
        <f>D138-E138</f>
        <v>0</v>
      </c>
      <c r="H138" s="4" t="str">
        <f>$H$1&amp;F138</f>
        <v>，2840574</v>
      </c>
      <c r="I138" s="4" t="str">
        <f>VLOOKUP(A138,HOP!A:U,21,0)</f>
        <v>直采</v>
      </c>
    </row>
    <row r="139" s="4" customFormat="1" spans="1:9">
      <c r="A139" s="5">
        <v>999221850496733</v>
      </c>
      <c r="B139" s="6">
        <v>44897</v>
      </c>
      <c r="C139" s="6">
        <v>44898</v>
      </c>
      <c r="D139" s="4">
        <v>559</v>
      </c>
      <c r="E139" s="4" t="str">
        <f>VLOOKUP(A139,HOP!A:L,12,0)</f>
        <v>559.00</v>
      </c>
      <c r="F139" s="4" t="str">
        <f>VLOOKUP(A139,HOP!A:C,3,0)</f>
        <v>2840700</v>
      </c>
      <c r="G139" s="4">
        <f>D139-E139</f>
        <v>0</v>
      </c>
      <c r="H139" s="4" t="str">
        <f>$H$1&amp;F139</f>
        <v>，2840700</v>
      </c>
      <c r="I139" s="4" t="str">
        <f>VLOOKUP(A139,HOP!A:U,21,0)</f>
        <v>直采</v>
      </c>
    </row>
    <row r="140" s="4" customFormat="1" spans="1:9">
      <c r="A140" s="5">
        <v>21850597923</v>
      </c>
      <c r="B140" s="6">
        <v>44897</v>
      </c>
      <c r="C140" s="6">
        <v>44898</v>
      </c>
      <c r="D140" s="4">
        <v>409</v>
      </c>
      <c r="E140" s="4" t="str">
        <f>VLOOKUP(A140,HOP!A:L,12,0)</f>
        <v>409.00</v>
      </c>
      <c r="F140" s="4" t="str">
        <f>VLOOKUP(A140,HOP!A:C,3,0)</f>
        <v>2840945</v>
      </c>
      <c r="G140" s="4">
        <f>D140-E140</f>
        <v>0</v>
      </c>
      <c r="H140" s="4" t="str">
        <f>$H$1&amp;F140</f>
        <v>，2840945</v>
      </c>
      <c r="I140" s="4" t="str">
        <f>VLOOKUP(A140,HOP!A:U,21,0)</f>
        <v>直采</v>
      </c>
    </row>
    <row r="141" s="4" customFormat="1" spans="1:9">
      <c r="A141" s="5">
        <v>999221850620802</v>
      </c>
      <c r="B141" s="6">
        <v>44897</v>
      </c>
      <c r="C141" s="6">
        <v>44898</v>
      </c>
      <c r="D141" s="4">
        <v>215.13</v>
      </c>
      <c r="E141" s="4" t="str">
        <f>VLOOKUP(A141,HOP!A:L,12,0)</f>
        <v>215.13</v>
      </c>
      <c r="F141" s="4" t="str">
        <f>VLOOKUP(A141,HOP!A:C,3,0)</f>
        <v>2841004</v>
      </c>
      <c r="G141" s="4">
        <f>D141-E141</f>
        <v>0</v>
      </c>
      <c r="H141" s="4" t="str">
        <f>$H$1&amp;F141</f>
        <v>，2841004</v>
      </c>
      <c r="I141" s="4" t="str">
        <f>VLOOKUP(A141,HOP!A:U,21,0)</f>
        <v>直连</v>
      </c>
    </row>
    <row r="142" s="4" customFormat="1" spans="1:9">
      <c r="A142" s="5">
        <v>21850653893</v>
      </c>
      <c r="B142" s="6">
        <v>44897</v>
      </c>
      <c r="C142" s="6">
        <v>44898</v>
      </c>
      <c r="D142" s="4">
        <v>380</v>
      </c>
      <c r="E142" s="4" t="str">
        <f>VLOOKUP(A142,HOP!A:L,12,0)</f>
        <v>380.00</v>
      </c>
      <c r="F142" s="4" t="str">
        <f>VLOOKUP(A142,HOP!A:C,3,0)</f>
        <v>2841081</v>
      </c>
      <c r="G142" s="4">
        <f>D142-E142</f>
        <v>0</v>
      </c>
      <c r="H142" s="4" t="str">
        <f>$H$1&amp;F142</f>
        <v>，2841081</v>
      </c>
      <c r="I142" s="4" t="str">
        <f>VLOOKUP(A142,HOP!A:U,21,0)</f>
        <v>直采</v>
      </c>
    </row>
    <row r="144" spans="4:4">
      <c r="D144" s="4">
        <f>SUM(D2:D143)</f>
        <v>236316.48</v>
      </c>
    </row>
    <row r="147" spans="1:4">
      <c r="A147" s="4" t="s">
        <v>766</v>
      </c>
      <c r="C147" s="4">
        <v>230878</v>
      </c>
      <c r="D147" s="4">
        <v>257697.24</v>
      </c>
    </row>
    <row r="148" spans="1:4">
      <c r="A148" s="4" t="s">
        <v>767</v>
      </c>
      <c r="C148" s="4">
        <v>5438.48</v>
      </c>
      <c r="D148" s="4">
        <v>6070.22</v>
      </c>
    </row>
    <row r="149" spans="1:4">
      <c r="A149" s="4" t="s">
        <v>768</v>
      </c>
      <c r="C149" s="4">
        <f>SUBTOTAL(9,C147:C148)</f>
        <v>236316.48</v>
      </c>
      <c r="D149" s="4">
        <f>SUBTOTAL(9,D147:D148)</f>
        <v>263767.46</v>
      </c>
    </row>
    <row r="150" spans="1:1">
      <c r="A150" s="4" t="s">
        <v>769</v>
      </c>
    </row>
  </sheetData>
  <autoFilter ref="A1:X142">
    <filterColumn colId="3">
      <filters>
        <filter val="447.8"/>
        <filter val="800"/>
        <filter val="1200"/>
        <filter val="2200"/>
        <filter val="14600"/>
        <filter val="301"/>
        <filter val="4101"/>
        <filter val="1103"/>
        <filter val="1304"/>
        <filter val="2004"/>
        <filter val="1006"/>
        <filter val="507"/>
        <filter val="508"/>
        <filter val="1308"/>
        <filter val="409"/>
        <filter val="411"/>
        <filter val="412"/>
        <filter val="1212"/>
        <filter val="215.13"/>
        <filter val="315"/>
        <filter val="616"/>
        <filter val="716"/>
        <filter val="417"/>
        <filter val="418"/>
        <filter val="1118"/>
        <filter val="420"/>
        <filter val="2820"/>
        <filter val="7620"/>
        <filter val="18821"/>
        <filter val="325"/>
        <filter val="726"/>
        <filter val="2926"/>
        <filter val="528"/>
        <filter val="330"/>
        <filter val="1230"/>
        <filter val="2530"/>
        <filter val="4230"/>
        <filter val="331"/>
        <filter val="3831"/>
        <filter val="11031"/>
        <filter val="1232"/>
        <filter val="1532"/>
        <filter val="1734"/>
        <filter val="1136"/>
        <filter val="1836"/>
        <filter val="4136"/>
        <filter val="538"/>
        <filter val="1799.28"/>
        <filter val="1140"/>
        <filter val="1340"/>
        <filter val="5142"/>
        <filter val="3546"/>
        <filter val="248"/>
        <filter val="2448"/>
        <filter val="2850"/>
        <filter val="3152"/>
        <filter val="1953"/>
        <filter val="254"/>
        <filter val="654"/>
        <filter val="854"/>
        <filter val="2456"/>
        <filter val="1237.86"/>
        <filter val="559"/>
        <filter val="360"/>
        <filter val="660"/>
        <filter val="960"/>
        <filter val="1760"/>
        <filter val="2662"/>
        <filter val="3063"/>
        <filter val="1164"/>
        <filter val="3064"/>
        <filter val="765"/>
        <filter val="965"/>
        <filter val="366"/>
        <filter val="5966"/>
        <filter val="267"/>
        <filter val="667"/>
        <filter val="1067"/>
        <filter val="268"/>
        <filter val="2168"/>
        <filter val="270"/>
        <filter val="172"/>
        <filter val="1972"/>
        <filter val="274"/>
        <filter val="1974"/>
        <filter val="5374"/>
        <filter val="1433.65"/>
        <filter val="150.77"/>
        <filter val="479"/>
        <filter val="380"/>
        <filter val="1080"/>
        <filter val="1680"/>
        <filter val="381"/>
        <filter val="382"/>
        <filter val="6882"/>
        <filter val="684"/>
        <filter val="8685"/>
        <filter val="1886"/>
        <filter val="588"/>
        <filter val="1188"/>
        <filter val="1890"/>
        <filter val="2290"/>
        <filter val="5490"/>
        <filter val="2192"/>
        <filter val="694"/>
        <filter val="995"/>
        <filter val="5096"/>
        <filter val="998"/>
        <filter val="153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770</v>
      </c>
      <c r="B1" s="2" t="s">
        <v>771</v>
      </c>
      <c r="C1" s="2" t="s">
        <v>772</v>
      </c>
      <c r="D1" s="2" t="s">
        <v>773</v>
      </c>
      <c r="E1" s="2" t="s">
        <v>13</v>
      </c>
      <c r="F1" s="2" t="s">
        <v>5</v>
      </c>
      <c r="G1" s="2" t="s">
        <v>6</v>
      </c>
      <c r="H1" s="2" t="s">
        <v>774</v>
      </c>
      <c r="I1" s="2" t="s">
        <v>775</v>
      </c>
      <c r="J1" s="2" t="s">
        <v>776</v>
      </c>
      <c r="K1" s="2" t="s">
        <v>777</v>
      </c>
      <c r="L1" s="2" t="s">
        <v>778</v>
      </c>
      <c r="M1" s="2" t="s">
        <v>779</v>
      </c>
      <c r="N1" s="2" t="s">
        <v>780</v>
      </c>
      <c r="O1" s="2" t="s">
        <v>781</v>
      </c>
      <c r="P1" s="2" t="s">
        <v>782</v>
      </c>
      <c r="Q1" s="2" t="s">
        <v>783</v>
      </c>
      <c r="R1" s="2" t="s">
        <v>784</v>
      </c>
      <c r="S1" s="2" t="s">
        <v>785</v>
      </c>
      <c r="T1" s="2" t="s">
        <v>786</v>
      </c>
      <c r="U1" s="2" t="s">
        <v>787</v>
      </c>
      <c r="V1" s="2" t="s">
        <v>788</v>
      </c>
    </row>
    <row r="2" s="1" customFormat="1" spans="1:22">
      <c r="A2" s="3">
        <v>21850653893</v>
      </c>
      <c r="B2" s="1" t="s">
        <v>789</v>
      </c>
      <c r="C2" s="1" t="s">
        <v>790</v>
      </c>
      <c r="D2" s="1" t="s">
        <v>791</v>
      </c>
      <c r="E2" s="1" t="s">
        <v>792</v>
      </c>
      <c r="F2" s="1" t="s">
        <v>789</v>
      </c>
      <c r="G2" s="1" t="s">
        <v>793</v>
      </c>
      <c r="H2" s="1" t="s">
        <v>794</v>
      </c>
      <c r="I2" s="1" t="s">
        <v>795</v>
      </c>
      <c r="J2" s="1" t="s">
        <v>796</v>
      </c>
      <c r="K2" s="1" t="s">
        <v>795</v>
      </c>
      <c r="L2" s="1" t="s">
        <v>795</v>
      </c>
      <c r="M2" s="1" t="s">
        <v>797</v>
      </c>
      <c r="N2" s="1" t="s">
        <v>797</v>
      </c>
      <c r="O2" s="1" t="s">
        <v>798</v>
      </c>
      <c r="P2" s="1" t="s">
        <v>799</v>
      </c>
      <c r="Q2" s="1" t="s">
        <v>800</v>
      </c>
      <c r="R2" s="1" t="s">
        <v>801</v>
      </c>
      <c r="S2" s="1" t="s">
        <v>802</v>
      </c>
      <c r="T2" s="1" t="s">
        <v>803</v>
      </c>
      <c r="U2" s="1" t="s">
        <v>804</v>
      </c>
      <c r="V2" s="1" t="s">
        <v>805</v>
      </c>
    </row>
    <row r="3" s="1" customFormat="1" spans="1:22">
      <c r="A3" s="3">
        <v>999221850620802</v>
      </c>
      <c r="B3" s="1" t="s">
        <v>789</v>
      </c>
      <c r="C3" s="1" t="s">
        <v>806</v>
      </c>
      <c r="D3" s="1" t="s">
        <v>807</v>
      </c>
      <c r="E3" s="1" t="s">
        <v>808</v>
      </c>
      <c r="F3" s="1" t="s">
        <v>789</v>
      </c>
      <c r="G3" s="1" t="s">
        <v>793</v>
      </c>
      <c r="H3" s="1" t="s">
        <v>794</v>
      </c>
      <c r="I3" s="1" t="s">
        <v>809</v>
      </c>
      <c r="J3" s="1" t="s">
        <v>796</v>
      </c>
      <c r="K3" s="1" t="s">
        <v>809</v>
      </c>
      <c r="L3" s="1" t="s">
        <v>809</v>
      </c>
      <c r="M3" s="1" t="s">
        <v>797</v>
      </c>
      <c r="N3" s="1" t="s">
        <v>797</v>
      </c>
      <c r="O3" s="1" t="s">
        <v>798</v>
      </c>
      <c r="P3" s="1" t="s">
        <v>799</v>
      </c>
      <c r="Q3" s="1" t="s">
        <v>800</v>
      </c>
      <c r="R3" s="1" t="s">
        <v>810</v>
      </c>
      <c r="S3" s="1" t="s">
        <v>802</v>
      </c>
      <c r="T3" s="1" t="s">
        <v>803</v>
      </c>
      <c r="U3" s="1" t="s">
        <v>811</v>
      </c>
      <c r="V3" s="1" t="s">
        <v>812</v>
      </c>
    </row>
    <row r="4" s="1" customFormat="1" spans="1:22">
      <c r="A4" s="3">
        <v>21850597923</v>
      </c>
      <c r="B4" s="1" t="s">
        <v>789</v>
      </c>
      <c r="C4" s="1" t="s">
        <v>813</v>
      </c>
      <c r="D4" s="1" t="s">
        <v>814</v>
      </c>
      <c r="E4" s="1" t="s">
        <v>815</v>
      </c>
      <c r="F4" s="1" t="s">
        <v>789</v>
      </c>
      <c r="G4" s="1" t="s">
        <v>793</v>
      </c>
      <c r="H4" s="1" t="s">
        <v>794</v>
      </c>
      <c r="I4" s="1" t="s">
        <v>816</v>
      </c>
      <c r="J4" s="1" t="s">
        <v>796</v>
      </c>
      <c r="K4" s="1" t="s">
        <v>816</v>
      </c>
      <c r="L4" s="1" t="s">
        <v>816</v>
      </c>
      <c r="M4" s="1" t="s">
        <v>797</v>
      </c>
      <c r="N4" s="1" t="s">
        <v>797</v>
      </c>
      <c r="O4" s="1" t="s">
        <v>798</v>
      </c>
      <c r="P4" s="1" t="s">
        <v>799</v>
      </c>
      <c r="Q4" s="1" t="s">
        <v>800</v>
      </c>
      <c r="R4" s="1" t="s">
        <v>817</v>
      </c>
      <c r="S4" s="1" t="s">
        <v>802</v>
      </c>
      <c r="T4" s="1" t="s">
        <v>803</v>
      </c>
      <c r="U4" s="1" t="s">
        <v>804</v>
      </c>
      <c r="V4" s="1" t="s">
        <v>805</v>
      </c>
    </row>
    <row r="5" s="1" customFormat="1" spans="1:22">
      <c r="A5" s="3">
        <v>999221850496733</v>
      </c>
      <c r="B5" s="1" t="s">
        <v>789</v>
      </c>
      <c r="C5" s="1" t="s">
        <v>818</v>
      </c>
      <c r="D5" s="1" t="s">
        <v>819</v>
      </c>
      <c r="E5" s="1" t="s">
        <v>820</v>
      </c>
      <c r="F5" s="1" t="s">
        <v>789</v>
      </c>
      <c r="G5" s="1" t="s">
        <v>793</v>
      </c>
      <c r="H5" s="1" t="s">
        <v>794</v>
      </c>
      <c r="I5" s="1" t="s">
        <v>821</v>
      </c>
      <c r="J5" s="1" t="s">
        <v>796</v>
      </c>
      <c r="K5" s="1" t="s">
        <v>821</v>
      </c>
      <c r="L5" s="1" t="s">
        <v>821</v>
      </c>
      <c r="M5" s="1" t="s">
        <v>797</v>
      </c>
      <c r="N5" s="1" t="s">
        <v>797</v>
      </c>
      <c r="O5" s="1" t="s">
        <v>798</v>
      </c>
      <c r="P5" s="1" t="s">
        <v>799</v>
      </c>
      <c r="Q5" s="1" t="s">
        <v>800</v>
      </c>
      <c r="R5" s="1" t="s">
        <v>822</v>
      </c>
      <c r="S5" s="1" t="s">
        <v>802</v>
      </c>
      <c r="T5" s="1" t="s">
        <v>803</v>
      </c>
      <c r="U5" s="1" t="s">
        <v>804</v>
      </c>
      <c r="V5" s="1" t="s">
        <v>823</v>
      </c>
    </row>
    <row r="6" s="1" customFormat="1" spans="1:22">
      <c r="A6" s="3">
        <v>21850440871</v>
      </c>
      <c r="B6" s="1" t="s">
        <v>789</v>
      </c>
      <c r="C6" s="1" t="s">
        <v>824</v>
      </c>
      <c r="D6" s="1" t="s">
        <v>825</v>
      </c>
      <c r="E6" s="1" t="s">
        <v>826</v>
      </c>
      <c r="F6" s="1" t="s">
        <v>789</v>
      </c>
      <c r="G6" s="1" t="s">
        <v>793</v>
      </c>
      <c r="H6" s="1" t="s">
        <v>794</v>
      </c>
      <c r="I6" s="1" t="s">
        <v>827</v>
      </c>
      <c r="J6" s="1" t="s">
        <v>796</v>
      </c>
      <c r="K6" s="1" t="s">
        <v>827</v>
      </c>
      <c r="L6" s="1" t="s">
        <v>827</v>
      </c>
      <c r="M6" s="1" t="s">
        <v>797</v>
      </c>
      <c r="N6" s="1" t="s">
        <v>797</v>
      </c>
      <c r="O6" s="1" t="s">
        <v>798</v>
      </c>
      <c r="P6" s="1" t="s">
        <v>799</v>
      </c>
      <c r="Q6" s="1" t="s">
        <v>800</v>
      </c>
      <c r="R6" s="1" t="s">
        <v>828</v>
      </c>
      <c r="S6" s="1" t="s">
        <v>802</v>
      </c>
      <c r="T6" s="1" t="s">
        <v>803</v>
      </c>
      <c r="U6" s="1" t="s">
        <v>804</v>
      </c>
      <c r="V6" s="1" t="s">
        <v>805</v>
      </c>
    </row>
    <row r="7" s="1" customFormat="1" spans="1:22">
      <c r="A7" s="3">
        <v>21850371917</v>
      </c>
      <c r="B7" s="1" t="s">
        <v>789</v>
      </c>
      <c r="C7" s="1" t="s">
        <v>829</v>
      </c>
      <c r="D7" s="1" t="s">
        <v>830</v>
      </c>
      <c r="E7" s="1" t="s">
        <v>831</v>
      </c>
      <c r="F7" s="1" t="s">
        <v>789</v>
      </c>
      <c r="G7" s="1" t="s">
        <v>793</v>
      </c>
      <c r="H7" s="1" t="s">
        <v>794</v>
      </c>
      <c r="I7" s="1" t="s">
        <v>832</v>
      </c>
      <c r="J7" s="1" t="s">
        <v>796</v>
      </c>
      <c r="K7" s="1" t="s">
        <v>832</v>
      </c>
      <c r="L7" s="1" t="s">
        <v>832</v>
      </c>
      <c r="M7" s="1" t="s">
        <v>797</v>
      </c>
      <c r="N7" s="1" t="s">
        <v>797</v>
      </c>
      <c r="O7" s="1" t="s">
        <v>798</v>
      </c>
      <c r="P7" s="1" t="s">
        <v>799</v>
      </c>
      <c r="Q7" s="1" t="s">
        <v>800</v>
      </c>
      <c r="R7" s="1" t="s">
        <v>833</v>
      </c>
      <c r="S7" s="1" t="s">
        <v>802</v>
      </c>
      <c r="T7" s="1" t="s">
        <v>803</v>
      </c>
      <c r="U7" s="1" t="s">
        <v>804</v>
      </c>
      <c r="V7" s="1" t="s">
        <v>805</v>
      </c>
    </row>
    <row r="8" s="1" customFormat="1" spans="1:22">
      <c r="A8" s="3">
        <v>21850324574</v>
      </c>
      <c r="B8" s="1" t="s">
        <v>789</v>
      </c>
      <c r="C8" s="1" t="s">
        <v>834</v>
      </c>
      <c r="D8" s="1" t="s">
        <v>814</v>
      </c>
      <c r="E8" s="1" t="s">
        <v>835</v>
      </c>
      <c r="F8" s="1" t="s">
        <v>789</v>
      </c>
      <c r="G8" s="1" t="s">
        <v>793</v>
      </c>
      <c r="H8" s="1" t="s">
        <v>794</v>
      </c>
      <c r="I8" s="1" t="s">
        <v>816</v>
      </c>
      <c r="J8" s="1" t="s">
        <v>796</v>
      </c>
      <c r="K8" s="1" t="s">
        <v>816</v>
      </c>
      <c r="L8" s="1" t="s">
        <v>816</v>
      </c>
      <c r="M8" s="1" t="s">
        <v>797</v>
      </c>
      <c r="N8" s="1" t="s">
        <v>797</v>
      </c>
      <c r="O8" s="1" t="s">
        <v>798</v>
      </c>
      <c r="P8" s="1" t="s">
        <v>799</v>
      </c>
      <c r="Q8" s="1" t="s">
        <v>800</v>
      </c>
      <c r="R8" s="1" t="s">
        <v>836</v>
      </c>
      <c r="S8" s="1" t="s">
        <v>802</v>
      </c>
      <c r="T8" s="1" t="s">
        <v>803</v>
      </c>
      <c r="U8" s="1" t="s">
        <v>804</v>
      </c>
      <c r="V8" s="1" t="s">
        <v>805</v>
      </c>
    </row>
    <row r="9" s="1" customFormat="1" spans="1:22">
      <c r="A9" s="3">
        <v>21850295447</v>
      </c>
      <c r="B9" s="1" t="s">
        <v>789</v>
      </c>
      <c r="C9" s="1" t="s">
        <v>837</v>
      </c>
      <c r="D9" s="1" t="s">
        <v>838</v>
      </c>
      <c r="E9" s="1" t="s">
        <v>839</v>
      </c>
      <c r="F9" s="1" t="s">
        <v>789</v>
      </c>
      <c r="G9" s="1" t="s">
        <v>793</v>
      </c>
      <c r="H9" s="1" t="s">
        <v>794</v>
      </c>
      <c r="I9" s="1" t="s">
        <v>840</v>
      </c>
      <c r="J9" s="1" t="s">
        <v>796</v>
      </c>
      <c r="K9" s="1" t="s">
        <v>840</v>
      </c>
      <c r="L9" s="1" t="s">
        <v>840</v>
      </c>
      <c r="M9" s="1" t="s">
        <v>797</v>
      </c>
      <c r="N9" s="1" t="s">
        <v>797</v>
      </c>
      <c r="O9" s="1" t="s">
        <v>798</v>
      </c>
      <c r="P9" s="1" t="s">
        <v>799</v>
      </c>
      <c r="Q9" s="1" t="s">
        <v>800</v>
      </c>
      <c r="R9" s="1" t="s">
        <v>841</v>
      </c>
      <c r="S9" s="1" t="s">
        <v>802</v>
      </c>
      <c r="T9" s="1" t="s">
        <v>803</v>
      </c>
      <c r="U9" s="1" t="s">
        <v>804</v>
      </c>
      <c r="V9" s="1" t="s">
        <v>805</v>
      </c>
    </row>
    <row r="10" s="1" customFormat="1" spans="1:22">
      <c r="A10" s="3">
        <v>21850220127</v>
      </c>
      <c r="B10" s="1" t="s">
        <v>789</v>
      </c>
      <c r="C10" s="1" t="s">
        <v>842</v>
      </c>
      <c r="D10" s="1" t="s">
        <v>825</v>
      </c>
      <c r="E10" s="1" t="s">
        <v>843</v>
      </c>
      <c r="F10" s="1" t="s">
        <v>789</v>
      </c>
      <c r="G10" s="1" t="s">
        <v>793</v>
      </c>
      <c r="H10" s="1" t="s">
        <v>794</v>
      </c>
      <c r="I10" s="1" t="s">
        <v>827</v>
      </c>
      <c r="J10" s="1" t="s">
        <v>796</v>
      </c>
      <c r="K10" s="1" t="s">
        <v>827</v>
      </c>
      <c r="L10" s="1" t="s">
        <v>827</v>
      </c>
      <c r="M10" s="1" t="s">
        <v>797</v>
      </c>
      <c r="N10" s="1" t="s">
        <v>797</v>
      </c>
      <c r="O10" s="1" t="s">
        <v>798</v>
      </c>
      <c r="P10" s="1" t="s">
        <v>799</v>
      </c>
      <c r="Q10" s="1" t="s">
        <v>800</v>
      </c>
      <c r="R10" s="1" t="s">
        <v>844</v>
      </c>
      <c r="S10" s="1" t="s">
        <v>802</v>
      </c>
      <c r="T10" s="1" t="s">
        <v>803</v>
      </c>
      <c r="U10" s="1" t="s">
        <v>804</v>
      </c>
      <c r="V10" s="1" t="s">
        <v>805</v>
      </c>
    </row>
    <row r="11" s="1" customFormat="1" spans="1:22">
      <c r="A11" s="3">
        <v>21850204918</v>
      </c>
      <c r="B11" s="1" t="s">
        <v>789</v>
      </c>
      <c r="C11" s="1" t="s">
        <v>845</v>
      </c>
      <c r="D11" s="1" t="s">
        <v>846</v>
      </c>
      <c r="E11" s="1" t="s">
        <v>847</v>
      </c>
      <c r="F11" s="1" t="s">
        <v>789</v>
      </c>
      <c r="G11" s="1" t="s">
        <v>793</v>
      </c>
      <c r="H11" s="1" t="s">
        <v>794</v>
      </c>
      <c r="I11" s="1" t="s">
        <v>848</v>
      </c>
      <c r="J11" s="1" t="s">
        <v>796</v>
      </c>
      <c r="K11" s="1" t="s">
        <v>848</v>
      </c>
      <c r="L11" s="1" t="s">
        <v>848</v>
      </c>
      <c r="M11" s="1" t="s">
        <v>797</v>
      </c>
      <c r="N11" s="1" t="s">
        <v>797</v>
      </c>
      <c r="O11" s="1" t="s">
        <v>798</v>
      </c>
      <c r="P11" s="1" t="s">
        <v>799</v>
      </c>
      <c r="Q11" s="1" t="s">
        <v>800</v>
      </c>
      <c r="R11" s="1" t="s">
        <v>849</v>
      </c>
      <c r="S11" s="1" t="s">
        <v>802</v>
      </c>
      <c r="T11" s="1" t="s">
        <v>803</v>
      </c>
      <c r="U11" s="1" t="s">
        <v>804</v>
      </c>
      <c r="V11" s="1" t="s">
        <v>850</v>
      </c>
    </row>
    <row r="12" s="1" customFormat="1" spans="1:22">
      <c r="A12" s="3">
        <v>21849929905</v>
      </c>
      <c r="B12" s="1" t="s">
        <v>789</v>
      </c>
      <c r="C12" s="1" t="s">
        <v>851</v>
      </c>
      <c r="D12" s="1" t="s">
        <v>852</v>
      </c>
      <c r="E12" s="1" t="s">
        <v>853</v>
      </c>
      <c r="F12" s="1" t="s">
        <v>789</v>
      </c>
      <c r="G12" s="1" t="s">
        <v>793</v>
      </c>
      <c r="H12" s="1" t="s">
        <v>794</v>
      </c>
      <c r="I12" s="1" t="s">
        <v>854</v>
      </c>
      <c r="J12" s="1" t="s">
        <v>796</v>
      </c>
      <c r="K12" s="1" t="s">
        <v>854</v>
      </c>
      <c r="L12" s="1" t="s">
        <v>854</v>
      </c>
      <c r="M12" s="1" t="s">
        <v>797</v>
      </c>
      <c r="N12" s="1" t="s">
        <v>797</v>
      </c>
      <c r="O12" s="1" t="s">
        <v>798</v>
      </c>
      <c r="P12" s="1" t="s">
        <v>799</v>
      </c>
      <c r="Q12" s="1" t="s">
        <v>800</v>
      </c>
      <c r="R12" s="1" t="s">
        <v>855</v>
      </c>
      <c r="S12" s="1" t="s">
        <v>802</v>
      </c>
      <c r="T12" s="1" t="s">
        <v>803</v>
      </c>
      <c r="U12" s="1" t="s">
        <v>804</v>
      </c>
      <c r="V12" s="1" t="s">
        <v>850</v>
      </c>
    </row>
    <row r="13" s="1" customFormat="1" spans="1:22">
      <c r="A13" s="3">
        <v>21849876214</v>
      </c>
      <c r="B13" s="1" t="s">
        <v>789</v>
      </c>
      <c r="C13" s="1" t="s">
        <v>856</v>
      </c>
      <c r="D13" s="1" t="s">
        <v>814</v>
      </c>
      <c r="E13" s="1" t="s">
        <v>857</v>
      </c>
      <c r="F13" s="1" t="s">
        <v>789</v>
      </c>
      <c r="G13" s="1" t="s">
        <v>793</v>
      </c>
      <c r="H13" s="1" t="s">
        <v>794</v>
      </c>
      <c r="I13" s="1" t="s">
        <v>858</v>
      </c>
      <c r="J13" s="1" t="s">
        <v>796</v>
      </c>
      <c r="K13" s="1" t="s">
        <v>858</v>
      </c>
      <c r="L13" s="1" t="s">
        <v>858</v>
      </c>
      <c r="M13" s="1" t="s">
        <v>797</v>
      </c>
      <c r="N13" s="1" t="s">
        <v>797</v>
      </c>
      <c r="O13" s="1" t="s">
        <v>798</v>
      </c>
      <c r="P13" s="1" t="s">
        <v>799</v>
      </c>
      <c r="Q13" s="1" t="s">
        <v>800</v>
      </c>
      <c r="R13" s="1" t="s">
        <v>859</v>
      </c>
      <c r="S13" s="1" t="s">
        <v>802</v>
      </c>
      <c r="T13" s="1" t="s">
        <v>803</v>
      </c>
      <c r="U13" s="1" t="s">
        <v>804</v>
      </c>
      <c r="V13" s="1" t="s">
        <v>805</v>
      </c>
    </row>
    <row r="14" s="1" customFormat="1" spans="1:22">
      <c r="A14" s="3">
        <v>21849860936</v>
      </c>
      <c r="B14" s="1" t="s">
        <v>789</v>
      </c>
      <c r="C14" s="1" t="s">
        <v>860</v>
      </c>
      <c r="D14" s="1" t="s">
        <v>861</v>
      </c>
      <c r="E14" s="1" t="s">
        <v>862</v>
      </c>
      <c r="F14" s="1" t="s">
        <v>789</v>
      </c>
      <c r="G14" s="1" t="s">
        <v>793</v>
      </c>
      <c r="H14" s="1" t="s">
        <v>794</v>
      </c>
      <c r="I14" s="1" t="s">
        <v>863</v>
      </c>
      <c r="J14" s="1" t="s">
        <v>796</v>
      </c>
      <c r="K14" s="1" t="s">
        <v>863</v>
      </c>
      <c r="L14" s="1" t="s">
        <v>863</v>
      </c>
      <c r="M14" s="1" t="s">
        <v>797</v>
      </c>
      <c r="N14" s="1" t="s">
        <v>797</v>
      </c>
      <c r="O14" s="1" t="s">
        <v>798</v>
      </c>
      <c r="P14" s="1" t="s">
        <v>799</v>
      </c>
      <c r="Q14" s="1" t="s">
        <v>800</v>
      </c>
      <c r="R14" s="1" t="s">
        <v>864</v>
      </c>
      <c r="S14" s="1" t="s">
        <v>802</v>
      </c>
      <c r="T14" s="1" t="s">
        <v>803</v>
      </c>
      <c r="U14" s="1" t="s">
        <v>804</v>
      </c>
      <c r="V14" s="1" t="s">
        <v>805</v>
      </c>
    </row>
    <row r="15" s="1" customFormat="1" spans="1:22">
      <c r="A15" s="3">
        <v>21849781324</v>
      </c>
      <c r="B15" s="1" t="s">
        <v>789</v>
      </c>
      <c r="C15" s="1" t="s">
        <v>865</v>
      </c>
      <c r="D15" s="1" t="s">
        <v>866</v>
      </c>
      <c r="E15" s="1" t="s">
        <v>867</v>
      </c>
      <c r="F15" s="1" t="s">
        <v>789</v>
      </c>
      <c r="G15" s="1" t="s">
        <v>793</v>
      </c>
      <c r="H15" s="1" t="s">
        <v>794</v>
      </c>
      <c r="I15" s="1" t="s">
        <v>868</v>
      </c>
      <c r="J15" s="1" t="s">
        <v>796</v>
      </c>
      <c r="K15" s="1" t="s">
        <v>868</v>
      </c>
      <c r="L15" s="1" t="s">
        <v>868</v>
      </c>
      <c r="M15" s="1" t="s">
        <v>797</v>
      </c>
      <c r="N15" s="1" t="s">
        <v>797</v>
      </c>
      <c r="O15" s="1" t="s">
        <v>798</v>
      </c>
      <c r="P15" s="1" t="s">
        <v>799</v>
      </c>
      <c r="Q15" s="1" t="s">
        <v>800</v>
      </c>
      <c r="R15" s="1" t="s">
        <v>869</v>
      </c>
      <c r="S15" s="1" t="s">
        <v>802</v>
      </c>
      <c r="T15" s="1" t="s">
        <v>803</v>
      </c>
      <c r="U15" s="1" t="s">
        <v>804</v>
      </c>
      <c r="V15" s="1" t="s">
        <v>850</v>
      </c>
    </row>
    <row r="16" s="1" customFormat="1" spans="1:22">
      <c r="A16" s="3">
        <v>21849752630</v>
      </c>
      <c r="B16" s="1" t="s">
        <v>789</v>
      </c>
      <c r="C16" s="1" t="s">
        <v>870</v>
      </c>
      <c r="D16" s="1" t="s">
        <v>871</v>
      </c>
      <c r="E16" s="1" t="s">
        <v>872</v>
      </c>
      <c r="F16" s="1" t="s">
        <v>789</v>
      </c>
      <c r="G16" s="1" t="s">
        <v>793</v>
      </c>
      <c r="H16" s="1" t="s">
        <v>794</v>
      </c>
      <c r="I16" s="1" t="s">
        <v>873</v>
      </c>
      <c r="J16" s="1" t="s">
        <v>796</v>
      </c>
      <c r="K16" s="1" t="s">
        <v>873</v>
      </c>
      <c r="L16" s="1" t="s">
        <v>873</v>
      </c>
      <c r="M16" s="1" t="s">
        <v>797</v>
      </c>
      <c r="N16" s="1" t="s">
        <v>797</v>
      </c>
      <c r="O16" s="1" t="s">
        <v>798</v>
      </c>
      <c r="P16" s="1" t="s">
        <v>799</v>
      </c>
      <c r="Q16" s="1" t="s">
        <v>800</v>
      </c>
      <c r="R16" s="1" t="s">
        <v>874</v>
      </c>
      <c r="S16" s="1" t="s">
        <v>802</v>
      </c>
      <c r="T16" s="1" t="s">
        <v>803</v>
      </c>
      <c r="U16" s="1" t="s">
        <v>811</v>
      </c>
      <c r="V16" s="1" t="s">
        <v>812</v>
      </c>
    </row>
    <row r="17" s="1" customFormat="1" spans="1:22">
      <c r="A17" s="3">
        <v>999221849755601</v>
      </c>
      <c r="B17" s="1" t="s">
        <v>789</v>
      </c>
      <c r="C17" s="1" t="s">
        <v>875</v>
      </c>
      <c r="D17" s="1" t="s">
        <v>819</v>
      </c>
      <c r="E17" s="1" t="s">
        <v>876</v>
      </c>
      <c r="F17" s="1" t="s">
        <v>789</v>
      </c>
      <c r="G17" s="1" t="s">
        <v>793</v>
      </c>
      <c r="H17" s="1" t="s">
        <v>794</v>
      </c>
      <c r="I17" s="1" t="s">
        <v>821</v>
      </c>
      <c r="J17" s="1" t="s">
        <v>796</v>
      </c>
      <c r="K17" s="1" t="s">
        <v>821</v>
      </c>
      <c r="L17" s="1" t="s">
        <v>821</v>
      </c>
      <c r="M17" s="1" t="s">
        <v>797</v>
      </c>
      <c r="N17" s="1" t="s">
        <v>797</v>
      </c>
      <c r="O17" s="1" t="s">
        <v>798</v>
      </c>
      <c r="P17" s="1" t="s">
        <v>799</v>
      </c>
      <c r="Q17" s="1" t="s">
        <v>800</v>
      </c>
      <c r="R17" s="1" t="s">
        <v>877</v>
      </c>
      <c r="S17" s="1" t="s">
        <v>802</v>
      </c>
      <c r="T17" s="1" t="s">
        <v>803</v>
      </c>
      <c r="U17" s="1" t="s">
        <v>804</v>
      </c>
      <c r="V17" s="1" t="s">
        <v>823</v>
      </c>
    </row>
    <row r="18" s="1" customFormat="1" spans="1:22">
      <c r="A18" s="3">
        <v>999221849724570</v>
      </c>
      <c r="B18" s="1" t="s">
        <v>789</v>
      </c>
      <c r="C18" s="1" t="s">
        <v>878</v>
      </c>
      <c r="D18" s="1" t="s">
        <v>819</v>
      </c>
      <c r="E18" s="1" t="s">
        <v>879</v>
      </c>
      <c r="F18" s="1" t="s">
        <v>789</v>
      </c>
      <c r="G18" s="1" t="s">
        <v>793</v>
      </c>
      <c r="H18" s="1" t="s">
        <v>794</v>
      </c>
      <c r="I18" s="1" t="s">
        <v>821</v>
      </c>
      <c r="J18" s="1" t="s">
        <v>796</v>
      </c>
      <c r="K18" s="1" t="s">
        <v>821</v>
      </c>
      <c r="L18" s="1" t="s">
        <v>821</v>
      </c>
      <c r="M18" s="1" t="s">
        <v>797</v>
      </c>
      <c r="N18" s="1" t="s">
        <v>797</v>
      </c>
      <c r="O18" s="1" t="s">
        <v>798</v>
      </c>
      <c r="P18" s="1" t="s">
        <v>799</v>
      </c>
      <c r="Q18" s="1" t="s">
        <v>800</v>
      </c>
      <c r="R18" s="1" t="s">
        <v>880</v>
      </c>
      <c r="S18" s="1" t="s">
        <v>802</v>
      </c>
      <c r="T18" s="1" t="s">
        <v>803</v>
      </c>
      <c r="U18" s="1" t="s">
        <v>804</v>
      </c>
      <c r="V18" s="1" t="s">
        <v>823</v>
      </c>
    </row>
    <row r="19" s="1" customFormat="1" spans="1:22">
      <c r="A19" s="3">
        <v>21849703580</v>
      </c>
      <c r="B19" s="1" t="s">
        <v>789</v>
      </c>
      <c r="C19" s="1" t="s">
        <v>881</v>
      </c>
      <c r="D19" s="1" t="s">
        <v>882</v>
      </c>
      <c r="E19" s="1" t="s">
        <v>883</v>
      </c>
      <c r="F19" s="1" t="s">
        <v>789</v>
      </c>
      <c r="G19" s="1" t="s">
        <v>793</v>
      </c>
      <c r="H19" s="1" t="s">
        <v>794</v>
      </c>
      <c r="I19" s="1" t="s">
        <v>884</v>
      </c>
      <c r="J19" s="1" t="s">
        <v>796</v>
      </c>
      <c r="K19" s="1" t="s">
        <v>884</v>
      </c>
      <c r="L19" s="1" t="s">
        <v>884</v>
      </c>
      <c r="M19" s="1" t="s">
        <v>797</v>
      </c>
      <c r="N19" s="1" t="s">
        <v>797</v>
      </c>
      <c r="O19" s="1" t="s">
        <v>798</v>
      </c>
      <c r="P19" s="1" t="s">
        <v>799</v>
      </c>
      <c r="Q19" s="1" t="s">
        <v>800</v>
      </c>
      <c r="R19" s="1" t="s">
        <v>885</v>
      </c>
      <c r="S19" s="1" t="s">
        <v>802</v>
      </c>
      <c r="T19" s="1" t="s">
        <v>803</v>
      </c>
      <c r="U19" s="1" t="s">
        <v>811</v>
      </c>
      <c r="V19" s="1" t="s">
        <v>812</v>
      </c>
    </row>
    <row r="20" s="1" customFormat="1" spans="1:22">
      <c r="A20" s="3">
        <v>21849597081</v>
      </c>
      <c r="B20" s="1" t="s">
        <v>789</v>
      </c>
      <c r="C20" s="1" t="s">
        <v>886</v>
      </c>
      <c r="D20" s="1" t="s">
        <v>887</v>
      </c>
      <c r="E20" s="1" t="s">
        <v>888</v>
      </c>
      <c r="F20" s="1" t="s">
        <v>789</v>
      </c>
      <c r="G20" s="1" t="s">
        <v>793</v>
      </c>
      <c r="H20" s="1" t="s">
        <v>794</v>
      </c>
      <c r="I20" s="1" t="s">
        <v>889</v>
      </c>
      <c r="J20" s="1" t="s">
        <v>796</v>
      </c>
      <c r="K20" s="1" t="s">
        <v>889</v>
      </c>
      <c r="L20" s="1" t="s">
        <v>889</v>
      </c>
      <c r="M20" s="1" t="s">
        <v>797</v>
      </c>
      <c r="N20" s="1" t="s">
        <v>797</v>
      </c>
      <c r="O20" s="1" t="s">
        <v>798</v>
      </c>
      <c r="P20" s="1" t="s">
        <v>799</v>
      </c>
      <c r="Q20" s="1" t="s">
        <v>800</v>
      </c>
      <c r="R20" s="1" t="s">
        <v>890</v>
      </c>
      <c r="S20" s="1" t="s">
        <v>802</v>
      </c>
      <c r="T20" s="1" t="s">
        <v>803</v>
      </c>
      <c r="U20" s="1" t="s">
        <v>804</v>
      </c>
      <c r="V20" s="1" t="s">
        <v>850</v>
      </c>
    </row>
    <row r="21" s="1" customFormat="1" spans="1:22">
      <c r="A21" s="3">
        <v>21849535169</v>
      </c>
      <c r="B21" s="1" t="s">
        <v>891</v>
      </c>
      <c r="C21" s="1" t="s">
        <v>892</v>
      </c>
      <c r="D21" s="1" t="s">
        <v>830</v>
      </c>
      <c r="E21" s="1" t="s">
        <v>893</v>
      </c>
      <c r="F21" s="1" t="s">
        <v>789</v>
      </c>
      <c r="G21" s="1" t="s">
        <v>793</v>
      </c>
      <c r="H21" s="1" t="s">
        <v>794</v>
      </c>
      <c r="I21" s="1" t="s">
        <v>894</v>
      </c>
      <c r="J21" s="1" t="s">
        <v>796</v>
      </c>
      <c r="K21" s="1" t="s">
        <v>894</v>
      </c>
      <c r="L21" s="1" t="s">
        <v>894</v>
      </c>
      <c r="M21" s="1" t="s">
        <v>797</v>
      </c>
      <c r="N21" s="1" t="s">
        <v>797</v>
      </c>
      <c r="O21" s="1" t="s">
        <v>798</v>
      </c>
      <c r="P21" s="1" t="s">
        <v>799</v>
      </c>
      <c r="Q21" s="1" t="s">
        <v>800</v>
      </c>
      <c r="R21" s="1" t="s">
        <v>895</v>
      </c>
      <c r="S21" s="1" t="s">
        <v>802</v>
      </c>
      <c r="T21" s="1" t="s">
        <v>803</v>
      </c>
      <c r="U21" s="1" t="s">
        <v>804</v>
      </c>
      <c r="V21" s="1" t="s">
        <v>805</v>
      </c>
    </row>
    <row r="22" s="1" customFormat="1" spans="1:22">
      <c r="A22" s="3">
        <v>21849473734</v>
      </c>
      <c r="B22" s="1" t="s">
        <v>891</v>
      </c>
      <c r="C22" s="1" t="s">
        <v>896</v>
      </c>
      <c r="D22" s="1" t="s">
        <v>830</v>
      </c>
      <c r="E22" s="1" t="s">
        <v>897</v>
      </c>
      <c r="F22" s="1" t="s">
        <v>789</v>
      </c>
      <c r="G22" s="1" t="s">
        <v>793</v>
      </c>
      <c r="H22" s="1" t="s">
        <v>794</v>
      </c>
      <c r="I22" s="1" t="s">
        <v>832</v>
      </c>
      <c r="J22" s="1" t="s">
        <v>796</v>
      </c>
      <c r="K22" s="1" t="s">
        <v>832</v>
      </c>
      <c r="L22" s="1" t="s">
        <v>832</v>
      </c>
      <c r="M22" s="1" t="s">
        <v>797</v>
      </c>
      <c r="N22" s="1" t="s">
        <v>797</v>
      </c>
      <c r="O22" s="1" t="s">
        <v>798</v>
      </c>
      <c r="P22" s="1" t="s">
        <v>799</v>
      </c>
      <c r="Q22" s="1" t="s">
        <v>800</v>
      </c>
      <c r="R22" s="1" t="s">
        <v>898</v>
      </c>
      <c r="S22" s="1" t="s">
        <v>802</v>
      </c>
      <c r="T22" s="1" t="s">
        <v>803</v>
      </c>
      <c r="U22" s="1" t="s">
        <v>804</v>
      </c>
      <c r="V22" s="1" t="s">
        <v>805</v>
      </c>
    </row>
    <row r="23" s="1" customFormat="1" spans="1:22">
      <c r="A23" s="3">
        <v>21849408124</v>
      </c>
      <c r="B23" s="1" t="s">
        <v>891</v>
      </c>
      <c r="C23" s="1" t="s">
        <v>899</v>
      </c>
      <c r="D23" s="1" t="s">
        <v>900</v>
      </c>
      <c r="E23" s="1" t="s">
        <v>901</v>
      </c>
      <c r="F23" s="1" t="s">
        <v>789</v>
      </c>
      <c r="G23" s="1" t="s">
        <v>793</v>
      </c>
      <c r="H23" s="1" t="s">
        <v>794</v>
      </c>
      <c r="I23" s="1" t="s">
        <v>902</v>
      </c>
      <c r="J23" s="1" t="s">
        <v>796</v>
      </c>
      <c r="K23" s="1" t="s">
        <v>902</v>
      </c>
      <c r="L23" s="1" t="s">
        <v>902</v>
      </c>
      <c r="M23" s="1" t="s">
        <v>797</v>
      </c>
      <c r="N23" s="1" t="s">
        <v>797</v>
      </c>
      <c r="O23" s="1" t="s">
        <v>798</v>
      </c>
      <c r="P23" s="1" t="s">
        <v>799</v>
      </c>
      <c r="Q23" s="1" t="s">
        <v>800</v>
      </c>
      <c r="R23" s="1" t="s">
        <v>903</v>
      </c>
      <c r="S23" s="1" t="s">
        <v>802</v>
      </c>
      <c r="T23" s="1" t="s">
        <v>803</v>
      </c>
      <c r="U23" s="1" t="s">
        <v>804</v>
      </c>
      <c r="V23" s="1" t="s">
        <v>805</v>
      </c>
    </row>
    <row r="24" s="1" customFormat="1" spans="1:22">
      <c r="A24" s="3">
        <v>21849348883</v>
      </c>
      <c r="B24" s="1" t="s">
        <v>891</v>
      </c>
      <c r="C24" s="1" t="s">
        <v>904</v>
      </c>
      <c r="D24" s="1" t="s">
        <v>887</v>
      </c>
      <c r="E24" s="1" t="s">
        <v>905</v>
      </c>
      <c r="F24" s="1" t="s">
        <v>789</v>
      </c>
      <c r="G24" s="1" t="s">
        <v>793</v>
      </c>
      <c r="H24" s="1" t="s">
        <v>794</v>
      </c>
      <c r="I24" s="1" t="s">
        <v>889</v>
      </c>
      <c r="J24" s="1" t="s">
        <v>796</v>
      </c>
      <c r="K24" s="1" t="s">
        <v>889</v>
      </c>
      <c r="L24" s="1" t="s">
        <v>889</v>
      </c>
      <c r="M24" s="1" t="s">
        <v>797</v>
      </c>
      <c r="N24" s="1" t="s">
        <v>797</v>
      </c>
      <c r="O24" s="1" t="s">
        <v>798</v>
      </c>
      <c r="P24" s="1" t="s">
        <v>799</v>
      </c>
      <c r="Q24" s="1" t="s">
        <v>800</v>
      </c>
      <c r="R24" s="1" t="s">
        <v>906</v>
      </c>
      <c r="S24" s="1" t="s">
        <v>802</v>
      </c>
      <c r="T24" s="1" t="s">
        <v>803</v>
      </c>
      <c r="U24" s="1" t="s">
        <v>804</v>
      </c>
      <c r="V24" s="1" t="s">
        <v>850</v>
      </c>
    </row>
    <row r="25" s="1" customFormat="1" spans="1:22">
      <c r="A25" s="3">
        <v>999221849262300</v>
      </c>
      <c r="B25" s="1" t="s">
        <v>891</v>
      </c>
      <c r="C25" s="1" t="s">
        <v>907</v>
      </c>
      <c r="D25" s="1" t="s">
        <v>819</v>
      </c>
      <c r="E25" s="1" t="s">
        <v>908</v>
      </c>
      <c r="F25" s="1" t="s">
        <v>789</v>
      </c>
      <c r="G25" s="1" t="s">
        <v>793</v>
      </c>
      <c r="H25" s="1" t="s">
        <v>794</v>
      </c>
      <c r="I25" s="1" t="s">
        <v>821</v>
      </c>
      <c r="J25" s="1" t="s">
        <v>796</v>
      </c>
      <c r="K25" s="1" t="s">
        <v>821</v>
      </c>
      <c r="L25" s="1" t="s">
        <v>821</v>
      </c>
      <c r="M25" s="1" t="s">
        <v>797</v>
      </c>
      <c r="N25" s="1" t="s">
        <v>797</v>
      </c>
      <c r="O25" s="1" t="s">
        <v>798</v>
      </c>
      <c r="P25" s="1" t="s">
        <v>799</v>
      </c>
      <c r="Q25" s="1" t="s">
        <v>800</v>
      </c>
      <c r="R25" s="1" t="s">
        <v>909</v>
      </c>
      <c r="S25" s="1" t="s">
        <v>802</v>
      </c>
      <c r="T25" s="1" t="s">
        <v>803</v>
      </c>
      <c r="U25" s="1" t="s">
        <v>804</v>
      </c>
      <c r="V25" s="1" t="s">
        <v>823</v>
      </c>
    </row>
    <row r="26" s="1" customFormat="1" spans="1:22">
      <c r="A26" s="3">
        <v>21849140920</v>
      </c>
      <c r="B26" s="1" t="s">
        <v>891</v>
      </c>
      <c r="C26" s="1" t="s">
        <v>910</v>
      </c>
      <c r="D26" s="1" t="s">
        <v>814</v>
      </c>
      <c r="E26" s="1" t="s">
        <v>911</v>
      </c>
      <c r="F26" s="1" t="s">
        <v>789</v>
      </c>
      <c r="G26" s="1" t="s">
        <v>793</v>
      </c>
      <c r="H26" s="1" t="s">
        <v>794</v>
      </c>
      <c r="I26" s="1" t="s">
        <v>858</v>
      </c>
      <c r="J26" s="1" t="s">
        <v>796</v>
      </c>
      <c r="K26" s="1" t="s">
        <v>858</v>
      </c>
      <c r="L26" s="1" t="s">
        <v>858</v>
      </c>
      <c r="M26" s="1" t="s">
        <v>797</v>
      </c>
      <c r="N26" s="1" t="s">
        <v>797</v>
      </c>
      <c r="O26" s="1" t="s">
        <v>798</v>
      </c>
      <c r="P26" s="1" t="s">
        <v>799</v>
      </c>
      <c r="Q26" s="1" t="s">
        <v>800</v>
      </c>
      <c r="R26" s="1" t="s">
        <v>912</v>
      </c>
      <c r="S26" s="1" t="s">
        <v>802</v>
      </c>
      <c r="T26" s="1" t="s">
        <v>803</v>
      </c>
      <c r="U26" s="1" t="s">
        <v>804</v>
      </c>
      <c r="V26" s="1" t="s">
        <v>805</v>
      </c>
    </row>
    <row r="27" s="1" customFormat="1" spans="1:22">
      <c r="A27" s="3">
        <v>21848984426</v>
      </c>
      <c r="B27" s="1" t="s">
        <v>891</v>
      </c>
      <c r="C27" s="1" t="s">
        <v>913</v>
      </c>
      <c r="D27" s="1" t="s">
        <v>914</v>
      </c>
      <c r="E27" s="1" t="s">
        <v>915</v>
      </c>
      <c r="F27" s="1" t="s">
        <v>789</v>
      </c>
      <c r="G27" s="1" t="s">
        <v>793</v>
      </c>
      <c r="H27" s="1" t="s">
        <v>794</v>
      </c>
      <c r="I27" s="1" t="s">
        <v>916</v>
      </c>
      <c r="J27" s="1" t="s">
        <v>796</v>
      </c>
      <c r="K27" s="1" t="s">
        <v>916</v>
      </c>
      <c r="L27" s="1" t="s">
        <v>916</v>
      </c>
      <c r="M27" s="1" t="s">
        <v>797</v>
      </c>
      <c r="N27" s="1" t="s">
        <v>797</v>
      </c>
      <c r="O27" s="1" t="s">
        <v>798</v>
      </c>
      <c r="P27" s="1" t="s">
        <v>799</v>
      </c>
      <c r="Q27" s="1" t="s">
        <v>800</v>
      </c>
      <c r="R27" s="1" t="s">
        <v>917</v>
      </c>
      <c r="S27" s="1" t="s">
        <v>802</v>
      </c>
      <c r="T27" s="1" t="s">
        <v>803</v>
      </c>
      <c r="U27" s="1" t="s">
        <v>804</v>
      </c>
      <c r="V27" s="1" t="s">
        <v>805</v>
      </c>
    </row>
    <row r="28" s="1" customFormat="1" spans="1:22">
      <c r="A28" s="3">
        <v>21848941559</v>
      </c>
      <c r="B28" s="1" t="s">
        <v>891</v>
      </c>
      <c r="C28" s="1" t="s">
        <v>918</v>
      </c>
      <c r="D28" s="1" t="s">
        <v>919</v>
      </c>
      <c r="E28" s="1" t="s">
        <v>920</v>
      </c>
      <c r="F28" s="1" t="s">
        <v>789</v>
      </c>
      <c r="G28" s="1" t="s">
        <v>793</v>
      </c>
      <c r="H28" s="1" t="s">
        <v>794</v>
      </c>
      <c r="I28" s="1" t="s">
        <v>921</v>
      </c>
      <c r="J28" s="1" t="s">
        <v>796</v>
      </c>
      <c r="K28" s="1" t="s">
        <v>921</v>
      </c>
      <c r="L28" s="1" t="s">
        <v>921</v>
      </c>
      <c r="M28" s="1" t="s">
        <v>797</v>
      </c>
      <c r="N28" s="1" t="s">
        <v>797</v>
      </c>
      <c r="O28" s="1" t="s">
        <v>798</v>
      </c>
      <c r="P28" s="1" t="s">
        <v>799</v>
      </c>
      <c r="Q28" s="1" t="s">
        <v>800</v>
      </c>
      <c r="R28" s="1" t="s">
        <v>922</v>
      </c>
      <c r="S28" s="1" t="s">
        <v>802</v>
      </c>
      <c r="T28" s="1" t="s">
        <v>803</v>
      </c>
      <c r="U28" s="1" t="s">
        <v>804</v>
      </c>
      <c r="V28" s="1" t="s">
        <v>805</v>
      </c>
    </row>
    <row r="29" s="1" customFormat="1" spans="1:22">
      <c r="A29" s="3">
        <v>21848936840</v>
      </c>
      <c r="B29" s="1" t="s">
        <v>891</v>
      </c>
      <c r="C29" s="1" t="s">
        <v>923</v>
      </c>
      <c r="D29" s="1" t="s">
        <v>887</v>
      </c>
      <c r="E29" s="1" t="s">
        <v>924</v>
      </c>
      <c r="F29" s="1" t="s">
        <v>789</v>
      </c>
      <c r="G29" s="1" t="s">
        <v>793</v>
      </c>
      <c r="H29" s="1" t="s">
        <v>794</v>
      </c>
      <c r="I29" s="1" t="s">
        <v>889</v>
      </c>
      <c r="J29" s="1" t="s">
        <v>796</v>
      </c>
      <c r="K29" s="1" t="s">
        <v>889</v>
      </c>
      <c r="L29" s="1" t="s">
        <v>889</v>
      </c>
      <c r="M29" s="1" t="s">
        <v>797</v>
      </c>
      <c r="N29" s="1" t="s">
        <v>797</v>
      </c>
      <c r="O29" s="1" t="s">
        <v>798</v>
      </c>
      <c r="P29" s="1" t="s">
        <v>799</v>
      </c>
      <c r="Q29" s="1" t="s">
        <v>800</v>
      </c>
      <c r="R29" s="1" t="s">
        <v>925</v>
      </c>
      <c r="S29" s="1" t="s">
        <v>802</v>
      </c>
      <c r="T29" s="1" t="s">
        <v>803</v>
      </c>
      <c r="U29" s="1" t="s">
        <v>804</v>
      </c>
      <c r="V29" s="1" t="s">
        <v>850</v>
      </c>
    </row>
    <row r="30" s="1" customFormat="1" spans="1:22">
      <c r="A30" s="3">
        <v>21848917344</v>
      </c>
      <c r="B30" s="1" t="s">
        <v>891</v>
      </c>
      <c r="C30" s="1" t="s">
        <v>926</v>
      </c>
      <c r="D30" s="1" t="s">
        <v>927</v>
      </c>
      <c r="E30" s="1" t="s">
        <v>928</v>
      </c>
      <c r="F30" s="1" t="s">
        <v>789</v>
      </c>
      <c r="G30" s="1" t="s">
        <v>793</v>
      </c>
      <c r="H30" s="1" t="s">
        <v>794</v>
      </c>
      <c r="I30" s="1" t="s">
        <v>929</v>
      </c>
      <c r="J30" s="1" t="s">
        <v>796</v>
      </c>
      <c r="K30" s="1" t="s">
        <v>929</v>
      </c>
      <c r="L30" s="1" t="s">
        <v>929</v>
      </c>
      <c r="M30" s="1" t="s">
        <v>797</v>
      </c>
      <c r="N30" s="1" t="s">
        <v>797</v>
      </c>
      <c r="O30" s="1" t="s">
        <v>798</v>
      </c>
      <c r="P30" s="1" t="s">
        <v>799</v>
      </c>
      <c r="Q30" s="1" t="s">
        <v>800</v>
      </c>
      <c r="R30" s="1" t="s">
        <v>930</v>
      </c>
      <c r="S30" s="1" t="s">
        <v>802</v>
      </c>
      <c r="T30" s="1" t="s">
        <v>803</v>
      </c>
      <c r="U30" s="1" t="s">
        <v>804</v>
      </c>
      <c r="V30" s="1" t="s">
        <v>850</v>
      </c>
    </row>
    <row r="31" s="1" customFormat="1" spans="1:22">
      <c r="A31" s="3">
        <v>21848883447</v>
      </c>
      <c r="B31" s="1" t="s">
        <v>891</v>
      </c>
      <c r="C31" s="1" t="s">
        <v>931</v>
      </c>
      <c r="D31" s="1" t="s">
        <v>932</v>
      </c>
      <c r="E31" s="1" t="s">
        <v>933</v>
      </c>
      <c r="F31" s="1" t="s">
        <v>891</v>
      </c>
      <c r="G31" s="1" t="s">
        <v>793</v>
      </c>
      <c r="H31" s="1" t="s">
        <v>794</v>
      </c>
      <c r="I31" s="1" t="s">
        <v>934</v>
      </c>
      <c r="J31" s="1" t="s">
        <v>796</v>
      </c>
      <c r="K31" s="1" t="s">
        <v>934</v>
      </c>
      <c r="L31" s="1" t="s">
        <v>934</v>
      </c>
      <c r="M31" s="1" t="s">
        <v>797</v>
      </c>
      <c r="N31" s="1" t="s">
        <v>797</v>
      </c>
      <c r="O31" s="1" t="s">
        <v>798</v>
      </c>
      <c r="P31" s="1" t="s">
        <v>799</v>
      </c>
      <c r="Q31" s="1" t="s">
        <v>800</v>
      </c>
      <c r="R31" s="1" t="s">
        <v>935</v>
      </c>
      <c r="S31" s="1" t="s">
        <v>802</v>
      </c>
      <c r="T31" s="1" t="s">
        <v>803</v>
      </c>
      <c r="U31" s="1" t="s">
        <v>804</v>
      </c>
      <c r="V31" s="1" t="s">
        <v>805</v>
      </c>
    </row>
    <row r="32" s="1" customFormat="1" spans="1:22">
      <c r="A32" s="3">
        <v>21848809394</v>
      </c>
      <c r="B32" s="1" t="s">
        <v>891</v>
      </c>
      <c r="C32" s="1" t="s">
        <v>936</v>
      </c>
      <c r="D32" s="1" t="s">
        <v>882</v>
      </c>
      <c r="E32" s="1" t="s">
        <v>937</v>
      </c>
      <c r="F32" s="1" t="s">
        <v>789</v>
      </c>
      <c r="G32" s="1" t="s">
        <v>793</v>
      </c>
      <c r="H32" s="1" t="s">
        <v>794</v>
      </c>
      <c r="I32" s="1" t="s">
        <v>938</v>
      </c>
      <c r="J32" s="1" t="s">
        <v>796</v>
      </c>
      <c r="K32" s="1" t="s">
        <v>938</v>
      </c>
      <c r="L32" s="1" t="s">
        <v>938</v>
      </c>
      <c r="M32" s="1" t="s">
        <v>797</v>
      </c>
      <c r="N32" s="1" t="s">
        <v>797</v>
      </c>
      <c r="O32" s="1" t="s">
        <v>798</v>
      </c>
      <c r="P32" s="1" t="s">
        <v>799</v>
      </c>
      <c r="Q32" s="1" t="s">
        <v>800</v>
      </c>
      <c r="R32" s="1" t="s">
        <v>939</v>
      </c>
      <c r="S32" s="1" t="s">
        <v>802</v>
      </c>
      <c r="T32" s="1" t="s">
        <v>803</v>
      </c>
      <c r="U32" s="1" t="s">
        <v>811</v>
      </c>
      <c r="V32" s="1" t="s">
        <v>812</v>
      </c>
    </row>
    <row r="33" s="1" customFormat="1" spans="1:22">
      <c r="A33" s="3">
        <v>21848746048</v>
      </c>
      <c r="B33" s="1" t="s">
        <v>891</v>
      </c>
      <c r="C33" s="1" t="s">
        <v>940</v>
      </c>
      <c r="D33" s="1" t="s">
        <v>914</v>
      </c>
      <c r="E33" s="1" t="s">
        <v>941</v>
      </c>
      <c r="F33" s="1" t="s">
        <v>789</v>
      </c>
      <c r="G33" s="1" t="s">
        <v>793</v>
      </c>
      <c r="H33" s="1" t="s">
        <v>794</v>
      </c>
      <c r="I33" s="1" t="s">
        <v>916</v>
      </c>
      <c r="J33" s="1" t="s">
        <v>796</v>
      </c>
      <c r="K33" s="1" t="s">
        <v>916</v>
      </c>
      <c r="L33" s="1" t="s">
        <v>916</v>
      </c>
      <c r="M33" s="1" t="s">
        <v>797</v>
      </c>
      <c r="N33" s="1" t="s">
        <v>797</v>
      </c>
      <c r="O33" s="1" t="s">
        <v>798</v>
      </c>
      <c r="P33" s="1" t="s">
        <v>799</v>
      </c>
      <c r="Q33" s="1" t="s">
        <v>800</v>
      </c>
      <c r="R33" s="1" t="s">
        <v>942</v>
      </c>
      <c r="S33" s="1" t="s">
        <v>802</v>
      </c>
      <c r="T33" s="1" t="s">
        <v>803</v>
      </c>
      <c r="U33" s="1" t="s">
        <v>804</v>
      </c>
      <c r="V33" s="1" t="s">
        <v>805</v>
      </c>
    </row>
    <row r="34" s="1" customFormat="1" spans="1:22">
      <c r="A34" s="3">
        <v>21848520637</v>
      </c>
      <c r="B34" s="1" t="s">
        <v>891</v>
      </c>
      <c r="C34" s="1" t="s">
        <v>943</v>
      </c>
      <c r="D34" s="1" t="s">
        <v>944</v>
      </c>
      <c r="E34" s="1" t="s">
        <v>945</v>
      </c>
      <c r="F34" s="1" t="s">
        <v>789</v>
      </c>
      <c r="G34" s="1" t="s">
        <v>793</v>
      </c>
      <c r="H34" s="1" t="s">
        <v>794</v>
      </c>
      <c r="I34" s="1" t="s">
        <v>946</v>
      </c>
      <c r="J34" s="1" t="s">
        <v>796</v>
      </c>
      <c r="K34" s="1" t="s">
        <v>946</v>
      </c>
      <c r="L34" s="1" t="s">
        <v>946</v>
      </c>
      <c r="M34" s="1" t="s">
        <v>797</v>
      </c>
      <c r="N34" s="1" t="s">
        <v>797</v>
      </c>
      <c r="O34" s="1" t="s">
        <v>798</v>
      </c>
      <c r="P34" s="1" t="s">
        <v>799</v>
      </c>
      <c r="Q34" s="1" t="s">
        <v>800</v>
      </c>
      <c r="R34" s="1" t="s">
        <v>947</v>
      </c>
      <c r="S34" s="1" t="s">
        <v>802</v>
      </c>
      <c r="T34" s="1" t="s">
        <v>803</v>
      </c>
      <c r="U34" s="1" t="s">
        <v>804</v>
      </c>
      <c r="V34" s="1" t="s">
        <v>850</v>
      </c>
    </row>
    <row r="35" s="1" customFormat="1" spans="1:22">
      <c r="A35" s="3">
        <v>21848240932</v>
      </c>
      <c r="B35" s="1" t="s">
        <v>891</v>
      </c>
      <c r="C35" s="1" t="s">
        <v>948</v>
      </c>
      <c r="D35" s="1" t="s">
        <v>830</v>
      </c>
      <c r="E35" s="1" t="s">
        <v>949</v>
      </c>
      <c r="F35" s="1" t="s">
        <v>789</v>
      </c>
      <c r="G35" s="1" t="s">
        <v>793</v>
      </c>
      <c r="H35" s="1" t="s">
        <v>794</v>
      </c>
      <c r="I35" s="1" t="s">
        <v>894</v>
      </c>
      <c r="J35" s="1" t="s">
        <v>796</v>
      </c>
      <c r="K35" s="1" t="s">
        <v>894</v>
      </c>
      <c r="L35" s="1" t="s">
        <v>894</v>
      </c>
      <c r="M35" s="1" t="s">
        <v>797</v>
      </c>
      <c r="N35" s="1" t="s">
        <v>797</v>
      </c>
      <c r="O35" s="1" t="s">
        <v>798</v>
      </c>
      <c r="P35" s="1" t="s">
        <v>799</v>
      </c>
      <c r="Q35" s="1" t="s">
        <v>800</v>
      </c>
      <c r="R35" s="1" t="s">
        <v>950</v>
      </c>
      <c r="S35" s="1" t="s">
        <v>802</v>
      </c>
      <c r="T35" s="1" t="s">
        <v>803</v>
      </c>
      <c r="U35" s="1" t="s">
        <v>804</v>
      </c>
      <c r="V35" s="1" t="s">
        <v>805</v>
      </c>
    </row>
    <row r="36" s="1" customFormat="1" spans="1:22">
      <c r="A36" s="3">
        <v>21848166311</v>
      </c>
      <c r="B36" s="1" t="s">
        <v>891</v>
      </c>
      <c r="C36" s="1" t="s">
        <v>951</v>
      </c>
      <c r="D36" s="1" t="s">
        <v>819</v>
      </c>
      <c r="E36" s="1" t="s">
        <v>952</v>
      </c>
      <c r="F36" s="1" t="s">
        <v>891</v>
      </c>
      <c r="G36" s="1" t="s">
        <v>793</v>
      </c>
      <c r="H36" s="1" t="s">
        <v>794</v>
      </c>
      <c r="I36" s="1" t="s">
        <v>953</v>
      </c>
      <c r="J36" s="1" t="s">
        <v>796</v>
      </c>
      <c r="K36" s="1" t="s">
        <v>953</v>
      </c>
      <c r="L36" s="1" t="s">
        <v>953</v>
      </c>
      <c r="M36" s="1" t="s">
        <v>797</v>
      </c>
      <c r="N36" s="1" t="s">
        <v>797</v>
      </c>
      <c r="O36" s="1" t="s">
        <v>798</v>
      </c>
      <c r="P36" s="1" t="s">
        <v>799</v>
      </c>
      <c r="Q36" s="1" t="s">
        <v>800</v>
      </c>
      <c r="R36" s="1" t="s">
        <v>954</v>
      </c>
      <c r="S36" s="1" t="s">
        <v>802</v>
      </c>
      <c r="T36" s="1" t="s">
        <v>803</v>
      </c>
      <c r="U36" s="1" t="s">
        <v>804</v>
      </c>
      <c r="V36" s="1" t="s">
        <v>823</v>
      </c>
    </row>
    <row r="37" s="1" customFormat="1" spans="1:22">
      <c r="A37" s="3">
        <v>21848162886</v>
      </c>
      <c r="B37" s="1" t="s">
        <v>891</v>
      </c>
      <c r="C37" s="1" t="s">
        <v>955</v>
      </c>
      <c r="D37" s="1" t="s">
        <v>830</v>
      </c>
      <c r="E37" s="1" t="s">
        <v>949</v>
      </c>
      <c r="F37" s="1" t="s">
        <v>891</v>
      </c>
      <c r="G37" s="1" t="s">
        <v>793</v>
      </c>
      <c r="H37" s="1" t="s">
        <v>794</v>
      </c>
      <c r="I37" s="1" t="s">
        <v>956</v>
      </c>
      <c r="J37" s="1" t="s">
        <v>796</v>
      </c>
      <c r="K37" s="1" t="s">
        <v>956</v>
      </c>
      <c r="L37" s="1" t="s">
        <v>956</v>
      </c>
      <c r="M37" s="1" t="s">
        <v>797</v>
      </c>
      <c r="N37" s="1" t="s">
        <v>797</v>
      </c>
      <c r="O37" s="1" t="s">
        <v>798</v>
      </c>
      <c r="P37" s="1" t="s">
        <v>799</v>
      </c>
      <c r="Q37" s="1" t="s">
        <v>800</v>
      </c>
      <c r="R37" s="1" t="s">
        <v>957</v>
      </c>
      <c r="S37" s="1" t="s">
        <v>802</v>
      </c>
      <c r="T37" s="1" t="s">
        <v>803</v>
      </c>
      <c r="U37" s="1" t="s">
        <v>804</v>
      </c>
      <c r="V37" s="1" t="s">
        <v>805</v>
      </c>
    </row>
    <row r="38" s="1" customFormat="1" spans="1:22">
      <c r="A38" s="3">
        <v>21848129547</v>
      </c>
      <c r="B38" s="1" t="s">
        <v>891</v>
      </c>
      <c r="C38" s="1" t="s">
        <v>958</v>
      </c>
      <c r="D38" s="1" t="s">
        <v>944</v>
      </c>
      <c r="E38" s="1" t="s">
        <v>959</v>
      </c>
      <c r="F38" s="1" t="s">
        <v>789</v>
      </c>
      <c r="G38" s="1" t="s">
        <v>793</v>
      </c>
      <c r="H38" s="1" t="s">
        <v>794</v>
      </c>
      <c r="I38" s="1" t="s">
        <v>960</v>
      </c>
      <c r="J38" s="1" t="s">
        <v>796</v>
      </c>
      <c r="K38" s="1" t="s">
        <v>960</v>
      </c>
      <c r="L38" s="1" t="s">
        <v>960</v>
      </c>
      <c r="M38" s="1" t="s">
        <v>797</v>
      </c>
      <c r="N38" s="1" t="s">
        <v>797</v>
      </c>
      <c r="O38" s="1" t="s">
        <v>798</v>
      </c>
      <c r="P38" s="1" t="s">
        <v>799</v>
      </c>
      <c r="Q38" s="1" t="s">
        <v>800</v>
      </c>
      <c r="R38" s="1" t="s">
        <v>961</v>
      </c>
      <c r="S38" s="1" t="s">
        <v>802</v>
      </c>
      <c r="T38" s="1" t="s">
        <v>803</v>
      </c>
      <c r="U38" s="1" t="s">
        <v>804</v>
      </c>
      <c r="V38" s="1" t="s">
        <v>850</v>
      </c>
    </row>
    <row r="39" s="1" customFormat="1" spans="1:22">
      <c r="A39" s="3">
        <v>21848108329</v>
      </c>
      <c r="B39" s="1" t="s">
        <v>891</v>
      </c>
      <c r="C39" s="1" t="s">
        <v>962</v>
      </c>
      <c r="D39" s="1" t="s">
        <v>944</v>
      </c>
      <c r="E39" s="1" t="s">
        <v>963</v>
      </c>
      <c r="F39" s="1" t="s">
        <v>891</v>
      </c>
      <c r="G39" s="1" t="s">
        <v>793</v>
      </c>
      <c r="H39" s="1" t="s">
        <v>794</v>
      </c>
      <c r="I39" s="1" t="s">
        <v>960</v>
      </c>
      <c r="J39" s="1" t="s">
        <v>796</v>
      </c>
      <c r="K39" s="1" t="s">
        <v>960</v>
      </c>
      <c r="L39" s="1" t="s">
        <v>960</v>
      </c>
      <c r="M39" s="1" t="s">
        <v>797</v>
      </c>
      <c r="N39" s="1" t="s">
        <v>797</v>
      </c>
      <c r="O39" s="1" t="s">
        <v>798</v>
      </c>
      <c r="P39" s="1" t="s">
        <v>799</v>
      </c>
      <c r="Q39" s="1" t="s">
        <v>800</v>
      </c>
      <c r="R39" s="1" t="s">
        <v>964</v>
      </c>
      <c r="S39" s="1" t="s">
        <v>802</v>
      </c>
      <c r="T39" s="1" t="s">
        <v>803</v>
      </c>
      <c r="U39" s="1" t="s">
        <v>804</v>
      </c>
      <c r="V39" s="1" t="s">
        <v>850</v>
      </c>
    </row>
    <row r="40" s="1" customFormat="1" spans="1:22">
      <c r="A40" s="3">
        <v>21848094694</v>
      </c>
      <c r="B40" s="1" t="s">
        <v>965</v>
      </c>
      <c r="C40" s="1" t="s">
        <v>966</v>
      </c>
      <c r="D40" s="1" t="s">
        <v>967</v>
      </c>
      <c r="E40" s="1" t="s">
        <v>968</v>
      </c>
      <c r="F40" s="1" t="s">
        <v>789</v>
      </c>
      <c r="G40" s="1" t="s">
        <v>793</v>
      </c>
      <c r="H40" s="1" t="s">
        <v>794</v>
      </c>
      <c r="I40" s="1" t="s">
        <v>969</v>
      </c>
      <c r="J40" s="1" t="s">
        <v>796</v>
      </c>
      <c r="K40" s="1" t="s">
        <v>969</v>
      </c>
      <c r="L40" s="1" t="s">
        <v>969</v>
      </c>
      <c r="M40" s="1" t="s">
        <v>797</v>
      </c>
      <c r="N40" s="1" t="s">
        <v>797</v>
      </c>
      <c r="O40" s="1" t="s">
        <v>798</v>
      </c>
      <c r="P40" s="1" t="s">
        <v>799</v>
      </c>
      <c r="Q40" s="1" t="s">
        <v>800</v>
      </c>
      <c r="R40" s="1" t="s">
        <v>970</v>
      </c>
      <c r="S40" s="1" t="s">
        <v>802</v>
      </c>
      <c r="T40" s="1" t="s">
        <v>803</v>
      </c>
      <c r="U40" s="1" t="s">
        <v>811</v>
      </c>
      <c r="V40" s="1" t="s">
        <v>971</v>
      </c>
    </row>
    <row r="41" s="1" customFormat="1" spans="1:22">
      <c r="A41" s="3">
        <v>21848081489</v>
      </c>
      <c r="B41" s="1" t="s">
        <v>965</v>
      </c>
      <c r="C41" s="1" t="s">
        <v>972</v>
      </c>
      <c r="D41" s="1" t="s">
        <v>861</v>
      </c>
      <c r="E41" s="1" t="s">
        <v>973</v>
      </c>
      <c r="F41" s="1" t="s">
        <v>891</v>
      </c>
      <c r="G41" s="1" t="s">
        <v>793</v>
      </c>
      <c r="H41" s="1" t="s">
        <v>794</v>
      </c>
      <c r="I41" s="1" t="s">
        <v>974</v>
      </c>
      <c r="J41" s="1" t="s">
        <v>796</v>
      </c>
      <c r="K41" s="1" t="s">
        <v>974</v>
      </c>
      <c r="L41" s="1" t="s">
        <v>974</v>
      </c>
      <c r="M41" s="1" t="s">
        <v>797</v>
      </c>
      <c r="N41" s="1" t="s">
        <v>797</v>
      </c>
      <c r="O41" s="1" t="s">
        <v>798</v>
      </c>
      <c r="P41" s="1" t="s">
        <v>799</v>
      </c>
      <c r="Q41" s="1" t="s">
        <v>800</v>
      </c>
      <c r="R41" s="1" t="s">
        <v>975</v>
      </c>
      <c r="S41" s="1" t="s">
        <v>802</v>
      </c>
      <c r="T41" s="1" t="s">
        <v>803</v>
      </c>
      <c r="U41" s="1" t="s">
        <v>804</v>
      </c>
      <c r="V41" s="1" t="s">
        <v>805</v>
      </c>
    </row>
    <row r="42" s="1" customFormat="1" spans="1:22">
      <c r="A42" s="3">
        <v>21848051945</v>
      </c>
      <c r="B42" s="1" t="s">
        <v>965</v>
      </c>
      <c r="C42" s="1" t="s">
        <v>976</v>
      </c>
      <c r="D42" s="1" t="s">
        <v>887</v>
      </c>
      <c r="E42" s="1" t="s">
        <v>977</v>
      </c>
      <c r="F42" s="1" t="s">
        <v>891</v>
      </c>
      <c r="G42" s="1" t="s">
        <v>793</v>
      </c>
      <c r="H42" s="1" t="s">
        <v>794</v>
      </c>
      <c r="I42" s="1" t="s">
        <v>978</v>
      </c>
      <c r="J42" s="1" t="s">
        <v>796</v>
      </c>
      <c r="K42" s="1" t="s">
        <v>978</v>
      </c>
      <c r="L42" s="1" t="s">
        <v>978</v>
      </c>
      <c r="M42" s="1" t="s">
        <v>797</v>
      </c>
      <c r="N42" s="1" t="s">
        <v>797</v>
      </c>
      <c r="O42" s="1" t="s">
        <v>798</v>
      </c>
      <c r="P42" s="1" t="s">
        <v>799</v>
      </c>
      <c r="Q42" s="1" t="s">
        <v>800</v>
      </c>
      <c r="R42" s="1" t="s">
        <v>979</v>
      </c>
      <c r="S42" s="1" t="s">
        <v>802</v>
      </c>
      <c r="T42" s="1" t="s">
        <v>803</v>
      </c>
      <c r="U42" s="1" t="s">
        <v>804</v>
      </c>
      <c r="V42" s="1" t="s">
        <v>850</v>
      </c>
    </row>
    <row r="43" s="1" customFormat="1" spans="1:22">
      <c r="A43" s="3">
        <v>21847993403</v>
      </c>
      <c r="B43" s="1" t="s">
        <v>965</v>
      </c>
      <c r="C43" s="1" t="s">
        <v>980</v>
      </c>
      <c r="D43" s="1" t="s">
        <v>981</v>
      </c>
      <c r="E43" s="1" t="s">
        <v>982</v>
      </c>
      <c r="F43" s="1" t="s">
        <v>789</v>
      </c>
      <c r="G43" s="1" t="s">
        <v>793</v>
      </c>
      <c r="H43" s="1" t="s">
        <v>794</v>
      </c>
      <c r="I43" s="1" t="s">
        <v>983</v>
      </c>
      <c r="J43" s="1" t="s">
        <v>796</v>
      </c>
      <c r="K43" s="1" t="s">
        <v>983</v>
      </c>
      <c r="L43" s="1" t="s">
        <v>983</v>
      </c>
      <c r="M43" s="1" t="s">
        <v>797</v>
      </c>
      <c r="N43" s="1" t="s">
        <v>797</v>
      </c>
      <c r="O43" s="1" t="s">
        <v>798</v>
      </c>
      <c r="P43" s="1" t="s">
        <v>799</v>
      </c>
      <c r="Q43" s="1" t="s">
        <v>800</v>
      </c>
      <c r="R43" s="1" t="s">
        <v>984</v>
      </c>
      <c r="S43" s="1" t="s">
        <v>802</v>
      </c>
      <c r="T43" s="1" t="s">
        <v>803</v>
      </c>
      <c r="U43" s="1" t="s">
        <v>804</v>
      </c>
      <c r="V43" s="1" t="s">
        <v>985</v>
      </c>
    </row>
    <row r="44" s="1" customFormat="1" spans="1:22">
      <c r="A44" s="3">
        <v>21847983476</v>
      </c>
      <c r="B44" s="1" t="s">
        <v>965</v>
      </c>
      <c r="C44" s="1" t="s">
        <v>986</v>
      </c>
      <c r="D44" s="1" t="s">
        <v>987</v>
      </c>
      <c r="E44" s="1" t="s">
        <v>988</v>
      </c>
      <c r="F44" s="1" t="s">
        <v>789</v>
      </c>
      <c r="G44" s="1" t="s">
        <v>793</v>
      </c>
      <c r="H44" s="1" t="s">
        <v>794</v>
      </c>
      <c r="I44" s="1" t="s">
        <v>989</v>
      </c>
      <c r="J44" s="1" t="s">
        <v>796</v>
      </c>
      <c r="K44" s="1" t="s">
        <v>989</v>
      </c>
      <c r="L44" s="1" t="s">
        <v>989</v>
      </c>
      <c r="M44" s="1" t="s">
        <v>797</v>
      </c>
      <c r="N44" s="1" t="s">
        <v>797</v>
      </c>
      <c r="O44" s="1" t="s">
        <v>798</v>
      </c>
      <c r="P44" s="1" t="s">
        <v>799</v>
      </c>
      <c r="Q44" s="1" t="s">
        <v>800</v>
      </c>
      <c r="R44" s="1" t="s">
        <v>990</v>
      </c>
      <c r="S44" s="1" t="s">
        <v>802</v>
      </c>
      <c r="T44" s="1" t="s">
        <v>803</v>
      </c>
      <c r="U44" s="1" t="s">
        <v>804</v>
      </c>
      <c r="V44" s="1" t="s">
        <v>850</v>
      </c>
    </row>
    <row r="45" s="1" customFormat="1" spans="1:22">
      <c r="A45" s="3">
        <v>21847905069</v>
      </c>
      <c r="B45" s="1" t="s">
        <v>965</v>
      </c>
      <c r="C45" s="1" t="s">
        <v>991</v>
      </c>
      <c r="D45" s="1" t="s">
        <v>992</v>
      </c>
      <c r="E45" s="1" t="s">
        <v>993</v>
      </c>
      <c r="F45" s="1" t="s">
        <v>789</v>
      </c>
      <c r="G45" s="1" t="s">
        <v>793</v>
      </c>
      <c r="H45" s="1" t="s">
        <v>794</v>
      </c>
      <c r="I45" s="1" t="s">
        <v>795</v>
      </c>
      <c r="J45" s="1" t="s">
        <v>796</v>
      </c>
      <c r="K45" s="1" t="s">
        <v>795</v>
      </c>
      <c r="L45" s="1" t="s">
        <v>795</v>
      </c>
      <c r="M45" s="1" t="s">
        <v>797</v>
      </c>
      <c r="N45" s="1" t="s">
        <v>797</v>
      </c>
      <c r="O45" s="1" t="s">
        <v>798</v>
      </c>
      <c r="P45" s="1" t="s">
        <v>799</v>
      </c>
      <c r="Q45" s="1" t="s">
        <v>800</v>
      </c>
      <c r="R45" s="1" t="s">
        <v>994</v>
      </c>
      <c r="S45" s="1" t="s">
        <v>802</v>
      </c>
      <c r="T45" s="1" t="s">
        <v>803</v>
      </c>
      <c r="U45" s="1" t="s">
        <v>804</v>
      </c>
      <c r="V45" s="1" t="s">
        <v>805</v>
      </c>
    </row>
    <row r="46" s="1" customFormat="1" spans="1:22">
      <c r="A46" s="3">
        <v>21847890846</v>
      </c>
      <c r="B46" s="1" t="s">
        <v>965</v>
      </c>
      <c r="C46" s="1" t="s">
        <v>995</v>
      </c>
      <c r="D46" s="1" t="s">
        <v>996</v>
      </c>
      <c r="E46" s="1" t="s">
        <v>997</v>
      </c>
      <c r="F46" s="1" t="s">
        <v>891</v>
      </c>
      <c r="G46" s="1" t="s">
        <v>793</v>
      </c>
      <c r="H46" s="1" t="s">
        <v>794</v>
      </c>
      <c r="I46" s="1" t="s">
        <v>998</v>
      </c>
      <c r="J46" s="1" t="s">
        <v>796</v>
      </c>
      <c r="K46" s="1" t="s">
        <v>998</v>
      </c>
      <c r="L46" s="1" t="s">
        <v>998</v>
      </c>
      <c r="M46" s="1" t="s">
        <v>797</v>
      </c>
      <c r="N46" s="1" t="s">
        <v>797</v>
      </c>
      <c r="O46" s="1" t="s">
        <v>798</v>
      </c>
      <c r="P46" s="1" t="s">
        <v>799</v>
      </c>
      <c r="Q46" s="1" t="s">
        <v>800</v>
      </c>
      <c r="R46" s="1" t="s">
        <v>999</v>
      </c>
      <c r="S46" s="1" t="s">
        <v>802</v>
      </c>
      <c r="T46" s="1" t="s">
        <v>803</v>
      </c>
      <c r="U46" s="1" t="s">
        <v>804</v>
      </c>
      <c r="V46" s="1" t="s">
        <v>823</v>
      </c>
    </row>
    <row r="47" s="1" customFormat="1" spans="1:22">
      <c r="A47" s="3">
        <v>21847766238</v>
      </c>
      <c r="B47" s="1" t="s">
        <v>965</v>
      </c>
      <c r="C47" s="1" t="s">
        <v>1000</v>
      </c>
      <c r="D47" s="1" t="s">
        <v>914</v>
      </c>
      <c r="E47" s="1" t="s">
        <v>1001</v>
      </c>
      <c r="F47" s="1" t="s">
        <v>789</v>
      </c>
      <c r="G47" s="1" t="s">
        <v>793</v>
      </c>
      <c r="H47" s="1" t="s">
        <v>794</v>
      </c>
      <c r="I47" s="1" t="s">
        <v>916</v>
      </c>
      <c r="J47" s="1" t="s">
        <v>796</v>
      </c>
      <c r="K47" s="1" t="s">
        <v>916</v>
      </c>
      <c r="L47" s="1" t="s">
        <v>916</v>
      </c>
      <c r="M47" s="1" t="s">
        <v>797</v>
      </c>
      <c r="N47" s="1" t="s">
        <v>797</v>
      </c>
      <c r="O47" s="1" t="s">
        <v>798</v>
      </c>
      <c r="P47" s="1" t="s">
        <v>799</v>
      </c>
      <c r="Q47" s="1" t="s">
        <v>800</v>
      </c>
      <c r="R47" s="1" t="s">
        <v>1002</v>
      </c>
      <c r="S47" s="1" t="s">
        <v>802</v>
      </c>
      <c r="T47" s="1" t="s">
        <v>803</v>
      </c>
      <c r="U47" s="1" t="s">
        <v>804</v>
      </c>
      <c r="V47" s="1" t="s">
        <v>805</v>
      </c>
    </row>
    <row r="48" s="1" customFormat="1" spans="1:22">
      <c r="A48" s="3">
        <v>21847766764</v>
      </c>
      <c r="B48" s="1" t="s">
        <v>965</v>
      </c>
      <c r="C48" s="1" t="s">
        <v>1003</v>
      </c>
      <c r="D48" s="1" t="s">
        <v>830</v>
      </c>
      <c r="E48" s="1" t="s">
        <v>949</v>
      </c>
      <c r="F48" s="1" t="s">
        <v>891</v>
      </c>
      <c r="G48" s="1" t="s">
        <v>793</v>
      </c>
      <c r="H48" s="1" t="s">
        <v>794</v>
      </c>
      <c r="I48" s="1" t="s">
        <v>956</v>
      </c>
      <c r="J48" s="1" t="s">
        <v>796</v>
      </c>
      <c r="K48" s="1" t="s">
        <v>956</v>
      </c>
      <c r="L48" s="1" t="s">
        <v>956</v>
      </c>
      <c r="M48" s="1" t="s">
        <v>797</v>
      </c>
      <c r="N48" s="1" t="s">
        <v>797</v>
      </c>
      <c r="O48" s="1" t="s">
        <v>798</v>
      </c>
      <c r="P48" s="1" t="s">
        <v>799</v>
      </c>
      <c r="Q48" s="1" t="s">
        <v>800</v>
      </c>
      <c r="R48" s="1" t="s">
        <v>1004</v>
      </c>
      <c r="S48" s="1" t="s">
        <v>802</v>
      </c>
      <c r="T48" s="1" t="s">
        <v>803</v>
      </c>
      <c r="U48" s="1" t="s">
        <v>804</v>
      </c>
      <c r="V48" s="1" t="s">
        <v>805</v>
      </c>
    </row>
    <row r="49" s="1" customFormat="1" spans="1:22">
      <c r="A49" s="3">
        <v>21847544482</v>
      </c>
      <c r="B49" s="1" t="s">
        <v>965</v>
      </c>
      <c r="C49" s="1" t="s">
        <v>1005</v>
      </c>
      <c r="D49" s="1" t="s">
        <v>914</v>
      </c>
      <c r="E49" s="1" t="s">
        <v>1006</v>
      </c>
      <c r="F49" s="1" t="s">
        <v>789</v>
      </c>
      <c r="G49" s="1" t="s">
        <v>793</v>
      </c>
      <c r="H49" s="1" t="s">
        <v>794</v>
      </c>
      <c r="I49" s="1" t="s">
        <v>916</v>
      </c>
      <c r="J49" s="1" t="s">
        <v>796</v>
      </c>
      <c r="K49" s="1" t="s">
        <v>916</v>
      </c>
      <c r="L49" s="1" t="s">
        <v>916</v>
      </c>
      <c r="M49" s="1" t="s">
        <v>797</v>
      </c>
      <c r="N49" s="1" t="s">
        <v>797</v>
      </c>
      <c r="O49" s="1" t="s">
        <v>798</v>
      </c>
      <c r="P49" s="1" t="s">
        <v>799</v>
      </c>
      <c r="Q49" s="1" t="s">
        <v>800</v>
      </c>
      <c r="R49" s="1" t="s">
        <v>1007</v>
      </c>
      <c r="S49" s="1" t="s">
        <v>802</v>
      </c>
      <c r="T49" s="1" t="s">
        <v>803</v>
      </c>
      <c r="U49" s="1" t="s">
        <v>804</v>
      </c>
      <c r="V49" s="1" t="s">
        <v>805</v>
      </c>
    </row>
    <row r="50" s="1" customFormat="1" spans="1:22">
      <c r="A50" s="3">
        <v>21847409627</v>
      </c>
      <c r="B50" s="1" t="s">
        <v>965</v>
      </c>
      <c r="C50" s="1" t="s">
        <v>1008</v>
      </c>
      <c r="D50" s="1" t="s">
        <v>1009</v>
      </c>
      <c r="E50" s="1" t="s">
        <v>1010</v>
      </c>
      <c r="F50" s="1" t="s">
        <v>789</v>
      </c>
      <c r="G50" s="1" t="s">
        <v>793</v>
      </c>
      <c r="H50" s="1" t="s">
        <v>794</v>
      </c>
      <c r="I50" s="1" t="s">
        <v>1011</v>
      </c>
      <c r="J50" s="1" t="s">
        <v>796</v>
      </c>
      <c r="K50" s="1" t="s">
        <v>1011</v>
      </c>
      <c r="L50" s="1" t="s">
        <v>1011</v>
      </c>
      <c r="M50" s="1" t="s">
        <v>797</v>
      </c>
      <c r="N50" s="1" t="s">
        <v>797</v>
      </c>
      <c r="O50" s="1" t="s">
        <v>798</v>
      </c>
      <c r="P50" s="1" t="s">
        <v>799</v>
      </c>
      <c r="Q50" s="1" t="s">
        <v>800</v>
      </c>
      <c r="R50" s="1" t="s">
        <v>1012</v>
      </c>
      <c r="S50" s="1" t="s">
        <v>802</v>
      </c>
      <c r="T50" s="1" t="s">
        <v>803</v>
      </c>
      <c r="U50" s="1" t="s">
        <v>804</v>
      </c>
      <c r="V50" s="1" t="s">
        <v>850</v>
      </c>
    </row>
    <row r="51" s="1" customFormat="1" spans="1:22">
      <c r="A51" s="3">
        <v>21847389170</v>
      </c>
      <c r="B51" s="1" t="s">
        <v>965</v>
      </c>
      <c r="C51" s="1" t="s">
        <v>1013</v>
      </c>
      <c r="D51" s="1" t="s">
        <v>1009</v>
      </c>
      <c r="E51" s="1" t="s">
        <v>1014</v>
      </c>
      <c r="F51" s="1" t="s">
        <v>891</v>
      </c>
      <c r="G51" s="1" t="s">
        <v>793</v>
      </c>
      <c r="H51" s="1" t="s">
        <v>794</v>
      </c>
      <c r="I51" s="1" t="s">
        <v>1015</v>
      </c>
      <c r="J51" s="1" t="s">
        <v>796</v>
      </c>
      <c r="K51" s="1" t="s">
        <v>1015</v>
      </c>
      <c r="L51" s="1" t="s">
        <v>1015</v>
      </c>
      <c r="M51" s="1" t="s">
        <v>797</v>
      </c>
      <c r="N51" s="1" t="s">
        <v>797</v>
      </c>
      <c r="O51" s="1" t="s">
        <v>798</v>
      </c>
      <c r="P51" s="1" t="s">
        <v>799</v>
      </c>
      <c r="Q51" s="1" t="s">
        <v>800</v>
      </c>
      <c r="R51" s="1" t="s">
        <v>1016</v>
      </c>
      <c r="S51" s="1" t="s">
        <v>802</v>
      </c>
      <c r="T51" s="1" t="s">
        <v>803</v>
      </c>
      <c r="U51" s="1" t="s">
        <v>804</v>
      </c>
      <c r="V51" s="1" t="s">
        <v>850</v>
      </c>
    </row>
    <row r="52" s="1" customFormat="1" spans="1:22">
      <c r="A52" s="3">
        <v>21847371594</v>
      </c>
      <c r="B52" s="1" t="s">
        <v>965</v>
      </c>
      <c r="C52" s="1" t="s">
        <v>1017</v>
      </c>
      <c r="D52" s="1" t="s">
        <v>830</v>
      </c>
      <c r="E52" s="1" t="s">
        <v>1018</v>
      </c>
      <c r="F52" s="1" t="s">
        <v>891</v>
      </c>
      <c r="G52" s="1" t="s">
        <v>793</v>
      </c>
      <c r="H52" s="1" t="s">
        <v>794</v>
      </c>
      <c r="I52" s="1" t="s">
        <v>1019</v>
      </c>
      <c r="J52" s="1" t="s">
        <v>796</v>
      </c>
      <c r="K52" s="1" t="s">
        <v>1019</v>
      </c>
      <c r="L52" s="1" t="s">
        <v>1019</v>
      </c>
      <c r="M52" s="1" t="s">
        <v>797</v>
      </c>
      <c r="N52" s="1" t="s">
        <v>797</v>
      </c>
      <c r="O52" s="1" t="s">
        <v>798</v>
      </c>
      <c r="P52" s="1" t="s">
        <v>799</v>
      </c>
      <c r="Q52" s="1" t="s">
        <v>800</v>
      </c>
      <c r="R52" s="1" t="s">
        <v>1020</v>
      </c>
      <c r="S52" s="1" t="s">
        <v>802</v>
      </c>
      <c r="T52" s="1" t="s">
        <v>803</v>
      </c>
      <c r="U52" s="1" t="s">
        <v>804</v>
      </c>
      <c r="V52" s="1" t="s">
        <v>805</v>
      </c>
    </row>
    <row r="53" s="1" customFormat="1" spans="1:22">
      <c r="A53" s="3">
        <v>21847360480</v>
      </c>
      <c r="B53" s="1" t="s">
        <v>965</v>
      </c>
      <c r="C53" s="1" t="s">
        <v>1021</v>
      </c>
      <c r="D53" s="1" t="s">
        <v>819</v>
      </c>
      <c r="E53" s="1" t="s">
        <v>1022</v>
      </c>
      <c r="F53" s="1" t="s">
        <v>789</v>
      </c>
      <c r="G53" s="1" t="s">
        <v>793</v>
      </c>
      <c r="H53" s="1" t="s">
        <v>794</v>
      </c>
      <c r="I53" s="1" t="s">
        <v>1023</v>
      </c>
      <c r="J53" s="1" t="s">
        <v>796</v>
      </c>
      <c r="K53" s="1" t="s">
        <v>1023</v>
      </c>
      <c r="L53" s="1" t="s">
        <v>1023</v>
      </c>
      <c r="M53" s="1" t="s">
        <v>797</v>
      </c>
      <c r="N53" s="1" t="s">
        <v>797</v>
      </c>
      <c r="O53" s="1" t="s">
        <v>798</v>
      </c>
      <c r="P53" s="1" t="s">
        <v>799</v>
      </c>
      <c r="Q53" s="1" t="s">
        <v>800</v>
      </c>
      <c r="R53" s="1" t="s">
        <v>1024</v>
      </c>
      <c r="S53" s="1" t="s">
        <v>802</v>
      </c>
      <c r="T53" s="1" t="s">
        <v>803</v>
      </c>
      <c r="U53" s="1" t="s">
        <v>804</v>
      </c>
      <c r="V53" s="1" t="s">
        <v>823</v>
      </c>
    </row>
    <row r="54" s="1" customFormat="1" spans="1:22">
      <c r="A54" s="3">
        <v>21847310535</v>
      </c>
      <c r="B54" s="1" t="s">
        <v>965</v>
      </c>
      <c r="C54" s="1" t="s">
        <v>1025</v>
      </c>
      <c r="D54" s="1" t="s">
        <v>819</v>
      </c>
      <c r="E54" s="1" t="s">
        <v>1026</v>
      </c>
      <c r="F54" s="1" t="s">
        <v>891</v>
      </c>
      <c r="G54" s="1" t="s">
        <v>793</v>
      </c>
      <c r="H54" s="1" t="s">
        <v>794</v>
      </c>
      <c r="I54" s="1" t="s">
        <v>1027</v>
      </c>
      <c r="J54" s="1" t="s">
        <v>796</v>
      </c>
      <c r="K54" s="1" t="s">
        <v>1027</v>
      </c>
      <c r="L54" s="1" t="s">
        <v>1027</v>
      </c>
      <c r="M54" s="1" t="s">
        <v>797</v>
      </c>
      <c r="N54" s="1" t="s">
        <v>797</v>
      </c>
      <c r="O54" s="1" t="s">
        <v>798</v>
      </c>
      <c r="P54" s="1" t="s">
        <v>799</v>
      </c>
      <c r="Q54" s="1" t="s">
        <v>800</v>
      </c>
      <c r="R54" s="1" t="s">
        <v>1028</v>
      </c>
      <c r="S54" s="1" t="s">
        <v>802</v>
      </c>
      <c r="T54" s="1" t="s">
        <v>803</v>
      </c>
      <c r="U54" s="1" t="s">
        <v>804</v>
      </c>
      <c r="V54" s="1" t="s">
        <v>823</v>
      </c>
    </row>
    <row r="55" s="1" customFormat="1" spans="1:22">
      <c r="A55" s="3">
        <v>21847307196</v>
      </c>
      <c r="B55" s="1" t="s">
        <v>965</v>
      </c>
      <c r="C55" s="1" t="s">
        <v>1029</v>
      </c>
      <c r="D55" s="1" t="s">
        <v>1030</v>
      </c>
      <c r="E55" s="1" t="s">
        <v>1031</v>
      </c>
      <c r="F55" s="1" t="s">
        <v>891</v>
      </c>
      <c r="G55" s="1" t="s">
        <v>793</v>
      </c>
      <c r="H55" s="1" t="s">
        <v>794</v>
      </c>
      <c r="I55" s="1" t="s">
        <v>1032</v>
      </c>
      <c r="J55" s="1" t="s">
        <v>796</v>
      </c>
      <c r="K55" s="1" t="s">
        <v>1032</v>
      </c>
      <c r="L55" s="1" t="s">
        <v>1032</v>
      </c>
      <c r="M55" s="1" t="s">
        <v>797</v>
      </c>
      <c r="N55" s="1" t="s">
        <v>797</v>
      </c>
      <c r="O55" s="1" t="s">
        <v>798</v>
      </c>
      <c r="P55" s="1" t="s">
        <v>799</v>
      </c>
      <c r="Q55" s="1" t="s">
        <v>800</v>
      </c>
      <c r="R55" s="1" t="s">
        <v>1033</v>
      </c>
      <c r="S55" s="1" t="s">
        <v>802</v>
      </c>
      <c r="T55" s="1" t="s">
        <v>803</v>
      </c>
      <c r="U55" s="1" t="s">
        <v>804</v>
      </c>
      <c r="V55" s="1" t="s">
        <v>805</v>
      </c>
    </row>
    <row r="56" s="1" customFormat="1" spans="1:22">
      <c r="A56" s="3">
        <v>21847185047</v>
      </c>
      <c r="B56" s="1" t="s">
        <v>965</v>
      </c>
      <c r="C56" s="1" t="s">
        <v>1034</v>
      </c>
      <c r="D56" s="1" t="s">
        <v>814</v>
      </c>
      <c r="E56" s="1" t="s">
        <v>1035</v>
      </c>
      <c r="F56" s="1" t="s">
        <v>789</v>
      </c>
      <c r="G56" s="1" t="s">
        <v>793</v>
      </c>
      <c r="H56" s="1" t="s">
        <v>794</v>
      </c>
      <c r="I56" s="1" t="s">
        <v>1036</v>
      </c>
      <c r="J56" s="1" t="s">
        <v>796</v>
      </c>
      <c r="K56" s="1" t="s">
        <v>1036</v>
      </c>
      <c r="L56" s="1" t="s">
        <v>1036</v>
      </c>
      <c r="M56" s="1" t="s">
        <v>797</v>
      </c>
      <c r="N56" s="1" t="s">
        <v>797</v>
      </c>
      <c r="O56" s="1" t="s">
        <v>798</v>
      </c>
      <c r="P56" s="1" t="s">
        <v>799</v>
      </c>
      <c r="Q56" s="1" t="s">
        <v>800</v>
      </c>
      <c r="R56" s="1" t="s">
        <v>1037</v>
      </c>
      <c r="S56" s="1" t="s">
        <v>802</v>
      </c>
      <c r="T56" s="1" t="s">
        <v>803</v>
      </c>
      <c r="U56" s="1" t="s">
        <v>804</v>
      </c>
      <c r="V56" s="1" t="s">
        <v>805</v>
      </c>
    </row>
    <row r="57" s="1" customFormat="1" spans="1:22">
      <c r="A57" s="3">
        <v>21847190758</v>
      </c>
      <c r="B57" s="1" t="s">
        <v>965</v>
      </c>
      <c r="C57" s="1" t="s">
        <v>1038</v>
      </c>
      <c r="D57" s="1" t="s">
        <v>1039</v>
      </c>
      <c r="E57" s="1" t="s">
        <v>1040</v>
      </c>
      <c r="F57" s="1" t="s">
        <v>789</v>
      </c>
      <c r="G57" s="1" t="s">
        <v>793</v>
      </c>
      <c r="H57" s="1" t="s">
        <v>794</v>
      </c>
      <c r="I57" s="1" t="s">
        <v>1041</v>
      </c>
      <c r="J57" s="1" t="s">
        <v>796</v>
      </c>
      <c r="K57" s="1" t="s">
        <v>1041</v>
      </c>
      <c r="L57" s="1" t="s">
        <v>1041</v>
      </c>
      <c r="M57" s="1" t="s">
        <v>797</v>
      </c>
      <c r="N57" s="1" t="s">
        <v>797</v>
      </c>
      <c r="O57" s="1" t="s">
        <v>798</v>
      </c>
      <c r="P57" s="1" t="s">
        <v>799</v>
      </c>
      <c r="Q57" s="1" t="s">
        <v>800</v>
      </c>
      <c r="R57" s="1" t="s">
        <v>1042</v>
      </c>
      <c r="S57" s="1" t="s">
        <v>802</v>
      </c>
      <c r="T57" s="1" t="s">
        <v>803</v>
      </c>
      <c r="U57" s="1" t="s">
        <v>804</v>
      </c>
      <c r="V57" s="1" t="s">
        <v>805</v>
      </c>
    </row>
    <row r="58" s="1" customFormat="1" spans="1:22">
      <c r="A58" s="3">
        <v>21847180744</v>
      </c>
      <c r="B58" s="1" t="s">
        <v>965</v>
      </c>
      <c r="C58" s="1" t="s">
        <v>1043</v>
      </c>
      <c r="D58" s="1" t="s">
        <v>1044</v>
      </c>
      <c r="E58" s="1" t="s">
        <v>1045</v>
      </c>
      <c r="F58" s="1" t="s">
        <v>789</v>
      </c>
      <c r="G58" s="1" t="s">
        <v>793</v>
      </c>
      <c r="H58" s="1" t="s">
        <v>794</v>
      </c>
      <c r="I58" s="1" t="s">
        <v>1046</v>
      </c>
      <c r="J58" s="1" t="s">
        <v>796</v>
      </c>
      <c r="K58" s="1" t="s">
        <v>1046</v>
      </c>
      <c r="L58" s="1" t="s">
        <v>1046</v>
      </c>
      <c r="M58" s="1" t="s">
        <v>797</v>
      </c>
      <c r="N58" s="1" t="s">
        <v>797</v>
      </c>
      <c r="O58" s="1" t="s">
        <v>798</v>
      </c>
      <c r="P58" s="1" t="s">
        <v>799</v>
      </c>
      <c r="Q58" s="1" t="s">
        <v>800</v>
      </c>
      <c r="R58" s="1" t="s">
        <v>1047</v>
      </c>
      <c r="S58" s="1" t="s">
        <v>802</v>
      </c>
      <c r="T58" s="1" t="s">
        <v>803</v>
      </c>
      <c r="U58" s="1" t="s">
        <v>804</v>
      </c>
      <c r="V58" s="1" t="s">
        <v>805</v>
      </c>
    </row>
    <row r="59" s="1" customFormat="1" spans="1:22">
      <c r="A59" s="3">
        <v>21847160614</v>
      </c>
      <c r="B59" s="1" t="s">
        <v>965</v>
      </c>
      <c r="C59" s="1" t="s">
        <v>1048</v>
      </c>
      <c r="D59" s="1" t="s">
        <v>1039</v>
      </c>
      <c r="E59" s="1" t="s">
        <v>1049</v>
      </c>
      <c r="F59" s="1" t="s">
        <v>789</v>
      </c>
      <c r="G59" s="1" t="s">
        <v>793</v>
      </c>
      <c r="H59" s="1" t="s">
        <v>794</v>
      </c>
      <c r="I59" s="1" t="s">
        <v>795</v>
      </c>
      <c r="J59" s="1" t="s">
        <v>796</v>
      </c>
      <c r="K59" s="1" t="s">
        <v>795</v>
      </c>
      <c r="L59" s="1" t="s">
        <v>795</v>
      </c>
      <c r="M59" s="1" t="s">
        <v>797</v>
      </c>
      <c r="N59" s="1" t="s">
        <v>797</v>
      </c>
      <c r="O59" s="1" t="s">
        <v>798</v>
      </c>
      <c r="P59" s="1" t="s">
        <v>799</v>
      </c>
      <c r="Q59" s="1" t="s">
        <v>800</v>
      </c>
      <c r="R59" s="1" t="s">
        <v>1050</v>
      </c>
      <c r="S59" s="1" t="s">
        <v>802</v>
      </c>
      <c r="T59" s="1" t="s">
        <v>803</v>
      </c>
      <c r="U59" s="1" t="s">
        <v>804</v>
      </c>
      <c r="V59" s="1" t="s">
        <v>805</v>
      </c>
    </row>
    <row r="60" s="1" customFormat="1" spans="1:22">
      <c r="A60" s="3">
        <v>21846942577</v>
      </c>
      <c r="B60" s="1" t="s">
        <v>965</v>
      </c>
      <c r="C60" s="1" t="s">
        <v>1051</v>
      </c>
      <c r="D60" s="1" t="s">
        <v>1052</v>
      </c>
      <c r="E60" s="1" t="s">
        <v>1053</v>
      </c>
      <c r="F60" s="1" t="s">
        <v>965</v>
      </c>
      <c r="G60" s="1" t="s">
        <v>793</v>
      </c>
      <c r="H60" s="1" t="s">
        <v>794</v>
      </c>
      <c r="I60" s="1" t="s">
        <v>1054</v>
      </c>
      <c r="J60" s="1" t="s">
        <v>796</v>
      </c>
      <c r="K60" s="1" t="s">
        <v>1054</v>
      </c>
      <c r="L60" s="1" t="s">
        <v>1054</v>
      </c>
      <c r="M60" s="1" t="s">
        <v>797</v>
      </c>
      <c r="N60" s="1" t="s">
        <v>797</v>
      </c>
      <c r="O60" s="1" t="s">
        <v>798</v>
      </c>
      <c r="P60" s="1" t="s">
        <v>799</v>
      </c>
      <c r="Q60" s="1" t="s">
        <v>800</v>
      </c>
      <c r="R60" s="1" t="s">
        <v>1055</v>
      </c>
      <c r="S60" s="1" t="s">
        <v>802</v>
      </c>
      <c r="T60" s="1" t="s">
        <v>803</v>
      </c>
      <c r="U60" s="1" t="s">
        <v>804</v>
      </c>
      <c r="V60" s="1" t="s">
        <v>805</v>
      </c>
    </row>
    <row r="61" s="1" customFormat="1" spans="1:22">
      <c r="A61" s="3">
        <v>21846789417</v>
      </c>
      <c r="B61" s="1" t="s">
        <v>965</v>
      </c>
      <c r="C61" s="1" t="s">
        <v>1056</v>
      </c>
      <c r="D61" s="1" t="s">
        <v>1057</v>
      </c>
      <c r="E61" s="1" t="s">
        <v>1058</v>
      </c>
      <c r="F61" s="1" t="s">
        <v>965</v>
      </c>
      <c r="G61" s="1" t="s">
        <v>793</v>
      </c>
      <c r="H61" s="1" t="s">
        <v>794</v>
      </c>
      <c r="I61" s="1" t="s">
        <v>1059</v>
      </c>
      <c r="J61" s="1" t="s">
        <v>796</v>
      </c>
      <c r="K61" s="1" t="s">
        <v>1059</v>
      </c>
      <c r="L61" s="1" t="s">
        <v>1059</v>
      </c>
      <c r="M61" s="1" t="s">
        <v>797</v>
      </c>
      <c r="N61" s="1" t="s">
        <v>797</v>
      </c>
      <c r="O61" s="1" t="s">
        <v>798</v>
      </c>
      <c r="P61" s="1" t="s">
        <v>799</v>
      </c>
      <c r="Q61" s="1" t="s">
        <v>800</v>
      </c>
      <c r="R61" s="1" t="s">
        <v>1060</v>
      </c>
      <c r="S61" s="1" t="s">
        <v>802</v>
      </c>
      <c r="T61" s="1" t="s">
        <v>803</v>
      </c>
      <c r="U61" s="1" t="s">
        <v>804</v>
      </c>
      <c r="V61" s="1" t="s">
        <v>805</v>
      </c>
    </row>
    <row r="62" s="1" customFormat="1" spans="1:22">
      <c r="A62" s="3">
        <v>21846772878</v>
      </c>
      <c r="B62" s="1" t="s">
        <v>965</v>
      </c>
      <c r="C62" s="1" t="s">
        <v>1061</v>
      </c>
      <c r="D62" s="1" t="s">
        <v>819</v>
      </c>
      <c r="E62" s="1" t="s">
        <v>1062</v>
      </c>
      <c r="F62" s="1" t="s">
        <v>891</v>
      </c>
      <c r="G62" s="1" t="s">
        <v>793</v>
      </c>
      <c r="H62" s="1" t="s">
        <v>794</v>
      </c>
      <c r="I62" s="1" t="s">
        <v>1027</v>
      </c>
      <c r="J62" s="1" t="s">
        <v>796</v>
      </c>
      <c r="K62" s="1" t="s">
        <v>1027</v>
      </c>
      <c r="L62" s="1" t="s">
        <v>1027</v>
      </c>
      <c r="M62" s="1" t="s">
        <v>797</v>
      </c>
      <c r="N62" s="1" t="s">
        <v>797</v>
      </c>
      <c r="O62" s="1" t="s">
        <v>798</v>
      </c>
      <c r="P62" s="1" t="s">
        <v>799</v>
      </c>
      <c r="Q62" s="1" t="s">
        <v>800</v>
      </c>
      <c r="R62" s="1" t="s">
        <v>1063</v>
      </c>
      <c r="S62" s="1" t="s">
        <v>802</v>
      </c>
      <c r="T62" s="1" t="s">
        <v>803</v>
      </c>
      <c r="U62" s="1" t="s">
        <v>804</v>
      </c>
      <c r="V62" s="1" t="s">
        <v>823</v>
      </c>
    </row>
    <row r="63" s="1" customFormat="1" spans="1:22">
      <c r="A63" s="3">
        <v>21846690024</v>
      </c>
      <c r="B63" s="1" t="s">
        <v>1064</v>
      </c>
      <c r="C63" s="1" t="s">
        <v>1065</v>
      </c>
      <c r="D63" s="1" t="s">
        <v>1052</v>
      </c>
      <c r="E63" s="1" t="s">
        <v>1066</v>
      </c>
      <c r="F63" s="1" t="s">
        <v>965</v>
      </c>
      <c r="G63" s="1" t="s">
        <v>793</v>
      </c>
      <c r="H63" s="1" t="s">
        <v>794</v>
      </c>
      <c r="I63" s="1" t="s">
        <v>1054</v>
      </c>
      <c r="J63" s="1" t="s">
        <v>796</v>
      </c>
      <c r="K63" s="1" t="s">
        <v>1054</v>
      </c>
      <c r="L63" s="1" t="s">
        <v>1054</v>
      </c>
      <c r="M63" s="1" t="s">
        <v>797</v>
      </c>
      <c r="N63" s="1" t="s">
        <v>797</v>
      </c>
      <c r="O63" s="1" t="s">
        <v>798</v>
      </c>
      <c r="P63" s="1" t="s">
        <v>799</v>
      </c>
      <c r="Q63" s="1" t="s">
        <v>800</v>
      </c>
      <c r="R63" s="1" t="s">
        <v>1067</v>
      </c>
      <c r="S63" s="1" t="s">
        <v>802</v>
      </c>
      <c r="T63" s="1" t="s">
        <v>803</v>
      </c>
      <c r="U63" s="1" t="s">
        <v>804</v>
      </c>
      <c r="V63" s="1" t="s">
        <v>805</v>
      </c>
    </row>
    <row r="64" s="1" customFormat="1" spans="1:22">
      <c r="A64" s="3">
        <v>21846552050</v>
      </c>
      <c r="B64" s="1" t="s">
        <v>1064</v>
      </c>
      <c r="C64" s="1" t="s">
        <v>1068</v>
      </c>
      <c r="D64" s="1" t="s">
        <v>1069</v>
      </c>
      <c r="E64" s="1" t="s">
        <v>1070</v>
      </c>
      <c r="F64" s="1" t="s">
        <v>789</v>
      </c>
      <c r="G64" s="1" t="s">
        <v>793</v>
      </c>
      <c r="H64" s="1" t="s">
        <v>794</v>
      </c>
      <c r="I64" s="1" t="s">
        <v>1071</v>
      </c>
      <c r="J64" s="1" t="s">
        <v>796</v>
      </c>
      <c r="K64" s="1" t="s">
        <v>1071</v>
      </c>
      <c r="L64" s="1" t="s">
        <v>1071</v>
      </c>
      <c r="M64" s="1" t="s">
        <v>797</v>
      </c>
      <c r="N64" s="1" t="s">
        <v>797</v>
      </c>
      <c r="O64" s="1" t="s">
        <v>798</v>
      </c>
      <c r="P64" s="1" t="s">
        <v>799</v>
      </c>
      <c r="Q64" s="1" t="s">
        <v>800</v>
      </c>
      <c r="R64" s="1" t="s">
        <v>1072</v>
      </c>
      <c r="S64" s="1" t="s">
        <v>802</v>
      </c>
      <c r="T64" s="1" t="s">
        <v>803</v>
      </c>
      <c r="U64" s="1" t="s">
        <v>804</v>
      </c>
      <c r="V64" s="1" t="s">
        <v>850</v>
      </c>
    </row>
    <row r="65" s="1" customFormat="1" spans="1:22">
      <c r="A65" s="3">
        <v>21846487599</v>
      </c>
      <c r="B65" s="1" t="s">
        <v>1064</v>
      </c>
      <c r="C65" s="1" t="s">
        <v>1073</v>
      </c>
      <c r="D65" s="1" t="s">
        <v>1074</v>
      </c>
      <c r="E65" s="1" t="s">
        <v>1075</v>
      </c>
      <c r="F65" s="1" t="s">
        <v>789</v>
      </c>
      <c r="G65" s="1" t="s">
        <v>793</v>
      </c>
      <c r="H65" s="1" t="s">
        <v>794</v>
      </c>
      <c r="I65" s="1" t="s">
        <v>1076</v>
      </c>
      <c r="J65" s="1" t="s">
        <v>796</v>
      </c>
      <c r="K65" s="1" t="s">
        <v>1076</v>
      </c>
      <c r="L65" s="1" t="s">
        <v>1076</v>
      </c>
      <c r="M65" s="1" t="s">
        <v>797</v>
      </c>
      <c r="N65" s="1" t="s">
        <v>797</v>
      </c>
      <c r="O65" s="1" t="s">
        <v>798</v>
      </c>
      <c r="P65" s="1" t="s">
        <v>799</v>
      </c>
      <c r="Q65" s="1" t="s">
        <v>800</v>
      </c>
      <c r="R65" s="1" t="s">
        <v>1077</v>
      </c>
      <c r="S65" s="1" t="s">
        <v>802</v>
      </c>
      <c r="T65" s="1" t="s">
        <v>803</v>
      </c>
      <c r="U65" s="1" t="s">
        <v>804</v>
      </c>
      <c r="V65" s="1" t="s">
        <v>823</v>
      </c>
    </row>
    <row r="66" s="1" customFormat="1" spans="1:22">
      <c r="A66" s="3">
        <v>21846350953</v>
      </c>
      <c r="B66" s="1" t="s">
        <v>1064</v>
      </c>
      <c r="C66" s="1" t="s">
        <v>1078</v>
      </c>
      <c r="D66" s="1" t="s">
        <v>1044</v>
      </c>
      <c r="E66" s="1" t="s">
        <v>1079</v>
      </c>
      <c r="F66" s="1" t="s">
        <v>891</v>
      </c>
      <c r="G66" s="1" t="s">
        <v>793</v>
      </c>
      <c r="H66" s="1" t="s">
        <v>794</v>
      </c>
      <c r="I66" s="1" t="s">
        <v>1080</v>
      </c>
      <c r="J66" s="1" t="s">
        <v>796</v>
      </c>
      <c r="K66" s="1" t="s">
        <v>1080</v>
      </c>
      <c r="L66" s="1" t="s">
        <v>1080</v>
      </c>
      <c r="M66" s="1" t="s">
        <v>797</v>
      </c>
      <c r="N66" s="1" t="s">
        <v>797</v>
      </c>
      <c r="O66" s="1" t="s">
        <v>798</v>
      </c>
      <c r="P66" s="1" t="s">
        <v>799</v>
      </c>
      <c r="Q66" s="1" t="s">
        <v>800</v>
      </c>
      <c r="R66" s="1" t="s">
        <v>1081</v>
      </c>
      <c r="S66" s="1" t="s">
        <v>802</v>
      </c>
      <c r="T66" s="1" t="s">
        <v>803</v>
      </c>
      <c r="U66" s="1" t="s">
        <v>804</v>
      </c>
      <c r="V66" s="1" t="s">
        <v>805</v>
      </c>
    </row>
    <row r="67" s="1" customFormat="1" spans="1:22">
      <c r="A67" s="3">
        <v>21846231256</v>
      </c>
      <c r="B67" s="1" t="s">
        <v>1064</v>
      </c>
      <c r="C67" s="1" t="s">
        <v>1082</v>
      </c>
      <c r="D67" s="1" t="s">
        <v>1083</v>
      </c>
      <c r="E67" s="1" t="s">
        <v>1084</v>
      </c>
      <c r="F67" s="1" t="s">
        <v>965</v>
      </c>
      <c r="G67" s="1" t="s">
        <v>793</v>
      </c>
      <c r="H67" s="1" t="s">
        <v>794</v>
      </c>
      <c r="I67" s="1" t="s">
        <v>1085</v>
      </c>
      <c r="J67" s="1" t="s">
        <v>796</v>
      </c>
      <c r="K67" s="1" t="s">
        <v>1085</v>
      </c>
      <c r="L67" s="1" t="s">
        <v>1085</v>
      </c>
      <c r="M67" s="1" t="s">
        <v>797</v>
      </c>
      <c r="N67" s="1" t="s">
        <v>797</v>
      </c>
      <c r="O67" s="1" t="s">
        <v>798</v>
      </c>
      <c r="P67" s="1" t="s">
        <v>799</v>
      </c>
      <c r="Q67" s="1" t="s">
        <v>800</v>
      </c>
      <c r="R67" s="1" t="s">
        <v>1086</v>
      </c>
      <c r="S67" s="1" t="s">
        <v>802</v>
      </c>
      <c r="T67" s="1" t="s">
        <v>803</v>
      </c>
      <c r="U67" s="1" t="s">
        <v>804</v>
      </c>
      <c r="V67" s="1" t="s">
        <v>850</v>
      </c>
    </row>
    <row r="68" s="1" customFormat="1" spans="1:22">
      <c r="A68" s="3">
        <v>21846134542</v>
      </c>
      <c r="B68" s="1" t="s">
        <v>1064</v>
      </c>
      <c r="C68" s="1" t="s">
        <v>1087</v>
      </c>
      <c r="D68" s="1" t="s">
        <v>1057</v>
      </c>
      <c r="E68" s="1" t="s">
        <v>1088</v>
      </c>
      <c r="F68" s="1" t="s">
        <v>891</v>
      </c>
      <c r="G68" s="1" t="s">
        <v>793</v>
      </c>
      <c r="H68" s="1" t="s">
        <v>794</v>
      </c>
      <c r="I68" s="1" t="s">
        <v>1089</v>
      </c>
      <c r="J68" s="1" t="s">
        <v>796</v>
      </c>
      <c r="K68" s="1" t="s">
        <v>1089</v>
      </c>
      <c r="L68" s="1" t="s">
        <v>1089</v>
      </c>
      <c r="M68" s="1" t="s">
        <v>797</v>
      </c>
      <c r="N68" s="1" t="s">
        <v>797</v>
      </c>
      <c r="O68" s="1" t="s">
        <v>798</v>
      </c>
      <c r="P68" s="1" t="s">
        <v>799</v>
      </c>
      <c r="Q68" s="1" t="s">
        <v>800</v>
      </c>
      <c r="R68" s="1" t="s">
        <v>1090</v>
      </c>
      <c r="S68" s="1" t="s">
        <v>802</v>
      </c>
      <c r="T68" s="1" t="s">
        <v>803</v>
      </c>
      <c r="U68" s="1" t="s">
        <v>804</v>
      </c>
      <c r="V68" s="1" t="s">
        <v>805</v>
      </c>
    </row>
    <row r="69" s="1" customFormat="1" spans="1:22">
      <c r="A69" s="3">
        <v>21846123588</v>
      </c>
      <c r="B69" s="1" t="s">
        <v>1064</v>
      </c>
      <c r="C69" s="1" t="s">
        <v>1091</v>
      </c>
      <c r="D69" s="1" t="s">
        <v>1092</v>
      </c>
      <c r="E69" s="1" t="s">
        <v>1093</v>
      </c>
      <c r="F69" s="1" t="s">
        <v>965</v>
      </c>
      <c r="G69" s="1" t="s">
        <v>793</v>
      </c>
      <c r="H69" s="1" t="s">
        <v>794</v>
      </c>
      <c r="I69" s="1" t="s">
        <v>1094</v>
      </c>
      <c r="J69" s="1" t="s">
        <v>796</v>
      </c>
      <c r="K69" s="1" t="s">
        <v>1094</v>
      </c>
      <c r="L69" s="1" t="s">
        <v>1094</v>
      </c>
      <c r="M69" s="1" t="s">
        <v>797</v>
      </c>
      <c r="N69" s="1" t="s">
        <v>797</v>
      </c>
      <c r="O69" s="1" t="s">
        <v>798</v>
      </c>
      <c r="P69" s="1" t="s">
        <v>799</v>
      </c>
      <c r="Q69" s="1" t="s">
        <v>800</v>
      </c>
      <c r="R69" s="1" t="s">
        <v>1095</v>
      </c>
      <c r="S69" s="1" t="s">
        <v>802</v>
      </c>
      <c r="T69" s="1" t="s">
        <v>803</v>
      </c>
      <c r="U69" s="1" t="s">
        <v>804</v>
      </c>
      <c r="V69" s="1" t="s">
        <v>805</v>
      </c>
    </row>
    <row r="70" s="1" customFormat="1" spans="1:22">
      <c r="A70" s="3">
        <v>21845978473</v>
      </c>
      <c r="B70" s="1" t="s">
        <v>1064</v>
      </c>
      <c r="C70" s="1" t="s">
        <v>1096</v>
      </c>
      <c r="D70" s="1" t="s">
        <v>830</v>
      </c>
      <c r="E70" s="1" t="s">
        <v>1097</v>
      </c>
      <c r="F70" s="1" t="s">
        <v>891</v>
      </c>
      <c r="G70" s="1" t="s">
        <v>793</v>
      </c>
      <c r="H70" s="1" t="s">
        <v>794</v>
      </c>
      <c r="I70" s="1" t="s">
        <v>1098</v>
      </c>
      <c r="J70" s="1" t="s">
        <v>796</v>
      </c>
      <c r="K70" s="1" t="s">
        <v>1098</v>
      </c>
      <c r="L70" s="1" t="s">
        <v>1098</v>
      </c>
      <c r="M70" s="1" t="s">
        <v>797</v>
      </c>
      <c r="N70" s="1" t="s">
        <v>797</v>
      </c>
      <c r="O70" s="1" t="s">
        <v>798</v>
      </c>
      <c r="P70" s="1" t="s">
        <v>799</v>
      </c>
      <c r="Q70" s="1" t="s">
        <v>800</v>
      </c>
      <c r="R70" s="1" t="s">
        <v>1099</v>
      </c>
      <c r="S70" s="1" t="s">
        <v>802</v>
      </c>
      <c r="T70" s="1" t="s">
        <v>803</v>
      </c>
      <c r="U70" s="1" t="s">
        <v>804</v>
      </c>
      <c r="V70" s="1" t="s">
        <v>805</v>
      </c>
    </row>
    <row r="71" s="1" customFormat="1" spans="1:22">
      <c r="A71" s="3">
        <v>21845964141</v>
      </c>
      <c r="B71" s="1" t="s">
        <v>1064</v>
      </c>
      <c r="C71" s="1" t="s">
        <v>1100</v>
      </c>
      <c r="D71" s="1" t="s">
        <v>914</v>
      </c>
      <c r="E71" s="1" t="s">
        <v>1101</v>
      </c>
      <c r="F71" s="1" t="s">
        <v>789</v>
      </c>
      <c r="G71" s="1" t="s">
        <v>793</v>
      </c>
      <c r="H71" s="1" t="s">
        <v>794</v>
      </c>
      <c r="I71" s="1" t="s">
        <v>916</v>
      </c>
      <c r="J71" s="1" t="s">
        <v>796</v>
      </c>
      <c r="K71" s="1" t="s">
        <v>916</v>
      </c>
      <c r="L71" s="1" t="s">
        <v>916</v>
      </c>
      <c r="M71" s="1" t="s">
        <v>797</v>
      </c>
      <c r="N71" s="1" t="s">
        <v>797</v>
      </c>
      <c r="O71" s="1" t="s">
        <v>798</v>
      </c>
      <c r="P71" s="1" t="s">
        <v>799</v>
      </c>
      <c r="Q71" s="1" t="s">
        <v>800</v>
      </c>
      <c r="R71" s="1" t="s">
        <v>1102</v>
      </c>
      <c r="S71" s="1" t="s">
        <v>802</v>
      </c>
      <c r="T71" s="1" t="s">
        <v>803</v>
      </c>
      <c r="U71" s="1" t="s">
        <v>804</v>
      </c>
      <c r="V71" s="1" t="s">
        <v>805</v>
      </c>
    </row>
    <row r="72" s="1" customFormat="1" spans="1:22">
      <c r="A72" s="3">
        <v>21845657927</v>
      </c>
      <c r="B72" s="1" t="s">
        <v>1064</v>
      </c>
      <c r="C72" s="1" t="s">
        <v>1103</v>
      </c>
      <c r="D72" s="1" t="s">
        <v>1104</v>
      </c>
      <c r="E72" s="1" t="s">
        <v>1105</v>
      </c>
      <c r="F72" s="1" t="s">
        <v>891</v>
      </c>
      <c r="G72" s="1" t="s">
        <v>793</v>
      </c>
      <c r="H72" s="1" t="s">
        <v>794</v>
      </c>
      <c r="I72" s="1" t="s">
        <v>1106</v>
      </c>
      <c r="J72" s="1" t="s">
        <v>796</v>
      </c>
      <c r="K72" s="1" t="s">
        <v>1106</v>
      </c>
      <c r="L72" s="1" t="s">
        <v>1106</v>
      </c>
      <c r="M72" s="1" t="s">
        <v>797</v>
      </c>
      <c r="N72" s="1" t="s">
        <v>797</v>
      </c>
      <c r="O72" s="1" t="s">
        <v>798</v>
      </c>
      <c r="P72" s="1" t="s">
        <v>799</v>
      </c>
      <c r="Q72" s="1" t="s">
        <v>800</v>
      </c>
      <c r="R72" s="1" t="s">
        <v>1107</v>
      </c>
      <c r="S72" s="1" t="s">
        <v>802</v>
      </c>
      <c r="T72" s="1" t="s">
        <v>803</v>
      </c>
      <c r="U72" s="1" t="s">
        <v>804</v>
      </c>
      <c r="V72" s="1" t="s">
        <v>805</v>
      </c>
    </row>
    <row r="73" s="1" customFormat="1" spans="1:22">
      <c r="A73" s="3">
        <v>21845503491</v>
      </c>
      <c r="B73" s="1" t="s">
        <v>1064</v>
      </c>
      <c r="C73" s="1" t="s">
        <v>1108</v>
      </c>
      <c r="D73" s="1" t="s">
        <v>819</v>
      </c>
      <c r="E73" s="1" t="s">
        <v>1109</v>
      </c>
      <c r="F73" s="1" t="s">
        <v>891</v>
      </c>
      <c r="G73" s="1" t="s">
        <v>793</v>
      </c>
      <c r="H73" s="1" t="s">
        <v>794</v>
      </c>
      <c r="I73" s="1" t="s">
        <v>1110</v>
      </c>
      <c r="J73" s="1" t="s">
        <v>796</v>
      </c>
      <c r="K73" s="1" t="s">
        <v>1110</v>
      </c>
      <c r="L73" s="1" t="s">
        <v>1110</v>
      </c>
      <c r="M73" s="1" t="s">
        <v>797</v>
      </c>
      <c r="N73" s="1" t="s">
        <v>797</v>
      </c>
      <c r="O73" s="1" t="s">
        <v>798</v>
      </c>
      <c r="P73" s="1" t="s">
        <v>799</v>
      </c>
      <c r="Q73" s="1" t="s">
        <v>800</v>
      </c>
      <c r="R73" s="1" t="s">
        <v>1111</v>
      </c>
      <c r="S73" s="1" t="s">
        <v>802</v>
      </c>
      <c r="T73" s="1" t="s">
        <v>803</v>
      </c>
      <c r="U73" s="1" t="s">
        <v>804</v>
      </c>
      <c r="V73" s="1" t="s">
        <v>823</v>
      </c>
    </row>
    <row r="74" s="1" customFormat="1" spans="1:22">
      <c r="A74" s="3">
        <v>21845477731</v>
      </c>
      <c r="B74" s="1" t="s">
        <v>1064</v>
      </c>
      <c r="C74" s="1" t="s">
        <v>1112</v>
      </c>
      <c r="D74" s="1" t="s">
        <v>1113</v>
      </c>
      <c r="E74" s="1" t="s">
        <v>1114</v>
      </c>
      <c r="F74" s="1" t="s">
        <v>965</v>
      </c>
      <c r="G74" s="1" t="s">
        <v>793</v>
      </c>
      <c r="H74" s="1" t="s">
        <v>794</v>
      </c>
      <c r="I74" s="1" t="s">
        <v>1115</v>
      </c>
      <c r="J74" s="1" t="s">
        <v>796</v>
      </c>
      <c r="K74" s="1" t="s">
        <v>1115</v>
      </c>
      <c r="L74" s="1" t="s">
        <v>1115</v>
      </c>
      <c r="M74" s="1" t="s">
        <v>797</v>
      </c>
      <c r="N74" s="1" t="s">
        <v>797</v>
      </c>
      <c r="O74" s="1" t="s">
        <v>798</v>
      </c>
      <c r="P74" s="1" t="s">
        <v>799</v>
      </c>
      <c r="Q74" s="1" t="s">
        <v>800</v>
      </c>
      <c r="R74" s="1" t="s">
        <v>1116</v>
      </c>
      <c r="S74" s="1" t="s">
        <v>802</v>
      </c>
      <c r="T74" s="1" t="s">
        <v>803</v>
      </c>
      <c r="U74" s="1" t="s">
        <v>804</v>
      </c>
      <c r="V74" s="1" t="s">
        <v>805</v>
      </c>
    </row>
    <row r="75" s="1" customFormat="1" spans="1:22">
      <c r="A75" s="3">
        <v>21845365589</v>
      </c>
      <c r="B75" s="1" t="s">
        <v>1064</v>
      </c>
      <c r="C75" s="1" t="s">
        <v>1117</v>
      </c>
      <c r="D75" s="1" t="s">
        <v>819</v>
      </c>
      <c r="E75" s="1" t="s">
        <v>1118</v>
      </c>
      <c r="F75" s="1" t="s">
        <v>965</v>
      </c>
      <c r="G75" s="1" t="s">
        <v>793</v>
      </c>
      <c r="H75" s="1" t="s">
        <v>794</v>
      </c>
      <c r="I75" s="1" t="s">
        <v>1119</v>
      </c>
      <c r="J75" s="1" t="s">
        <v>796</v>
      </c>
      <c r="K75" s="1" t="s">
        <v>1119</v>
      </c>
      <c r="L75" s="1" t="s">
        <v>1119</v>
      </c>
      <c r="M75" s="1" t="s">
        <v>797</v>
      </c>
      <c r="N75" s="1" t="s">
        <v>797</v>
      </c>
      <c r="O75" s="1" t="s">
        <v>798</v>
      </c>
      <c r="P75" s="1" t="s">
        <v>799</v>
      </c>
      <c r="Q75" s="1" t="s">
        <v>800</v>
      </c>
      <c r="R75" s="1" t="s">
        <v>1120</v>
      </c>
      <c r="S75" s="1" t="s">
        <v>802</v>
      </c>
      <c r="T75" s="1" t="s">
        <v>803</v>
      </c>
      <c r="U75" s="1" t="s">
        <v>804</v>
      </c>
      <c r="V75" s="1" t="s">
        <v>823</v>
      </c>
    </row>
    <row r="76" s="1" customFormat="1" spans="1:22">
      <c r="A76" s="3">
        <v>21845281847</v>
      </c>
      <c r="B76" s="1" t="s">
        <v>1121</v>
      </c>
      <c r="C76" s="1" t="s">
        <v>1122</v>
      </c>
      <c r="D76" s="1" t="s">
        <v>1123</v>
      </c>
      <c r="E76" s="1" t="s">
        <v>1124</v>
      </c>
      <c r="F76" s="1" t="s">
        <v>1064</v>
      </c>
      <c r="G76" s="1" t="s">
        <v>793</v>
      </c>
      <c r="H76" s="1" t="s">
        <v>794</v>
      </c>
      <c r="I76" s="1" t="s">
        <v>1125</v>
      </c>
      <c r="J76" s="1" t="s">
        <v>796</v>
      </c>
      <c r="K76" s="1" t="s">
        <v>1125</v>
      </c>
      <c r="L76" s="1" t="s">
        <v>1125</v>
      </c>
      <c r="M76" s="1" t="s">
        <v>797</v>
      </c>
      <c r="N76" s="1" t="s">
        <v>797</v>
      </c>
      <c r="O76" s="1" t="s">
        <v>798</v>
      </c>
      <c r="P76" s="1" t="s">
        <v>799</v>
      </c>
      <c r="Q76" s="1" t="s">
        <v>800</v>
      </c>
      <c r="R76" s="1" t="s">
        <v>1126</v>
      </c>
      <c r="S76" s="1" t="s">
        <v>802</v>
      </c>
      <c r="T76" s="1" t="s">
        <v>803</v>
      </c>
      <c r="U76" s="1" t="s">
        <v>804</v>
      </c>
      <c r="V76" s="1" t="s">
        <v>805</v>
      </c>
    </row>
    <row r="77" s="1" customFormat="1" spans="1:22">
      <c r="A77" s="3">
        <v>21845268212</v>
      </c>
      <c r="B77" s="1" t="s">
        <v>1121</v>
      </c>
      <c r="C77" s="1" t="s">
        <v>1127</v>
      </c>
      <c r="D77" s="1" t="s">
        <v>1069</v>
      </c>
      <c r="E77" s="1" t="s">
        <v>1128</v>
      </c>
      <c r="F77" s="1" t="s">
        <v>891</v>
      </c>
      <c r="G77" s="1" t="s">
        <v>793</v>
      </c>
      <c r="H77" s="1" t="s">
        <v>794</v>
      </c>
      <c r="I77" s="1" t="s">
        <v>1129</v>
      </c>
      <c r="J77" s="1" t="s">
        <v>796</v>
      </c>
      <c r="K77" s="1" t="s">
        <v>1129</v>
      </c>
      <c r="L77" s="1" t="s">
        <v>1129</v>
      </c>
      <c r="M77" s="1" t="s">
        <v>797</v>
      </c>
      <c r="N77" s="1" t="s">
        <v>797</v>
      </c>
      <c r="O77" s="1" t="s">
        <v>798</v>
      </c>
      <c r="P77" s="1" t="s">
        <v>799</v>
      </c>
      <c r="Q77" s="1" t="s">
        <v>800</v>
      </c>
      <c r="R77" s="1" t="s">
        <v>1130</v>
      </c>
      <c r="S77" s="1" t="s">
        <v>802</v>
      </c>
      <c r="T77" s="1" t="s">
        <v>803</v>
      </c>
      <c r="U77" s="1" t="s">
        <v>804</v>
      </c>
      <c r="V77" s="1" t="s">
        <v>850</v>
      </c>
    </row>
    <row r="78" s="1" customFormat="1" spans="1:22">
      <c r="A78" s="3">
        <v>21845233952</v>
      </c>
      <c r="B78" s="1" t="s">
        <v>1121</v>
      </c>
      <c r="C78" s="1" t="s">
        <v>1131</v>
      </c>
      <c r="D78" s="1" t="s">
        <v>1132</v>
      </c>
      <c r="E78" s="1" t="s">
        <v>1133</v>
      </c>
      <c r="F78" s="1" t="s">
        <v>789</v>
      </c>
      <c r="G78" s="1" t="s">
        <v>793</v>
      </c>
      <c r="H78" s="1" t="s">
        <v>794</v>
      </c>
      <c r="I78" s="1" t="s">
        <v>1134</v>
      </c>
      <c r="J78" s="1" t="s">
        <v>796</v>
      </c>
      <c r="K78" s="1" t="s">
        <v>1134</v>
      </c>
      <c r="L78" s="1" t="s">
        <v>1134</v>
      </c>
      <c r="M78" s="1" t="s">
        <v>797</v>
      </c>
      <c r="N78" s="1" t="s">
        <v>797</v>
      </c>
      <c r="O78" s="1" t="s">
        <v>798</v>
      </c>
      <c r="P78" s="1" t="s">
        <v>799</v>
      </c>
      <c r="Q78" s="1" t="s">
        <v>800</v>
      </c>
      <c r="R78" s="1" t="s">
        <v>1135</v>
      </c>
      <c r="S78" s="1" t="s">
        <v>802</v>
      </c>
      <c r="T78" s="1" t="s">
        <v>803</v>
      </c>
      <c r="U78" s="1" t="s">
        <v>804</v>
      </c>
      <c r="V78" s="1" t="s">
        <v>805</v>
      </c>
    </row>
    <row r="79" s="1" customFormat="1" spans="1:22">
      <c r="A79" s="3">
        <v>21844930600</v>
      </c>
      <c r="B79" s="1" t="s">
        <v>1121</v>
      </c>
      <c r="C79" s="1" t="s">
        <v>1136</v>
      </c>
      <c r="D79" s="1" t="s">
        <v>1137</v>
      </c>
      <c r="E79" s="1" t="s">
        <v>1138</v>
      </c>
      <c r="F79" s="1" t="s">
        <v>789</v>
      </c>
      <c r="G79" s="1" t="s">
        <v>793</v>
      </c>
      <c r="H79" s="1" t="s">
        <v>794</v>
      </c>
      <c r="I79" s="1" t="s">
        <v>1139</v>
      </c>
      <c r="J79" s="1" t="s">
        <v>796</v>
      </c>
      <c r="K79" s="1" t="s">
        <v>1139</v>
      </c>
      <c r="L79" s="1" t="s">
        <v>1139</v>
      </c>
      <c r="M79" s="1" t="s">
        <v>797</v>
      </c>
      <c r="N79" s="1" t="s">
        <v>797</v>
      </c>
      <c r="O79" s="1" t="s">
        <v>798</v>
      </c>
      <c r="P79" s="1" t="s">
        <v>799</v>
      </c>
      <c r="Q79" s="1" t="s">
        <v>800</v>
      </c>
      <c r="R79" s="1" t="s">
        <v>1140</v>
      </c>
      <c r="S79" s="1" t="s">
        <v>802</v>
      </c>
      <c r="T79" s="1" t="s">
        <v>803</v>
      </c>
      <c r="U79" s="1" t="s">
        <v>804</v>
      </c>
      <c r="V79" s="1" t="s">
        <v>850</v>
      </c>
    </row>
    <row r="80" s="1" customFormat="1" spans="1:22">
      <c r="A80" s="3">
        <v>21843380643</v>
      </c>
      <c r="B80" s="1" t="s">
        <v>1141</v>
      </c>
      <c r="C80" s="1" t="s">
        <v>1142</v>
      </c>
      <c r="D80" s="1" t="s">
        <v>830</v>
      </c>
      <c r="E80" s="1" t="s">
        <v>1143</v>
      </c>
      <c r="F80" s="1" t="s">
        <v>1064</v>
      </c>
      <c r="G80" s="1" t="s">
        <v>793</v>
      </c>
      <c r="H80" s="1" t="s">
        <v>794</v>
      </c>
      <c r="I80" s="1" t="s">
        <v>1144</v>
      </c>
      <c r="J80" s="1" t="s">
        <v>796</v>
      </c>
      <c r="K80" s="1" t="s">
        <v>1144</v>
      </c>
      <c r="L80" s="1" t="s">
        <v>1144</v>
      </c>
      <c r="M80" s="1" t="s">
        <v>797</v>
      </c>
      <c r="N80" s="1" t="s">
        <v>797</v>
      </c>
      <c r="O80" s="1" t="s">
        <v>798</v>
      </c>
      <c r="P80" s="1" t="s">
        <v>799</v>
      </c>
      <c r="Q80" s="1" t="s">
        <v>800</v>
      </c>
      <c r="R80" s="1" t="s">
        <v>1145</v>
      </c>
      <c r="S80" s="1" t="s">
        <v>802</v>
      </c>
      <c r="T80" s="1" t="s">
        <v>803</v>
      </c>
      <c r="U80" s="1" t="s">
        <v>804</v>
      </c>
      <c r="V80" s="1" t="s">
        <v>805</v>
      </c>
    </row>
    <row r="81" s="1" customFormat="1" spans="1:22">
      <c r="A81" s="3">
        <v>21843261249</v>
      </c>
      <c r="B81" s="1" t="s">
        <v>1141</v>
      </c>
      <c r="C81" s="1" t="s">
        <v>1146</v>
      </c>
      <c r="D81" s="1" t="s">
        <v>1147</v>
      </c>
      <c r="E81" s="1" t="s">
        <v>1148</v>
      </c>
      <c r="F81" s="1" t="s">
        <v>789</v>
      </c>
      <c r="G81" s="1" t="s">
        <v>793</v>
      </c>
      <c r="H81" s="1" t="s">
        <v>794</v>
      </c>
      <c r="I81" s="1" t="s">
        <v>1149</v>
      </c>
      <c r="J81" s="1" t="s">
        <v>796</v>
      </c>
      <c r="K81" s="1" t="s">
        <v>1149</v>
      </c>
      <c r="L81" s="1" t="s">
        <v>1149</v>
      </c>
      <c r="M81" s="1" t="s">
        <v>797</v>
      </c>
      <c r="N81" s="1" t="s">
        <v>797</v>
      </c>
      <c r="O81" s="1" t="s">
        <v>798</v>
      </c>
      <c r="P81" s="1" t="s">
        <v>799</v>
      </c>
      <c r="Q81" s="1" t="s">
        <v>800</v>
      </c>
      <c r="R81" s="1" t="s">
        <v>1150</v>
      </c>
      <c r="S81" s="1" t="s">
        <v>802</v>
      </c>
      <c r="T81" s="1" t="s">
        <v>803</v>
      </c>
      <c r="U81" s="1" t="s">
        <v>804</v>
      </c>
      <c r="V81" s="1" t="s">
        <v>850</v>
      </c>
    </row>
    <row r="82" s="1" customFormat="1" spans="1:22">
      <c r="A82" s="3">
        <v>21841346161</v>
      </c>
      <c r="B82" s="1" t="s">
        <v>1151</v>
      </c>
      <c r="C82" s="1" t="s">
        <v>1152</v>
      </c>
      <c r="D82" s="1" t="s">
        <v>1153</v>
      </c>
      <c r="E82" s="1" t="s">
        <v>1154</v>
      </c>
      <c r="F82" s="1" t="s">
        <v>789</v>
      </c>
      <c r="G82" s="1" t="s">
        <v>793</v>
      </c>
      <c r="H82" s="1" t="s">
        <v>794</v>
      </c>
      <c r="I82" s="1" t="s">
        <v>1155</v>
      </c>
      <c r="J82" s="1" t="s">
        <v>796</v>
      </c>
      <c r="K82" s="1" t="s">
        <v>1155</v>
      </c>
      <c r="L82" s="1" t="s">
        <v>1155</v>
      </c>
      <c r="M82" s="1" t="s">
        <v>797</v>
      </c>
      <c r="N82" s="1" t="s">
        <v>797</v>
      </c>
      <c r="O82" s="1" t="s">
        <v>798</v>
      </c>
      <c r="P82" s="1" t="s">
        <v>799</v>
      </c>
      <c r="Q82" s="1" t="s">
        <v>800</v>
      </c>
      <c r="R82" s="1" t="s">
        <v>1156</v>
      </c>
      <c r="S82" s="1" t="s">
        <v>802</v>
      </c>
      <c r="T82" s="1" t="s">
        <v>803</v>
      </c>
      <c r="U82" s="1" t="s">
        <v>804</v>
      </c>
      <c r="V82" s="1" t="s">
        <v>805</v>
      </c>
    </row>
    <row r="83" s="1" customFormat="1" spans="1:22">
      <c r="A83" s="3">
        <v>21841341187</v>
      </c>
      <c r="B83" s="1" t="s">
        <v>1151</v>
      </c>
      <c r="C83" s="1" t="s">
        <v>1157</v>
      </c>
      <c r="D83" s="1" t="s">
        <v>1153</v>
      </c>
      <c r="E83" s="1" t="s">
        <v>1158</v>
      </c>
      <c r="F83" s="1" t="s">
        <v>789</v>
      </c>
      <c r="G83" s="1" t="s">
        <v>793</v>
      </c>
      <c r="H83" s="1" t="s">
        <v>794</v>
      </c>
      <c r="I83" s="1" t="s">
        <v>1155</v>
      </c>
      <c r="J83" s="1" t="s">
        <v>796</v>
      </c>
      <c r="K83" s="1" t="s">
        <v>1155</v>
      </c>
      <c r="L83" s="1" t="s">
        <v>1155</v>
      </c>
      <c r="M83" s="1" t="s">
        <v>797</v>
      </c>
      <c r="N83" s="1" t="s">
        <v>797</v>
      </c>
      <c r="O83" s="1" t="s">
        <v>798</v>
      </c>
      <c r="P83" s="1" t="s">
        <v>799</v>
      </c>
      <c r="Q83" s="1" t="s">
        <v>800</v>
      </c>
      <c r="R83" s="1" t="s">
        <v>1159</v>
      </c>
      <c r="S83" s="1" t="s">
        <v>802</v>
      </c>
      <c r="T83" s="1" t="s">
        <v>803</v>
      </c>
      <c r="U83" s="1" t="s">
        <v>804</v>
      </c>
      <c r="V83" s="1" t="s">
        <v>805</v>
      </c>
    </row>
    <row r="84" s="1" customFormat="1" spans="1:22">
      <c r="A84" s="3">
        <v>21841332631</v>
      </c>
      <c r="B84" s="1" t="s">
        <v>1151</v>
      </c>
      <c r="C84" s="1" t="s">
        <v>1160</v>
      </c>
      <c r="D84" s="1" t="s">
        <v>1153</v>
      </c>
      <c r="E84" s="1" t="s">
        <v>1161</v>
      </c>
      <c r="F84" s="1" t="s">
        <v>789</v>
      </c>
      <c r="G84" s="1" t="s">
        <v>793</v>
      </c>
      <c r="H84" s="1" t="s">
        <v>794</v>
      </c>
      <c r="I84" s="1" t="s">
        <v>1155</v>
      </c>
      <c r="J84" s="1" t="s">
        <v>796</v>
      </c>
      <c r="K84" s="1" t="s">
        <v>1155</v>
      </c>
      <c r="L84" s="1" t="s">
        <v>1155</v>
      </c>
      <c r="M84" s="1" t="s">
        <v>797</v>
      </c>
      <c r="N84" s="1" t="s">
        <v>797</v>
      </c>
      <c r="O84" s="1" t="s">
        <v>798</v>
      </c>
      <c r="P84" s="1" t="s">
        <v>799</v>
      </c>
      <c r="Q84" s="1" t="s">
        <v>800</v>
      </c>
      <c r="R84" s="1" t="s">
        <v>1162</v>
      </c>
      <c r="S84" s="1" t="s">
        <v>802</v>
      </c>
      <c r="T84" s="1" t="s">
        <v>803</v>
      </c>
      <c r="U84" s="1" t="s">
        <v>804</v>
      </c>
      <c r="V84" s="1" t="s">
        <v>805</v>
      </c>
    </row>
    <row r="85" s="1" customFormat="1" spans="1:22">
      <c r="A85" s="3">
        <v>21840725673</v>
      </c>
      <c r="B85" s="1" t="s">
        <v>1163</v>
      </c>
      <c r="C85" s="1" t="s">
        <v>1164</v>
      </c>
      <c r="D85" s="1" t="s">
        <v>1165</v>
      </c>
      <c r="E85" s="1" t="s">
        <v>1166</v>
      </c>
      <c r="F85" s="1" t="s">
        <v>789</v>
      </c>
      <c r="G85" s="1" t="s">
        <v>793</v>
      </c>
      <c r="H85" s="1" t="s">
        <v>794</v>
      </c>
      <c r="I85" s="1" t="s">
        <v>1167</v>
      </c>
      <c r="J85" s="1" t="s">
        <v>796</v>
      </c>
      <c r="K85" s="1" t="s">
        <v>1167</v>
      </c>
      <c r="L85" s="1" t="s">
        <v>1167</v>
      </c>
      <c r="M85" s="1" t="s">
        <v>797</v>
      </c>
      <c r="N85" s="1" t="s">
        <v>797</v>
      </c>
      <c r="O85" s="1" t="s">
        <v>798</v>
      </c>
      <c r="P85" s="1" t="s">
        <v>799</v>
      </c>
      <c r="Q85" s="1" t="s">
        <v>800</v>
      </c>
      <c r="R85" s="1" t="s">
        <v>1168</v>
      </c>
      <c r="S85" s="1" t="s">
        <v>802</v>
      </c>
      <c r="T85" s="1" t="s">
        <v>803</v>
      </c>
      <c r="U85" s="1" t="s">
        <v>804</v>
      </c>
      <c r="V85" s="1" t="s">
        <v>805</v>
      </c>
    </row>
    <row r="86" s="1" customFormat="1" spans="1:22">
      <c r="A86" s="3">
        <v>21840496958</v>
      </c>
      <c r="B86" s="1" t="s">
        <v>1163</v>
      </c>
      <c r="C86" s="1" t="s">
        <v>1169</v>
      </c>
      <c r="D86" s="1" t="s">
        <v>1132</v>
      </c>
      <c r="E86" s="1" t="s">
        <v>1170</v>
      </c>
      <c r="F86" s="1" t="s">
        <v>1121</v>
      </c>
      <c r="G86" s="1" t="s">
        <v>793</v>
      </c>
      <c r="H86" s="1" t="s">
        <v>794</v>
      </c>
      <c r="I86" s="1" t="s">
        <v>1171</v>
      </c>
      <c r="J86" s="1" t="s">
        <v>796</v>
      </c>
      <c r="K86" s="1" t="s">
        <v>1171</v>
      </c>
      <c r="L86" s="1" t="s">
        <v>1171</v>
      </c>
      <c r="M86" s="1" t="s">
        <v>797</v>
      </c>
      <c r="N86" s="1" t="s">
        <v>797</v>
      </c>
      <c r="O86" s="1" t="s">
        <v>798</v>
      </c>
      <c r="P86" s="1" t="s">
        <v>799</v>
      </c>
      <c r="Q86" s="1" t="s">
        <v>800</v>
      </c>
      <c r="R86" s="1" t="s">
        <v>1172</v>
      </c>
      <c r="S86" s="1" t="s">
        <v>802</v>
      </c>
      <c r="T86" s="1" t="s">
        <v>803</v>
      </c>
      <c r="U86" s="1" t="s">
        <v>804</v>
      </c>
      <c r="V86" s="1" t="s">
        <v>805</v>
      </c>
    </row>
    <row r="87" s="1" customFormat="1" spans="1:22">
      <c r="A87" s="3">
        <v>21839700714</v>
      </c>
      <c r="B87" s="1" t="s">
        <v>1163</v>
      </c>
      <c r="C87" s="1" t="s">
        <v>1173</v>
      </c>
      <c r="D87" s="1" t="s">
        <v>1057</v>
      </c>
      <c r="E87" s="1" t="s">
        <v>1174</v>
      </c>
      <c r="F87" s="1" t="s">
        <v>1141</v>
      </c>
      <c r="G87" s="1" t="s">
        <v>793</v>
      </c>
      <c r="H87" s="1" t="s">
        <v>794</v>
      </c>
      <c r="I87" s="1" t="s">
        <v>1175</v>
      </c>
      <c r="J87" s="1" t="s">
        <v>796</v>
      </c>
      <c r="K87" s="1" t="s">
        <v>1175</v>
      </c>
      <c r="L87" s="1" t="s">
        <v>1175</v>
      </c>
      <c r="M87" s="1" t="s">
        <v>797</v>
      </c>
      <c r="N87" s="1" t="s">
        <v>797</v>
      </c>
      <c r="O87" s="1" t="s">
        <v>798</v>
      </c>
      <c r="P87" s="1" t="s">
        <v>799</v>
      </c>
      <c r="Q87" s="1" t="s">
        <v>800</v>
      </c>
      <c r="R87" s="1" t="s">
        <v>1176</v>
      </c>
      <c r="S87" s="1" t="s">
        <v>802</v>
      </c>
      <c r="T87" s="1" t="s">
        <v>803</v>
      </c>
      <c r="U87" s="1" t="s">
        <v>804</v>
      </c>
      <c r="V87" s="1" t="s">
        <v>805</v>
      </c>
    </row>
    <row r="88" s="1" customFormat="1" spans="1:22">
      <c r="A88" s="3">
        <v>21838182482</v>
      </c>
      <c r="B88" s="1" t="s">
        <v>1177</v>
      </c>
      <c r="C88" s="1" t="s">
        <v>1178</v>
      </c>
      <c r="D88" s="1" t="s">
        <v>1179</v>
      </c>
      <c r="E88" s="1" t="s">
        <v>1180</v>
      </c>
      <c r="F88" s="1" t="s">
        <v>1064</v>
      </c>
      <c r="G88" s="1" t="s">
        <v>793</v>
      </c>
      <c r="H88" s="1" t="s">
        <v>794</v>
      </c>
      <c r="I88" s="1" t="s">
        <v>1181</v>
      </c>
      <c r="J88" s="1" t="s">
        <v>796</v>
      </c>
      <c r="K88" s="1" t="s">
        <v>1181</v>
      </c>
      <c r="L88" s="1" t="s">
        <v>1181</v>
      </c>
      <c r="M88" s="1" t="s">
        <v>797</v>
      </c>
      <c r="N88" s="1" t="s">
        <v>797</v>
      </c>
      <c r="O88" s="1" t="s">
        <v>798</v>
      </c>
      <c r="P88" s="1" t="s">
        <v>799</v>
      </c>
      <c r="Q88" s="1" t="s">
        <v>800</v>
      </c>
      <c r="R88" s="1" t="s">
        <v>1182</v>
      </c>
      <c r="S88" s="1" t="s">
        <v>802</v>
      </c>
      <c r="T88" s="1" t="s">
        <v>803</v>
      </c>
      <c r="U88" s="1" t="s">
        <v>804</v>
      </c>
      <c r="V88" s="1" t="s">
        <v>805</v>
      </c>
    </row>
    <row r="89" s="1" customFormat="1" spans="1:22">
      <c r="A89" s="3">
        <v>21832517165</v>
      </c>
      <c r="B89" s="1" t="s">
        <v>1177</v>
      </c>
      <c r="C89" s="1" t="s">
        <v>1183</v>
      </c>
      <c r="D89" s="1" t="s">
        <v>1184</v>
      </c>
      <c r="E89" s="1" t="s">
        <v>1185</v>
      </c>
      <c r="F89" s="1" t="s">
        <v>1151</v>
      </c>
      <c r="G89" s="1" t="s">
        <v>793</v>
      </c>
      <c r="H89" s="1" t="s">
        <v>794</v>
      </c>
      <c r="I89" s="1" t="s">
        <v>1186</v>
      </c>
      <c r="J89" s="1" t="s">
        <v>796</v>
      </c>
      <c r="K89" s="1" t="s">
        <v>1186</v>
      </c>
      <c r="L89" s="1" t="s">
        <v>1186</v>
      </c>
      <c r="M89" s="1" t="s">
        <v>797</v>
      </c>
      <c r="N89" s="1" t="s">
        <v>797</v>
      </c>
      <c r="O89" s="1" t="s">
        <v>798</v>
      </c>
      <c r="P89" s="1" t="s">
        <v>799</v>
      </c>
      <c r="Q89" s="1" t="s">
        <v>800</v>
      </c>
      <c r="R89" s="1" t="s">
        <v>1187</v>
      </c>
      <c r="S89" s="1" t="s">
        <v>802</v>
      </c>
      <c r="T89" s="1" t="s">
        <v>803</v>
      </c>
      <c r="U89" s="1" t="s">
        <v>804</v>
      </c>
      <c r="V89" s="1" t="s">
        <v>850</v>
      </c>
    </row>
    <row r="90" s="1" customFormat="1" spans="1:22">
      <c r="A90" s="3">
        <v>21831984296</v>
      </c>
      <c r="B90" s="1" t="s">
        <v>1188</v>
      </c>
      <c r="C90" s="1" t="s">
        <v>1189</v>
      </c>
      <c r="D90" s="1" t="s">
        <v>1190</v>
      </c>
      <c r="E90" s="1" t="s">
        <v>1191</v>
      </c>
      <c r="F90" s="1" t="s">
        <v>965</v>
      </c>
      <c r="G90" s="1" t="s">
        <v>793</v>
      </c>
      <c r="H90" s="1" t="s">
        <v>794</v>
      </c>
      <c r="I90" s="1" t="s">
        <v>1192</v>
      </c>
      <c r="J90" s="1" t="s">
        <v>796</v>
      </c>
      <c r="K90" s="1" t="s">
        <v>1192</v>
      </c>
      <c r="L90" s="1" t="s">
        <v>1192</v>
      </c>
      <c r="M90" s="1" t="s">
        <v>797</v>
      </c>
      <c r="N90" s="1" t="s">
        <v>797</v>
      </c>
      <c r="O90" s="1" t="s">
        <v>798</v>
      </c>
      <c r="P90" s="1" t="s">
        <v>799</v>
      </c>
      <c r="Q90" s="1" t="s">
        <v>800</v>
      </c>
      <c r="R90" s="1" t="s">
        <v>1193</v>
      </c>
      <c r="S90" s="1" t="s">
        <v>802</v>
      </c>
      <c r="T90" s="1" t="s">
        <v>803</v>
      </c>
      <c r="U90" s="1" t="s">
        <v>804</v>
      </c>
      <c r="V90" s="1" t="s">
        <v>1194</v>
      </c>
    </row>
    <row r="91" s="1" customFormat="1" spans="1:22">
      <c r="A91" s="3">
        <v>21831629485</v>
      </c>
      <c r="B91" s="1" t="s">
        <v>1188</v>
      </c>
      <c r="C91" s="1" t="s">
        <v>1195</v>
      </c>
      <c r="D91" s="1" t="s">
        <v>1196</v>
      </c>
      <c r="E91" s="1" t="s">
        <v>1197</v>
      </c>
      <c r="F91" s="1" t="s">
        <v>1141</v>
      </c>
      <c r="G91" s="1" t="s">
        <v>793</v>
      </c>
      <c r="H91" s="1" t="s">
        <v>794</v>
      </c>
      <c r="I91" s="1" t="s">
        <v>1198</v>
      </c>
      <c r="J91" s="1" t="s">
        <v>796</v>
      </c>
      <c r="K91" s="1" t="s">
        <v>1198</v>
      </c>
      <c r="L91" s="1" t="s">
        <v>1198</v>
      </c>
      <c r="M91" s="1" t="s">
        <v>797</v>
      </c>
      <c r="N91" s="1" t="s">
        <v>797</v>
      </c>
      <c r="O91" s="1" t="s">
        <v>798</v>
      </c>
      <c r="P91" s="1" t="s">
        <v>799</v>
      </c>
      <c r="Q91" s="1" t="s">
        <v>800</v>
      </c>
      <c r="R91" s="1" t="s">
        <v>1199</v>
      </c>
      <c r="S91" s="1" t="s">
        <v>802</v>
      </c>
      <c r="T91" s="1" t="s">
        <v>803</v>
      </c>
      <c r="U91" s="1" t="s">
        <v>804</v>
      </c>
      <c r="V91" s="1" t="s">
        <v>850</v>
      </c>
    </row>
    <row r="92" s="1" customFormat="1" spans="1:22">
      <c r="A92" s="3">
        <v>21831492369</v>
      </c>
      <c r="B92" s="1" t="s">
        <v>1188</v>
      </c>
      <c r="C92" s="1" t="s">
        <v>1200</v>
      </c>
      <c r="D92" s="1" t="s">
        <v>1201</v>
      </c>
      <c r="E92" s="1" t="s">
        <v>1202</v>
      </c>
      <c r="F92" s="1" t="s">
        <v>789</v>
      </c>
      <c r="G92" s="1" t="s">
        <v>793</v>
      </c>
      <c r="H92" s="1" t="s">
        <v>794</v>
      </c>
      <c r="I92" s="1" t="s">
        <v>1203</v>
      </c>
      <c r="J92" s="1" t="s">
        <v>796</v>
      </c>
      <c r="K92" s="1" t="s">
        <v>1203</v>
      </c>
      <c r="L92" s="1" t="s">
        <v>1203</v>
      </c>
      <c r="M92" s="1" t="s">
        <v>797</v>
      </c>
      <c r="N92" s="1" t="s">
        <v>797</v>
      </c>
      <c r="O92" s="1" t="s">
        <v>798</v>
      </c>
      <c r="P92" s="1" t="s">
        <v>799</v>
      </c>
      <c r="Q92" s="1" t="s">
        <v>800</v>
      </c>
      <c r="R92" s="1" t="s">
        <v>1204</v>
      </c>
      <c r="S92" s="1" t="s">
        <v>802</v>
      </c>
      <c r="T92" s="1" t="s">
        <v>803</v>
      </c>
      <c r="U92" s="1" t="s">
        <v>804</v>
      </c>
      <c r="V92" s="1" t="s">
        <v>823</v>
      </c>
    </row>
    <row r="93" s="1" customFormat="1" spans="1:22">
      <c r="A93" s="3">
        <v>21831389851</v>
      </c>
      <c r="B93" s="1" t="s">
        <v>1188</v>
      </c>
      <c r="C93" s="1" t="s">
        <v>1205</v>
      </c>
      <c r="D93" s="1" t="s">
        <v>1206</v>
      </c>
      <c r="E93" s="1" t="s">
        <v>1207</v>
      </c>
      <c r="F93" s="1" t="s">
        <v>789</v>
      </c>
      <c r="G93" s="1" t="s">
        <v>793</v>
      </c>
      <c r="H93" s="1" t="s">
        <v>794</v>
      </c>
      <c r="I93" s="1" t="s">
        <v>1208</v>
      </c>
      <c r="J93" s="1" t="s">
        <v>796</v>
      </c>
      <c r="K93" s="1" t="s">
        <v>1208</v>
      </c>
      <c r="L93" s="1" t="s">
        <v>1208</v>
      </c>
      <c r="M93" s="1" t="s">
        <v>797</v>
      </c>
      <c r="N93" s="1" t="s">
        <v>797</v>
      </c>
      <c r="O93" s="1" t="s">
        <v>798</v>
      </c>
      <c r="P93" s="1" t="s">
        <v>799</v>
      </c>
      <c r="Q93" s="1" t="s">
        <v>800</v>
      </c>
      <c r="R93" s="1" t="s">
        <v>1209</v>
      </c>
      <c r="S93" s="1" t="s">
        <v>802</v>
      </c>
      <c r="T93" s="1" t="s">
        <v>803</v>
      </c>
      <c r="U93" s="1" t="s">
        <v>804</v>
      </c>
      <c r="V93" s="1" t="s">
        <v>850</v>
      </c>
    </row>
    <row r="94" s="1" customFormat="1" spans="1:22">
      <c r="A94" s="3">
        <v>21828589698</v>
      </c>
      <c r="B94" s="1" t="s">
        <v>1210</v>
      </c>
      <c r="C94" s="1" t="s">
        <v>1211</v>
      </c>
      <c r="D94" s="1" t="s">
        <v>1123</v>
      </c>
      <c r="E94" s="1" t="s">
        <v>1212</v>
      </c>
      <c r="F94" s="1" t="s">
        <v>965</v>
      </c>
      <c r="G94" s="1" t="s">
        <v>793</v>
      </c>
      <c r="H94" s="1" t="s">
        <v>794</v>
      </c>
      <c r="I94" s="1" t="s">
        <v>1213</v>
      </c>
      <c r="J94" s="1" t="s">
        <v>796</v>
      </c>
      <c r="K94" s="1" t="s">
        <v>1213</v>
      </c>
      <c r="L94" s="1" t="s">
        <v>1213</v>
      </c>
      <c r="M94" s="1" t="s">
        <v>797</v>
      </c>
      <c r="N94" s="1" t="s">
        <v>797</v>
      </c>
      <c r="O94" s="1" t="s">
        <v>798</v>
      </c>
      <c r="P94" s="1" t="s">
        <v>799</v>
      </c>
      <c r="Q94" s="1" t="s">
        <v>800</v>
      </c>
      <c r="R94" s="1" t="s">
        <v>1214</v>
      </c>
      <c r="S94" s="1" t="s">
        <v>802</v>
      </c>
      <c r="T94" s="1" t="s">
        <v>803</v>
      </c>
      <c r="U94" s="1" t="s">
        <v>804</v>
      </c>
      <c r="V94" s="1" t="s">
        <v>805</v>
      </c>
    </row>
    <row r="95" s="1" customFormat="1" spans="1:22">
      <c r="A95" s="3">
        <v>21828182698</v>
      </c>
      <c r="B95" s="1" t="s">
        <v>1210</v>
      </c>
      <c r="C95" s="1" t="s">
        <v>1215</v>
      </c>
      <c r="D95" s="1" t="s">
        <v>1216</v>
      </c>
      <c r="E95" s="1" t="s">
        <v>1217</v>
      </c>
      <c r="F95" s="1" t="s">
        <v>891</v>
      </c>
      <c r="G95" s="1" t="s">
        <v>793</v>
      </c>
      <c r="H95" s="1" t="s">
        <v>794</v>
      </c>
      <c r="I95" s="1" t="s">
        <v>1218</v>
      </c>
      <c r="J95" s="1" t="s">
        <v>796</v>
      </c>
      <c r="K95" s="1" t="s">
        <v>1218</v>
      </c>
      <c r="L95" s="1" t="s">
        <v>1218</v>
      </c>
      <c r="M95" s="1" t="s">
        <v>797</v>
      </c>
      <c r="N95" s="1" t="s">
        <v>797</v>
      </c>
      <c r="O95" s="1" t="s">
        <v>798</v>
      </c>
      <c r="P95" s="1" t="s">
        <v>799</v>
      </c>
      <c r="Q95" s="1" t="s">
        <v>800</v>
      </c>
      <c r="R95" s="1" t="s">
        <v>1219</v>
      </c>
      <c r="S95" s="1" t="s">
        <v>802</v>
      </c>
      <c r="T95" s="1" t="s">
        <v>803</v>
      </c>
      <c r="U95" s="1" t="s">
        <v>804</v>
      </c>
      <c r="V95" s="1" t="s">
        <v>805</v>
      </c>
    </row>
    <row r="96" s="1" customFormat="1" spans="1:22">
      <c r="A96" s="3">
        <v>21826633112</v>
      </c>
      <c r="B96" s="1" t="s">
        <v>1220</v>
      </c>
      <c r="C96" s="1" t="s">
        <v>1221</v>
      </c>
      <c r="D96" s="1" t="s">
        <v>1092</v>
      </c>
      <c r="E96" s="1" t="s">
        <v>1222</v>
      </c>
      <c r="F96" s="1" t="s">
        <v>891</v>
      </c>
      <c r="G96" s="1" t="s">
        <v>793</v>
      </c>
      <c r="H96" s="1" t="s">
        <v>794</v>
      </c>
      <c r="I96" s="1" t="s">
        <v>1223</v>
      </c>
      <c r="J96" s="1" t="s">
        <v>796</v>
      </c>
      <c r="K96" s="1" t="s">
        <v>1223</v>
      </c>
      <c r="L96" s="1" t="s">
        <v>1223</v>
      </c>
      <c r="M96" s="1" t="s">
        <v>797</v>
      </c>
      <c r="N96" s="1" t="s">
        <v>797</v>
      </c>
      <c r="O96" s="1" t="s">
        <v>798</v>
      </c>
      <c r="P96" s="1" t="s">
        <v>799</v>
      </c>
      <c r="Q96" s="1" t="s">
        <v>800</v>
      </c>
      <c r="R96" s="1" t="s">
        <v>1224</v>
      </c>
      <c r="S96" s="1" t="s">
        <v>802</v>
      </c>
      <c r="T96" s="1" t="s">
        <v>803</v>
      </c>
      <c r="U96" s="1" t="s">
        <v>804</v>
      </c>
      <c r="V96" s="1" t="s">
        <v>805</v>
      </c>
    </row>
    <row r="97" s="1" customFormat="1" spans="1:22">
      <c r="A97" s="3">
        <v>21825804686</v>
      </c>
      <c r="B97" s="1" t="s">
        <v>1220</v>
      </c>
      <c r="C97" s="1" t="s">
        <v>1225</v>
      </c>
      <c r="D97" s="1" t="s">
        <v>1226</v>
      </c>
      <c r="E97" s="1" t="s">
        <v>1227</v>
      </c>
      <c r="F97" s="1" t="s">
        <v>789</v>
      </c>
      <c r="G97" s="1" t="s">
        <v>793</v>
      </c>
      <c r="H97" s="1" t="s">
        <v>794</v>
      </c>
      <c r="I97" s="1" t="s">
        <v>1228</v>
      </c>
      <c r="J97" s="1" t="s">
        <v>796</v>
      </c>
      <c r="K97" s="1" t="s">
        <v>1228</v>
      </c>
      <c r="L97" s="1" t="s">
        <v>1228</v>
      </c>
      <c r="M97" s="1" t="s">
        <v>797</v>
      </c>
      <c r="N97" s="1" t="s">
        <v>797</v>
      </c>
      <c r="O97" s="1" t="s">
        <v>798</v>
      </c>
      <c r="P97" s="1" t="s">
        <v>799</v>
      </c>
      <c r="Q97" s="1" t="s">
        <v>800</v>
      </c>
      <c r="R97" s="1" t="s">
        <v>1229</v>
      </c>
      <c r="S97" s="1" t="s">
        <v>802</v>
      </c>
      <c r="T97" s="1" t="s">
        <v>803</v>
      </c>
      <c r="U97" s="1" t="s">
        <v>804</v>
      </c>
      <c r="V97" s="1" t="s">
        <v>805</v>
      </c>
    </row>
    <row r="98" s="1" customFormat="1" spans="1:22">
      <c r="A98" s="3">
        <v>21825211107</v>
      </c>
      <c r="B98" s="1" t="s">
        <v>1230</v>
      </c>
      <c r="C98" s="1" t="s">
        <v>1231</v>
      </c>
      <c r="D98" s="1" t="s">
        <v>1232</v>
      </c>
      <c r="E98" s="1" t="s">
        <v>1233</v>
      </c>
      <c r="F98" s="1" t="s">
        <v>789</v>
      </c>
      <c r="G98" s="1" t="s">
        <v>793</v>
      </c>
      <c r="H98" s="1" t="s">
        <v>794</v>
      </c>
      <c r="I98" s="1" t="s">
        <v>1234</v>
      </c>
      <c r="J98" s="1" t="s">
        <v>796</v>
      </c>
      <c r="K98" s="1" t="s">
        <v>1234</v>
      </c>
      <c r="L98" s="1" t="s">
        <v>1234</v>
      </c>
      <c r="M98" s="1" t="s">
        <v>797</v>
      </c>
      <c r="N98" s="1" t="s">
        <v>797</v>
      </c>
      <c r="O98" s="1" t="s">
        <v>798</v>
      </c>
      <c r="P98" s="1" t="s">
        <v>799</v>
      </c>
      <c r="Q98" s="1" t="s">
        <v>800</v>
      </c>
      <c r="R98" s="1" t="s">
        <v>1235</v>
      </c>
      <c r="S98" s="1" t="s">
        <v>802</v>
      </c>
      <c r="T98" s="1" t="s">
        <v>803</v>
      </c>
      <c r="U98" s="1" t="s">
        <v>804</v>
      </c>
      <c r="V98" s="1" t="s">
        <v>850</v>
      </c>
    </row>
    <row r="99" s="1" customFormat="1" spans="1:22">
      <c r="A99" s="3">
        <v>21824999267</v>
      </c>
      <c r="B99" s="1" t="s">
        <v>1230</v>
      </c>
      <c r="C99" s="1" t="s">
        <v>1236</v>
      </c>
      <c r="D99" s="1" t="s">
        <v>1044</v>
      </c>
      <c r="E99" s="1" t="s">
        <v>1237</v>
      </c>
      <c r="F99" s="1" t="s">
        <v>891</v>
      </c>
      <c r="G99" s="1" t="s">
        <v>793</v>
      </c>
      <c r="H99" s="1" t="s">
        <v>794</v>
      </c>
      <c r="I99" s="1" t="s">
        <v>1238</v>
      </c>
      <c r="J99" s="1" t="s">
        <v>796</v>
      </c>
      <c r="K99" s="1" t="s">
        <v>1238</v>
      </c>
      <c r="L99" s="1" t="s">
        <v>1238</v>
      </c>
      <c r="M99" s="1" t="s">
        <v>797</v>
      </c>
      <c r="N99" s="1" t="s">
        <v>797</v>
      </c>
      <c r="O99" s="1" t="s">
        <v>798</v>
      </c>
      <c r="P99" s="1" t="s">
        <v>799</v>
      </c>
      <c r="Q99" s="1" t="s">
        <v>800</v>
      </c>
      <c r="R99" s="1" t="s">
        <v>1239</v>
      </c>
      <c r="S99" s="1" t="s">
        <v>802</v>
      </c>
      <c r="T99" s="1" t="s">
        <v>803</v>
      </c>
      <c r="U99" s="1" t="s">
        <v>804</v>
      </c>
      <c r="V99" s="1" t="s">
        <v>805</v>
      </c>
    </row>
    <row r="100" s="1" customFormat="1" spans="1:22">
      <c r="A100" s="3">
        <v>21824251279</v>
      </c>
      <c r="B100" s="1" t="s">
        <v>1230</v>
      </c>
      <c r="C100" s="1" t="s">
        <v>1240</v>
      </c>
      <c r="D100" s="1" t="s">
        <v>1241</v>
      </c>
      <c r="E100" s="1" t="s">
        <v>1242</v>
      </c>
      <c r="F100" s="1" t="s">
        <v>1064</v>
      </c>
      <c r="G100" s="1" t="s">
        <v>793</v>
      </c>
      <c r="H100" s="1" t="s">
        <v>794</v>
      </c>
      <c r="I100" s="1" t="s">
        <v>1243</v>
      </c>
      <c r="J100" s="1" t="s">
        <v>796</v>
      </c>
      <c r="K100" s="1" t="s">
        <v>1243</v>
      </c>
      <c r="L100" s="1" t="s">
        <v>1243</v>
      </c>
      <c r="M100" s="1" t="s">
        <v>797</v>
      </c>
      <c r="N100" s="1" t="s">
        <v>797</v>
      </c>
      <c r="O100" s="1" t="s">
        <v>798</v>
      </c>
      <c r="P100" s="1" t="s">
        <v>799</v>
      </c>
      <c r="Q100" s="1" t="s">
        <v>800</v>
      </c>
      <c r="R100" s="1" t="s">
        <v>1244</v>
      </c>
      <c r="S100" s="1" t="s">
        <v>802</v>
      </c>
      <c r="T100" s="1" t="s">
        <v>803</v>
      </c>
      <c r="U100" s="1" t="s">
        <v>804</v>
      </c>
      <c r="V100" s="1" t="s">
        <v>805</v>
      </c>
    </row>
    <row r="101" s="1" customFormat="1" spans="1:22">
      <c r="A101" s="3">
        <v>21823813735</v>
      </c>
      <c r="B101" s="1" t="s">
        <v>1245</v>
      </c>
      <c r="C101" s="1" t="s">
        <v>1246</v>
      </c>
      <c r="D101" s="1" t="s">
        <v>1132</v>
      </c>
      <c r="E101" s="1" t="s">
        <v>1247</v>
      </c>
      <c r="F101" s="1" t="s">
        <v>1151</v>
      </c>
      <c r="G101" s="1" t="s">
        <v>793</v>
      </c>
      <c r="H101" s="1" t="s">
        <v>794</v>
      </c>
      <c r="I101" s="1" t="s">
        <v>1248</v>
      </c>
      <c r="J101" s="1" t="s">
        <v>796</v>
      </c>
      <c r="K101" s="1" t="s">
        <v>1248</v>
      </c>
      <c r="L101" s="1" t="s">
        <v>1248</v>
      </c>
      <c r="M101" s="1" t="s">
        <v>797</v>
      </c>
      <c r="N101" s="1" t="s">
        <v>797</v>
      </c>
      <c r="O101" s="1" t="s">
        <v>798</v>
      </c>
      <c r="P101" s="1" t="s">
        <v>799</v>
      </c>
      <c r="Q101" s="1" t="s">
        <v>800</v>
      </c>
      <c r="R101" s="1" t="s">
        <v>1249</v>
      </c>
      <c r="S101" s="1" t="s">
        <v>802</v>
      </c>
      <c r="T101" s="1" t="s">
        <v>803</v>
      </c>
      <c r="U101" s="1" t="s">
        <v>804</v>
      </c>
      <c r="V101" s="1" t="s">
        <v>805</v>
      </c>
    </row>
    <row r="102" s="1" customFormat="1" spans="1:22">
      <c r="A102" s="3">
        <v>21823466402</v>
      </c>
      <c r="B102" s="1" t="s">
        <v>1245</v>
      </c>
      <c r="C102" s="1" t="s">
        <v>1250</v>
      </c>
      <c r="D102" s="1" t="s">
        <v>1251</v>
      </c>
      <c r="E102" s="1" t="s">
        <v>1252</v>
      </c>
      <c r="F102" s="1" t="s">
        <v>1121</v>
      </c>
      <c r="G102" s="1" t="s">
        <v>793</v>
      </c>
      <c r="H102" s="1" t="s">
        <v>794</v>
      </c>
      <c r="I102" s="1" t="s">
        <v>1253</v>
      </c>
      <c r="J102" s="1" t="s">
        <v>796</v>
      </c>
      <c r="K102" s="1" t="s">
        <v>1253</v>
      </c>
      <c r="L102" s="1" t="s">
        <v>1253</v>
      </c>
      <c r="M102" s="1" t="s">
        <v>797</v>
      </c>
      <c r="N102" s="1" t="s">
        <v>797</v>
      </c>
      <c r="O102" s="1" t="s">
        <v>798</v>
      </c>
      <c r="P102" s="1" t="s">
        <v>799</v>
      </c>
      <c r="Q102" s="1" t="s">
        <v>800</v>
      </c>
      <c r="R102" s="1" t="s">
        <v>1254</v>
      </c>
      <c r="S102" s="1" t="s">
        <v>802</v>
      </c>
      <c r="T102" s="1" t="s">
        <v>803</v>
      </c>
      <c r="U102" s="1" t="s">
        <v>804</v>
      </c>
      <c r="V102" s="1" t="s">
        <v>805</v>
      </c>
    </row>
    <row r="103" s="1" customFormat="1" spans="1:22">
      <c r="A103" s="3">
        <v>21790109991</v>
      </c>
      <c r="B103" s="1" t="s">
        <v>1255</v>
      </c>
      <c r="C103" s="1" t="s">
        <v>1256</v>
      </c>
      <c r="D103" s="1" t="s">
        <v>1257</v>
      </c>
      <c r="E103" s="1" t="s">
        <v>1258</v>
      </c>
      <c r="F103" s="1" t="s">
        <v>891</v>
      </c>
      <c r="G103" s="1" t="s">
        <v>793</v>
      </c>
      <c r="H103" s="1" t="s">
        <v>794</v>
      </c>
      <c r="I103" s="1" t="s">
        <v>1259</v>
      </c>
      <c r="J103" s="1" t="s">
        <v>796</v>
      </c>
      <c r="K103" s="1" t="s">
        <v>1259</v>
      </c>
      <c r="L103" s="1" t="s">
        <v>1259</v>
      </c>
      <c r="M103" s="1" t="s">
        <v>797</v>
      </c>
      <c r="N103" s="1" t="s">
        <v>797</v>
      </c>
      <c r="O103" s="1" t="s">
        <v>798</v>
      </c>
      <c r="P103" s="1" t="s">
        <v>799</v>
      </c>
      <c r="Q103" s="1" t="s">
        <v>800</v>
      </c>
      <c r="R103" s="1" t="s">
        <v>1260</v>
      </c>
      <c r="S103" s="1" t="s">
        <v>802</v>
      </c>
      <c r="T103" s="1" t="s">
        <v>803</v>
      </c>
      <c r="U103" s="1" t="s">
        <v>804</v>
      </c>
      <c r="V103" s="1" t="s">
        <v>805</v>
      </c>
    </row>
    <row r="104" s="1" customFormat="1" spans="1:22">
      <c r="A104" s="3">
        <v>21697843310</v>
      </c>
      <c r="B104" s="1" t="s">
        <v>1261</v>
      </c>
      <c r="C104" s="1" t="s">
        <v>1262</v>
      </c>
      <c r="D104" s="1" t="s">
        <v>1263</v>
      </c>
      <c r="E104" s="1" t="s">
        <v>1264</v>
      </c>
      <c r="F104" s="1" t="s">
        <v>891</v>
      </c>
      <c r="G104" s="1" t="s">
        <v>793</v>
      </c>
      <c r="H104" s="1" t="s">
        <v>794</v>
      </c>
      <c r="I104" s="1" t="s">
        <v>1265</v>
      </c>
      <c r="J104" s="1" t="s">
        <v>796</v>
      </c>
      <c r="K104" s="1" t="s">
        <v>1265</v>
      </c>
      <c r="L104" s="1" t="s">
        <v>1265</v>
      </c>
      <c r="M104" s="1" t="s">
        <v>797</v>
      </c>
      <c r="N104" s="1" t="s">
        <v>797</v>
      </c>
      <c r="O104" s="1" t="s">
        <v>798</v>
      </c>
      <c r="P104" s="1" t="s">
        <v>799</v>
      </c>
      <c r="Q104" s="1" t="s">
        <v>800</v>
      </c>
      <c r="R104" s="1" t="s">
        <v>1266</v>
      </c>
      <c r="S104" s="1" t="s">
        <v>802</v>
      </c>
      <c r="T104" s="1" t="s">
        <v>803</v>
      </c>
      <c r="U104" s="1" t="s">
        <v>804</v>
      </c>
      <c r="V104" s="1" t="s">
        <v>812</v>
      </c>
    </row>
    <row r="105" s="1" customFormat="1" spans="1:22">
      <c r="A105" s="3">
        <v>18953636963</v>
      </c>
      <c r="B105" s="1" t="s">
        <v>1267</v>
      </c>
      <c r="C105" s="1" t="s">
        <v>1268</v>
      </c>
      <c r="D105" s="1" t="s">
        <v>1269</v>
      </c>
      <c r="E105" s="1" t="s">
        <v>1270</v>
      </c>
      <c r="F105" s="1" t="s">
        <v>965</v>
      </c>
      <c r="G105" s="1" t="s">
        <v>793</v>
      </c>
      <c r="H105" s="1" t="s">
        <v>794</v>
      </c>
      <c r="I105" s="1" t="s">
        <v>1271</v>
      </c>
      <c r="J105" s="1" t="s">
        <v>796</v>
      </c>
      <c r="K105" s="1" t="s">
        <v>1271</v>
      </c>
      <c r="L105" s="1" t="s">
        <v>1271</v>
      </c>
      <c r="M105" s="1" t="s">
        <v>797</v>
      </c>
      <c r="N105" s="1" t="s">
        <v>797</v>
      </c>
      <c r="O105" s="1" t="s">
        <v>798</v>
      </c>
      <c r="P105" s="1" t="s">
        <v>799</v>
      </c>
      <c r="Q105" s="1" t="s">
        <v>800</v>
      </c>
      <c r="R105" s="1" t="s">
        <v>1272</v>
      </c>
      <c r="S105" s="1" t="s">
        <v>802</v>
      </c>
      <c r="T105" s="1" t="s">
        <v>803</v>
      </c>
      <c r="U105" s="1" t="s">
        <v>804</v>
      </c>
      <c r="V105" s="1" t="s">
        <v>805</v>
      </c>
    </row>
    <row r="106" s="1" customFormat="1" spans="1:22">
      <c r="A106" s="3">
        <v>21363838818</v>
      </c>
      <c r="B106" s="1" t="s">
        <v>1273</v>
      </c>
      <c r="C106" s="1" t="s">
        <v>1274</v>
      </c>
      <c r="D106" s="1" t="s">
        <v>1275</v>
      </c>
      <c r="E106" s="1" t="s">
        <v>1276</v>
      </c>
      <c r="F106" s="1" t="s">
        <v>891</v>
      </c>
      <c r="G106" s="1" t="s">
        <v>793</v>
      </c>
      <c r="H106" s="1" t="s">
        <v>794</v>
      </c>
      <c r="I106" s="1" t="s">
        <v>1277</v>
      </c>
      <c r="J106" s="1" t="s">
        <v>796</v>
      </c>
      <c r="K106" s="1" t="s">
        <v>1277</v>
      </c>
      <c r="L106" s="1" t="s">
        <v>1277</v>
      </c>
      <c r="M106" s="1" t="s">
        <v>797</v>
      </c>
      <c r="N106" s="1" t="s">
        <v>797</v>
      </c>
      <c r="O106" s="1" t="s">
        <v>798</v>
      </c>
      <c r="P106" s="1" t="s">
        <v>799</v>
      </c>
      <c r="Q106" s="1" t="s">
        <v>800</v>
      </c>
      <c r="R106" s="1" t="s">
        <v>1278</v>
      </c>
      <c r="S106" s="1" t="s">
        <v>802</v>
      </c>
      <c r="T106" s="1" t="s">
        <v>803</v>
      </c>
      <c r="U106" s="1" t="s">
        <v>804</v>
      </c>
      <c r="V106" s="1" t="s">
        <v>805</v>
      </c>
    </row>
    <row r="107" s="1" customFormat="1" spans="1:22">
      <c r="A107" s="3">
        <v>21773571171</v>
      </c>
      <c r="B107" s="1" t="s">
        <v>1279</v>
      </c>
      <c r="C107" s="1" t="s">
        <v>1280</v>
      </c>
      <c r="D107" s="1" t="s">
        <v>1165</v>
      </c>
      <c r="E107" s="1" t="s">
        <v>1281</v>
      </c>
      <c r="F107" s="1" t="s">
        <v>1064</v>
      </c>
      <c r="G107" s="1" t="s">
        <v>793</v>
      </c>
      <c r="H107" s="1" t="s">
        <v>794</v>
      </c>
      <c r="I107" s="1" t="s">
        <v>1282</v>
      </c>
      <c r="J107" s="1" t="s">
        <v>796</v>
      </c>
      <c r="K107" s="1" t="s">
        <v>1282</v>
      </c>
      <c r="L107" s="1" t="s">
        <v>1282</v>
      </c>
      <c r="M107" s="1" t="s">
        <v>797</v>
      </c>
      <c r="N107" s="1" t="s">
        <v>797</v>
      </c>
      <c r="O107" s="1" t="s">
        <v>798</v>
      </c>
      <c r="P107" s="1" t="s">
        <v>799</v>
      </c>
      <c r="Q107" s="1" t="s">
        <v>800</v>
      </c>
      <c r="R107" s="1" t="s">
        <v>1283</v>
      </c>
      <c r="S107" s="1" t="s">
        <v>802</v>
      </c>
      <c r="T107" s="1" t="s">
        <v>803</v>
      </c>
      <c r="U107" s="1" t="s">
        <v>804</v>
      </c>
      <c r="V107" s="1" t="s">
        <v>805</v>
      </c>
    </row>
    <row r="108" s="1" customFormat="1" spans="1:22">
      <c r="A108" s="3">
        <v>21609286986</v>
      </c>
      <c r="B108" s="1" t="s">
        <v>1284</v>
      </c>
      <c r="C108" s="1" t="s">
        <v>1285</v>
      </c>
      <c r="D108" s="1" t="s">
        <v>1286</v>
      </c>
      <c r="E108" s="1" t="s">
        <v>1287</v>
      </c>
      <c r="F108" s="1" t="s">
        <v>1141</v>
      </c>
      <c r="G108" s="1" t="s">
        <v>793</v>
      </c>
      <c r="H108" s="1" t="s">
        <v>794</v>
      </c>
      <c r="I108" s="1" t="s">
        <v>1288</v>
      </c>
      <c r="J108" s="1" t="s">
        <v>796</v>
      </c>
      <c r="K108" s="1" t="s">
        <v>1288</v>
      </c>
      <c r="L108" s="1" t="s">
        <v>1288</v>
      </c>
      <c r="M108" s="1" t="s">
        <v>797</v>
      </c>
      <c r="N108" s="1" t="s">
        <v>797</v>
      </c>
      <c r="O108" s="1" t="s">
        <v>798</v>
      </c>
      <c r="P108" s="1" t="s">
        <v>799</v>
      </c>
      <c r="Q108" s="1" t="s">
        <v>800</v>
      </c>
      <c r="R108" s="1" t="s">
        <v>1289</v>
      </c>
      <c r="S108" s="1" t="s">
        <v>802</v>
      </c>
      <c r="T108" s="1" t="s">
        <v>803</v>
      </c>
      <c r="U108" s="1" t="s">
        <v>804</v>
      </c>
      <c r="V108" s="1" t="s">
        <v>805</v>
      </c>
    </row>
    <row r="109" s="1" customFormat="1" spans="1:22">
      <c r="A109" s="3">
        <v>21697485095</v>
      </c>
      <c r="B109" s="1" t="s">
        <v>1290</v>
      </c>
      <c r="C109" s="1" t="s">
        <v>1291</v>
      </c>
      <c r="D109" s="1" t="s">
        <v>1292</v>
      </c>
      <c r="E109" s="1" t="s">
        <v>1293</v>
      </c>
      <c r="F109" s="1" t="s">
        <v>965</v>
      </c>
      <c r="G109" s="1" t="s">
        <v>793</v>
      </c>
      <c r="H109" s="1" t="s">
        <v>794</v>
      </c>
      <c r="I109" s="1" t="s">
        <v>1294</v>
      </c>
      <c r="J109" s="1" t="s">
        <v>796</v>
      </c>
      <c r="K109" s="1" t="s">
        <v>1294</v>
      </c>
      <c r="L109" s="1" t="s">
        <v>1294</v>
      </c>
      <c r="M109" s="1" t="s">
        <v>797</v>
      </c>
      <c r="N109" s="1" t="s">
        <v>797</v>
      </c>
      <c r="O109" s="1" t="s">
        <v>798</v>
      </c>
      <c r="P109" s="1" t="s">
        <v>799</v>
      </c>
      <c r="Q109" s="1" t="s">
        <v>800</v>
      </c>
      <c r="R109" s="1" t="s">
        <v>1295</v>
      </c>
      <c r="S109" s="1" t="s">
        <v>802</v>
      </c>
      <c r="T109" s="1" t="s">
        <v>803</v>
      </c>
      <c r="U109" s="1" t="s">
        <v>804</v>
      </c>
      <c r="V109" s="1" t="s">
        <v>1296</v>
      </c>
    </row>
    <row r="110" s="1" customFormat="1" spans="1:22">
      <c r="A110" s="3">
        <v>21737605982</v>
      </c>
      <c r="B110" s="1" t="s">
        <v>1297</v>
      </c>
      <c r="C110" s="1" t="s">
        <v>1298</v>
      </c>
      <c r="D110" s="1" t="s">
        <v>1299</v>
      </c>
      <c r="E110" s="1" t="s">
        <v>1300</v>
      </c>
      <c r="F110" s="1" t="s">
        <v>965</v>
      </c>
      <c r="G110" s="1" t="s">
        <v>793</v>
      </c>
      <c r="H110" s="1" t="s">
        <v>794</v>
      </c>
      <c r="I110" s="1" t="s">
        <v>1301</v>
      </c>
      <c r="J110" s="1" t="s">
        <v>796</v>
      </c>
      <c r="K110" s="1" t="s">
        <v>1301</v>
      </c>
      <c r="L110" s="1" t="s">
        <v>1301</v>
      </c>
      <c r="M110" s="1" t="s">
        <v>797</v>
      </c>
      <c r="N110" s="1" t="s">
        <v>797</v>
      </c>
      <c r="O110" s="1" t="s">
        <v>798</v>
      </c>
      <c r="P110" s="1" t="s">
        <v>799</v>
      </c>
      <c r="Q110" s="1" t="s">
        <v>800</v>
      </c>
      <c r="R110" s="1" t="s">
        <v>1302</v>
      </c>
      <c r="S110" s="1" t="s">
        <v>802</v>
      </c>
      <c r="T110" s="1" t="s">
        <v>803</v>
      </c>
      <c r="U110" s="1" t="s">
        <v>811</v>
      </c>
      <c r="V110" s="1" t="s">
        <v>805</v>
      </c>
    </row>
    <row r="111" s="1" customFormat="1" spans="1:22">
      <c r="A111" s="1" t="s">
        <v>1303</v>
      </c>
      <c r="B111" s="1" t="s">
        <v>1304</v>
      </c>
      <c r="C111" s="1" t="s">
        <v>1305</v>
      </c>
      <c r="D111" s="1" t="s">
        <v>1306</v>
      </c>
      <c r="E111" s="1" t="s">
        <v>1307</v>
      </c>
      <c r="F111" s="1" t="s">
        <v>789</v>
      </c>
      <c r="G111" s="1" t="s">
        <v>793</v>
      </c>
      <c r="H111" s="1" t="s">
        <v>794</v>
      </c>
      <c r="I111" s="1" t="s">
        <v>798</v>
      </c>
      <c r="J111" s="1" t="s">
        <v>796</v>
      </c>
      <c r="K111" s="1" t="s">
        <v>798</v>
      </c>
      <c r="L111" s="1" t="s">
        <v>798</v>
      </c>
      <c r="M111" s="1" t="s">
        <v>797</v>
      </c>
      <c r="N111" s="1" t="s">
        <v>797</v>
      </c>
      <c r="O111" s="1" t="s">
        <v>798</v>
      </c>
      <c r="P111" s="1" t="s">
        <v>799</v>
      </c>
      <c r="Q111" s="1" t="s">
        <v>800</v>
      </c>
      <c r="R111" s="1" t="s">
        <v>1308</v>
      </c>
      <c r="S111" s="1" t="s">
        <v>802</v>
      </c>
      <c r="T111" s="1" t="s">
        <v>803</v>
      </c>
      <c r="U111" s="1" t="s">
        <v>804</v>
      </c>
      <c r="V111" s="1" t="s">
        <v>805</v>
      </c>
    </row>
    <row r="112" s="1" customFormat="1" spans="1:22">
      <c r="A112" s="3">
        <v>18734684374</v>
      </c>
      <c r="B112" s="1" t="s">
        <v>1309</v>
      </c>
      <c r="C112" s="1" t="s">
        <v>1310</v>
      </c>
      <c r="D112" s="1" t="s">
        <v>1306</v>
      </c>
      <c r="E112" s="1" t="s">
        <v>1311</v>
      </c>
      <c r="F112" s="1" t="s">
        <v>965</v>
      </c>
      <c r="G112" s="1" t="s">
        <v>793</v>
      </c>
      <c r="H112" s="1" t="s">
        <v>794</v>
      </c>
      <c r="I112" s="1" t="s">
        <v>1312</v>
      </c>
      <c r="J112" s="1" t="s">
        <v>796</v>
      </c>
      <c r="K112" s="1" t="s">
        <v>1312</v>
      </c>
      <c r="L112" s="1" t="s">
        <v>1312</v>
      </c>
      <c r="M112" s="1" t="s">
        <v>797</v>
      </c>
      <c r="N112" s="1" t="s">
        <v>797</v>
      </c>
      <c r="O112" s="1" t="s">
        <v>798</v>
      </c>
      <c r="P112" s="1" t="s">
        <v>799</v>
      </c>
      <c r="Q112" s="1" t="s">
        <v>800</v>
      </c>
      <c r="R112" s="1" t="s">
        <v>1313</v>
      </c>
      <c r="S112" s="1" t="s">
        <v>802</v>
      </c>
      <c r="T112" s="1" t="s">
        <v>803</v>
      </c>
      <c r="U112" s="1" t="s">
        <v>804</v>
      </c>
      <c r="V112" s="1" t="s">
        <v>805</v>
      </c>
    </row>
    <row r="113" s="1" customFormat="1" spans="1:22">
      <c r="A113" s="3">
        <v>21426809020</v>
      </c>
      <c r="B113" s="1" t="s">
        <v>1314</v>
      </c>
      <c r="C113" s="1" t="s">
        <v>1315</v>
      </c>
      <c r="D113" s="1" t="s">
        <v>1206</v>
      </c>
      <c r="E113" s="1" t="s">
        <v>1316</v>
      </c>
      <c r="F113" s="1" t="s">
        <v>891</v>
      </c>
      <c r="G113" s="1" t="s">
        <v>793</v>
      </c>
      <c r="H113" s="1" t="s">
        <v>794</v>
      </c>
      <c r="I113" s="1" t="s">
        <v>1317</v>
      </c>
      <c r="J113" s="1" t="s">
        <v>796</v>
      </c>
      <c r="K113" s="1" t="s">
        <v>1317</v>
      </c>
      <c r="L113" s="1" t="s">
        <v>1317</v>
      </c>
      <c r="M113" s="1" t="s">
        <v>797</v>
      </c>
      <c r="N113" s="1" t="s">
        <v>797</v>
      </c>
      <c r="O113" s="1" t="s">
        <v>798</v>
      </c>
      <c r="P113" s="1" t="s">
        <v>799</v>
      </c>
      <c r="Q113" s="1" t="s">
        <v>800</v>
      </c>
      <c r="R113" s="1" t="s">
        <v>1318</v>
      </c>
      <c r="S113" s="1" t="s">
        <v>802</v>
      </c>
      <c r="T113" s="1" t="s">
        <v>803</v>
      </c>
      <c r="U113" s="1" t="s">
        <v>804</v>
      </c>
      <c r="V113" s="1" t="s">
        <v>850</v>
      </c>
    </row>
    <row r="114" s="1" customFormat="1" spans="1:22">
      <c r="A114" s="3">
        <v>21615901160</v>
      </c>
      <c r="B114" s="1" t="s">
        <v>1319</v>
      </c>
      <c r="C114" s="1" t="s">
        <v>1320</v>
      </c>
      <c r="D114" s="1" t="s">
        <v>1321</v>
      </c>
      <c r="E114" s="1" t="s">
        <v>1322</v>
      </c>
      <c r="F114" s="1" t="s">
        <v>891</v>
      </c>
      <c r="G114" s="1" t="s">
        <v>793</v>
      </c>
      <c r="H114" s="1" t="s">
        <v>794</v>
      </c>
      <c r="I114" s="1" t="s">
        <v>1323</v>
      </c>
      <c r="J114" s="1" t="s">
        <v>796</v>
      </c>
      <c r="K114" s="1" t="s">
        <v>1323</v>
      </c>
      <c r="L114" s="1" t="s">
        <v>1323</v>
      </c>
      <c r="M114" s="1" t="s">
        <v>797</v>
      </c>
      <c r="N114" s="1" t="s">
        <v>797</v>
      </c>
      <c r="O114" s="1" t="s">
        <v>798</v>
      </c>
      <c r="P114" s="1" t="s">
        <v>799</v>
      </c>
      <c r="Q114" s="1" t="s">
        <v>800</v>
      </c>
      <c r="R114" s="1" t="s">
        <v>1324</v>
      </c>
      <c r="S114" s="1" t="s">
        <v>802</v>
      </c>
      <c r="T114" s="1" t="s">
        <v>803</v>
      </c>
      <c r="U114" s="1" t="s">
        <v>804</v>
      </c>
      <c r="V114" s="1" t="s">
        <v>823</v>
      </c>
    </row>
    <row r="115" s="1" customFormat="1" spans="1:22">
      <c r="A115" s="3">
        <v>21807365384</v>
      </c>
      <c r="B115" s="1" t="s">
        <v>1325</v>
      </c>
      <c r="C115" s="1" t="s">
        <v>1326</v>
      </c>
      <c r="D115" s="1" t="s">
        <v>1327</v>
      </c>
      <c r="E115" s="1" t="s">
        <v>1328</v>
      </c>
      <c r="F115" s="1" t="s">
        <v>789</v>
      </c>
      <c r="G115" s="1" t="s">
        <v>793</v>
      </c>
      <c r="H115" s="1" t="s">
        <v>794</v>
      </c>
      <c r="I115" s="1" t="s">
        <v>1329</v>
      </c>
      <c r="J115" s="1" t="s">
        <v>796</v>
      </c>
      <c r="K115" s="1" t="s">
        <v>1329</v>
      </c>
      <c r="L115" s="1" t="s">
        <v>1329</v>
      </c>
      <c r="M115" s="1" t="s">
        <v>797</v>
      </c>
      <c r="N115" s="1" t="s">
        <v>797</v>
      </c>
      <c r="O115" s="1" t="s">
        <v>798</v>
      </c>
      <c r="P115" s="1" t="s">
        <v>799</v>
      </c>
      <c r="Q115" s="1" t="s">
        <v>800</v>
      </c>
      <c r="R115" s="1" t="s">
        <v>1330</v>
      </c>
      <c r="S115" s="1" t="s">
        <v>802</v>
      </c>
      <c r="T115" s="1" t="s">
        <v>803</v>
      </c>
      <c r="U115" s="1" t="s">
        <v>804</v>
      </c>
      <c r="V115" s="1" t="s">
        <v>850</v>
      </c>
    </row>
    <row r="116" s="1" customFormat="1" spans="1:22">
      <c r="A116" s="3">
        <v>21771756721</v>
      </c>
      <c r="B116" s="1" t="s">
        <v>1279</v>
      </c>
      <c r="C116" s="1" t="s">
        <v>1331</v>
      </c>
      <c r="D116" s="1" t="s">
        <v>1332</v>
      </c>
      <c r="E116" s="1" t="s">
        <v>1333</v>
      </c>
      <c r="F116" s="1" t="s">
        <v>891</v>
      </c>
      <c r="G116" s="1" t="s">
        <v>793</v>
      </c>
      <c r="H116" s="1" t="s">
        <v>794</v>
      </c>
      <c r="I116" s="1" t="s">
        <v>1334</v>
      </c>
      <c r="J116" s="1" t="s">
        <v>796</v>
      </c>
      <c r="K116" s="1" t="s">
        <v>1334</v>
      </c>
      <c r="L116" s="1" t="s">
        <v>1334</v>
      </c>
      <c r="M116" s="1" t="s">
        <v>797</v>
      </c>
      <c r="N116" s="1" t="s">
        <v>797</v>
      </c>
      <c r="O116" s="1" t="s">
        <v>798</v>
      </c>
      <c r="P116" s="1" t="s">
        <v>799</v>
      </c>
      <c r="Q116" s="1" t="s">
        <v>800</v>
      </c>
      <c r="R116" s="1" t="s">
        <v>1335</v>
      </c>
      <c r="S116" s="1" t="s">
        <v>802</v>
      </c>
      <c r="T116" s="1" t="s">
        <v>803</v>
      </c>
      <c r="U116" s="1" t="s">
        <v>804</v>
      </c>
      <c r="V116" s="1" t="s">
        <v>850</v>
      </c>
    </row>
    <row r="117" s="1" customFormat="1" spans="1:22">
      <c r="A117" s="3">
        <v>21454454168</v>
      </c>
      <c r="B117" s="1" t="s">
        <v>1336</v>
      </c>
      <c r="C117" s="1" t="s">
        <v>1337</v>
      </c>
      <c r="D117" s="1" t="s">
        <v>1338</v>
      </c>
      <c r="E117" s="1" t="s">
        <v>1339</v>
      </c>
      <c r="F117" s="1" t="s">
        <v>789</v>
      </c>
      <c r="G117" s="1" t="s">
        <v>793</v>
      </c>
      <c r="H117" s="1" t="s">
        <v>794</v>
      </c>
      <c r="I117" s="1" t="s">
        <v>1340</v>
      </c>
      <c r="J117" s="1" t="s">
        <v>796</v>
      </c>
      <c r="K117" s="1" t="s">
        <v>1340</v>
      </c>
      <c r="L117" s="1" t="s">
        <v>1340</v>
      </c>
      <c r="M117" s="1" t="s">
        <v>797</v>
      </c>
      <c r="N117" s="1" t="s">
        <v>797</v>
      </c>
      <c r="O117" s="1" t="s">
        <v>798</v>
      </c>
      <c r="P117" s="1" t="s">
        <v>799</v>
      </c>
      <c r="Q117" s="1" t="s">
        <v>800</v>
      </c>
      <c r="R117" s="1" t="s">
        <v>1341</v>
      </c>
      <c r="S117" s="1" t="s">
        <v>802</v>
      </c>
      <c r="T117" s="1" t="s">
        <v>803</v>
      </c>
      <c r="U117" s="1" t="s">
        <v>804</v>
      </c>
      <c r="V117" s="1" t="s">
        <v>1342</v>
      </c>
    </row>
    <row r="118" s="1" customFormat="1" spans="1:22">
      <c r="A118" s="3">
        <v>21302976230</v>
      </c>
      <c r="B118" s="1" t="s">
        <v>1343</v>
      </c>
      <c r="C118" s="1" t="s">
        <v>1344</v>
      </c>
      <c r="D118" s="1" t="s">
        <v>1345</v>
      </c>
      <c r="E118" s="1" t="s">
        <v>1346</v>
      </c>
      <c r="F118" s="1" t="s">
        <v>965</v>
      </c>
      <c r="G118" s="1" t="s">
        <v>793</v>
      </c>
      <c r="H118" s="1" t="s">
        <v>794</v>
      </c>
      <c r="I118" s="1" t="s">
        <v>974</v>
      </c>
      <c r="J118" s="1" t="s">
        <v>796</v>
      </c>
      <c r="K118" s="1" t="s">
        <v>974</v>
      </c>
      <c r="L118" s="1" t="s">
        <v>974</v>
      </c>
      <c r="M118" s="1" t="s">
        <v>797</v>
      </c>
      <c r="N118" s="1" t="s">
        <v>797</v>
      </c>
      <c r="O118" s="1" t="s">
        <v>798</v>
      </c>
      <c r="P118" s="1" t="s">
        <v>799</v>
      </c>
      <c r="Q118" s="1" t="s">
        <v>800</v>
      </c>
      <c r="R118" s="1" t="s">
        <v>1347</v>
      </c>
      <c r="S118" s="1" t="s">
        <v>802</v>
      </c>
      <c r="T118" s="1" t="s">
        <v>803</v>
      </c>
      <c r="U118" s="1" t="s">
        <v>804</v>
      </c>
      <c r="V118" s="1" t="s">
        <v>823</v>
      </c>
    </row>
    <row r="119" s="1" customFormat="1" spans="1:22">
      <c r="A119" s="3">
        <v>21601892070</v>
      </c>
      <c r="B119" s="1" t="s">
        <v>1284</v>
      </c>
      <c r="C119" s="1" t="s">
        <v>1348</v>
      </c>
      <c r="D119" s="1" t="s">
        <v>1349</v>
      </c>
      <c r="E119" s="1" t="s">
        <v>1350</v>
      </c>
      <c r="F119" s="1" t="s">
        <v>891</v>
      </c>
      <c r="G119" s="1" t="s">
        <v>793</v>
      </c>
      <c r="H119" s="1" t="s">
        <v>794</v>
      </c>
      <c r="I119" s="1" t="s">
        <v>1351</v>
      </c>
      <c r="J119" s="1" t="s">
        <v>796</v>
      </c>
      <c r="K119" s="1" t="s">
        <v>1351</v>
      </c>
      <c r="L119" s="1" t="s">
        <v>1351</v>
      </c>
      <c r="M119" s="1" t="s">
        <v>797</v>
      </c>
      <c r="N119" s="1" t="s">
        <v>797</v>
      </c>
      <c r="O119" s="1" t="s">
        <v>798</v>
      </c>
      <c r="P119" s="1" t="s">
        <v>799</v>
      </c>
      <c r="Q119" s="1" t="s">
        <v>800</v>
      </c>
      <c r="R119" s="1" t="s">
        <v>1352</v>
      </c>
      <c r="S119" s="1" t="s">
        <v>802</v>
      </c>
      <c r="T119" s="1" t="s">
        <v>803</v>
      </c>
      <c r="U119" s="1" t="s">
        <v>804</v>
      </c>
      <c r="V119" s="1" t="s">
        <v>850</v>
      </c>
    </row>
    <row r="120" s="1" customFormat="1" spans="1:22">
      <c r="A120" s="3">
        <v>21800652225</v>
      </c>
      <c r="B120" s="1" t="s">
        <v>1353</v>
      </c>
      <c r="C120" s="1" t="s">
        <v>1354</v>
      </c>
      <c r="D120" s="1" t="s">
        <v>944</v>
      </c>
      <c r="E120" s="1" t="s">
        <v>1355</v>
      </c>
      <c r="F120" s="1" t="s">
        <v>1151</v>
      </c>
      <c r="G120" s="1" t="s">
        <v>793</v>
      </c>
      <c r="H120" s="1" t="s">
        <v>794</v>
      </c>
      <c r="I120" s="1" t="s">
        <v>1356</v>
      </c>
      <c r="J120" s="1" t="s">
        <v>796</v>
      </c>
      <c r="K120" s="1" t="s">
        <v>1356</v>
      </c>
      <c r="L120" s="1" t="s">
        <v>1356</v>
      </c>
      <c r="M120" s="1" t="s">
        <v>797</v>
      </c>
      <c r="N120" s="1" t="s">
        <v>797</v>
      </c>
      <c r="O120" s="1" t="s">
        <v>798</v>
      </c>
      <c r="P120" s="1" t="s">
        <v>799</v>
      </c>
      <c r="Q120" s="1" t="s">
        <v>800</v>
      </c>
      <c r="R120" s="1" t="s">
        <v>1357</v>
      </c>
      <c r="S120" s="1" t="s">
        <v>802</v>
      </c>
      <c r="T120" s="1" t="s">
        <v>803</v>
      </c>
      <c r="U120" s="1" t="s">
        <v>804</v>
      </c>
      <c r="V120" s="1" t="s">
        <v>850</v>
      </c>
    </row>
    <row r="121" s="1" customFormat="1" spans="1:22">
      <c r="A121" s="3">
        <v>18917682402</v>
      </c>
      <c r="B121" s="1" t="s">
        <v>1358</v>
      </c>
      <c r="C121" s="1" t="s">
        <v>1359</v>
      </c>
      <c r="D121" s="1" t="s">
        <v>1360</v>
      </c>
      <c r="E121" s="1" t="s">
        <v>1361</v>
      </c>
      <c r="F121" s="1" t="s">
        <v>965</v>
      </c>
      <c r="G121" s="1" t="s">
        <v>793</v>
      </c>
      <c r="H121" s="1" t="s">
        <v>794</v>
      </c>
      <c r="I121" s="1" t="s">
        <v>1362</v>
      </c>
      <c r="J121" s="1" t="s">
        <v>796</v>
      </c>
      <c r="K121" s="1" t="s">
        <v>1362</v>
      </c>
      <c r="L121" s="1" t="s">
        <v>1362</v>
      </c>
      <c r="M121" s="1" t="s">
        <v>797</v>
      </c>
      <c r="N121" s="1" t="s">
        <v>797</v>
      </c>
      <c r="O121" s="1" t="s">
        <v>798</v>
      </c>
      <c r="P121" s="1" t="s">
        <v>799</v>
      </c>
      <c r="Q121" s="1" t="s">
        <v>800</v>
      </c>
      <c r="R121" s="1" t="s">
        <v>1363</v>
      </c>
      <c r="S121" s="1" t="s">
        <v>802</v>
      </c>
      <c r="T121" s="1" t="s">
        <v>803</v>
      </c>
      <c r="U121" s="1" t="s">
        <v>804</v>
      </c>
      <c r="V121" s="1" t="s">
        <v>823</v>
      </c>
    </row>
    <row r="122" s="1" customFormat="1" spans="1:22">
      <c r="A122" s="3">
        <v>21413521767</v>
      </c>
      <c r="B122" s="1" t="s">
        <v>1364</v>
      </c>
      <c r="C122" s="1" t="s">
        <v>1365</v>
      </c>
      <c r="D122" s="1" t="s">
        <v>1366</v>
      </c>
      <c r="E122" s="1" t="s">
        <v>1367</v>
      </c>
      <c r="F122" s="1" t="s">
        <v>891</v>
      </c>
      <c r="G122" s="1" t="s">
        <v>793</v>
      </c>
      <c r="H122" s="1" t="s">
        <v>794</v>
      </c>
      <c r="I122" s="1" t="s">
        <v>1368</v>
      </c>
      <c r="J122" s="1" t="s">
        <v>796</v>
      </c>
      <c r="K122" s="1" t="s">
        <v>1368</v>
      </c>
      <c r="L122" s="1" t="s">
        <v>1368</v>
      </c>
      <c r="M122" s="1" t="s">
        <v>797</v>
      </c>
      <c r="N122" s="1" t="s">
        <v>797</v>
      </c>
      <c r="O122" s="1" t="s">
        <v>798</v>
      </c>
      <c r="P122" s="1" t="s">
        <v>799</v>
      </c>
      <c r="Q122" s="1" t="s">
        <v>800</v>
      </c>
      <c r="R122" s="1" t="s">
        <v>1369</v>
      </c>
      <c r="S122" s="1" t="s">
        <v>802</v>
      </c>
      <c r="T122" s="1" t="s">
        <v>803</v>
      </c>
      <c r="U122" s="1" t="s">
        <v>804</v>
      </c>
      <c r="V122" s="1" t="s">
        <v>823</v>
      </c>
    </row>
    <row r="123" s="1" customFormat="1" spans="1:22">
      <c r="A123" s="3">
        <v>21708779862</v>
      </c>
      <c r="B123" s="1" t="s">
        <v>1370</v>
      </c>
      <c r="C123" s="1" t="s">
        <v>1371</v>
      </c>
      <c r="D123" s="1" t="s">
        <v>1372</v>
      </c>
      <c r="E123" s="1" t="s">
        <v>1373</v>
      </c>
      <c r="F123" s="1" t="s">
        <v>965</v>
      </c>
      <c r="G123" s="1" t="s">
        <v>793</v>
      </c>
      <c r="H123" s="1" t="s">
        <v>794</v>
      </c>
      <c r="I123" s="1" t="s">
        <v>1374</v>
      </c>
      <c r="J123" s="1" t="s">
        <v>796</v>
      </c>
      <c r="K123" s="1" t="s">
        <v>1374</v>
      </c>
      <c r="L123" s="1" t="s">
        <v>1374</v>
      </c>
      <c r="M123" s="1" t="s">
        <v>797</v>
      </c>
      <c r="N123" s="1" t="s">
        <v>797</v>
      </c>
      <c r="O123" s="1" t="s">
        <v>798</v>
      </c>
      <c r="P123" s="1" t="s">
        <v>799</v>
      </c>
      <c r="Q123" s="1" t="s">
        <v>800</v>
      </c>
      <c r="R123" s="1" t="s">
        <v>1375</v>
      </c>
      <c r="S123" s="1" t="s">
        <v>802</v>
      </c>
      <c r="T123" s="1" t="s">
        <v>803</v>
      </c>
      <c r="U123" s="1" t="s">
        <v>804</v>
      </c>
      <c r="V123" s="1" t="s">
        <v>1342</v>
      </c>
    </row>
    <row r="124" s="1" customFormat="1" spans="1:22">
      <c r="A124" s="3">
        <v>21805218205</v>
      </c>
      <c r="B124" s="1" t="s">
        <v>1325</v>
      </c>
      <c r="C124" s="1" t="s">
        <v>1376</v>
      </c>
      <c r="D124" s="1" t="s">
        <v>1377</v>
      </c>
      <c r="E124" s="1" t="s">
        <v>1378</v>
      </c>
      <c r="F124" s="1" t="s">
        <v>891</v>
      </c>
      <c r="G124" s="1" t="s">
        <v>793</v>
      </c>
      <c r="H124" s="1" t="s">
        <v>794</v>
      </c>
      <c r="I124" s="1" t="s">
        <v>1379</v>
      </c>
      <c r="J124" s="1" t="s">
        <v>796</v>
      </c>
      <c r="K124" s="1" t="s">
        <v>1379</v>
      </c>
      <c r="L124" s="1" t="s">
        <v>1379</v>
      </c>
      <c r="M124" s="1" t="s">
        <v>797</v>
      </c>
      <c r="N124" s="1" t="s">
        <v>797</v>
      </c>
      <c r="O124" s="1" t="s">
        <v>798</v>
      </c>
      <c r="P124" s="1" t="s">
        <v>799</v>
      </c>
      <c r="Q124" s="1" t="s">
        <v>800</v>
      </c>
      <c r="R124" s="1" t="s">
        <v>1380</v>
      </c>
      <c r="S124" s="1" t="s">
        <v>802</v>
      </c>
      <c r="T124" s="1" t="s">
        <v>803</v>
      </c>
      <c r="U124" s="1" t="s">
        <v>804</v>
      </c>
      <c r="V124" s="1" t="s">
        <v>805</v>
      </c>
    </row>
    <row r="125" s="1" customFormat="1" spans="1:22">
      <c r="A125" s="3">
        <v>21819715260</v>
      </c>
      <c r="B125" s="1" t="s">
        <v>1245</v>
      </c>
      <c r="C125" s="1" t="s">
        <v>1381</v>
      </c>
      <c r="D125" s="1" t="s">
        <v>1382</v>
      </c>
      <c r="E125" s="1" t="s">
        <v>1383</v>
      </c>
      <c r="F125" s="1" t="s">
        <v>789</v>
      </c>
      <c r="G125" s="1" t="s">
        <v>793</v>
      </c>
      <c r="H125" s="1" t="s">
        <v>794</v>
      </c>
      <c r="I125" s="1" t="s">
        <v>1384</v>
      </c>
      <c r="J125" s="1" t="s">
        <v>796</v>
      </c>
      <c r="K125" s="1" t="s">
        <v>1384</v>
      </c>
      <c r="L125" s="1" t="s">
        <v>1384</v>
      </c>
      <c r="M125" s="1" t="s">
        <v>797</v>
      </c>
      <c r="N125" s="1" t="s">
        <v>797</v>
      </c>
      <c r="O125" s="1" t="s">
        <v>798</v>
      </c>
      <c r="P125" s="1" t="s">
        <v>799</v>
      </c>
      <c r="Q125" s="1" t="s">
        <v>800</v>
      </c>
      <c r="R125" s="1" t="s">
        <v>1385</v>
      </c>
      <c r="S125" s="1" t="s">
        <v>802</v>
      </c>
      <c r="T125" s="1" t="s">
        <v>803</v>
      </c>
      <c r="U125" s="1" t="s">
        <v>811</v>
      </c>
      <c r="V125" s="1" t="s">
        <v>971</v>
      </c>
    </row>
    <row r="126" s="1" customFormat="1" spans="1:22">
      <c r="A126" s="3">
        <v>21345034011</v>
      </c>
      <c r="B126" s="1" t="s">
        <v>1386</v>
      </c>
      <c r="C126" s="1" t="s">
        <v>1387</v>
      </c>
      <c r="D126" s="1" t="s">
        <v>1388</v>
      </c>
      <c r="E126" s="1" t="s">
        <v>1389</v>
      </c>
      <c r="F126" s="1" t="s">
        <v>789</v>
      </c>
      <c r="G126" s="1" t="s">
        <v>793</v>
      </c>
      <c r="H126" s="1" t="s">
        <v>794</v>
      </c>
      <c r="I126" s="1" t="s">
        <v>1390</v>
      </c>
      <c r="J126" s="1" t="s">
        <v>796</v>
      </c>
      <c r="K126" s="1" t="s">
        <v>1390</v>
      </c>
      <c r="L126" s="1" t="s">
        <v>1390</v>
      </c>
      <c r="M126" s="1" t="s">
        <v>797</v>
      </c>
      <c r="N126" s="1" t="s">
        <v>797</v>
      </c>
      <c r="O126" s="1" t="s">
        <v>798</v>
      </c>
      <c r="P126" s="1" t="s">
        <v>799</v>
      </c>
      <c r="Q126" s="1" t="s">
        <v>800</v>
      </c>
      <c r="R126" s="1" t="s">
        <v>1391</v>
      </c>
      <c r="S126" s="1" t="s">
        <v>802</v>
      </c>
      <c r="T126" s="1" t="s">
        <v>803</v>
      </c>
      <c r="U126" s="1" t="s">
        <v>804</v>
      </c>
      <c r="V126" s="1" t="s">
        <v>985</v>
      </c>
    </row>
    <row r="127" s="1" customFormat="1" spans="1:22">
      <c r="A127" s="3">
        <v>21751029692</v>
      </c>
      <c r="B127" s="1" t="s">
        <v>1392</v>
      </c>
      <c r="C127" s="1" t="s">
        <v>1393</v>
      </c>
      <c r="D127" s="1" t="s">
        <v>1394</v>
      </c>
      <c r="E127" s="1" t="s">
        <v>1395</v>
      </c>
      <c r="F127" s="1" t="s">
        <v>1151</v>
      </c>
      <c r="G127" s="1" t="s">
        <v>793</v>
      </c>
      <c r="H127" s="1" t="s">
        <v>794</v>
      </c>
      <c r="I127" s="1" t="s">
        <v>1396</v>
      </c>
      <c r="J127" s="1" t="s">
        <v>796</v>
      </c>
      <c r="K127" s="1" t="s">
        <v>1396</v>
      </c>
      <c r="L127" s="1" t="s">
        <v>1396</v>
      </c>
      <c r="M127" s="1" t="s">
        <v>797</v>
      </c>
      <c r="N127" s="1" t="s">
        <v>797</v>
      </c>
      <c r="O127" s="1" t="s">
        <v>798</v>
      </c>
      <c r="P127" s="1" t="s">
        <v>799</v>
      </c>
      <c r="Q127" s="1" t="s">
        <v>800</v>
      </c>
      <c r="R127" s="1" t="s">
        <v>1397</v>
      </c>
      <c r="S127" s="1" t="s">
        <v>802</v>
      </c>
      <c r="T127" s="1" t="s">
        <v>803</v>
      </c>
      <c r="U127" s="1" t="s">
        <v>804</v>
      </c>
      <c r="V127" s="1" t="s">
        <v>850</v>
      </c>
    </row>
    <row r="128" s="1" customFormat="1" spans="1:22">
      <c r="A128" s="3">
        <v>21715406870</v>
      </c>
      <c r="B128" s="1" t="s">
        <v>1398</v>
      </c>
      <c r="C128" s="1" t="s">
        <v>1399</v>
      </c>
      <c r="D128" s="1" t="s">
        <v>1400</v>
      </c>
      <c r="E128" s="1" t="s">
        <v>1401</v>
      </c>
      <c r="F128" s="1" t="s">
        <v>789</v>
      </c>
      <c r="G128" s="1" t="s">
        <v>793</v>
      </c>
      <c r="H128" s="1" t="s">
        <v>794</v>
      </c>
      <c r="I128" s="1" t="s">
        <v>1015</v>
      </c>
      <c r="J128" s="1" t="s">
        <v>796</v>
      </c>
      <c r="K128" s="1" t="s">
        <v>1015</v>
      </c>
      <c r="L128" s="1" t="s">
        <v>1015</v>
      </c>
      <c r="M128" s="1" t="s">
        <v>797</v>
      </c>
      <c r="N128" s="1" t="s">
        <v>797</v>
      </c>
      <c r="O128" s="1" t="s">
        <v>798</v>
      </c>
      <c r="P128" s="1" t="s">
        <v>799</v>
      </c>
      <c r="Q128" s="1" t="s">
        <v>800</v>
      </c>
      <c r="R128" s="1" t="s">
        <v>1402</v>
      </c>
      <c r="S128" s="1" t="s">
        <v>802</v>
      </c>
      <c r="T128" s="1" t="s">
        <v>803</v>
      </c>
      <c r="U128" s="1" t="s">
        <v>804</v>
      </c>
      <c r="V128" s="1" t="s">
        <v>1296</v>
      </c>
    </row>
    <row r="129" s="1" customFormat="1" spans="1:22">
      <c r="A129" s="3">
        <v>18150893997</v>
      </c>
      <c r="B129" s="1" t="s">
        <v>1403</v>
      </c>
      <c r="C129" s="1" t="s">
        <v>1404</v>
      </c>
      <c r="D129" s="1" t="s">
        <v>1405</v>
      </c>
      <c r="E129" s="1" t="s">
        <v>1406</v>
      </c>
      <c r="F129" s="1" t="s">
        <v>789</v>
      </c>
      <c r="G129" s="1" t="s">
        <v>793</v>
      </c>
      <c r="H129" s="1" t="s">
        <v>794</v>
      </c>
      <c r="I129" s="1" t="s">
        <v>1407</v>
      </c>
      <c r="J129" s="1" t="s">
        <v>796</v>
      </c>
      <c r="K129" s="1" t="s">
        <v>1407</v>
      </c>
      <c r="L129" s="1" t="s">
        <v>1407</v>
      </c>
      <c r="M129" s="1" t="s">
        <v>797</v>
      </c>
      <c r="N129" s="1" t="s">
        <v>797</v>
      </c>
      <c r="O129" s="1" t="s">
        <v>798</v>
      </c>
      <c r="P129" s="1" t="s">
        <v>799</v>
      </c>
      <c r="Q129" s="1" t="s">
        <v>800</v>
      </c>
      <c r="R129" s="1" t="s">
        <v>1408</v>
      </c>
      <c r="S129" s="1" t="s">
        <v>802</v>
      </c>
      <c r="T129" s="1" t="s">
        <v>803</v>
      </c>
      <c r="U129" s="1" t="s">
        <v>804</v>
      </c>
      <c r="V129" s="1" t="s">
        <v>850</v>
      </c>
    </row>
    <row r="130" s="1" customFormat="1" spans="1:22">
      <c r="A130" s="3">
        <v>21794300546</v>
      </c>
      <c r="B130" s="1" t="s">
        <v>1255</v>
      </c>
      <c r="C130" s="1" t="s">
        <v>1409</v>
      </c>
      <c r="D130" s="1" t="s">
        <v>1232</v>
      </c>
      <c r="E130" s="1" t="s">
        <v>1410</v>
      </c>
      <c r="F130" s="1" t="s">
        <v>789</v>
      </c>
      <c r="G130" s="1" t="s">
        <v>793</v>
      </c>
      <c r="H130" s="1" t="s">
        <v>794</v>
      </c>
      <c r="I130" s="1" t="s">
        <v>1411</v>
      </c>
      <c r="J130" s="1" t="s">
        <v>796</v>
      </c>
      <c r="K130" s="1" t="s">
        <v>1411</v>
      </c>
      <c r="L130" s="1" t="s">
        <v>1411</v>
      </c>
      <c r="M130" s="1" t="s">
        <v>797</v>
      </c>
      <c r="N130" s="1" t="s">
        <v>797</v>
      </c>
      <c r="O130" s="1" t="s">
        <v>798</v>
      </c>
      <c r="P130" s="1" t="s">
        <v>799</v>
      </c>
      <c r="Q130" s="1" t="s">
        <v>800</v>
      </c>
      <c r="R130" s="1" t="s">
        <v>1412</v>
      </c>
      <c r="S130" s="1" t="s">
        <v>802</v>
      </c>
      <c r="T130" s="1" t="s">
        <v>803</v>
      </c>
      <c r="U130" s="1" t="s">
        <v>804</v>
      </c>
      <c r="V130" s="1" t="s">
        <v>850</v>
      </c>
    </row>
    <row r="131" s="1" customFormat="1" spans="1:22">
      <c r="A131" s="3">
        <v>21821947282</v>
      </c>
      <c r="B131" s="1" t="s">
        <v>1245</v>
      </c>
      <c r="C131" s="1" t="s">
        <v>1413</v>
      </c>
      <c r="D131" s="1" t="s">
        <v>1414</v>
      </c>
      <c r="E131" s="1" t="s">
        <v>1415</v>
      </c>
      <c r="F131" s="1" t="s">
        <v>789</v>
      </c>
      <c r="G131" s="1" t="s">
        <v>793</v>
      </c>
      <c r="H131" s="1" t="s">
        <v>794</v>
      </c>
      <c r="I131" s="1" t="s">
        <v>1416</v>
      </c>
      <c r="J131" s="1" t="s">
        <v>796</v>
      </c>
      <c r="K131" s="1" t="s">
        <v>1416</v>
      </c>
      <c r="L131" s="1" t="s">
        <v>1416</v>
      </c>
      <c r="M131" s="1" t="s">
        <v>797</v>
      </c>
      <c r="N131" s="1" t="s">
        <v>797</v>
      </c>
      <c r="O131" s="1" t="s">
        <v>798</v>
      </c>
      <c r="P131" s="1" t="s">
        <v>799</v>
      </c>
      <c r="Q131" s="1" t="s">
        <v>800</v>
      </c>
      <c r="R131" s="1" t="s">
        <v>1417</v>
      </c>
      <c r="S131" s="1" t="s">
        <v>802</v>
      </c>
      <c r="T131" s="1" t="s">
        <v>803</v>
      </c>
      <c r="U131" s="1" t="s">
        <v>804</v>
      </c>
      <c r="V131" s="1" t="s">
        <v>850</v>
      </c>
    </row>
    <row r="132" s="1" customFormat="1" spans="1:22">
      <c r="A132" s="3">
        <v>21812880772</v>
      </c>
      <c r="B132" s="1" t="s">
        <v>1418</v>
      </c>
      <c r="C132" s="1" t="s">
        <v>1419</v>
      </c>
      <c r="D132" s="1" t="s">
        <v>1420</v>
      </c>
      <c r="E132" s="1" t="s">
        <v>1421</v>
      </c>
      <c r="F132" s="1" t="s">
        <v>789</v>
      </c>
      <c r="G132" s="1" t="s">
        <v>793</v>
      </c>
      <c r="H132" s="1" t="s">
        <v>794</v>
      </c>
      <c r="I132" s="1" t="s">
        <v>1422</v>
      </c>
      <c r="J132" s="1" t="s">
        <v>796</v>
      </c>
      <c r="K132" s="1" t="s">
        <v>1422</v>
      </c>
      <c r="L132" s="1" t="s">
        <v>1422</v>
      </c>
      <c r="M132" s="1" t="s">
        <v>797</v>
      </c>
      <c r="N132" s="1" t="s">
        <v>797</v>
      </c>
      <c r="O132" s="1" t="s">
        <v>798</v>
      </c>
      <c r="P132" s="1" t="s">
        <v>799</v>
      </c>
      <c r="Q132" s="1" t="s">
        <v>800</v>
      </c>
      <c r="R132" s="1" t="s">
        <v>1423</v>
      </c>
      <c r="S132" s="1" t="s">
        <v>802</v>
      </c>
      <c r="T132" s="1" t="s">
        <v>803</v>
      </c>
      <c r="U132" s="1" t="s">
        <v>804</v>
      </c>
      <c r="V132" s="1" t="s">
        <v>850</v>
      </c>
    </row>
    <row r="133" s="1" customFormat="1" spans="1:22">
      <c r="A133" s="3">
        <v>21600979892</v>
      </c>
      <c r="B133" s="1" t="s">
        <v>1284</v>
      </c>
      <c r="C133" s="1" t="s">
        <v>1424</v>
      </c>
      <c r="D133" s="1" t="s">
        <v>1425</v>
      </c>
      <c r="E133" s="1" t="s">
        <v>1426</v>
      </c>
      <c r="F133" s="1" t="s">
        <v>789</v>
      </c>
      <c r="G133" s="1" t="s">
        <v>793</v>
      </c>
      <c r="H133" s="1" t="s">
        <v>794</v>
      </c>
      <c r="I133" s="1" t="s">
        <v>1427</v>
      </c>
      <c r="J133" s="1" t="s">
        <v>796</v>
      </c>
      <c r="K133" s="1" t="s">
        <v>1427</v>
      </c>
      <c r="L133" s="1" t="s">
        <v>1427</v>
      </c>
      <c r="M133" s="1" t="s">
        <v>797</v>
      </c>
      <c r="N133" s="1" t="s">
        <v>797</v>
      </c>
      <c r="O133" s="1" t="s">
        <v>798</v>
      </c>
      <c r="P133" s="1" t="s">
        <v>799</v>
      </c>
      <c r="Q133" s="1" t="s">
        <v>800</v>
      </c>
      <c r="R133" s="1" t="s">
        <v>1428</v>
      </c>
      <c r="S133" s="1" t="s">
        <v>802</v>
      </c>
      <c r="T133" s="1" t="s">
        <v>803</v>
      </c>
      <c r="U133" s="1" t="s">
        <v>804</v>
      </c>
      <c r="V133" s="1" t="s">
        <v>805</v>
      </c>
    </row>
    <row r="134" s="1" customFormat="1" spans="1:22">
      <c r="A134" s="3">
        <v>21765551855</v>
      </c>
      <c r="B134" s="1" t="s">
        <v>1429</v>
      </c>
      <c r="C134" s="1" t="s">
        <v>1430</v>
      </c>
      <c r="D134" s="1" t="s">
        <v>1431</v>
      </c>
      <c r="E134" s="1" t="s">
        <v>1432</v>
      </c>
      <c r="F134" s="1" t="s">
        <v>1151</v>
      </c>
      <c r="G134" s="1" t="s">
        <v>793</v>
      </c>
      <c r="H134" s="1" t="s">
        <v>794</v>
      </c>
      <c r="I134" s="1" t="s">
        <v>1433</v>
      </c>
      <c r="J134" s="1" t="s">
        <v>796</v>
      </c>
      <c r="K134" s="1" t="s">
        <v>1433</v>
      </c>
      <c r="L134" s="1" t="s">
        <v>1433</v>
      </c>
      <c r="M134" s="1" t="s">
        <v>797</v>
      </c>
      <c r="N134" s="1" t="s">
        <v>797</v>
      </c>
      <c r="O134" s="1" t="s">
        <v>798</v>
      </c>
      <c r="P134" s="1" t="s">
        <v>799</v>
      </c>
      <c r="Q134" s="1" t="s">
        <v>800</v>
      </c>
      <c r="R134" s="1" t="s">
        <v>1434</v>
      </c>
      <c r="S134" s="1" t="s">
        <v>802</v>
      </c>
      <c r="T134" s="1" t="s">
        <v>803</v>
      </c>
      <c r="U134" s="1" t="s">
        <v>804</v>
      </c>
      <c r="V134" s="1" t="s">
        <v>805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2022-12-06T01:33:08Z</dcterms:created>
  <dcterms:modified xsi:type="dcterms:W3CDTF">2022-12-06T02:54:26Z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31DF1B1DDA3448CFA7250F4728207245</vt:lpwstr>
  </property>
  <property fmtid="{D5CDD505-2E9C-101B-9397-08002B2CF9AE}" pid="3" name="KSOProductBuildVer">
    <vt:lpwstr>2052-11.1.0.12763</vt:lpwstr>
  </property>
</Properties>
</file>