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<sst xmlns="http://schemas.openxmlformats.org/spreadsheetml/2006/main" count="199" uniqueCount="115">
  <si>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</si>
  <si>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</si>
  <si>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</si>
  <si>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</si>
  <si>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</si>
  <si>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</si>
  <si>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</si>
  <si>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</si>
  <si>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</si>
  <si>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</si>
  <si>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</si>
  <si>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</si>
  <si>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</si>
  <si>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</si>
  <si>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</si>
  <si>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</si>
  <si>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</si>
  <si>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</si>
  <si>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</si>
  <si>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</si>
  <si>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</si>
  <si>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</si>
  <si>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</si>
  <si>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</si>
  <si>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</si>
  <si>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21590217818	</t>
  </si>
  <si>
    <t>Ctrip</t>
  </si>
  <si>
    <t>正常</t>
  </si>
  <si>
    <t>[高雄]高雄家和商旅(J-Hotel)(80941749)</t>
  </si>
  <si>
    <t>豪华双人房&lt;至多8间&gt;&lt;2人入住&gt;</t>
  </si>
  <si>
    <t>CNY</t>
  </si>
  <si>
    <t>WONG/TSZYUI</t>
  </si>
  <si>
    <t>CA13744221206CNY</t>
  </si>
  <si>
    <t>未提现</t>
  </si>
  <si>
    <t>携程开票</t>
  </si>
  <si>
    <t xml:space="preserve">2761422	</t>
  </si>
  <si>
    <t xml:space="preserve">	</t>
  </si>
  <si>
    <t xml:space="preserve">21826165835	</t>
  </si>
  <si>
    <t>[嘉义市]嘉义洄嘉居行旅(Back Home Hotel)(80942045)</t>
  </si>
  <si>
    <t>高级双床房&lt;至多8间&gt;&lt;2人入住&gt;&lt;早餐&gt;</t>
  </si>
  <si>
    <t>CHANGE/TSMAN</t>
  </si>
  <si>
    <t xml:space="preserve">2810530	</t>
  </si>
  <si>
    <t xml:space="preserve">999221826471860	</t>
  </si>
  <si>
    <t>[大新]尚客优精选酒店(大新汽车站店)(92484346)</t>
  </si>
  <si>
    <t>特惠大床房&lt;至多8间&gt;&lt;2人入住&gt;</t>
  </si>
  <si>
    <t>郭铭朗</t>
  </si>
  <si>
    <t xml:space="preserve">2811024	</t>
  </si>
  <si>
    <t xml:space="preserve">(THK)YD02827221120144747028;	</t>
  </si>
  <si>
    <t xml:space="preserve">21827018700	</t>
  </si>
  <si>
    <t>[台南]台南月见溪行馆(Hotel Sukimi)(80941865)</t>
  </si>
  <si>
    <t>高级双人间&lt;至多8间&gt;&lt;2人入住&gt;&lt;早餐&gt;</t>
  </si>
  <si>
    <t>HSIEH/CHINGJUNG</t>
  </si>
  <si>
    <t xml:space="preserve">2811847	</t>
  </si>
  <si>
    <t xml:space="preserve">RV45037	</t>
  </si>
  <si>
    <t xml:space="preserve">18916228722	</t>
  </si>
  <si>
    <t>调整</t>
  </si>
  <si>
    <t>[香港]峰景轩(Summit View Kowloon)(80243774)</t>
  </si>
  <si>
    <t>豪华客房(须由女性办理入住)&lt;至多8间&gt;&lt;2人入住&gt;</t>
  </si>
  <si>
    <t>Pang/Chin Ching,Ng/Kuen Kuen</t>
  </si>
  <si>
    <t>，</t>
  </si>
  <si>
    <t>2627 CNY</t>
  </si>
  <si>
    <t>A221206093459481</t>
  </si>
  <si>
    <t>总计：2627元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</si>
  <si>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</si>
  <si>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</si>
  <si>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</si>
  <si>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</si>
  <si>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</si>
  <si>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</si>
  <si>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</si>
  <si>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</si>
  <si>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</si>
  <si>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</si>
  <si>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</si>
  <si>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</si>
  <si>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</si>
  <si>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</si>
  <si>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</si>
  <si>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</si>
  <si>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</si>
  <si>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</si>
  <si>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</si>
  <si>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2022-11-20</t>
  </si>
  <si>
    <t>2811847</t>
  </si>
  <si>
    <t>台南月见溪行馆</t>
  </si>
  <si>
    <t>HSIEH CHINGJUNG</t>
  </si>
  <si>
    <t>2022-11-21</t>
  </si>
  <si>
    <t>退房日月结</t>
  </si>
  <si>
    <t>573.00</t>
  </si>
  <si>
    <t>RMB</t>
  </si>
  <si>
    <t>0</t>
  </si>
  <si>
    <t>0.00</t>
  </si>
  <si>
    <t>携程汇登国内直连</t>
  </si>
  <si>
    <t>01.011264</t>
  </si>
  <si>
    <t>2022-11-20 20:54:47</t>
  </si>
  <si>
    <t>否</t>
  </si>
  <si>
    <t>广州汇登信息科技有限公司</t>
  </si>
  <si>
    <t>直连</t>
  </si>
  <si>
    <t>中国</t>
  </si>
  <si>
    <t>2811024</t>
  </si>
  <si>
    <t>尚客优精选酒店(大新汽车站店)</t>
  </si>
  <si>
    <t>106.00</t>
  </si>
  <si>
    <t>2022-11-20 14:47:48</t>
  </si>
  <si>
    <t>2810530</t>
  </si>
  <si>
    <t>嘉义洄嘉居行旅</t>
  </si>
  <si>
    <t>CHANGE TSMAN</t>
  </si>
  <si>
    <t>281.00</t>
  </si>
  <si>
    <t>2022-11-20 11:41:17</t>
  </si>
  <si>
    <t>2022-10-27</t>
  </si>
  <si>
    <t>2761422</t>
  </si>
  <si>
    <t>高雄家和商旅</t>
  </si>
  <si>
    <t>WONG TSZYUI</t>
  </si>
  <si>
    <t>2022-11-19</t>
  </si>
  <si>
    <t>875.00</t>
  </si>
  <si>
    <t>2022-10-27 05:18:01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</si>
</sst>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6"/>
  <sheetViews>
    <sheetView workbookViewId="0">
      <selection activeCell="A1" sqref="$A1:$XFD1048576"/>
    </sheetView>
  </sheetViews>
  <sheetFormatPr defaultColWidth="9" defaultRowHeight="13.5" outlineLevelRow="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44884</v>
      </c>
      <c r="G2" s="6">
        <v>44886</v>
      </c>
      <c r="H2" s="4">
        <v>1</v>
      </c>
      <c r="I2" s="4">
        <v>2</v>
      </c>
      <c r="J2" s="4">
        <v>2</v>
      </c>
      <c r="K2" s="4" t="s">
        <v>30</v>
      </c>
      <c r="L2" s="4">
        <v>875</v>
      </c>
      <c r="M2" s="4">
        <v>875</v>
      </c>
      <c r="N2" s="4" t="s">
        <v>31</v>
      </c>
      <c r="O2" s="4" t="s">
        <v>32</v>
      </c>
      <c r="P2" s="4" t="s">
        <v>33</v>
      </c>
      <c r="Q2" s="4">
        <v>0</v>
      </c>
      <c r="R2" s="7">
        <v>44861</v>
      </c>
      <c r="S2" s="6">
        <v>44901</v>
      </c>
      <c r="T2" s="4" t="s">
        <v>34</v>
      </c>
      <c r="U2" s="4">
        <v>875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44885</v>
      </c>
      <c r="G3" s="6">
        <v>44886</v>
      </c>
      <c r="H3" s="4">
        <v>1</v>
      </c>
      <c r="I3" s="4">
        <v>1</v>
      </c>
      <c r="J3" s="4">
        <v>1</v>
      </c>
      <c r="K3" s="4" t="s">
        <v>30</v>
      </c>
      <c r="L3" s="4">
        <v>281</v>
      </c>
      <c r="M3" s="4">
        <v>281</v>
      </c>
      <c r="N3" s="4" t="s">
        <v>40</v>
      </c>
      <c r="O3" s="4" t="s">
        <v>32</v>
      </c>
      <c r="P3" s="4" t="s">
        <v>33</v>
      </c>
      <c r="Q3" s="4">
        <v>0</v>
      </c>
      <c r="R3" s="7">
        <v>44885</v>
      </c>
      <c r="S3" s="6">
        <v>44901</v>
      </c>
      <c r="T3" s="4" t="s">
        <v>34</v>
      </c>
      <c r="U3" s="4">
        <v>281</v>
      </c>
      <c r="V3" s="4">
        <v>0</v>
      </c>
      <c r="W3" s="4">
        <v>0</v>
      </c>
      <c r="X3" s="4" t="s">
        <v>41</v>
      </c>
      <c r="Y3" s="4" t="s">
        <v>36</v>
      </c>
    </row>
    <row r="4" s="4" customFormat="1" spans="1:25">
      <c r="A4" s="4" t="s">
        <v>42</v>
      </c>
      <c r="B4" s="4" t="s">
        <v>26</v>
      </c>
      <c r="C4" s="4" t="s">
        <v>27</v>
      </c>
      <c r="D4" s="4" t="s">
        <v>43</v>
      </c>
      <c r="E4" s="4" t="s">
        <v>44</v>
      </c>
      <c r="F4" s="6">
        <v>44885</v>
      </c>
      <c r="G4" s="6">
        <v>44886</v>
      </c>
      <c r="H4" s="4">
        <v>1</v>
      </c>
      <c r="I4" s="4">
        <v>1</v>
      </c>
      <c r="J4" s="4">
        <v>1</v>
      </c>
      <c r="K4" s="4" t="s">
        <v>30</v>
      </c>
      <c r="L4" s="4">
        <v>106</v>
      </c>
      <c r="M4" s="4">
        <v>106</v>
      </c>
      <c r="N4" s="4" t="s">
        <v>45</v>
      </c>
      <c r="O4" s="4" t="s">
        <v>32</v>
      </c>
      <c r="P4" s="4" t="s">
        <v>33</v>
      </c>
      <c r="Q4" s="4">
        <v>0</v>
      </c>
      <c r="R4" s="7">
        <v>44885</v>
      </c>
      <c r="S4" s="6">
        <v>44901</v>
      </c>
      <c r="T4" s="4" t="s">
        <v>34</v>
      </c>
      <c r="U4" s="4">
        <v>106</v>
      </c>
      <c r="V4" s="4">
        <v>0</v>
      </c>
      <c r="W4" s="4">
        <v>0</v>
      </c>
      <c r="X4" s="4" t="s">
        <v>46</v>
      </c>
      <c r="Y4" s="4" t="s">
        <v>47</v>
      </c>
    </row>
    <row r="5" s="4" customFormat="1" spans="1:25">
      <c r="A5" s="4" t="s">
        <v>48</v>
      </c>
      <c r="B5" s="4" t="s">
        <v>26</v>
      </c>
      <c r="C5" s="4" t="s">
        <v>27</v>
      </c>
      <c r="D5" s="4" t="s">
        <v>49</v>
      </c>
      <c r="E5" s="4" t="s">
        <v>50</v>
      </c>
      <c r="F5" s="6">
        <v>44885</v>
      </c>
      <c r="G5" s="6">
        <v>44886</v>
      </c>
      <c r="H5" s="4">
        <v>1</v>
      </c>
      <c r="I5" s="4">
        <v>1</v>
      </c>
      <c r="J5" s="4">
        <v>1</v>
      </c>
      <c r="K5" s="4" t="s">
        <v>30</v>
      </c>
      <c r="L5" s="4">
        <v>573</v>
      </c>
      <c r="M5" s="4">
        <v>573</v>
      </c>
      <c r="N5" s="4" t="s">
        <v>51</v>
      </c>
      <c r="O5" s="4" t="s">
        <v>32</v>
      </c>
      <c r="P5" s="4" t="s">
        <v>33</v>
      </c>
      <c r="Q5" s="4">
        <v>0</v>
      </c>
      <c r="R5" s="7">
        <v>44885</v>
      </c>
      <c r="S5" s="6">
        <v>44901</v>
      </c>
      <c r="T5" s="4" t="s">
        <v>34</v>
      </c>
      <c r="U5" s="4">
        <v>573</v>
      </c>
      <c r="V5" s="4">
        <v>0</v>
      </c>
      <c r="W5" s="4">
        <v>0</v>
      </c>
      <c r="X5" s="4" t="s">
        <v>52</v>
      </c>
      <c r="Y5" s="4" t="s">
        <v>53</v>
      </c>
    </row>
    <row r="6" s="4" customFormat="1" spans="1:25">
      <c r="A6" s="4" t="s">
        <v>54</v>
      </c>
      <c r="B6" s="4" t="s">
        <v>26</v>
      </c>
      <c r="C6" s="4" t="s">
        <v>55</v>
      </c>
      <c r="D6" s="4" t="s">
        <v>56</v>
      </c>
      <c r="E6" s="4" t="s">
        <v>57</v>
      </c>
      <c r="F6" s="6">
        <v>44807</v>
      </c>
      <c r="G6" s="6">
        <v>44808</v>
      </c>
      <c r="H6" s="4">
        <v>1</v>
      </c>
      <c r="I6" s="4">
        <v>1</v>
      </c>
      <c r="J6" s="4">
        <v>1</v>
      </c>
      <c r="K6" s="4" t="s">
        <v>30</v>
      </c>
      <c r="L6" s="4">
        <v>792</v>
      </c>
      <c r="M6" s="4">
        <v>792</v>
      </c>
      <c r="N6" s="4" t="s">
        <v>58</v>
      </c>
      <c r="O6" s="4" t="s">
        <v>32</v>
      </c>
      <c r="P6" s="4" t="s">
        <v>33</v>
      </c>
      <c r="Q6" s="4">
        <v>0</v>
      </c>
      <c r="R6" s="7">
        <v>44806.7693634259</v>
      </c>
      <c r="S6" s="6">
        <v>44901</v>
      </c>
      <c r="T6" s="4" t="s">
        <v>34</v>
      </c>
      <c r="U6" s="4">
        <v>792</v>
      </c>
      <c r="V6" s="4">
        <v>0</v>
      </c>
      <c r="W6" s="4">
        <v>0</v>
      </c>
      <c r="X6" s="4" t="s">
        <v>36</v>
      </c>
      <c r="Y6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tabSelected="1" workbookViewId="0">
      <selection activeCell="A12" sqref="A12:A14"/>
    </sheetView>
  </sheetViews>
  <sheetFormatPr defaultColWidth="9" defaultRowHeight="13.5"/>
  <cols>
    <col min="1" max="1" width="12.625" style="4"/>
    <col min="2" max="3" width="11.5" style="4"/>
    <col min="4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59</v>
      </c>
    </row>
    <row r="2" s="4" customFormat="1" spans="1:9">
      <c r="A2" s="5">
        <v>21590217818</v>
      </c>
      <c r="B2" s="6">
        <v>44884</v>
      </c>
      <c r="C2" s="6">
        <v>44886</v>
      </c>
      <c r="D2" s="4">
        <v>875</v>
      </c>
      <c r="E2" s="4" t="str">
        <f>VLOOKUP(A2,HOP!A:L,12,0)</f>
        <v>875.00</v>
      </c>
      <c r="F2" s="4" t="str">
        <f>VLOOKUP(A2,HOP!A:C,3,0)</f>
        <v>2761422</v>
      </c>
      <c r="G2" s="4">
        <f>D2-E2</f>
        <v>0</v>
      </c>
      <c r="H2" s="4" t="str">
        <f>$H$1&amp;F2</f>
        <v>，2761422</v>
      </c>
      <c r="I2" s="4" t="str">
        <f>VLOOKUP(A2,HOP!A:U,21,0)</f>
        <v>直连</v>
      </c>
    </row>
    <row r="3" s="4" customFormat="1" spans="1:9">
      <c r="A3" s="5">
        <v>21826165835</v>
      </c>
      <c r="B3" s="6">
        <v>44885</v>
      </c>
      <c r="C3" s="6">
        <v>44886</v>
      </c>
      <c r="D3" s="4">
        <v>281</v>
      </c>
      <c r="E3" s="4" t="str">
        <f>VLOOKUP(A3,HOP!A:L,12,0)</f>
        <v>281.00</v>
      </c>
      <c r="F3" s="4" t="str">
        <f>VLOOKUP(A3,HOP!A:C,3,0)</f>
        <v>2810530</v>
      </c>
      <c r="G3" s="4">
        <f>D3-E3</f>
        <v>0</v>
      </c>
      <c r="H3" s="4" t="str">
        <f>$H$1&amp;F3</f>
        <v>，2810530</v>
      </c>
      <c r="I3" s="4" t="str">
        <f>VLOOKUP(A3,HOP!A:U,21,0)</f>
        <v>直连</v>
      </c>
    </row>
    <row r="4" s="4" customFormat="1" spans="1:9">
      <c r="A4" s="5">
        <v>999221826471860</v>
      </c>
      <c r="B4" s="6">
        <v>44885</v>
      </c>
      <c r="C4" s="6">
        <v>44886</v>
      </c>
      <c r="D4" s="4">
        <v>106</v>
      </c>
      <c r="E4" s="4" t="str">
        <f>VLOOKUP(A4,HOP!A:L,12,0)</f>
        <v>106.00</v>
      </c>
      <c r="F4" s="4" t="str">
        <f>VLOOKUP(A4,HOP!A:C,3,0)</f>
        <v>2811024</v>
      </c>
      <c r="G4" s="4">
        <f>D4-E4</f>
        <v>0</v>
      </c>
      <c r="H4" s="4" t="str">
        <f>$H$1&amp;F4</f>
        <v>，2811024</v>
      </c>
      <c r="I4" s="4" t="str">
        <f>VLOOKUP(A4,HOP!A:U,21,0)</f>
        <v>直连</v>
      </c>
    </row>
    <row r="5" s="4" customFormat="1" spans="1:9">
      <c r="A5" s="5">
        <v>21827018700</v>
      </c>
      <c r="B5" s="6">
        <v>44885</v>
      </c>
      <c r="C5" s="6">
        <v>44886</v>
      </c>
      <c r="D5" s="4">
        <v>573</v>
      </c>
      <c r="E5" s="4" t="str">
        <f>VLOOKUP(A5,HOP!A:L,12,0)</f>
        <v>573.00</v>
      </c>
      <c r="F5" s="4" t="str">
        <f>VLOOKUP(A5,HOP!A:C,3,0)</f>
        <v>2811847</v>
      </c>
      <c r="G5" s="4">
        <f>D5-E5</f>
        <v>0</v>
      </c>
      <c r="H5" s="4" t="str">
        <f>$H$1&amp;F5</f>
        <v>，2811847</v>
      </c>
      <c r="I5" s="4" t="str">
        <f>VLOOKUP(A5,HOP!A:U,21,0)</f>
        <v>直连</v>
      </c>
    </row>
    <row r="6" s="4" customFormat="1" spans="1:9">
      <c r="A6" s="5">
        <v>18916228722</v>
      </c>
      <c r="B6" s="6">
        <v>44807</v>
      </c>
      <c r="C6" s="6">
        <v>44808</v>
      </c>
      <c r="D6" s="4">
        <v>792</v>
      </c>
      <c r="E6" s="4">
        <v>792</v>
      </c>
      <c r="F6" s="4">
        <v>2676893</v>
      </c>
      <c r="G6" s="4">
        <f>D6-E6</f>
        <v>0</v>
      </c>
      <c r="H6" s="4" t="str">
        <f>$H$1&amp;F6</f>
        <v>，2676893</v>
      </c>
      <c r="I6" s="4" t="e">
        <f>VLOOKUP(A6,HOP!A:U,21,0)</f>
        <v>#N/A</v>
      </c>
    </row>
    <row r="8" spans="4:4">
      <c r="D8" s="4">
        <f>SUM(D2:D7)</f>
        <v>2627</v>
      </c>
    </row>
    <row r="9" spans="4:4">
      <c r="D9" s="4" t="s">
        <v>60</v>
      </c>
    </row>
    <row r="13" spans="1:1">
      <c r="A13" s="4" t="s">
        <v>61</v>
      </c>
    </row>
    <row r="14" spans="1:1">
      <c r="A14" s="4" t="s">
        <v>62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"/>
  <sheetViews>
    <sheetView workbookViewId="0">
      <selection activeCell="A2" sqref="A2:A1048576"/>
    </sheetView>
  </sheetViews>
  <sheetFormatPr defaultColWidth="8" defaultRowHeight="12.75" outlineLevelRow="4"/>
  <cols>
    <col min="1" max="1" width="11.125" style="1"/>
    <col min="2" max="16383" width="8" style="1"/>
  </cols>
  <sheetData>
    <row r="1" s="1" customFormat="1" spans="1:22">
      <c r="A1" s="2" t="s">
        <v>63</v>
      </c>
      <c r="B1" s="2" t="s">
        <v>64</v>
      </c>
      <c r="C1" s="2" t="s">
        <v>65</v>
      </c>
      <c r="D1" s="2" t="s">
        <v>66</v>
      </c>
      <c r="E1" s="2" t="s">
        <v>13</v>
      </c>
      <c r="F1" s="2" t="s">
        <v>5</v>
      </c>
      <c r="G1" s="2" t="s">
        <v>6</v>
      </c>
      <c r="H1" s="2" t="s">
        <v>67</v>
      </c>
      <c r="I1" s="2" t="s">
        <v>68</v>
      </c>
      <c r="J1" s="2" t="s">
        <v>69</v>
      </c>
      <c r="K1" s="2" t="s">
        <v>70</v>
      </c>
      <c r="L1" s="2" t="s">
        <v>71</v>
      </c>
      <c r="M1" s="2" t="s">
        <v>72</v>
      </c>
      <c r="N1" s="2" t="s">
        <v>73</v>
      </c>
      <c r="O1" s="2" t="s">
        <v>74</v>
      </c>
      <c r="P1" s="2" t="s">
        <v>75</v>
      </c>
      <c r="Q1" s="2" t="s">
        <v>76</v>
      </c>
      <c r="R1" s="2" t="s">
        <v>77</v>
      </c>
      <c r="S1" s="2" t="s">
        <v>78</v>
      </c>
      <c r="T1" s="2" t="s">
        <v>79</v>
      </c>
      <c r="U1" s="2" t="s">
        <v>80</v>
      </c>
      <c r="V1" s="2" t="s">
        <v>81</v>
      </c>
    </row>
    <row r="2" s="1" customFormat="1" spans="1:22">
      <c r="A2" s="3">
        <v>21827018700</v>
      </c>
      <c r="B2" s="1" t="s">
        <v>82</v>
      </c>
      <c r="C2" s="1" t="s">
        <v>83</v>
      </c>
      <c r="D2" s="1" t="s">
        <v>84</v>
      </c>
      <c r="E2" s="1" t="s">
        <v>85</v>
      </c>
      <c r="F2" s="1" t="s">
        <v>82</v>
      </c>
      <c r="G2" s="1" t="s">
        <v>86</v>
      </c>
      <c r="H2" s="1" t="s">
        <v>87</v>
      </c>
      <c r="I2" s="1" t="s">
        <v>88</v>
      </c>
      <c r="J2" s="1" t="s">
        <v>89</v>
      </c>
      <c r="K2" s="1" t="s">
        <v>88</v>
      </c>
      <c r="L2" s="1" t="s">
        <v>88</v>
      </c>
      <c r="M2" s="1" t="s">
        <v>90</v>
      </c>
      <c r="N2" s="1" t="s">
        <v>90</v>
      </c>
      <c r="O2" s="1" t="s">
        <v>91</v>
      </c>
      <c r="P2" s="1" t="s">
        <v>92</v>
      </c>
      <c r="Q2" s="1" t="s">
        <v>93</v>
      </c>
      <c r="R2" s="1" t="s">
        <v>94</v>
      </c>
      <c r="S2" s="1" t="s">
        <v>95</v>
      </c>
      <c r="T2" s="1" t="s">
        <v>96</v>
      </c>
      <c r="U2" s="1" t="s">
        <v>97</v>
      </c>
      <c r="V2" s="1" t="s">
        <v>98</v>
      </c>
    </row>
    <row r="3" s="1" customFormat="1" spans="1:22">
      <c r="A3" s="3">
        <v>999221826471860</v>
      </c>
      <c r="B3" s="1" t="s">
        <v>82</v>
      </c>
      <c r="C3" s="1" t="s">
        <v>99</v>
      </c>
      <c r="D3" s="1" t="s">
        <v>100</v>
      </c>
      <c r="E3" s="1" t="s">
        <v>45</v>
      </c>
      <c r="F3" s="1" t="s">
        <v>82</v>
      </c>
      <c r="G3" s="1" t="s">
        <v>86</v>
      </c>
      <c r="H3" s="1" t="s">
        <v>87</v>
      </c>
      <c r="I3" s="1" t="s">
        <v>101</v>
      </c>
      <c r="J3" s="1" t="s">
        <v>89</v>
      </c>
      <c r="K3" s="1" t="s">
        <v>101</v>
      </c>
      <c r="L3" s="1" t="s">
        <v>101</v>
      </c>
      <c r="M3" s="1" t="s">
        <v>90</v>
      </c>
      <c r="N3" s="1" t="s">
        <v>90</v>
      </c>
      <c r="O3" s="1" t="s">
        <v>91</v>
      </c>
      <c r="P3" s="1" t="s">
        <v>92</v>
      </c>
      <c r="Q3" s="1" t="s">
        <v>93</v>
      </c>
      <c r="R3" s="1" t="s">
        <v>102</v>
      </c>
      <c r="S3" s="1" t="s">
        <v>95</v>
      </c>
      <c r="T3" s="1" t="s">
        <v>96</v>
      </c>
      <c r="U3" s="1" t="s">
        <v>97</v>
      </c>
      <c r="V3" s="1" t="s">
        <v>98</v>
      </c>
    </row>
    <row r="4" s="1" customFormat="1" spans="1:22">
      <c r="A4" s="3">
        <v>21826165835</v>
      </c>
      <c r="B4" s="1" t="s">
        <v>82</v>
      </c>
      <c r="C4" s="1" t="s">
        <v>103</v>
      </c>
      <c r="D4" s="1" t="s">
        <v>104</v>
      </c>
      <c r="E4" s="1" t="s">
        <v>105</v>
      </c>
      <c r="F4" s="1" t="s">
        <v>82</v>
      </c>
      <c r="G4" s="1" t="s">
        <v>86</v>
      </c>
      <c r="H4" s="1" t="s">
        <v>87</v>
      </c>
      <c r="I4" s="1" t="s">
        <v>106</v>
      </c>
      <c r="J4" s="1" t="s">
        <v>89</v>
      </c>
      <c r="K4" s="1" t="s">
        <v>106</v>
      </c>
      <c r="L4" s="1" t="s">
        <v>106</v>
      </c>
      <c r="M4" s="1" t="s">
        <v>90</v>
      </c>
      <c r="N4" s="1" t="s">
        <v>90</v>
      </c>
      <c r="O4" s="1" t="s">
        <v>91</v>
      </c>
      <c r="P4" s="1" t="s">
        <v>92</v>
      </c>
      <c r="Q4" s="1" t="s">
        <v>93</v>
      </c>
      <c r="R4" s="1" t="s">
        <v>107</v>
      </c>
      <c r="S4" s="1" t="s">
        <v>95</v>
      </c>
      <c r="T4" s="1" t="s">
        <v>96</v>
      </c>
      <c r="U4" s="1" t="s">
        <v>97</v>
      </c>
      <c r="V4" s="1" t="s">
        <v>98</v>
      </c>
    </row>
    <row r="5" s="1" customFormat="1" spans="1:22">
      <c r="A5" s="3">
        <v>21590217818</v>
      </c>
      <c r="B5" s="1" t="s">
        <v>108</v>
      </c>
      <c r="C5" s="1" t="s">
        <v>109</v>
      </c>
      <c r="D5" s="1" t="s">
        <v>110</v>
      </c>
      <c r="E5" s="1" t="s">
        <v>111</v>
      </c>
      <c r="F5" s="1" t="s">
        <v>112</v>
      </c>
      <c r="G5" s="1" t="s">
        <v>86</v>
      </c>
      <c r="H5" s="1" t="s">
        <v>87</v>
      </c>
      <c r="I5" s="1" t="s">
        <v>113</v>
      </c>
      <c r="J5" s="1" t="s">
        <v>89</v>
      </c>
      <c r="K5" s="1" t="s">
        <v>113</v>
      </c>
      <c r="L5" s="1" t="s">
        <v>113</v>
      </c>
      <c r="M5" s="1" t="s">
        <v>90</v>
      </c>
      <c r="N5" s="1" t="s">
        <v>90</v>
      </c>
      <c r="O5" s="1" t="s">
        <v>91</v>
      </c>
      <c r="P5" s="1" t="s">
        <v>92</v>
      </c>
      <c r="Q5" s="1" t="s">
        <v>93</v>
      </c>
      <c r="R5" s="1" t="s">
        <v>114</v>
      </c>
      <c r="S5" s="1" t="s">
        <v>95</v>
      </c>
      <c r="T5" s="1" t="s">
        <v>96</v>
      </c>
      <c r="U5" s="1" t="s">
        <v>97</v>
      </c>
      <c r="V5" s="1" t="s">
        <v>98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2022-12-06T01:27:14Z</dcterms:created>
  <dcterms:modified xsi:type="dcterms:W3CDTF">2022-12-06T01:32:33Z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A377F9B2367F42F6A4DC0BA3214473A0</vt:lpwstr>
  </property>
  <property fmtid="{D5CDD505-2E9C-101B-9397-08002B2CF9AE}" pid="3" name="KSOProductBuildVer">
    <vt:lpwstr>2052-11.1.0.12763</vt:lpwstr>
  </property>
</Properties>
</file>