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<sst xmlns="http://schemas.openxmlformats.org/spreadsheetml/2006/main" count="88" uniqueCount="76">
  <si>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</si>
  <si>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</si>
  <si>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</si>
  <si>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</si>
  <si>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</si>
  <si>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</si>
  <si>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</si>
  <si>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</si>
  <si>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</si>
  <si>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</si>
  <si>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</si>
  <si>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</si>
  <si>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</si>
  <si>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</si>
  <si>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</si>
  <si>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</si>
  <si>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</si>
  <si>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</si>
  <si>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</si>
  <si>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</si>
  <si>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</si>
  <si>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</si>
  <si>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</si>
  <si>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</si>
  <si>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</si>
  <si>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999221852371126	</t>
  </si>
  <si>
    <t>Ctrip</t>
  </si>
  <si>
    <t>正常</t>
  </si>
  <si>
    <t>[南宁]城市便捷酒店(南宁武鸣店)(71585718)</t>
  </si>
  <si>
    <t>标准大床房&lt;双人入住&gt;&lt;内宾&gt;&lt;预付&gt;&lt;无早&gt;</t>
  </si>
  <si>
    <t>CNY</t>
  </si>
  <si>
    <t>方桂梅</t>
  </si>
  <si>
    <t>CA11323221207CNY</t>
  </si>
  <si>
    <t>未提现</t>
  </si>
  <si>
    <t>携程开票</t>
  </si>
  <si>
    <t xml:space="preserve">2843972	</t>
  </si>
  <si>
    <t xml:space="preserve">	</t>
  </si>
  <si>
    <t>，</t>
  </si>
  <si>
    <t>A221207101537481</t>
  </si>
  <si>
    <t xml:space="preserve">CNY / HKD 当前参考汇率: 1.115338443
</t>
  </si>
  <si>
    <t>总计： 155.8 CNY/
173.77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</si>
  <si>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</si>
  <si>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</si>
  <si>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</si>
  <si>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</si>
  <si>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</si>
  <si>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</si>
  <si>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</si>
  <si>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</si>
  <si>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</si>
  <si>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</si>
  <si>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</si>
  <si>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</si>
  <si>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</si>
  <si>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</si>
  <si>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</si>
  <si>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</si>
  <si>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</si>
  <si>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</si>
  <si>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</si>
  <si>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</si>
  <si>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2843972</t>
  </si>
  <si>
    <t>城市便捷酒店(南宁武鸣店)</t>
  </si>
  <si>
    <t>2022-12-04</t>
  </si>
  <si>
    <t>退房日月结</t>
  </si>
  <si>
    <t>155.80</t>
  </si>
  <si>
    <t>RMB</t>
  </si>
  <si>
    <t>0</t>
  </si>
  <si>
    <t>0.00</t>
  </si>
  <si>
    <t>携程汇智国内直连</t>
  </si>
  <si>
    <t>1861</t>
  </si>
  <si>
    <t>2022-12-03 21:02:42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</si>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</sst>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15</xdr:col>
      <xdr:colOff>352425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125200" cy="545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44898</v>
      </c>
      <c r="G2" s="6">
        <v>44899</v>
      </c>
      <c r="H2" s="4">
        <v>1</v>
      </c>
      <c r="I2" s="4">
        <v>1</v>
      </c>
      <c r="J2" s="4">
        <v>1</v>
      </c>
      <c r="K2" s="4" t="s">
        <v>30</v>
      </c>
      <c r="L2" s="4">
        <v>155.8</v>
      </c>
      <c r="M2" s="4">
        <v>155.8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44902</v>
      </c>
      <c r="T2" s="4" t="s">
        <v>34</v>
      </c>
      <c r="U2" s="4">
        <v>155.8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999221852371126</v>
      </c>
      <c r="B2" s="6">
        <v>44898</v>
      </c>
      <c r="C2" s="6">
        <v>44899</v>
      </c>
      <c r="D2" s="4">
        <v>155.8</v>
      </c>
      <c r="E2" s="4" t="str">
        <f>VLOOKUP(A2,HOP!A:L,12,0)</f>
        <v>155.80</v>
      </c>
      <c r="F2" s="4" t="str">
        <f>VLOOKUP(A2,HOP!A:C,3,0)</f>
        <v>2843972</v>
      </c>
      <c r="G2" s="4">
        <f>D2-E2</f>
        <v>0</v>
      </c>
      <c r="H2" s="4" t="str">
        <f>$H$1&amp;F2</f>
        <v>，2843972</v>
      </c>
      <c r="I2" s="4" t="str">
        <f>VLOOKUP(A2,HOP!A:U,21,0)</f>
        <v>直连</v>
      </c>
    </row>
    <row r="4" spans="4:4">
      <c r="D4" s="4">
        <f>SUM(D2:D3)</f>
        <v>155.8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999221852371126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2022-12-07T02:01:40Z</dcterms:created>
  <dcterms:modified xsi:type="dcterms:W3CDTF">2022-12-07T02:13:42Z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87279CDE5EA24C438C3A643766A48DA9</vt:lpwstr>
  </property>
  <property fmtid="{D5CDD505-2E9C-101B-9397-08002B2CF9AE}" pid="3" name="KSOProductBuildVer">
    <vt:lpwstr>2052-11.1.0.12763</vt:lpwstr>
  </property>
</Properties>
</file>