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Sheet1" sheetId="1" r:id="rId1"/>
    <sheet name="Sheet2" sheetId="2" r:id="rId2"/>
    <sheet name="CNY" sheetId="3" r:id="rId3"/>
    <sheet name="THB" sheetId="4" r:id="rId4"/>
    <sheet name="对账" sheetId="5" r:id="rId5"/>
  </sheets>
  <definedNames>
    <definedName name="_xlnm._FilterDatabase" localSheetId="2" hidden="1">CNY!$A$1:$X$150</definedName>
  </definedNames>
  <calcPr calcId="144525"/>
</workbook>
</file>

<file path=xl/sharedStrings.xml><?xml version="1.0" encoding="utf-8"?>
<sst xmlns="http://schemas.openxmlformats.org/spreadsheetml/2006/main" count="5064" uniqueCount="1542">
  <si>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</si>
  <si>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</si>
  <si>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</si>
  <si>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</si>
  <si>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</si>
  <si>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</si>
  <si>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</si>
  <si>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</si>
  <si>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</si>
  <si>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</si>
  <si>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</si>
  <si>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</si>
  <si>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</si>
  <si>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</si>
  <si>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</si>
  <si>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</si>
  <si>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</si>
  <si>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</si>
  <si>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</si>
  <si>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</si>
  <si>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</si>
  <si>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</si>
  <si>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</si>
  <si>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</si>
  <si>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</si>
  <si>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18919350596	</t>
  </si>
  <si>
    <t>Ctrip</t>
  </si>
  <si>
    <t>正常</t>
  </si>
  <si>
    <t>[努沙再也]双威大盒子酒店(Sunway Hotel Big Box)(91411884)</t>
  </si>
  <si>
    <t>豪华双床房&lt;双人入住&gt;&lt;双早&gt;</t>
  </si>
  <si>
    <t>CNY</t>
  </si>
  <si>
    <t>Soh/Yarris</t>
  </si>
  <si>
    <t>CA2019221208CNY</t>
  </si>
  <si>
    <t>未提现</t>
  </si>
  <si>
    <t>携程开票</t>
  </si>
  <si>
    <t xml:space="preserve">2679183	</t>
  </si>
  <si>
    <t xml:space="preserve">48664	</t>
  </si>
  <si>
    <t xml:space="preserve">18937178658	</t>
  </si>
  <si>
    <t>豪华特大床房&lt;双人入住&gt;&lt;双早&gt;</t>
  </si>
  <si>
    <t>Lim/Peiyun,Lim/Peiyun</t>
  </si>
  <si>
    <t xml:space="preserve">2682584	</t>
  </si>
  <si>
    <t xml:space="preserve">49017	</t>
  </si>
  <si>
    <t xml:space="preserve">18950475340	</t>
  </si>
  <si>
    <t>[长滩岛]水晶沙海滩度假酒店(Henann Crystal Sands Resort)(13178583)</t>
  </si>
  <si>
    <t>豪华房(至少连住2晚及以上)&lt;特价大促销&gt;&lt;三人入住&gt;&lt;早餐&gt;</t>
  </si>
  <si>
    <t>CONSTANTE/CHARMISCHELLE,CONSTANTE/CHARMISCHELLE,CONSTANTE/CHARMISCHELLE</t>
  </si>
  <si>
    <t xml:space="preserve">2687437	</t>
  </si>
  <si>
    <t xml:space="preserve">HCS307-0161	</t>
  </si>
  <si>
    <t xml:space="preserve">21135762187	</t>
  </si>
  <si>
    <t>[新加坡]新加坡米阁大酒店(Hotel Mi Singapore)(28561624)</t>
  </si>
  <si>
    <t>三人房&lt;三人入住&gt;&lt;适用于除印度及次大陆国家客人&gt;&lt;早餐&gt;</t>
  </si>
  <si>
    <t>LAPMA/SUPAPORN</t>
  </si>
  <si>
    <t xml:space="preserve">2706022	</t>
  </si>
  <si>
    <t xml:space="preserve">R22/0924/104237131	</t>
  </si>
  <si>
    <t xml:space="preserve">21149837027	</t>
  </si>
  <si>
    <t>[苏梅岛]苏梅岛查汶瑞景海滩度假村(Chaweng Regent Beach Resort Koh Samui)(4037073)</t>
  </si>
  <si>
    <t>豪华摄政房&lt;双人入住&gt;&lt;双早&gt;</t>
  </si>
  <si>
    <t>Forrest/Jonathan,Forrest/Jonathan</t>
  </si>
  <si>
    <t xml:space="preserve">2709012	</t>
  </si>
  <si>
    <t xml:space="preserve">338466	</t>
  </si>
  <si>
    <t xml:space="preserve">21191095911	</t>
  </si>
  <si>
    <t>[曼谷]曼谷素坤逸55号通罗中心点大酒店 (SHA Plus+)(Grande Centre Point Sukhumvit 55 Bangkok (SHA Plus+))(8173962)</t>
  </si>
  <si>
    <t>特色豪华房&lt;三人入住&gt;&lt;预付&gt;&lt;早餐&gt;</t>
  </si>
  <si>
    <t>LEE/JAEYEOL,LEE/JAEYEOL,LEE/JAEYEOL</t>
  </si>
  <si>
    <t xml:space="preserve">2710109	</t>
  </si>
  <si>
    <t xml:space="preserve">239383	</t>
  </si>
  <si>
    <t xml:space="preserve">21319300504	</t>
  </si>
  <si>
    <t>[曼谷]曼谷水门伯克利酒店(SHA Plus+)(The Berkeley Hotel Pratunam Bangkok (SHA Plus+))(28597407)</t>
  </si>
  <si>
    <t>北塔尊贵家庭房&lt;三人入住&gt;&lt;不适用泰国客人&gt;&lt;早餐&gt;</t>
  </si>
  <si>
    <t>Ng/Shih Yin,Chng/Eugene U Jin,Lee/Boon Leng,Goh /Yeow Kok</t>
  </si>
  <si>
    <t xml:space="preserve">2722293	</t>
  </si>
  <si>
    <t xml:space="preserve">	</t>
  </si>
  <si>
    <t xml:space="preserve">21343527266	</t>
  </si>
  <si>
    <t>[苏比克湾]灯塔滨海度假区酒店(The Lighthouse Marina Resort)(91915919)</t>
  </si>
  <si>
    <t>水族馆SPA套房&lt;特价大促销&gt;&lt;三人入住&gt;&lt;早餐&gt;</t>
  </si>
  <si>
    <t>Martha Palafox/Charmaine,Martha Palafox/Charmaine,Martha Palafox/Charmaine</t>
  </si>
  <si>
    <t xml:space="preserve">2725788	</t>
  </si>
  <si>
    <t xml:space="preserve">0018792	</t>
  </si>
  <si>
    <t xml:space="preserve">21348440872	</t>
  </si>
  <si>
    <t>[曼谷]曼谷华昌传统酒店(Hua Chang Heritage Hotel Bangkok)(4494789)</t>
  </si>
  <si>
    <t>豪华房&lt;全日特价&gt;&lt;双人入住&gt;&lt;双早&gt;</t>
  </si>
  <si>
    <t>Sethi/Rajat,Sethi/Rajat</t>
  </si>
  <si>
    <t xml:space="preserve">2726830	</t>
  </si>
  <si>
    <t xml:space="preserve">146898	</t>
  </si>
  <si>
    <t xml:space="preserve">21488412071	</t>
  </si>
  <si>
    <t>[华欣]华欣安纳塔拉度假酒店(Anantara Hua Hin Resort)(3668989)</t>
  </si>
  <si>
    <t>泻湖景精致套房(至少连住2晚及以上)&lt;双人入住&gt;&lt;不适用泰国客人&gt;&lt;双早&gt;</t>
  </si>
  <si>
    <t>JIRAEITTIWANNA/ WILAI</t>
  </si>
  <si>
    <t>退单</t>
  </si>
  <si>
    <t xml:space="preserve">21495899944	</t>
  </si>
  <si>
    <t>[兰卡威]丹娜兰卡威豪华度假村及海滩别墅(The Danna Langkawi Luxury Resort &amp; Beach Villas)(4493828)</t>
  </si>
  <si>
    <t>码头景至尊房(至少连住2晚及以上)&lt;今日特惠&gt;&lt;双人入住&gt;&lt;双早&gt;</t>
  </si>
  <si>
    <t>MATA/JAYOUS MAY</t>
  </si>
  <si>
    <t xml:space="preserve">2749839	</t>
  </si>
  <si>
    <t xml:space="preserve">2507668	</t>
  </si>
  <si>
    <t>取消</t>
  </si>
  <si>
    <t>补单</t>
  </si>
  <si>
    <t>[华欣]华欣安纳塔拉度假酒店(Anantara Hua Hin Resort)(1877699)</t>
  </si>
  <si>
    <t xml:space="preserve">21563079193	</t>
  </si>
  <si>
    <t>特色豪华房&lt;双人入住&gt;&lt;双早&gt;</t>
  </si>
  <si>
    <t>CHENG/KANG MING,CHAN/SIU YING</t>
  </si>
  <si>
    <t xml:space="preserve">2756660	</t>
  </si>
  <si>
    <t xml:space="preserve">245191	</t>
  </si>
  <si>
    <t xml:space="preserve">21578911113	</t>
  </si>
  <si>
    <t>[曼谷]素坤逸2巷贝斯特韦斯特舒雅优质酒店 (SHA Plus+)(SureStay Plus Hotel by Best Western Sukhumvit 2)(28681186)</t>
  </si>
  <si>
    <t>高级特大床房&lt;双人入住&gt;&lt;不适用泰国客人&gt;&lt;无早&gt;</t>
  </si>
  <si>
    <t>LEUNG/WING HONG</t>
  </si>
  <si>
    <t xml:space="preserve">2759321	</t>
  </si>
  <si>
    <t xml:space="preserve">BK040988	</t>
  </si>
  <si>
    <t xml:space="preserve">21621200746	</t>
  </si>
  <si>
    <t>[普吉岛]开普西恩纳美食别墅度假酒店(SHA Extra Plus)(Cape Sienna Gourmet Hotel &amp; Villas(SHA Extra Plus))(11628076)</t>
  </si>
  <si>
    <t>海景一室房&lt;三人入住&gt;&lt;早餐&gt;</t>
  </si>
  <si>
    <t>TAM/HING SANG,TAM/CHUN GENE,TSANG/WAN YIU,QIN/XUELIAN,CHAU/TIN WAH</t>
  </si>
  <si>
    <t xml:space="preserve">2766425	</t>
  </si>
  <si>
    <t xml:space="preserve">128322	</t>
  </si>
  <si>
    <t xml:space="preserve">21624881465	</t>
  </si>
  <si>
    <t>[吉隆坡]吉隆坡千禧大酒店(Grand Millennium Kuala Lumpur)(5411063)</t>
  </si>
  <si>
    <t>豪华客房(至少连住2晚及以上)&lt;双人入住&gt;&lt;双早&gt;</t>
  </si>
  <si>
    <t>Razali/Syarafuddin</t>
  </si>
  <si>
    <t xml:space="preserve">2767475	</t>
  </si>
  <si>
    <t xml:space="preserve">25967124	</t>
  </si>
  <si>
    <t xml:space="preserve">21632741402	</t>
  </si>
  <si>
    <t>[八打灵再也]八打灵再也水晶皇冠酒店(Crystal Crown Hotel Petaling Jaya)(100361680)</t>
  </si>
  <si>
    <t>高级双床房(至少提前20天预订)&lt;双人入住&gt;&lt;无早&gt;</t>
  </si>
  <si>
    <t>APPU/VASU</t>
  </si>
  <si>
    <t xml:space="preserve">2767924	</t>
  </si>
  <si>
    <t xml:space="preserve">638163	</t>
  </si>
  <si>
    <t xml:space="preserve">21638186086	</t>
  </si>
  <si>
    <t>[曼谷]茉莉花尊爵 59 号酒店(Jasmine 59 Hotel)(49554890)</t>
  </si>
  <si>
    <t>精致一卧室套房&lt;双人入住&gt;&lt;无早&gt;</t>
  </si>
  <si>
    <t>Yeung/Kit Chi Yoki</t>
  </si>
  <si>
    <t xml:space="preserve">2769192	</t>
  </si>
  <si>
    <t xml:space="preserve">32376	</t>
  </si>
  <si>
    <t xml:space="preserve">21687575521	</t>
  </si>
  <si>
    <t>豪华房&lt;双人入住&gt;&lt;无早&gt;</t>
  </si>
  <si>
    <t>LAM/MAN LOK SHERMAN,LAU/HING YI</t>
  </si>
  <si>
    <t xml:space="preserve">2770922	</t>
  </si>
  <si>
    <t xml:space="preserve">32431	</t>
  </si>
  <si>
    <t xml:space="preserve">21695593820	</t>
  </si>
  <si>
    <t>[长滩岛]赫纳恩棕榈滩度假酒店(Henann Palm Beach Resort)(16159799)</t>
  </si>
  <si>
    <t>豪华房(至少连住2晚及以上)&lt;限量特价&gt;&lt;三人入住&gt;&lt;早餐&gt;</t>
  </si>
  <si>
    <t>KIM/YEONHEE</t>
  </si>
  <si>
    <t xml:space="preserve">2772202	</t>
  </si>
  <si>
    <t xml:space="preserve">HPB196-2578	</t>
  </si>
  <si>
    <t xml:space="preserve">21714760845	</t>
  </si>
  <si>
    <t>[普吉岛]普吉岛希尔顿阿卡迪亚温泉度假酒店 (SHA Extra Plus)(Hilton Phuket Arcadia Resort &amp; Spa (SHA Extra Plus))(3460018)</t>
  </si>
  <si>
    <t>园景豪华特大床房&lt;双人入住&gt;&lt;不适用泰国客人&gt;&lt;双早&gt;</t>
  </si>
  <si>
    <t>ALZAHRANI/AYMAN HAMDAN</t>
  </si>
  <si>
    <t xml:space="preserve">2776785	</t>
  </si>
  <si>
    <t xml:space="preserve">3312355383	</t>
  </si>
  <si>
    <t xml:space="preserve">21716380650	</t>
  </si>
  <si>
    <t>[曼谷]洲际维涅特精选曼谷新浩中央酒店(Sindhorn Midtown Hotel Bangkok, Vignette Collection - an IHG Hotel)(88933689)</t>
  </si>
  <si>
    <t>标准双床房(至少连住2晚及以上)&lt;特惠&gt;&lt;双人入住&gt;&lt;无早&gt;</t>
  </si>
  <si>
    <t>Zhao/Enni</t>
  </si>
  <si>
    <t xml:space="preserve">2777153	</t>
  </si>
  <si>
    <t xml:space="preserve">839925	</t>
  </si>
  <si>
    <t xml:space="preserve">21743262305	</t>
  </si>
  <si>
    <t>[芭堤雅]芭堤雅皇家克里夫海滩酒店 (SHA Extra Plus)(Royal Cliff Beach Hotel(SHA Extra Plus))(6657372)</t>
  </si>
  <si>
    <t>高级迷你海景套房(至少连住2晚及以上)&lt;双人入住&gt;&lt;双早&gt;</t>
  </si>
  <si>
    <t>Ding/Diane Maria,Ding/Diane Maria</t>
  </si>
  <si>
    <t xml:space="preserve">2782822	</t>
  </si>
  <si>
    <t xml:space="preserve">549296	</t>
  </si>
  <si>
    <t xml:space="preserve">21750204859	</t>
  </si>
  <si>
    <t>[坤甸]坤甸尼奥噶迦玛达酒店(Hotel Neo Gajah Mada Pontianak by ASTON)(98317616)</t>
  </si>
  <si>
    <t>尼欧房&lt;双人入住&gt;&lt;无早&gt;</t>
  </si>
  <si>
    <t>PATRICIA/HANNA</t>
  </si>
  <si>
    <t xml:space="preserve">2784268	</t>
  </si>
  <si>
    <t xml:space="preserve">21752754179	</t>
  </si>
  <si>
    <t>标准房(至少连住2晚及以上)&lt;特惠专享&gt;&lt;三人入住&gt;&lt;早餐&gt;</t>
  </si>
  <si>
    <t>CHEUNG/YUET LAN,NG/TSZ YAN,NG/TSZPING</t>
  </si>
  <si>
    <t xml:space="preserve">2785256	</t>
  </si>
  <si>
    <t xml:space="preserve">843198	</t>
  </si>
  <si>
    <t xml:space="preserve">21760693091	</t>
  </si>
  <si>
    <t>[新加坡]海佳大酒店(The Seacare Hotel)(28556751)</t>
  </si>
  <si>
    <t>高级房&lt;双人入住&gt;&lt;双早&gt;</t>
  </si>
  <si>
    <t>SU/KUNYUAN</t>
  </si>
  <si>
    <t xml:space="preserve">2786698	</t>
  </si>
  <si>
    <t xml:space="preserve">227803852	</t>
  </si>
  <si>
    <t xml:space="preserve">21764174575	</t>
  </si>
  <si>
    <t>[曼谷]素坤逸11号拉珀蒂特萨利酒店(La Petite Salil Sukhumvit 11)(28597395)</t>
  </si>
  <si>
    <t>Vishwanath/Amogh,Vishwanath/Amogh</t>
  </si>
  <si>
    <t xml:space="preserve">2787858	</t>
  </si>
  <si>
    <t xml:space="preserve">93342	</t>
  </si>
  <si>
    <t xml:space="preserve">21767968238	</t>
  </si>
  <si>
    <t>[曼谷]曼谷素坤逸航站 21 中心酒店 (SHA Plus+)(Grande Centre Point Hotel Terminal 21 (SHA Plus+))(5908161)</t>
  </si>
  <si>
    <t>顶级套房&lt;特惠专享&gt;&lt;三人入住&gt;&lt;早餐&gt;</t>
  </si>
  <si>
    <t>Low/KokSiong</t>
  </si>
  <si>
    <t xml:space="preserve">2789220	</t>
  </si>
  <si>
    <t xml:space="preserve">389236	</t>
  </si>
  <si>
    <t xml:space="preserve">21772702197	</t>
  </si>
  <si>
    <t>[曼谷]于拉查达阿曼塔酒店(Amanta Hotel &amp; Residence Ratchada)(28679148)</t>
  </si>
  <si>
    <t>一卧室城景豪华套房(连住3晚及以上)&lt;双人入住&gt;&lt;无早&gt;</t>
  </si>
  <si>
    <t>MA/WAI PING,NG/WAI CHUNG</t>
  </si>
  <si>
    <t xml:space="preserve">2789788	</t>
  </si>
  <si>
    <t xml:space="preserve">14070348-1	</t>
  </si>
  <si>
    <t xml:space="preserve">21778838917	</t>
  </si>
  <si>
    <t>[曼谷]曼谷lyf素坤逸8巷-雅诗阁管理(lyf Sukhumvit 8 Bangkok - Managed by The Ascott Limited)(99997345)</t>
  </si>
  <si>
    <t>特大床房(至少连住2晚及以上)&lt;双人入住&gt;&lt;不适用泰国客人&gt;&lt;无早&gt;</t>
  </si>
  <si>
    <t>WANG/PENGFEI</t>
  </si>
  <si>
    <t xml:space="preserve">2792067	</t>
  </si>
  <si>
    <t xml:space="preserve">7628962	</t>
  </si>
  <si>
    <t xml:space="preserve">21795353247	</t>
  </si>
  <si>
    <t>[曼谷]曼谷河畔萨利尔酒店(The Salil Hotel Riverside Bangkok)(99980109)</t>
  </si>
  <si>
    <t>城景豪华房(至少提前3天预订)(至少连住2晚及以上)&lt;单人入住&gt;&lt;单早&gt;</t>
  </si>
  <si>
    <t>WONG/KA CHEONG RANDY</t>
  </si>
  <si>
    <t xml:space="preserve">2798021	</t>
  </si>
  <si>
    <t xml:space="preserve">584	</t>
  </si>
  <si>
    <t xml:space="preserve">21795371883	</t>
  </si>
  <si>
    <t>SO /CHI YUEN</t>
  </si>
  <si>
    <t xml:space="preserve">2798025	</t>
  </si>
  <si>
    <t xml:space="preserve">583	</t>
  </si>
  <si>
    <t xml:space="preserve">21796937011	</t>
  </si>
  <si>
    <t>HE/LITING</t>
  </si>
  <si>
    <t xml:space="preserve">2798779	</t>
  </si>
  <si>
    <t xml:space="preserve">249255	</t>
  </si>
  <si>
    <t xml:space="preserve">21798896566	</t>
  </si>
  <si>
    <t>[芭堤雅]SN康克斯酒店 (SHA Plus+)(SN Connx Hotel  (SHA Plus+))(98990662)</t>
  </si>
  <si>
    <t>豪华双人床房-带浴缸&lt;双人入住&gt;&lt;无早&gt;</t>
  </si>
  <si>
    <t>KASSANUK/BUCHITA</t>
  </si>
  <si>
    <t xml:space="preserve">2799467	</t>
  </si>
  <si>
    <t xml:space="preserve">29421	</t>
  </si>
  <si>
    <t xml:space="preserve">21810463729	</t>
  </si>
  <si>
    <t>TO/MAN CHAU</t>
  </si>
  <si>
    <t xml:space="preserve">2803103	</t>
  </si>
  <si>
    <t xml:space="preserve">681	</t>
  </si>
  <si>
    <t xml:space="preserve">21816338922	</t>
  </si>
  <si>
    <t>[芭堤雅]芭堤雅选择酒店(Hotel Selection Pattaya)(6293201)</t>
  </si>
  <si>
    <t>城景豪华特大床房&lt;双人入住&gt;&lt;双早&gt;</t>
  </si>
  <si>
    <t>Taetadapong/Chotika,Taetadapong/Chotika</t>
  </si>
  <si>
    <t xml:space="preserve">2804748	</t>
  </si>
  <si>
    <t xml:space="preserve">21818032368	</t>
  </si>
  <si>
    <t>[曼谷]曼谷香格里拉大酒店 (SHA Extra Plus)(Shangri-La Bangkok)(3243791)</t>
  </si>
  <si>
    <t>香格里拉楼豪华河景特大床房&lt;双人入住&gt;&lt;双早&gt;</t>
  </si>
  <si>
    <t>OH/JAEMIN,LEE/YUBIN</t>
  </si>
  <si>
    <t xml:space="preserve">2805237	</t>
  </si>
  <si>
    <t xml:space="preserve">11463913	</t>
  </si>
  <si>
    <t xml:space="preserve">21820711977	</t>
  </si>
  <si>
    <t>[华欣]华欣艾杉酷度假村及套房 (SHA Plus+)(iSanook Resort &amp; Suites Hua Hin (SHA Plus+))(98508718)</t>
  </si>
  <si>
    <t>一室房&lt;双人入住&gt;&lt;双早&gt;</t>
  </si>
  <si>
    <t>Totongdee/Warisara,Totongdee/Warisara,Totongdee/Warisara,Totongdee/Warisara</t>
  </si>
  <si>
    <t xml:space="preserve">2806094	</t>
  </si>
  <si>
    <t xml:space="preserve">73485	</t>
  </si>
  <si>
    <t xml:space="preserve">21822134467	</t>
  </si>
  <si>
    <t>OCHI/ IKUKO,OCHI/ HIROYUKI</t>
  </si>
  <si>
    <t xml:space="preserve">2806813	</t>
  </si>
  <si>
    <t xml:space="preserve">7690351	</t>
  </si>
  <si>
    <t xml:space="preserve">21823818066	</t>
  </si>
  <si>
    <t>[奎松市]马尼拉赛达北维迪斯酒店 - 多用途酒店(Seda Vertis North - Multiple Use Hotel)(17891668)</t>
  </si>
  <si>
    <t>豪华房&lt;特价大促销&gt;&lt;双人入住&gt;&lt;双早&gt;</t>
  </si>
  <si>
    <t>Dadis/Delia,Dadis/Delia</t>
  </si>
  <si>
    <t xml:space="preserve">2807907	</t>
  </si>
  <si>
    <t xml:space="preserve">2443569	</t>
  </si>
  <si>
    <t xml:space="preserve">21824252458	</t>
  </si>
  <si>
    <t>[努沙再也]特立尼达公主港套房酒店(Trinidad Suites Puteri Harbour)(99959221)</t>
  </si>
  <si>
    <t>行政一室房&lt;双人入住&gt;&lt;双早&gt;</t>
  </si>
  <si>
    <t>TSOU/HSINCHIANG,KIM/HYEOK</t>
  </si>
  <si>
    <t xml:space="preserve">2808547	</t>
  </si>
  <si>
    <t xml:space="preserve">6852	</t>
  </si>
  <si>
    <t xml:space="preserve">21824530999	</t>
  </si>
  <si>
    <t>[清迈]清迈皇后大酒店 (SHA Extra Plus)(The Empress Chiangmai (SHA Extra Plus))(16185733)</t>
  </si>
  <si>
    <t>高级房&lt;双人入住&gt;&lt;特价促销&gt;&lt;双早&gt;</t>
  </si>
  <si>
    <t>Tangboonma/Narin,Tangboonma/Narin</t>
  </si>
  <si>
    <t xml:space="preserve">2808946	</t>
  </si>
  <si>
    <t xml:space="preserve">126326	</t>
  </si>
  <si>
    <t xml:space="preserve">21825568659	</t>
  </si>
  <si>
    <t>[八打灵再也]皇家朱兰曲线酒店(Royale Chulan The Curve)(28528099)</t>
  </si>
  <si>
    <t>豪华一室双床房&lt;双人入住&gt;&lt;双早&gt;</t>
  </si>
  <si>
    <t>MOHAMEDNOR/ROSSUITA BINTE,MDNOR/ROOSLINA BINTE</t>
  </si>
  <si>
    <t xml:space="preserve">2809784	</t>
  </si>
  <si>
    <t xml:space="preserve">395806	</t>
  </si>
  <si>
    <t xml:space="preserve">21825994553	</t>
  </si>
  <si>
    <t>LIU/SHENGQIANG,SHEN/CHUANCHENG</t>
  </si>
  <si>
    <t xml:space="preserve">2810261	</t>
  </si>
  <si>
    <t xml:space="preserve">29854931-1	</t>
  </si>
  <si>
    <t xml:space="preserve">21826077749	</t>
  </si>
  <si>
    <t>[清迈]清迈塔佩度假酒店 - 素食度假(SHA Extra Plus)(Away Chiang Mai Thapae Resort - A Vegan Retreat(SHA Extra Plus))(13914520)</t>
  </si>
  <si>
    <t>豪华房&lt;双人入住&gt;&lt;不适用泰国客人&gt;&lt;双早&gt;</t>
  </si>
  <si>
    <t>DAY/YEONGWEI</t>
  </si>
  <si>
    <t xml:space="preserve">2810360	</t>
  </si>
  <si>
    <t xml:space="preserve">21826938777	</t>
  </si>
  <si>
    <t>[苏梅岛]班查汶海滩水疗度假酒店(SHA Plus+)(Baan Chaweng Beach Resort &amp; Spa(SHA Plus+))(4956812)</t>
  </si>
  <si>
    <t>海滨套房&lt;双人入住&gt;&lt;双早&gt;</t>
  </si>
  <si>
    <t>Cloud/Onur,Cloud/Onur</t>
  </si>
  <si>
    <t xml:space="preserve">2811726	</t>
  </si>
  <si>
    <t xml:space="preserve">93044	</t>
  </si>
  <si>
    <t xml:space="preserve">21827085390	</t>
  </si>
  <si>
    <t>[釜山]阿瓦尼中央酒店 釜山(Avani Central Busan)(97086698)</t>
  </si>
  <si>
    <t>城景豪华双床房&lt;双人入住&gt;&lt;双早&gt;</t>
  </si>
  <si>
    <t>YUN/JI HYUN</t>
  </si>
  <si>
    <t xml:space="preserve">2811925	</t>
  </si>
  <si>
    <t xml:space="preserve">405703	</t>
  </si>
  <si>
    <t xml:space="preserve">21826977320	</t>
  </si>
  <si>
    <t>Choo/Min Leong,NG/NYUT NGOH</t>
  </si>
  <si>
    <t xml:space="preserve">2811798	</t>
  </si>
  <si>
    <t xml:space="preserve">11464026	</t>
  </si>
  <si>
    <t xml:space="preserve">21828277451	</t>
  </si>
  <si>
    <t>[帕拉尼亚克]马尼拉新濠天地凯悦酒店(Hyatt Regency Manila City of Dreams)(5917305)</t>
  </si>
  <si>
    <t>凯悦豪华特大床房&lt;超值特惠&gt;&lt;双人入住&gt;&lt;不适用菲律宾客人&gt;&lt;无早&gt;</t>
  </si>
  <si>
    <t>LEUNG/KWOK HUNG NELSON,DEFERIA/JORGE</t>
  </si>
  <si>
    <t xml:space="preserve">2813701	</t>
  </si>
  <si>
    <t xml:space="preserve">48596878	</t>
  </si>
  <si>
    <t xml:space="preserve">21828334330	</t>
  </si>
  <si>
    <t>chan/suichi</t>
  </si>
  <si>
    <t xml:space="preserve">2813767	</t>
  </si>
  <si>
    <t xml:space="preserve">7694294	</t>
  </si>
  <si>
    <t xml:space="preserve">21829845356	</t>
  </si>
  <si>
    <t>[Na Chom Thian]芭提雅最佳西方至尊海湾酒店 (SHA Extra Plus)(Best Western Premier Bayphere Pattaya (SHA Extra Plus))(97721853)</t>
  </si>
  <si>
    <t>高级房 1张双人床(至少连住2晚及以上)&lt;双人入住&gt;&lt;双早&gt;</t>
  </si>
  <si>
    <t>WANGDONPRAI /SURASAK</t>
  </si>
  <si>
    <t xml:space="preserve">2815742	</t>
  </si>
  <si>
    <t xml:space="preserve">BK022397	</t>
  </si>
  <si>
    <t xml:space="preserve">21829906541	</t>
  </si>
  <si>
    <t>[关丹]关丹瑞园海岸度假村(Swiss-Garden Beach Resort, Kuantan)(28528170)</t>
  </si>
  <si>
    <t>豪华双床房&lt;三人入住&gt;&lt;早餐&gt;</t>
  </si>
  <si>
    <t>ADNAN/BAHRIL ILMI</t>
  </si>
  <si>
    <t xml:space="preserve">2815805	</t>
  </si>
  <si>
    <t xml:space="preserve">319229	</t>
  </si>
  <si>
    <t xml:space="preserve">21831144441	</t>
  </si>
  <si>
    <t>FUNG/WAI LING</t>
  </si>
  <si>
    <t xml:space="preserve">2817562	</t>
  </si>
  <si>
    <t xml:space="preserve">892	</t>
  </si>
  <si>
    <t xml:space="preserve">21831137953	</t>
  </si>
  <si>
    <t>香格里拉楼豪华双床房&lt;双人入住&gt;&lt;双早&gt;</t>
  </si>
  <si>
    <t>ONO/SHIEN</t>
  </si>
  <si>
    <t xml:space="preserve">2817602	</t>
  </si>
  <si>
    <t xml:space="preserve">11464891	</t>
  </si>
  <si>
    <t xml:space="preserve">21831485559	</t>
  </si>
  <si>
    <t>[新加坡]新加坡乌节大酒店(Orchard Hotel Singapore)(2497042)</t>
  </si>
  <si>
    <t>至尊豪华大床房&lt;双人入住&gt;&lt;不适用新加坡客人&gt;&lt;双早&gt;</t>
  </si>
  <si>
    <t>Chen/Peiqi</t>
  </si>
  <si>
    <t xml:space="preserve">2817910	</t>
  </si>
  <si>
    <t xml:space="preserve">12745723	</t>
  </si>
  <si>
    <t xml:space="preserve">21832312917	</t>
  </si>
  <si>
    <t>[依斯干达公主城]双威大盒子酒店(Sunway Hotel Big Box)(91411884)</t>
  </si>
  <si>
    <t>Sumalpong/Rudy,Sumalpong/Rudy</t>
  </si>
  <si>
    <t xml:space="preserve">2819117	</t>
  </si>
  <si>
    <t xml:space="preserve">58775	</t>
  </si>
  <si>
    <t xml:space="preserve">21839726207	</t>
  </si>
  <si>
    <t>[普吉岛]攀瓦布里海滨度假村(SHA Extra Plus)(Panwaburi Beachfront Resort(SHA Extra Plus))(96362785)</t>
  </si>
  <si>
    <t>豪华双人床房&lt;双人入住&gt;&lt;无早&gt;</t>
  </si>
  <si>
    <t>kaewburee/Pitchapha,kaewburee/Pitchapha</t>
  </si>
  <si>
    <t xml:space="preserve">2822855	</t>
  </si>
  <si>
    <t xml:space="preserve">5805	</t>
  </si>
  <si>
    <t xml:space="preserve">21840019755	</t>
  </si>
  <si>
    <t>[曼谷]公爵夫人酒店(The Duchess Hotel)(4498978)</t>
  </si>
  <si>
    <t>一卧高级房&lt;双人入住&gt;&lt;无早&gt;</t>
  </si>
  <si>
    <t>XIAO/NIYU</t>
  </si>
  <si>
    <t xml:space="preserve">2823097	</t>
  </si>
  <si>
    <t xml:space="preserve">557154	</t>
  </si>
  <si>
    <t xml:space="preserve">21841023414	</t>
  </si>
  <si>
    <t>[曼谷]大华大酒店 (SHA Plus+)(Grand China Bangkok (SHA Plus+))(28529495)</t>
  </si>
  <si>
    <t>城景精致套房&lt;今日特价 &gt;&lt;三人入住&gt;&lt;无早&gt;</t>
  </si>
  <si>
    <t>boonyasetkun/praveenut,boonyasetkun/praveenut,boonyasetkun/praveenut</t>
  </si>
  <si>
    <t xml:space="preserve">2824144	</t>
  </si>
  <si>
    <t xml:space="preserve">57088478	</t>
  </si>
  <si>
    <t xml:space="preserve">21841191282	</t>
  </si>
  <si>
    <t>[燕埠]杰瑞山度假酒店(The Jerai Hill Resort)(100372019)</t>
  </si>
  <si>
    <t>尊贵房&lt;双人入住&gt;&lt;双早&gt;</t>
  </si>
  <si>
    <t>darus/Roslan</t>
  </si>
  <si>
    <t xml:space="preserve">2824434	</t>
  </si>
  <si>
    <t xml:space="preserve">acknowledge	</t>
  </si>
  <si>
    <t xml:space="preserve">21841214362	</t>
  </si>
  <si>
    <t>家庭套房&lt;单人入住&gt;&lt;单早&gt;</t>
  </si>
  <si>
    <t>LIN/CLARE</t>
  </si>
  <si>
    <t xml:space="preserve">2824462	</t>
  </si>
  <si>
    <t xml:space="preserve">59083	</t>
  </si>
  <si>
    <t xml:space="preserve">21841738628	</t>
  </si>
  <si>
    <t>[普吉岛]普吉岛艾希莉焦点酒店 (SHA Extra Plus)(Ashlee Hub Hotel Patong (SHA Extra Plus))(1670878)</t>
  </si>
  <si>
    <t>豪华房(连住3晚及以上)&lt;双人入住&gt;&lt;双早&gt;</t>
  </si>
  <si>
    <t>Lampitt/Jamie</t>
  </si>
  <si>
    <t xml:space="preserve">2825312	</t>
  </si>
  <si>
    <t xml:space="preserve">225558	</t>
  </si>
  <si>
    <t xml:space="preserve">999221842066911	</t>
  </si>
  <si>
    <t>[薄荷岛]赫纳恩镇度假村(Henann Tawala Resort)(91417869)</t>
  </si>
  <si>
    <t>尊贵房（直通泳池）(至少连住2晚及以上)&lt;今日特价 &gt;&lt;三人入住&gt;&lt;早餐&gt;</t>
  </si>
  <si>
    <t>WANG/YING</t>
  </si>
  <si>
    <t xml:space="preserve">2825758	</t>
  </si>
  <si>
    <t xml:space="preserve">HTW131-0716	</t>
  </si>
  <si>
    <t xml:space="preserve">21842119134	</t>
  </si>
  <si>
    <t>豪华房&lt;三人入住&gt;&lt;无早&gt;</t>
  </si>
  <si>
    <t>Govindan Nair/Ravindaran,Govindan Nair/Ravindaran,Govindan Nair/Ravindaran</t>
  </si>
  <si>
    <t xml:space="preserve">2825829	</t>
  </si>
  <si>
    <t xml:space="preserve">672527	</t>
  </si>
  <si>
    <t xml:space="preserve">21842467069	</t>
  </si>
  <si>
    <t>[Transkei District]狂野海岸阳光酒店(Wild Coast Sun)(100476292)</t>
  </si>
  <si>
    <t>面朝花园的豪华家庭房 禁烟&lt;双人入住&gt;&lt;双早&gt;</t>
  </si>
  <si>
    <t>Singh/Raj,Singh/Raj</t>
  </si>
  <si>
    <t xml:space="preserve">2826304	</t>
  </si>
  <si>
    <t xml:space="preserve">22284400	</t>
  </si>
  <si>
    <t xml:space="preserve">21842620339	</t>
  </si>
  <si>
    <t>豪华房(连住3晚及以上)&lt;双人入住&gt;&lt;无早&gt;</t>
  </si>
  <si>
    <t>Jain/Anant,Jain/Anant,Jain/Anant,Jain/Anant</t>
  </si>
  <si>
    <t xml:space="preserve">2826554	</t>
  </si>
  <si>
    <t xml:space="preserve">21842914569	</t>
  </si>
  <si>
    <t>豪华双床房&lt;双人入住&gt;&lt;无早&gt;</t>
  </si>
  <si>
    <t>SCHNUBEL/THITIMA</t>
  </si>
  <si>
    <t xml:space="preserve">2827026	</t>
  </si>
  <si>
    <t xml:space="preserve">29997	</t>
  </si>
  <si>
    <t xml:space="preserve">21843183147	</t>
  </si>
  <si>
    <t>[胡志明市]拉维斯18号公寓式酒店(Lavis 18 Residence)(28556692)</t>
  </si>
  <si>
    <t>豪华一室房&lt;双人入住&gt;&lt;无早&gt;</t>
  </si>
  <si>
    <t>HU/XIMING</t>
  </si>
  <si>
    <t xml:space="preserve">2827393	</t>
  </si>
  <si>
    <t xml:space="preserve">21843954703	</t>
  </si>
  <si>
    <t>[Phong Son]阿尔巴健康谷by Fusion(Alba Wellness Valley by Fusion)(99440416)</t>
  </si>
  <si>
    <t>豪华房&lt;单人入住&gt;&lt;单早&gt;</t>
  </si>
  <si>
    <t>Nguyen/Thi Anh Xuan</t>
  </si>
  <si>
    <t xml:space="preserve">2828610	</t>
  </si>
  <si>
    <t xml:space="preserve">1025751	</t>
  </si>
  <si>
    <t xml:space="preserve">21843956795	</t>
  </si>
  <si>
    <t>[曼谷]素坤逸通罗一号拉珀蒂特莎丽尔酒店(La Petite Salil Sukhumvit Thonglor 1)(95470595)</t>
  </si>
  <si>
    <t>高级房&lt;双人入住&gt;&lt;无早&gt;</t>
  </si>
  <si>
    <t>MAHMOODMARICAN/TAHEERA</t>
  </si>
  <si>
    <t xml:space="preserve">2828618	</t>
  </si>
  <si>
    <t xml:space="preserve">76342	</t>
  </si>
  <si>
    <t xml:space="preserve">21843977261	</t>
  </si>
  <si>
    <t>高级双人床房&lt;双人入住&gt;&lt;无早&gt;</t>
  </si>
  <si>
    <t>Suresh/Kuttaiyan,TBA/TBA</t>
  </si>
  <si>
    <t xml:space="preserve">2828644	</t>
  </si>
  <si>
    <t xml:space="preserve">21844312439	</t>
  </si>
  <si>
    <t>[八打灵再也]阿万特酒店(Avante Hotel)(100419478)</t>
  </si>
  <si>
    <t>豪华双床房&lt;双人入住&gt;&lt;仅适用亚洲客人&gt;&lt;双早&gt;</t>
  </si>
  <si>
    <t>LIU/WENGE,FENG/XIAOYU</t>
  </si>
  <si>
    <t xml:space="preserve">2829186	</t>
  </si>
  <si>
    <t xml:space="preserve">137233	</t>
  </si>
  <si>
    <t xml:space="preserve">21844320003	</t>
  </si>
  <si>
    <t>高级特大床房&lt;单人入住&gt;&lt;仅适用亚洲客人&gt;&lt;单早&gt;</t>
  </si>
  <si>
    <t>WU/FANGPING</t>
  </si>
  <si>
    <t xml:space="preserve">2829196	</t>
  </si>
  <si>
    <t xml:space="preserve">137235	</t>
  </si>
  <si>
    <t xml:space="preserve">21844638818	</t>
  </si>
  <si>
    <t>[乔治市]槟城尼奥酒店 (槟城对抗新冠肺炎认证)(Neo+ Penang (PenangFightCovid-19 Certified))(24052379)</t>
  </si>
  <si>
    <t>猎户座房&lt;双人入住&gt;&lt;无早&gt;</t>
  </si>
  <si>
    <t>LO/JACQUELINE,LO/JACQUELINE,LO/JACQUELINE</t>
  </si>
  <si>
    <t xml:space="preserve">2829781	</t>
  </si>
  <si>
    <t xml:space="preserve">168246	</t>
  </si>
  <si>
    <t xml:space="preserve">21844787775	</t>
  </si>
  <si>
    <t>[曼谷]索菲特曼谷素坤逸酒店(Sofitel Bangkok Sukhumvit)(4119444)</t>
  </si>
  <si>
    <t>奢华特大床房&lt;双人入住&gt;&lt;双早&gt;</t>
  </si>
  <si>
    <t>NG/KONG,LI/SHUZHEN</t>
  </si>
  <si>
    <t xml:space="preserve">2830006	</t>
  </si>
  <si>
    <t xml:space="preserve">939585	</t>
  </si>
  <si>
    <t xml:space="preserve">21845117698	</t>
  </si>
  <si>
    <t>猎户座房&lt;双人入住&gt;&lt;双早&gt;</t>
  </si>
  <si>
    <t>Gunendran/Yamuna,Gunendran/Yamuna</t>
  </si>
  <si>
    <t xml:space="preserve">2830561	</t>
  </si>
  <si>
    <t xml:space="preserve">168298	</t>
  </si>
  <si>
    <t xml:space="preserve">21845464797	</t>
  </si>
  <si>
    <t>[普吉岛]普吉岛芭东彩灯度假村 (SHA Extra Plus)(The Lantern Resorts Patong Phuket (SHA Extra Plus))(28689957)</t>
  </si>
  <si>
    <t>景观房(带阳台)(至少连住2晚及以上)&lt;双人入住&gt;&lt;双早&gt;</t>
  </si>
  <si>
    <t>AHMED/MOHAMED</t>
  </si>
  <si>
    <t xml:space="preserve">2831143	</t>
  </si>
  <si>
    <t xml:space="preserve">79545	</t>
  </si>
  <si>
    <t xml:space="preserve">21845535657	</t>
  </si>
  <si>
    <t>行政房&lt;双人入住&gt;&lt;双早&gt;</t>
  </si>
  <si>
    <t>min lee/Lai,min lee/Lai</t>
  </si>
  <si>
    <t xml:space="preserve">2831342	</t>
  </si>
  <si>
    <t xml:space="preserve">21845536622	</t>
  </si>
  <si>
    <t>[曼谷]曼谷素坤逸丽笙套房酒店(Radisson Suites Bangkok Sukhumvit)(73690889)</t>
  </si>
  <si>
    <t>高级双床房&lt;特惠专享&gt;&lt;双人入住&gt;&lt;双早&gt;</t>
  </si>
  <si>
    <t>ABBIREDDY/AVINASH,ABBIREDDY/AVINASH,ABBIREDDY/AVINASH,ABBIREDDY/AVINASH</t>
  </si>
  <si>
    <t xml:space="preserve">2831350	</t>
  </si>
  <si>
    <t xml:space="preserve">21845617406	</t>
  </si>
  <si>
    <t xml:space="preserve">2831461	</t>
  </si>
  <si>
    <t xml:space="preserve">Acknowledged	</t>
  </si>
  <si>
    <t xml:space="preserve">21845759342	</t>
  </si>
  <si>
    <t>[普吉岛]萨瓦蒂芭东渡假村酒店 (SHA Extra Plus)(Sawaddi Patong Resort &amp; Spa (SHA Extra Plus))(3799848)</t>
  </si>
  <si>
    <t>泳池景一室公寓&lt;特惠专享&gt;&lt;双人入住&gt;&lt;无早&gt;</t>
  </si>
  <si>
    <t>Keo/Sophea,Keo/Sophea,Keo/Sophea,Keo/Sophea,Keo/Sophea,Keo/Sophea</t>
  </si>
  <si>
    <t xml:space="preserve">2831724	</t>
  </si>
  <si>
    <t xml:space="preserve">106759	</t>
  </si>
  <si>
    <t xml:space="preserve">21845962913	</t>
  </si>
  <si>
    <t>至尊豪华房&lt;双人入住&gt;&lt;不适用新加坡客人&gt;&lt;双早&gt;</t>
  </si>
  <si>
    <t>SEO/YAE JIN</t>
  </si>
  <si>
    <t xml:space="preserve">2832116	</t>
  </si>
  <si>
    <t xml:space="preserve">12752786	</t>
  </si>
  <si>
    <t xml:space="preserve">21846146778	</t>
  </si>
  <si>
    <t>[吉隆坡]吉隆披武吉免登瑞园酒店(Swiss-Garden Hotel Bukit Bintang Kuala Lumpur)(24422053)</t>
  </si>
  <si>
    <t>豪华双床房&lt;双人入住&gt;&lt;特价&gt;&lt;双早&gt;</t>
  </si>
  <si>
    <t>Seng Siong/Koh,Seng Siong/Koh,Seng Siong/Koh,Seng Siong/Koh,Seng Siong/Koh,Seng Siong/Koh,Seng Siong/Koh,Seng Siong/Koh,Seng Siong/Koh,Seng Siong/Koh</t>
  </si>
  <si>
    <t xml:space="preserve">2832436	</t>
  </si>
  <si>
    <t xml:space="preserve">142924	</t>
  </si>
  <si>
    <t xml:space="preserve">21846269232	</t>
  </si>
  <si>
    <t>[曼谷]曼谷京华大酒店 (SHA Plus+)(Hotel Royal Bangkok@Chinatown)(17263358)</t>
  </si>
  <si>
    <t>至尊豪华房&lt;双人入住&gt;&lt;无早&gt;</t>
  </si>
  <si>
    <t>wonglakorn/kanlaya,wonglakorn/kanlaya,wonglakorn/kanlaya,wonglakorn/kanlaya</t>
  </si>
  <si>
    <t xml:space="preserve">2832710	</t>
  </si>
  <si>
    <t xml:space="preserve">321619	</t>
  </si>
  <si>
    <t xml:space="preserve">21846318089	</t>
  </si>
  <si>
    <t>CHUPATPONG/TIDARAT</t>
  </si>
  <si>
    <t xml:space="preserve">2832797	</t>
  </si>
  <si>
    <t xml:space="preserve">5957	</t>
  </si>
  <si>
    <t xml:space="preserve">21846528177	</t>
  </si>
  <si>
    <t>[普吉岛]巴姆哥度假村 (SHA Certified)(Pamookkoo Resort (SHA Certified))(88514381)</t>
  </si>
  <si>
    <t>豪华房(连住3晚及以上)&lt;特惠专享&gt;&lt;双人入住&gt;&lt;双早&gt;</t>
  </si>
  <si>
    <t>Lessnau/Danuta,Lessnau/Danuta</t>
  </si>
  <si>
    <t xml:space="preserve">2833054	</t>
  </si>
  <si>
    <t xml:space="preserve">acknowledged	</t>
  </si>
  <si>
    <t xml:space="preserve">21846580628	</t>
  </si>
  <si>
    <t>[曼谷]曼谷盛泰澜中央世界商业中心酒店  (SHA Plus+)(Centara Grand &amp; Bangkok Convention Centre at CentralWorld  (SHA Plus+))(5527365)</t>
  </si>
  <si>
    <t>豪华特大床房&lt;今日特价 &gt;&lt;双人入住&gt;&lt;适用于除泰国的亚洲客人&gt;&lt;双早&gt;</t>
  </si>
  <si>
    <t>Liu/Di</t>
  </si>
  <si>
    <t xml:space="preserve">2833109	</t>
  </si>
  <si>
    <t xml:space="preserve">233631173	</t>
  </si>
  <si>
    <t xml:space="preserve">21846670330	</t>
  </si>
  <si>
    <t>城景豪华特大床房&lt;双人入住&gt;&lt;无早&gt;</t>
  </si>
  <si>
    <t>Cha/Moonyong</t>
  </si>
  <si>
    <t xml:space="preserve">2833331	</t>
  </si>
  <si>
    <t xml:space="preserve">408417	</t>
  </si>
  <si>
    <t xml:space="preserve">21846699957	</t>
  </si>
  <si>
    <t>豪华双人床房&lt;双人入住&gt;&lt;双早&gt;</t>
  </si>
  <si>
    <t>RUBTSOVA/NADEZHDA,RUBTSOV/ALEKSANDR</t>
  </si>
  <si>
    <t xml:space="preserve">2833393	</t>
  </si>
  <si>
    <t xml:space="preserve">5968	</t>
  </si>
  <si>
    <t xml:space="preserve">21847000130	</t>
  </si>
  <si>
    <t>KIM/ERIC</t>
  </si>
  <si>
    <t xml:space="preserve">2833897	</t>
  </si>
  <si>
    <t xml:space="preserve">12754307	</t>
  </si>
  <si>
    <t xml:space="preserve">21846794419	</t>
  </si>
  <si>
    <t>高级房&lt;特惠专享&gt;&lt;双人入住&gt;&lt;无早&gt;</t>
  </si>
  <si>
    <t>VERESCHAGIN/ILYA</t>
  </si>
  <si>
    <t xml:space="preserve">2833563	</t>
  </si>
  <si>
    <t xml:space="preserve">106804	</t>
  </si>
  <si>
    <t xml:space="preserve">21847089983	</t>
  </si>
  <si>
    <t>[赤井川村]约基罗罗酒店(Yu Kiroro)(99803694)</t>
  </si>
  <si>
    <t>一卧室套房&lt;双人入住&gt;&lt;双早&gt;</t>
  </si>
  <si>
    <t>LIN/WEIYU</t>
  </si>
  <si>
    <t xml:space="preserve">2834061	</t>
  </si>
  <si>
    <t xml:space="preserve">157789	</t>
  </si>
  <si>
    <t xml:space="preserve">21847848591	</t>
  </si>
  <si>
    <t>[曼谷]曼谷铂尔曼G酒店 （SHA Extra Plus）(Pullman Bangkok Hotel G（SHA Extra Plus）)(2497067)</t>
  </si>
  <si>
    <t>尊享豪华双人床房(至少连住2晚及以上)&lt;双人入住&gt;&lt;双早&gt;</t>
  </si>
  <si>
    <t>Hebbar/Manjunath</t>
  </si>
  <si>
    <t xml:space="preserve">2835554	</t>
  </si>
  <si>
    <t xml:space="preserve">934501	</t>
  </si>
  <si>
    <t xml:space="preserve">21848093559	</t>
  </si>
  <si>
    <t>特色豪华房(至少连住2晚及以上)&lt;双人入住&gt;&lt;双早&gt;</t>
  </si>
  <si>
    <t>CHENG/HUIFANG,WANG/WEI</t>
  </si>
  <si>
    <t xml:space="preserve">2836015	</t>
  </si>
  <si>
    <t xml:space="preserve">21848149908	</t>
  </si>
  <si>
    <t>[太阳城]太阳城度假村小屋酒店(The Cabanas Hotel at Sun City Resort)(101935218)</t>
  </si>
  <si>
    <t>向湖标准房 2张单人床&lt;双人入住&gt;&lt;双早&gt;</t>
  </si>
  <si>
    <t>Zungu/Zamageda,Zungu/Zamageda</t>
  </si>
  <si>
    <t xml:space="preserve">2836157	</t>
  </si>
  <si>
    <t xml:space="preserve">22291493	</t>
  </si>
  <si>
    <t xml:space="preserve">21848156904	</t>
  </si>
  <si>
    <t>[清迈]清迈美居酒店 (SHA Plus+)(Mercure Chiang Mai (SHA Plus+))(3910809)</t>
  </si>
  <si>
    <t>标准特大床房(至少连住2晚及以上)&lt;双人入住&gt;&lt;中宾&gt;&lt;双早&gt;</t>
  </si>
  <si>
    <t>CHEN/XIUHUA</t>
  </si>
  <si>
    <t xml:space="preserve">2836170	</t>
  </si>
  <si>
    <t xml:space="preserve">21848269726	</t>
  </si>
  <si>
    <t>[哥打京那巴鲁]哥打京那巴鲁元明大酒店(Ming Garden Hotel &amp; Residences Kota Kinabalu)(5281385)</t>
  </si>
  <si>
    <t>Wong/Sieh Ping</t>
  </si>
  <si>
    <t xml:space="preserve">2836411	</t>
  </si>
  <si>
    <t xml:space="preserve">8573654	</t>
  </si>
  <si>
    <t xml:space="preserve">21848384993	</t>
  </si>
  <si>
    <t>FANG/JIYUE,GAO/YUECHUN</t>
  </si>
  <si>
    <t xml:space="preserve">2836647	</t>
  </si>
  <si>
    <t xml:space="preserve">11467577	</t>
  </si>
  <si>
    <t xml:space="preserve">21848581754	</t>
  </si>
  <si>
    <t>LEE/ZHI SHAN</t>
  </si>
  <si>
    <t xml:space="preserve">2836995	</t>
  </si>
  <si>
    <t xml:space="preserve">679723	</t>
  </si>
  <si>
    <t xml:space="preserve">21848745917	</t>
  </si>
  <si>
    <t>[京都]京都四季酒店(Four Seasons Hotel Kyoto)(25269387)</t>
  </si>
  <si>
    <t>豪华房&lt;全日特价&gt;&lt;双人入住&gt;&lt;中宾&gt;&lt;无早&gt;</t>
  </si>
  <si>
    <t>LIN/LIN RONGQIANG</t>
  </si>
  <si>
    <t xml:space="preserve">2837236	</t>
  </si>
  <si>
    <t xml:space="preserve">12247759	</t>
  </si>
  <si>
    <t xml:space="preserve">21848699139	</t>
  </si>
  <si>
    <t>高级房(至少连住2晚及以上)&lt;双人入住&gt;&lt;双早&gt;</t>
  </si>
  <si>
    <t>Rueangaram/Budsaya</t>
  </si>
  <si>
    <t xml:space="preserve">2837123	</t>
  </si>
  <si>
    <t xml:space="preserve">BK022797	</t>
  </si>
  <si>
    <t xml:space="preserve">21849519903	</t>
  </si>
  <si>
    <t>[士乃]士乃宴宾雅酒店(Impiana Hotel Senai)(28566880)</t>
  </si>
  <si>
    <t>豪华双床房&lt;特惠&gt;&lt;双人入住&gt;&lt;双早&gt;</t>
  </si>
  <si>
    <t>ZHU/QUNLI</t>
  </si>
  <si>
    <t xml:space="preserve">2838660	</t>
  </si>
  <si>
    <t xml:space="preserve">138677	</t>
  </si>
  <si>
    <t xml:space="preserve">21849521537	</t>
  </si>
  <si>
    <t>CHEN/JINGBIN</t>
  </si>
  <si>
    <t xml:space="preserve">2838662	</t>
  </si>
  <si>
    <t xml:space="preserve">138680	</t>
  </si>
  <si>
    <t xml:space="preserve">21850183786	</t>
  </si>
  <si>
    <t>[曼谷]曼谷HOMM素坤逸34街酒店(HOMM Sukhumvit34 Bangkok)(99758480)</t>
  </si>
  <si>
    <t>PU/HENGLI</t>
  </si>
  <si>
    <t xml:space="preserve">2840051	</t>
  </si>
  <si>
    <t xml:space="preserve">166401616	</t>
  </si>
  <si>
    <t xml:space="preserve">21850154388	</t>
  </si>
  <si>
    <t>[曼谷]曼谷美人鱼酒店(Hotel Mermaid Bangkok)(85397474)</t>
  </si>
  <si>
    <t>一室公寓大号床间&lt;今日特价 &gt;&lt;双人入住&gt;&lt;无早&gt;</t>
  </si>
  <si>
    <t>Rabbani/Golam</t>
  </si>
  <si>
    <t xml:space="preserve">2839991	</t>
  </si>
  <si>
    <t xml:space="preserve">60215	</t>
  </si>
  <si>
    <t xml:space="preserve">21850209445	</t>
  </si>
  <si>
    <t>园景豪华房&lt;双人入住&gt;&lt;不适用泰国客人&gt;&lt;双早&gt;</t>
  </si>
  <si>
    <t>YANG/YAOHUI</t>
  </si>
  <si>
    <t xml:space="preserve">2840117	</t>
  </si>
  <si>
    <t xml:space="preserve">3322880649	</t>
  </si>
  <si>
    <t xml:space="preserve">21850294588	</t>
  </si>
  <si>
    <t>twine/billy</t>
  </si>
  <si>
    <t xml:space="preserve">2840260	</t>
  </si>
  <si>
    <t xml:space="preserve">93974	</t>
  </si>
  <si>
    <t xml:space="preserve">21850298404	</t>
  </si>
  <si>
    <t>WONGRIN/THANYARAT</t>
  </si>
  <si>
    <t xml:space="preserve">2840278	</t>
  </si>
  <si>
    <t xml:space="preserve">BK022847	</t>
  </si>
  <si>
    <t xml:space="preserve">999221850447638	</t>
  </si>
  <si>
    <t>[三宝垄]三宝拢探索酒店(Quest Hotel Simpang Lima - Semarang by Aston)(98299788)</t>
  </si>
  <si>
    <t>豪华房&lt;双人入住&gt;&lt;预付&gt;&lt;双早&gt;</t>
  </si>
  <si>
    <t>Burhan/Lindia,Burhan/Lindia</t>
  </si>
  <si>
    <t xml:space="preserve">2840581	</t>
  </si>
  <si>
    <t xml:space="preserve">999221850460447	</t>
  </si>
  <si>
    <t>Grace Valle Reyes/Mary,Grace Valle Reyes/Mary</t>
  </si>
  <si>
    <t xml:space="preserve">2840602	</t>
  </si>
  <si>
    <t xml:space="preserve">2445859	</t>
  </si>
  <si>
    <t xml:space="preserve">21850514459	</t>
  </si>
  <si>
    <t>Caulkett/Joe,Caulkett/Joe</t>
  </si>
  <si>
    <t xml:space="preserve">2840754	</t>
  </si>
  <si>
    <t xml:space="preserve">21850638278	</t>
  </si>
  <si>
    <t>[曼谷]曼谷奇迹大酒店 (SHA EXTRA PLUS)(Miracle Grand Convention Hotel)(28681276)</t>
  </si>
  <si>
    <t>豪华双床房&lt;今日特价 &gt;&lt;双人入住&gt;&lt;无早&gt;</t>
  </si>
  <si>
    <t>LUO/AIBIN</t>
  </si>
  <si>
    <t xml:space="preserve">2841038	</t>
  </si>
  <si>
    <t xml:space="preserve">544588	</t>
  </si>
  <si>
    <t xml:space="preserve">21850901818	</t>
  </si>
  <si>
    <t>hara/masanori</t>
  </si>
  <si>
    <t xml:space="preserve">2841421	</t>
  </si>
  <si>
    <t xml:space="preserve">60221	</t>
  </si>
  <si>
    <t xml:space="preserve">21851089685	</t>
  </si>
  <si>
    <t>高级大床房&lt;双人入住&gt;&lt;无早&gt;</t>
  </si>
  <si>
    <t>DOU/PENGFEI</t>
  </si>
  <si>
    <t xml:space="preserve">2841730	</t>
  </si>
  <si>
    <t xml:space="preserve">166434045	</t>
  </si>
  <si>
    <t xml:space="preserve">21851181812	</t>
  </si>
  <si>
    <t>[曼谷]曼谷大仓新颐饭店(The Okura Prestige Bangkok)(4646619)</t>
  </si>
  <si>
    <t>豪华特大床房-禁烟&lt;特惠专享&gt;&lt;双人入住&gt;&lt;不适用泰国客人&gt;&lt;双早&gt;</t>
  </si>
  <si>
    <t>CHA/INHONG,YU/QIUYING</t>
  </si>
  <si>
    <t xml:space="preserve">2841873	</t>
  </si>
  <si>
    <t xml:space="preserve">6901900	</t>
  </si>
  <si>
    <t xml:space="preserve">999221851186511	</t>
  </si>
  <si>
    <t>面朝花园的豪华特大号床房 禁烟&lt;双人入住&gt;&lt;双早&gt;</t>
  </si>
  <si>
    <t>Khwela/Thembi,Khwela/Thembi</t>
  </si>
  <si>
    <t xml:space="preserve">2841882	</t>
  </si>
  <si>
    <t xml:space="preserve">21851391622	</t>
  </si>
  <si>
    <t>HU/CHENJUN</t>
  </si>
  <si>
    <t xml:space="preserve">2842289	</t>
  </si>
  <si>
    <t xml:space="preserve">21850687459	</t>
  </si>
  <si>
    <t>高级好莱坞房&lt;今日特价 &gt;&lt;双人入住&gt;&lt;适用于除泰国的亚洲客人&gt;&lt;双早&gt;</t>
  </si>
  <si>
    <t>CAYABYAB/DAR ANDREW</t>
  </si>
  <si>
    <t xml:space="preserve">2841158	</t>
  </si>
  <si>
    <t xml:space="preserve">234500502	</t>
  </si>
  <si>
    <t xml:space="preserve">21851436493	</t>
  </si>
  <si>
    <t>[芭堤雅]兀兰酒店芭堤雅度假村(Woodlands Hotel and Resort Pattaya)(6286555)</t>
  </si>
  <si>
    <t>DUAN/JINMING</t>
  </si>
  <si>
    <t xml:space="preserve">2842403	</t>
  </si>
  <si>
    <t xml:space="preserve">21851446889	</t>
  </si>
  <si>
    <t>[吉隆坡]吉隆坡邵氏广场美居酒店(Mercure Kuala Lumpur Shaw Parade)(28538026)</t>
  </si>
  <si>
    <t>豪华双床房(至少连住2晚及以上)&lt;双人入住&gt;&lt;马来西亚客人专享&gt;&lt;双早&gt;</t>
  </si>
  <si>
    <t>Tey/Charlie Seng Hong</t>
  </si>
  <si>
    <t xml:space="preserve">2842432	</t>
  </si>
  <si>
    <t xml:space="preserve">871410	</t>
  </si>
  <si>
    <t xml:space="preserve">21851530866	</t>
  </si>
  <si>
    <t>DAN/ZENGQUNCUO,NUO/BUKEZUN</t>
  </si>
  <si>
    <t xml:space="preserve">2842603	</t>
  </si>
  <si>
    <t xml:space="preserve">234535042	</t>
  </si>
  <si>
    <t xml:space="preserve">21851681855	</t>
  </si>
  <si>
    <t>[巴都丁宜]槟城硬石酒店(Hard Rock Hotel Penang)(4649444)</t>
  </si>
  <si>
    <t>海景豪华房&lt;双人入住&gt;&lt;不适用中东客人&gt;&lt;双早&gt;</t>
  </si>
  <si>
    <t>SUHAIMI/NUR HANIS SABRINA</t>
  </si>
  <si>
    <t xml:space="preserve">2842923	</t>
  </si>
  <si>
    <t xml:space="preserve">15681755	</t>
  </si>
  <si>
    <t xml:space="preserve">21851716840	</t>
  </si>
  <si>
    <t>[芭堤雅]芭堤雅全盛中心酒店 (SHA Extra Plus)(Centre Point Prime Hotel Pattaya (SHA Extra Plus))(42796146)</t>
  </si>
  <si>
    <t>豪华尊贵房&lt;今日特价 &gt;&lt;双人入住&gt;&lt;不适用泰国客人&gt;&lt;双早&gt;</t>
  </si>
  <si>
    <t>Khongsoontorn/Chainarong,Khongsoontorn/Chainarong</t>
  </si>
  <si>
    <t xml:space="preserve">2843006	</t>
  </si>
  <si>
    <t xml:space="preserve">1539110	</t>
  </si>
  <si>
    <t xml:space="preserve">21851727117	</t>
  </si>
  <si>
    <t>Usanavasin/pattaraporn</t>
  </si>
  <si>
    <t xml:space="preserve">2843036	</t>
  </si>
  <si>
    <t xml:space="preserve">166442613	</t>
  </si>
  <si>
    <t xml:space="preserve">21851740626	</t>
  </si>
  <si>
    <t>豪华房&lt;特惠专享&gt;&lt;双人入住&gt;&lt;无早&gt;</t>
  </si>
  <si>
    <t>verhaar/riordan</t>
  </si>
  <si>
    <t xml:space="preserve">2843065	</t>
  </si>
  <si>
    <t xml:space="preserve">106994	</t>
  </si>
  <si>
    <t xml:space="preserve">999221851829901	</t>
  </si>
  <si>
    <t>[伊洛伊洛]因佳普大厦酒店(Injap Tower Hotel- Multi Use Hotel)(29573613)</t>
  </si>
  <si>
    <t>单人房&lt;特惠&gt;&lt;单人入住&gt;&lt;单早&gt;</t>
  </si>
  <si>
    <t>Binondo/Juvenes</t>
  </si>
  <si>
    <t xml:space="preserve">2843238	</t>
  </si>
  <si>
    <t xml:space="preserve">97947	</t>
  </si>
  <si>
    <t xml:space="preserve">21851830045	</t>
  </si>
  <si>
    <t>[琅勃拉邦]铂尔曼琅勃拉邦酒店(Pullman Luang Prabang)(84735141)</t>
  </si>
  <si>
    <t>园景豪华双床房&lt;全日特价&gt;&lt;双人入住&gt;&lt;双早&gt;&lt;新酒店礼盒&gt;</t>
  </si>
  <si>
    <t>LIU/WENGUI,LIU/BILIN</t>
  </si>
  <si>
    <t xml:space="preserve">2843239	</t>
  </si>
  <si>
    <t xml:space="preserve">203503-04	</t>
  </si>
  <si>
    <t xml:space="preserve">21851755539	</t>
  </si>
  <si>
    <t>NELSON/NELS JOSEPH</t>
  </si>
  <si>
    <t xml:space="preserve">2843102	</t>
  </si>
  <si>
    <t xml:space="preserve">93981	</t>
  </si>
  <si>
    <t xml:space="preserve">21851984684	</t>
  </si>
  <si>
    <t>尊享豪华双人床房(至少连住2晚及以上)&lt;双人入住&gt;&lt;适用于非中国/菲律宾客人&gt;&lt;双早&gt;</t>
  </si>
  <si>
    <t>Jiang/Changlong</t>
  </si>
  <si>
    <t xml:space="preserve">2843504	</t>
  </si>
  <si>
    <t xml:space="preserve">935097	</t>
  </si>
  <si>
    <t xml:space="preserve">21852209092	</t>
  </si>
  <si>
    <t>[乔治市]槟城成功酒店 (槟城对抗新冠肺炎认证)(Berjaya Penang Hotel)(28528294)</t>
  </si>
  <si>
    <t>高级特大床房&lt;特惠房&gt;&lt;双人入住&gt;&lt;双早&gt;</t>
  </si>
  <si>
    <t>Nuratiqah/Siti,Nuratiqah/Siti</t>
  </si>
  <si>
    <t xml:space="preserve">2843814	</t>
  </si>
  <si>
    <t xml:space="preserve">2249650	</t>
  </si>
  <si>
    <t xml:space="preserve">21852310532	</t>
  </si>
  <si>
    <t>[西南县]槟城直落巴巷悦椿度假村 (槟城对抗新冠肺炎认证)(Angsana Teluk Bahang (PenangFightCovid-19 Certified))(67827066)</t>
  </si>
  <si>
    <t>豪华海景房&lt;双人入住&gt;&lt;双早&gt;</t>
  </si>
  <si>
    <t>YUSUF/HASMAHANI</t>
  </si>
  <si>
    <t xml:space="preserve">2843936	</t>
  </si>
  <si>
    <t xml:space="preserve">8060152	</t>
  </si>
  <si>
    <t xml:space="preserve">999221852474879	</t>
  </si>
  <si>
    <t>[诗都阿佐]尼奥瓦卢诗都阿佐酒店(Neo+ Waru Sidoarjo by ASTON)(98301336)</t>
  </si>
  <si>
    <t>尼奥房&lt;双人入住&gt;&lt;预付&gt;&lt;无早&gt;</t>
  </si>
  <si>
    <t>Hilda/Adella,Hilda/Adella</t>
  </si>
  <si>
    <t xml:space="preserve">2844087	</t>
  </si>
  <si>
    <t xml:space="preserve">21852612223	</t>
  </si>
  <si>
    <t>尼奥双床房&lt;双人入住&gt;&lt;双早&gt;</t>
  </si>
  <si>
    <t>Hun seng/Beh</t>
  </si>
  <si>
    <t xml:space="preserve">2844312	</t>
  </si>
  <si>
    <t xml:space="preserve">168735	</t>
  </si>
  <si>
    <t xml:space="preserve">21852616985	</t>
  </si>
  <si>
    <t>豪华特大床房&lt;今日特价 &gt;&lt;双人入住&gt;&lt;适用于除泰国的亚洲客人&gt;&lt;无早&gt;</t>
  </si>
  <si>
    <t>LIANG/JIAJING</t>
  </si>
  <si>
    <t xml:space="preserve">2844320	</t>
  </si>
  <si>
    <t xml:space="preserve">234861108	</t>
  </si>
  <si>
    <t xml:space="preserve">999221852647787	</t>
  </si>
  <si>
    <t>[迪拜]迪拜阿尔布斯坦瑞享酒店(Mövenpick Grand Al Bustan Dubai)(98302527)</t>
  </si>
  <si>
    <t>经典房&lt;双人入住&gt;&lt;预付&gt;&lt;无早&gt;</t>
  </si>
  <si>
    <t>Elbebawy/Hesham</t>
  </si>
  <si>
    <t xml:space="preserve">2844363	</t>
  </si>
  <si>
    <t xml:space="preserve">999221852780312	</t>
  </si>
  <si>
    <t>[奎松市]马尼拉奎松市B酒店（多用途酒店）(The B Hotel Quezon City Manila (Multiple-Use Hotel))(28525533)</t>
  </si>
  <si>
    <t>高级特大床房&lt;特价大促销&gt;&lt;双人入住&gt;&lt;双早&gt;</t>
  </si>
  <si>
    <t>YANG/LEI</t>
  </si>
  <si>
    <t xml:space="preserve">2844540	</t>
  </si>
  <si>
    <t xml:space="preserve">21852897654	</t>
  </si>
  <si>
    <t>Wang/Chunlei</t>
  </si>
  <si>
    <t xml:space="preserve">2844748	</t>
  </si>
  <si>
    <t xml:space="preserve">21852956161	</t>
  </si>
  <si>
    <t>高级双床房&lt;双人入住&gt;&lt;无早&gt;</t>
  </si>
  <si>
    <t>YANG/LU,Lin/Shulan</t>
  </si>
  <si>
    <t xml:space="preserve">2844813	</t>
  </si>
  <si>
    <t xml:space="preserve">999221852963175	</t>
  </si>
  <si>
    <t xml:space="preserve">21852923969	</t>
  </si>
  <si>
    <t>[依斯干达公主城]特立尼达公主港套房酒店(Trinidad Suites Puteri Harbour)(99959221)</t>
  </si>
  <si>
    <t>尊贵一室房&lt;双人入住&gt;&lt;双早&gt;</t>
  </si>
  <si>
    <t>MUDIN/BASRI</t>
  </si>
  <si>
    <t xml:space="preserve">2844777	</t>
  </si>
  <si>
    <t xml:space="preserve">7789	</t>
  </si>
  <si>
    <t xml:space="preserve">999221852976658	</t>
  </si>
  <si>
    <t>Shen/Yukai,Shen/Yukai</t>
  </si>
  <si>
    <t xml:space="preserve">2844854	</t>
  </si>
  <si>
    <t xml:space="preserve">2448163	</t>
  </si>
  <si>
    <t xml:space="preserve">21853117989	</t>
  </si>
  <si>
    <t>Gocek/Hubert</t>
  </si>
  <si>
    <t xml:space="preserve">2845086	</t>
  </si>
  <si>
    <t xml:space="preserve">225870	</t>
  </si>
  <si>
    <t xml:space="preserve">21853321913	</t>
  </si>
  <si>
    <t>PENG/SHIYONG,Peng/Shiyong</t>
  </si>
  <si>
    <t xml:space="preserve">2845433	</t>
  </si>
  <si>
    <t xml:space="preserve">234868382	</t>
  </si>
  <si>
    <t xml:space="preserve">21853406995	</t>
  </si>
  <si>
    <t>PHUEKNISSAI /NUTTAYA</t>
  </si>
  <si>
    <t xml:space="preserve">2845537	</t>
  </si>
  <si>
    <t xml:space="preserve">21853654218	</t>
  </si>
  <si>
    <t>[芭堤雅]芭提雅摩达斯度假村(Pattaya Modus Beachfront Resort)(100347752)</t>
  </si>
  <si>
    <t>Kadsanook/Pinkanok,Kadsanook/Pinkanok</t>
  </si>
  <si>
    <t xml:space="preserve">2845925	</t>
  </si>
  <si>
    <t xml:space="preserve">285151	</t>
  </si>
  <si>
    <t xml:space="preserve">999221853741700	</t>
  </si>
  <si>
    <t>[泗水]泗水探索酒店(Quest Hotel Darmo - Surabaya by ASTON)(98306204)</t>
  </si>
  <si>
    <t>Rafli/Bpk</t>
  </si>
  <si>
    <t xml:space="preserve">2846119	</t>
  </si>
  <si>
    <t xml:space="preserve">999221853775057	</t>
  </si>
  <si>
    <t>[岘港]海安水疗海滩酒店(Haian Beach Hotel &amp; Spa)(26866159)</t>
  </si>
  <si>
    <t>城景特大床房&lt;双人入住&gt;&lt;双早&gt;&lt;新酒店礼盒&gt;</t>
  </si>
  <si>
    <t>PARK/SANGHOON,HA/BOYOUNG</t>
  </si>
  <si>
    <t xml:space="preserve">2846186	</t>
  </si>
  <si>
    <t xml:space="preserve">21853775226	</t>
  </si>
  <si>
    <t>[中雅加达]丹那阿邦至爱酒店 - 赛德恩格(Favehotel Tanah Abang - Cideng)(28598570)</t>
  </si>
  <si>
    <t>致爱房&lt;双人入住&gt;&lt;预付&gt;&lt;无早&gt;</t>
  </si>
  <si>
    <t>PURNAMA/MAULID</t>
  </si>
  <si>
    <t xml:space="preserve">2846189	</t>
  </si>
  <si>
    <t xml:space="preserve">999221853780137	</t>
  </si>
  <si>
    <t>[塞里布群岛]阿斯顿普鲁伊特酒店及公寓(ASTON Pluit Hotel &amp; Residence)(15869390)</t>
  </si>
  <si>
    <t>豪华房&lt;双人入住&gt;&lt;预付&gt;&lt;无早&gt;</t>
  </si>
  <si>
    <t>WANG/de Chuan</t>
  </si>
  <si>
    <t xml:space="preserve">2846196	</t>
  </si>
  <si>
    <t xml:space="preserve">999221854008027	</t>
  </si>
  <si>
    <t>CUI/XIAOHUAN</t>
  </si>
  <si>
    <t xml:space="preserve">2846580	</t>
  </si>
  <si>
    <t xml:space="preserve">21557454007	</t>
  </si>
  <si>
    <t>THB</t>
  </si>
  <si>
    <t>JIRAEITTIWANNA/ WILAI,JIRAEITTIWANNA/WILAI</t>
  </si>
  <si>
    <t>CA2019221208THB</t>
  </si>
  <si>
    <t>，</t>
  </si>
  <si>
    <t>特殊要求:订单21845962913的罚金。。</t>
  </si>
  <si>
    <t>商家订单号 999221852963175No.新订  
客人订单号 21852963174
订单状态 已接受
分销方-渠道 Trip-IBU 联系方式
总底价 CNY 360  
每日房价 
12-04(日)
CNY360
2 早餐</t>
  </si>
  <si>
    <t>A221208101120481</t>
  </si>
  <si>
    <t>A221208101151481</t>
  </si>
  <si>
    <t>CNY / HKD 当前参考汇率: 1.117487616</t>
  </si>
  <si>
    <t>总计： 233580.35 CNY/
261023.15 HKD</t>
  </si>
  <si>
    <t>2719190 麻烦生成手续费THB 2638工单收款，补款单21557454007</t>
  </si>
  <si>
    <t>A221208101709481</t>
  </si>
  <si>
    <t>THB / HKD 当前参考汇率: 0.22336908782936</t>
  </si>
  <si>
    <t>总计： 2638 THB/
589.25 HKD/527.3CNY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</si>
  <si>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</si>
  <si>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</si>
  <si>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</si>
  <si>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</si>
  <si>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</si>
  <si>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</si>
  <si>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</si>
  <si>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</si>
  <si>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</si>
  <si>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</si>
  <si>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</si>
  <si>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</si>
  <si>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</si>
  <si>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</si>
  <si>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</si>
  <si>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</si>
  <si>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</si>
  <si>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</si>
  <si>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</si>
  <si>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2022-12-04</t>
  </si>
  <si>
    <t>2846580</t>
  </si>
  <si>
    <t>阿斯顿普鲁伊特酒店及公寓</t>
  </si>
  <si>
    <t>CUI XIAOHUAN</t>
  </si>
  <si>
    <t>2022-12-05</t>
  </si>
  <si>
    <t>退房日周结</t>
  </si>
  <si>
    <t>247.02</t>
  </si>
  <si>
    <t>RMB</t>
  </si>
  <si>
    <t>0</t>
  </si>
  <si>
    <t>0.00</t>
  </si>
  <si>
    <t>携程国际直连(DD)</t>
  </si>
  <si>
    <t>01.011174</t>
  </si>
  <si>
    <t>2022-12-04 22:27:33</t>
  </si>
  <si>
    <t>否</t>
  </si>
  <si>
    <t>汇智国际旅游发展有限公司</t>
  </si>
  <si>
    <t>直连</t>
  </si>
  <si>
    <t>印度尼西亚</t>
  </si>
  <si>
    <t>2846196</t>
  </si>
  <si>
    <t>WANG de Chuan</t>
  </si>
  <si>
    <t>2022-12-04 20:01:09</t>
  </si>
  <si>
    <t>2845537</t>
  </si>
  <si>
    <t>曼谷HOMM素坤逸34街酒店</t>
  </si>
  <si>
    <t>PHUEKNISSAI NUTTAYA</t>
  </si>
  <si>
    <t>420.00</t>
  </si>
  <si>
    <t>2022-12-05 09:37:11</t>
  </si>
  <si>
    <t>直采</t>
  </si>
  <si>
    <t>泰国</t>
  </si>
  <si>
    <t>2845433</t>
  </si>
  <si>
    <t>曼谷盛泰澜中央世界商业中心酒店  (SHA Plus+)</t>
  </si>
  <si>
    <t>PENG SHIYONG,Peng Shiyong</t>
  </si>
  <si>
    <t>984.00</t>
  </si>
  <si>
    <t>2022-12-04 15:01:19</t>
  </si>
  <si>
    <t>2845925</t>
  </si>
  <si>
    <t>芭堤雅摩达斯度假村</t>
  </si>
  <si>
    <t>Kadsanook Pinkanok,Kadsanook Pinkanok</t>
  </si>
  <si>
    <t>500.00</t>
  </si>
  <si>
    <t>2022-12-04 18:44:03</t>
  </si>
  <si>
    <t>2844854</t>
  </si>
  <si>
    <t>马尼拉赛达北维迪斯酒店 - 多用途酒店</t>
  </si>
  <si>
    <t>Shen Yukai,Shen Yukai</t>
  </si>
  <si>
    <t>616.00</t>
  </si>
  <si>
    <t>2022-12-04 10:41:10</t>
  </si>
  <si>
    <t>菲律宾</t>
  </si>
  <si>
    <t>2844813</t>
  </si>
  <si>
    <t>YANG LU,Lin Shulan</t>
  </si>
  <si>
    <t>423.00</t>
  </si>
  <si>
    <t>2022-12-04 12:57:18</t>
  </si>
  <si>
    <t>2844777</t>
  </si>
  <si>
    <t>特立尼达公主港套房酒店</t>
  </si>
  <si>
    <t>MUDIN BASRI</t>
  </si>
  <si>
    <t>328.00</t>
  </si>
  <si>
    <t>2022-12-04 10:26:52</t>
  </si>
  <si>
    <t>马来西亚</t>
  </si>
  <si>
    <t>2844748</t>
  </si>
  <si>
    <t>Wang Chunlei</t>
  </si>
  <si>
    <t>2022-12-05 09:37:25</t>
  </si>
  <si>
    <t>2846119</t>
  </si>
  <si>
    <t>泗水探索酒店</t>
  </si>
  <si>
    <t>Rafli Bpk</t>
  </si>
  <si>
    <t>134.51</t>
  </si>
  <si>
    <t>2022-12-04 19:30:54</t>
  </si>
  <si>
    <t>2022-12-03</t>
  </si>
  <si>
    <t>2844320</t>
  </si>
  <si>
    <t>LIANG JIAJING</t>
  </si>
  <si>
    <t>995.00</t>
  </si>
  <si>
    <t>2022-12-04 15:31:47</t>
  </si>
  <si>
    <t>2844312</t>
  </si>
  <si>
    <t>槟城尼奥酒店</t>
  </si>
  <si>
    <t>Hun seng Beh</t>
  </si>
  <si>
    <t>259.00</t>
  </si>
  <si>
    <t>2022-12-04 16:03:17</t>
  </si>
  <si>
    <t>2844087</t>
  </si>
  <si>
    <t>尼奥瓦卢诗都阿佐酒店</t>
  </si>
  <si>
    <t>Hilda Adella,Hilda Adella</t>
  </si>
  <si>
    <t>149.87</t>
  </si>
  <si>
    <t>2022-12-03 21:53:29</t>
  </si>
  <si>
    <t>2846189</t>
  </si>
  <si>
    <t>丹那阿邦至爱酒店 - 赛德恩格</t>
  </si>
  <si>
    <t>PURNAMA MAULID</t>
  </si>
  <si>
    <t>128.22</t>
  </si>
  <si>
    <t>2022-12-04 19:58:00</t>
  </si>
  <si>
    <t>2845086</t>
  </si>
  <si>
    <t>普吉艾希莉焦点酒店</t>
  </si>
  <si>
    <t>Gocek Hubert</t>
  </si>
  <si>
    <t>203.00</t>
  </si>
  <si>
    <t>2022-12-04 12:56:23</t>
  </si>
  <si>
    <t>2844363</t>
  </si>
  <si>
    <t>迪拜阿尔布斯坦瑞享酒店</t>
  </si>
  <si>
    <t>Elbebawy Hesham</t>
  </si>
  <si>
    <t>609.76</t>
  </si>
  <si>
    <t>2022-12-04 00:33:05</t>
  </si>
  <si>
    <t>阿拉伯联合酋长国</t>
  </si>
  <si>
    <t>2843936</t>
  </si>
  <si>
    <t>槟城直落巴巷悦椿度假村 (槟城对抗新冠肺炎认证)</t>
  </si>
  <si>
    <t>YUSUF HASMAHANI</t>
  </si>
  <si>
    <t>2134.00</t>
  </si>
  <si>
    <t>2022-12-04 09:26:50</t>
  </si>
  <si>
    <t>2843238</t>
  </si>
  <si>
    <t>Injap Tower Hotel (Multiple-Use Hotel)</t>
  </si>
  <si>
    <t>Binondo Juvenes</t>
  </si>
  <si>
    <t>222.00</t>
  </si>
  <si>
    <t>2022-12-04 08:00:57</t>
  </si>
  <si>
    <t>2843102</t>
  </si>
  <si>
    <t>素坤逸11号拉珀蒂特萨利酒店</t>
  </si>
  <si>
    <t>NELSON NELS JOSEPH</t>
  </si>
  <si>
    <t>265.00</t>
  </si>
  <si>
    <t>2022-12-03 14:59:10</t>
  </si>
  <si>
    <t>2843065</t>
  </si>
  <si>
    <t>萨瓦迪芭东水疗度假村</t>
  </si>
  <si>
    <t>verhaar riordan</t>
  </si>
  <si>
    <t>588.00</t>
  </si>
  <si>
    <t>2022-12-03 14:55:31</t>
  </si>
  <si>
    <t>2843036</t>
  </si>
  <si>
    <t>Usanavasin pattaraporn</t>
  </si>
  <si>
    <t>832.00</t>
  </si>
  <si>
    <t>2022-12-03 14:04:59</t>
  </si>
  <si>
    <t>2843504</t>
  </si>
  <si>
    <t>曼谷铂尔曼G酒店</t>
  </si>
  <si>
    <t>Jiang Changlong</t>
  </si>
  <si>
    <t>1352.00</t>
  </si>
  <si>
    <t>2022-12-03 17:27:12</t>
  </si>
  <si>
    <t>2842923</t>
  </si>
  <si>
    <t>槟城硬石酒店</t>
  </si>
  <si>
    <t>SUHAIMI NUR HANIS SABRINA</t>
  </si>
  <si>
    <t>1026.00</t>
  </si>
  <si>
    <t>2022-12-03 13:58:02</t>
  </si>
  <si>
    <t>2842603</t>
  </si>
  <si>
    <t>DAN ZENGQUNCUO,NUO BUKEZUN</t>
  </si>
  <si>
    <t>1968.00</t>
  </si>
  <si>
    <t>2022-12-03 12:08:57</t>
  </si>
  <si>
    <t>2842432</t>
  </si>
  <si>
    <t>吉隆坡邵氏广场美居酒店</t>
  </si>
  <si>
    <t>Tey Charlie Seng Hong</t>
  </si>
  <si>
    <t>800.00</t>
  </si>
  <si>
    <t>2022-12-03 11:15:36</t>
  </si>
  <si>
    <t>2843814</t>
  </si>
  <si>
    <t>槟城成功酒店</t>
  </si>
  <si>
    <t>Nuratiqah Siti,Nuratiqah Siti</t>
  </si>
  <si>
    <t>363.00</t>
  </si>
  <si>
    <t>2022-12-03 20:14:42</t>
  </si>
  <si>
    <t>2843239</t>
  </si>
  <si>
    <t>铂尔曼琅勃拉邦酒店</t>
  </si>
  <si>
    <t>LIU WENGUI,LIU BILIN</t>
  </si>
  <si>
    <t>3372.00</t>
  </si>
  <si>
    <t>2022-12-03 15:35:59</t>
  </si>
  <si>
    <t>老挝</t>
  </si>
  <si>
    <t>2842289</t>
  </si>
  <si>
    <t>清迈美爵酒店</t>
  </si>
  <si>
    <t>HU CHENJUN</t>
  </si>
  <si>
    <t>342.00</t>
  </si>
  <si>
    <t>2022-12-03 10:19:31</t>
  </si>
  <si>
    <t>2843006</t>
  </si>
  <si>
    <t>芭堤雅全盛中心酒店 (SHA Extra Plus)</t>
  </si>
  <si>
    <t>Khongsoontorn Chainarong,Khongsoontorn Chainarong</t>
  </si>
  <si>
    <t>710.00</t>
  </si>
  <si>
    <t>2022-12-03 15:50:47</t>
  </si>
  <si>
    <t>2841730</t>
  </si>
  <si>
    <t>DOU PENGFEI</t>
  </si>
  <si>
    <t>2022-12-03 11:39:21</t>
  </si>
  <si>
    <t>2842403</t>
  </si>
  <si>
    <t>芭堤雅伍德兰酒店度假村</t>
  </si>
  <si>
    <t>DUAN JINMING</t>
  </si>
  <si>
    <t>874.00</t>
  </si>
  <si>
    <t>2022-12-03 10:44:03</t>
  </si>
  <si>
    <t>2022-12-02</t>
  </si>
  <si>
    <t>2841158</t>
  </si>
  <si>
    <t>CAYABYAB DAR ANDREW</t>
  </si>
  <si>
    <t>2022-12-03 10:04:22</t>
  </si>
  <si>
    <t>2841873</t>
  </si>
  <si>
    <t>曼谷大仓新颐饭店</t>
  </si>
  <si>
    <t>CHA INHONG,YU QIUYING</t>
  </si>
  <si>
    <t>1482.00</t>
  </si>
  <si>
    <t>2022-12-03 09:33:13</t>
  </si>
  <si>
    <t>2840754</t>
  </si>
  <si>
    <t>攀瓦布里海滨度假村(SHA Extra Plus)</t>
  </si>
  <si>
    <t>Caulkett Joe,Caulkett Joe</t>
  </si>
  <si>
    <t>-710</t>
  </si>
  <si>
    <t>2022-12-03 13:36:00</t>
  </si>
  <si>
    <t>2840602</t>
  </si>
  <si>
    <t>Grace Valle Reyes Mary,Grace Valle Reyes Mary</t>
  </si>
  <si>
    <t>2022-12-02 18:59:46</t>
  </si>
  <si>
    <t>2840581</t>
  </si>
  <si>
    <t>三宝拢探索酒店</t>
  </si>
  <si>
    <t>Burhan Lindia,Burhan Lindia</t>
  </si>
  <si>
    <t>174.99</t>
  </si>
  <si>
    <t>2022-12-02 16:58:39</t>
  </si>
  <si>
    <t>2840278</t>
  </si>
  <si>
    <t>芭提雅最佳西方至尊海湾酒店 (SHA Extra Plus)</t>
  </si>
  <si>
    <t>WONGRIN THANYARAT</t>
  </si>
  <si>
    <t>2022-12-03 01:45:14</t>
  </si>
  <si>
    <t>2840260</t>
  </si>
  <si>
    <t>twine billy</t>
  </si>
  <si>
    <t>305.00</t>
  </si>
  <si>
    <t>2022-12-02 16:07:14</t>
  </si>
  <si>
    <t>2840117</t>
  </si>
  <si>
    <t>普吉岛希尔顿阿卡迪亚温泉度假酒店 (SHA Extra Plus)</t>
  </si>
  <si>
    <t>YANG YAOHUI</t>
  </si>
  <si>
    <t>1260.00</t>
  </si>
  <si>
    <t>2022-12-02 14:41:08</t>
  </si>
  <si>
    <t>2840051</t>
  </si>
  <si>
    <t>PU HENGLI</t>
  </si>
  <si>
    <t>409.00</t>
  </si>
  <si>
    <t>2022-12-02 16:02:54</t>
  </si>
  <si>
    <t>2839991</t>
  </si>
  <si>
    <t>曼谷美人鱼酒店</t>
  </si>
  <si>
    <t>Rabbani Golam</t>
  </si>
  <si>
    <t>924.00</t>
  </si>
  <si>
    <t>2022-12-02 14:12:17</t>
  </si>
  <si>
    <t>2022-12-01</t>
  </si>
  <si>
    <t>2838662</t>
  </si>
  <si>
    <t>士乃宴宾雅酒店</t>
  </si>
  <si>
    <t>CHEN JINGBIN</t>
  </si>
  <si>
    <t>450.00</t>
  </si>
  <si>
    <t>2022-12-02 11:17:08</t>
  </si>
  <si>
    <t>2838660</t>
  </si>
  <si>
    <t>ZHU QUNLI</t>
  </si>
  <si>
    <t>2022-12-02 10:43:12</t>
  </si>
  <si>
    <t>2842295</t>
  </si>
  <si>
    <t>苏梅岛塞利斯酒店</t>
  </si>
  <si>
    <t>CHAMNANPONG HADSALAK</t>
  </si>
  <si>
    <t>760.00</t>
  </si>
  <si>
    <t>2022-12-03 12:24:45</t>
  </si>
  <si>
    <t>2837123</t>
  </si>
  <si>
    <t>Rueangaram Budsaya</t>
  </si>
  <si>
    <t>920.00</t>
  </si>
  <si>
    <t>2022-12-01 14:59:42</t>
  </si>
  <si>
    <t>2836995</t>
  </si>
  <si>
    <t>八打灵再也水晶皇冠酒店</t>
  </si>
  <si>
    <t>LEE ZHI SHAN</t>
  </si>
  <si>
    <t>930.00</t>
  </si>
  <si>
    <t>2022-12-01 12:34:42</t>
  </si>
  <si>
    <t>2836647</t>
  </si>
  <si>
    <t>曼谷香格里拉大酒店</t>
  </si>
  <si>
    <t>FANG JIYUE,GAO YUECHUN</t>
  </si>
  <si>
    <t>4970.00</t>
  </si>
  <si>
    <t>2022-12-01 09:53:58</t>
  </si>
  <si>
    <t>2836411</t>
  </si>
  <si>
    <t>哥打京那巴鲁元明大酒店</t>
  </si>
  <si>
    <t>Wong Sieh Ping</t>
  </si>
  <si>
    <t>992.00</t>
  </si>
  <si>
    <t>2022-12-01 10:04:15</t>
  </si>
  <si>
    <t>2836170</t>
  </si>
  <si>
    <t>CHEN XIUHUA</t>
  </si>
  <si>
    <t>513.00</t>
  </si>
  <si>
    <t>2022-12-01 10:29:04</t>
  </si>
  <si>
    <t>2841038</t>
  </si>
  <si>
    <t>奇迹大酒店</t>
  </si>
  <si>
    <t>LUO AIBIN</t>
  </si>
  <si>
    <t>654.00</t>
  </si>
  <si>
    <t>2022-12-02 19:22:36</t>
  </si>
  <si>
    <t>2022-11-30</t>
  </si>
  <si>
    <t>2836015</t>
  </si>
  <si>
    <t>曼谷素坤逸55号通罗中心点大酒店 (SHA Plus+)</t>
  </si>
  <si>
    <t>CHENG HUIFANG,WANG WEI</t>
  </si>
  <si>
    <t>1764.00</t>
  </si>
  <si>
    <t>2022-12-01 13:21:09</t>
  </si>
  <si>
    <t>2835554</t>
  </si>
  <si>
    <t>Hebbar Manjunath</t>
  </si>
  <si>
    <t>2085.00</t>
  </si>
  <si>
    <t>2022-12-01 20:05:30</t>
  </si>
  <si>
    <t>2834061</t>
  </si>
  <si>
    <t>YU 喜乐乐度假村酒店</t>
  </si>
  <si>
    <t>LIN WEIYU</t>
  </si>
  <si>
    <t>5034.00</t>
  </si>
  <si>
    <t>2022-11-30 13:51:14</t>
  </si>
  <si>
    <t>日本</t>
  </si>
  <si>
    <t>2837236</t>
  </si>
  <si>
    <t>京都四季酒店</t>
  </si>
  <si>
    <t>LIN LIN RONGQIANG</t>
  </si>
  <si>
    <t>15754.00</t>
  </si>
  <si>
    <t>2022-12-01 15:28:20</t>
  </si>
  <si>
    <t>2833563</t>
  </si>
  <si>
    <t>VERESCHAGIN ILYA</t>
  </si>
  <si>
    <t>2470.00</t>
  </si>
  <si>
    <t>2022-11-30 10:13:47</t>
  </si>
  <si>
    <t>2022-11-29</t>
  </si>
  <si>
    <t>2833393</t>
  </si>
  <si>
    <t>RUBTSOVA NADEZHDA,RUBTSOV ALEKSANDR</t>
  </si>
  <si>
    <t>2022-11-30 13:15:30</t>
  </si>
  <si>
    <t>2841421</t>
  </si>
  <si>
    <t>hara masanori</t>
  </si>
  <si>
    <t>2022-12-02 22:06:55</t>
  </si>
  <si>
    <t>2833109</t>
  </si>
  <si>
    <t>Liu Di</t>
  </si>
  <si>
    <t>1990.00</t>
  </si>
  <si>
    <t>2022-11-30 16:00:29</t>
  </si>
  <si>
    <t>2833054</t>
  </si>
  <si>
    <t>巴姆哥度假村 (SHA Certified)</t>
  </si>
  <si>
    <t>Lessnau Danuta,Lessnau Danuta</t>
  </si>
  <si>
    <t>2665.00</t>
  </si>
  <si>
    <t>2022-11-30 11:31:03</t>
  </si>
  <si>
    <t>2832797</t>
  </si>
  <si>
    <t>CHUPATPONG TIDARAT</t>
  </si>
  <si>
    <t>2022-11-29 19:52:07</t>
  </si>
  <si>
    <t>2832710</t>
  </si>
  <si>
    <t>曼谷京华大酒店 (SHA Plus+)</t>
  </si>
  <si>
    <t>wonglakorn kanlaya,wonglakorn kanlaya,wonglakorn kanlaya,wonglakorn kanlaya</t>
  </si>
  <si>
    <t>696.00</t>
  </si>
  <si>
    <t>2022-11-29 18:20:37</t>
  </si>
  <si>
    <t>2832436</t>
  </si>
  <si>
    <t>吉隆坡瑞园酒店</t>
  </si>
  <si>
    <t>Seng Siong Koh,Seng Siong Koh,Seng Siong Koh,Seng Siong Koh,Seng Siong Koh,Seng Siong Koh,Seng Siong Koh,Seng Siong Koh,Seng Siong Koh,Seng Siong Koh</t>
  </si>
  <si>
    <t>1825.00</t>
  </si>
  <si>
    <t>2022-11-29 17:00:21</t>
  </si>
  <si>
    <t>2832116</t>
  </si>
  <si>
    <t>新加坡乌节大酒店</t>
  </si>
  <si>
    <t>SEO YAE JIN</t>
  </si>
  <si>
    <t>1195.00</t>
  </si>
  <si>
    <t>360.00</t>
  </si>
  <si>
    <t>-835</t>
  </si>
  <si>
    <t>2022-11-29 16:57:34</t>
  </si>
  <si>
    <t>新加坡</t>
  </si>
  <si>
    <t>2831724</t>
  </si>
  <si>
    <t>Keo Sophea,Keo Sophea,Keo Sophea,Keo Sophea,Keo Sophea,Keo Sophea</t>
  </si>
  <si>
    <t>2472.00</t>
  </si>
  <si>
    <t>2022-11-29 12:39:51</t>
  </si>
  <si>
    <t>2831461</t>
  </si>
  <si>
    <t>杰莱山摄政度假村</t>
  </si>
  <si>
    <t>min lee Lai,min lee Lai</t>
  </si>
  <si>
    <t>610.00</t>
  </si>
  <si>
    <t>2022-11-29 11:26:04</t>
  </si>
  <si>
    <t>2831350</t>
  </si>
  <si>
    <t>曼谷素坤逸丽笙酒店</t>
  </si>
  <si>
    <t>ABBIREDDY AVINASH,ABBIREDDY AVINASH,ABBIREDDY AVINASH,ABBIREDDY AVINASH</t>
  </si>
  <si>
    <t>912.00</t>
  </si>
  <si>
    <t>2022-11-29 13:14:24</t>
  </si>
  <si>
    <t>2831342</t>
  </si>
  <si>
    <t>2022-11-29 09:28:20</t>
  </si>
  <si>
    <t>2833897</t>
  </si>
  <si>
    <t>KIM ERIC</t>
  </si>
  <si>
    <t>2022-11-30 18:19:22</t>
  </si>
  <si>
    <t>2022-11-28</t>
  </si>
  <si>
    <t>2830561</t>
  </si>
  <si>
    <t>Gunendran Yamuna,Gunendran Yamuna</t>
  </si>
  <si>
    <t>613.00</t>
  </si>
  <si>
    <t>2022-11-28 20:59:55</t>
  </si>
  <si>
    <t>2833331</t>
  </si>
  <si>
    <t>阿瓦尼中央酒店 釜山</t>
  </si>
  <si>
    <t>Cha Moonyong</t>
  </si>
  <si>
    <t>525.00</t>
  </si>
  <si>
    <t>2022-11-30 10:02:43</t>
  </si>
  <si>
    <t>韩国</t>
  </si>
  <si>
    <t>2829781</t>
  </si>
  <si>
    <t>LO JACQUELINE,LO JACQUELINE,LO JACQUELINE</t>
  </si>
  <si>
    <t>1632.00</t>
  </si>
  <si>
    <t>2022-11-28 15:33:39</t>
  </si>
  <si>
    <t>2829186</t>
  </si>
  <si>
    <t>阿万特酒店</t>
  </si>
  <si>
    <t>LIU WENGE,FENG XIAOYU</t>
  </si>
  <si>
    <t>2640.00</t>
  </si>
  <si>
    <t>2022-11-28 11:42:05</t>
  </si>
  <si>
    <t>2829196</t>
  </si>
  <si>
    <t>WU FANGPING</t>
  </si>
  <si>
    <t>2250.00</t>
  </si>
  <si>
    <t>2022-11-28 12:24:29</t>
  </si>
  <si>
    <t>2022-11-27</t>
  </si>
  <si>
    <t>2828644</t>
  </si>
  <si>
    <t>Suresh Kuttaiyan,TBA TBA</t>
  </si>
  <si>
    <t>1216.00</t>
  </si>
  <si>
    <t>2022-11-29 10:04:59</t>
  </si>
  <si>
    <t>2836157</t>
  </si>
  <si>
    <t>太阳城度假村小屋酒店</t>
  </si>
  <si>
    <t>Zungu Zamageda,Zungu Zamageda</t>
  </si>
  <si>
    <t>1152.00</t>
  </si>
  <si>
    <t>2022-12-01 09:38:06</t>
  </si>
  <si>
    <t>南非</t>
  </si>
  <si>
    <t>2828610</t>
  </si>
  <si>
    <t>阿尔巴健康谷by Fusion</t>
  </si>
  <si>
    <t>Nguyen Thi Anh Xuan</t>
  </si>
  <si>
    <t>1760.00</t>
  </si>
  <si>
    <t>2022-11-28 11:01:38</t>
  </si>
  <si>
    <t>越南</t>
  </si>
  <si>
    <t>2830006</t>
  </si>
  <si>
    <t>索菲特曼谷素坤逸酒店</t>
  </si>
  <si>
    <t>NG KONG,LI SHUZHEN</t>
  </si>
  <si>
    <t>1250.00</t>
  </si>
  <si>
    <t>2022-11-28 18:35:35</t>
  </si>
  <si>
    <t>2828618</t>
  </si>
  <si>
    <t>素坤逸通罗一号拉珀蒂特莎丽尔酒店</t>
  </si>
  <si>
    <t>MAHMOODMARICAN TAHEERA</t>
  </si>
  <si>
    <t>1300.00</t>
  </si>
  <si>
    <t>2022-11-28 15:58:28</t>
  </si>
  <si>
    <t>2022-11-26</t>
  </si>
  <si>
    <t>2826304</t>
  </si>
  <si>
    <t>狂野海岸阳光酒店</t>
  </si>
  <si>
    <t>Singh Raj,Singh Raj</t>
  </si>
  <si>
    <t>803.00</t>
  </si>
  <si>
    <t>2022-11-26 21:33:49</t>
  </si>
  <si>
    <t>2825829</t>
  </si>
  <si>
    <t>Govindan Nair Ravindaran,Govindan Nair Ravindaran,Govindan Nair Ravindaran</t>
  </si>
  <si>
    <t>2022-11-26 16:48:07</t>
  </si>
  <si>
    <t>2825758</t>
  </si>
  <si>
    <t>薄荷岛赫南塔瓦拉度假村</t>
  </si>
  <si>
    <t>WANG YING</t>
  </si>
  <si>
    <t>5372.00</t>
  </si>
  <si>
    <t>2022-11-28 14:14:04</t>
  </si>
  <si>
    <t>2825312</t>
  </si>
  <si>
    <t>Lampitt Jamie</t>
  </si>
  <si>
    <t>1060.00</t>
  </si>
  <si>
    <t>2022-11-26 13:50:45</t>
  </si>
  <si>
    <t>2022-11-25</t>
  </si>
  <si>
    <t>2824462</t>
  </si>
  <si>
    <t>双威大盒子酒店</t>
  </si>
  <si>
    <t>LIN CLARE</t>
  </si>
  <si>
    <t>720.00</t>
  </si>
  <si>
    <t>2022-11-26 13:07:50</t>
  </si>
  <si>
    <t>2824434</t>
  </si>
  <si>
    <t>darus Roslan</t>
  </si>
  <si>
    <t>600.00</t>
  </si>
  <si>
    <t>2022-11-26 12:57:12</t>
  </si>
  <si>
    <t>2831143</t>
  </si>
  <si>
    <t>普吉岛芭东彩灯度假村</t>
  </si>
  <si>
    <t>AHMED MOHAMED</t>
  </si>
  <si>
    <t>770.00</t>
  </si>
  <si>
    <t>2022-11-29 14:40:41</t>
  </si>
  <si>
    <t>2827026</t>
  </si>
  <si>
    <t>SN康克斯酒店</t>
  </si>
  <si>
    <t>SCHNUBEL THITIMA</t>
  </si>
  <si>
    <t>380.00</t>
  </si>
  <si>
    <t>2022-11-27 11:01:15</t>
  </si>
  <si>
    <t>2822855</t>
  </si>
  <si>
    <t>kaewburee Pitchapha,kaewburee Pitchapha</t>
  </si>
  <si>
    <t>640.00</t>
  </si>
  <si>
    <t>2022-11-25 13:29:50</t>
  </si>
  <si>
    <t>2022-11-23</t>
  </si>
  <si>
    <t>2819117</t>
  </si>
  <si>
    <t>Sumalpong Rudy,Sumalpong Rudy</t>
  </si>
  <si>
    <t>554.00</t>
  </si>
  <si>
    <t>2022-11-24 11:00:38</t>
  </si>
  <si>
    <t>2817910</t>
  </si>
  <si>
    <t>Chen Peiqi</t>
  </si>
  <si>
    <t>3699.00</t>
  </si>
  <si>
    <t>2022-11-24 13:45:03</t>
  </si>
  <si>
    <t>2817602</t>
  </si>
  <si>
    <t>ONO SHIEN</t>
  </si>
  <si>
    <t>6200.00</t>
  </si>
  <si>
    <t>2022-11-23 23:38:10</t>
  </si>
  <si>
    <t>2817562</t>
  </si>
  <si>
    <t>曼谷河畔萨利尔酒店</t>
  </si>
  <si>
    <t>FUNG WAI LING</t>
  </si>
  <si>
    <t>3120.00</t>
  </si>
  <si>
    <t>2022-11-23 12:28:23</t>
  </si>
  <si>
    <t>2022-11-22</t>
  </si>
  <si>
    <t>2815742</t>
  </si>
  <si>
    <t>WANGDONPRAI SURASAK</t>
  </si>
  <si>
    <t>2022-11-22 22:25:27</t>
  </si>
  <si>
    <t>2815805</t>
  </si>
  <si>
    <t>关丹瑞园海岸度假村</t>
  </si>
  <si>
    <t>ADNAN BAHRIL ILMI</t>
  </si>
  <si>
    <t>649.00</t>
  </si>
  <si>
    <t>2022-11-23 11:07:50</t>
  </si>
  <si>
    <t>2022-11-21</t>
  </si>
  <si>
    <t>2813767</t>
  </si>
  <si>
    <t>曼谷lyf素坤逸8巷-雅诗阁管理</t>
  </si>
  <si>
    <t>chan suichi</t>
  </si>
  <si>
    <t>784.00</t>
  </si>
  <si>
    <t>2022-11-21 17:55:15</t>
  </si>
  <si>
    <t>2824144</t>
  </si>
  <si>
    <t>大华大酒店 (SHA Plus+)</t>
  </si>
  <si>
    <t>boonyasetkun praveenut,boonyasetkun praveenut,boonyasetkun praveenut</t>
  </si>
  <si>
    <t>1021.00</t>
  </si>
  <si>
    <t>2022-11-26 10:39:01</t>
  </si>
  <si>
    <t>2022-11-08</t>
  </si>
  <si>
    <t>2782822</t>
  </si>
  <si>
    <t>芭提雅皇家克里夫海滩酒店</t>
  </si>
  <si>
    <t>Ding Diane Maria,Ding Diane Maria</t>
  </si>
  <si>
    <t>2070.00</t>
  </si>
  <si>
    <t>2022-11-08 14:17:38</t>
  </si>
  <si>
    <t>2022-11-10</t>
  </si>
  <si>
    <t>2789220</t>
  </si>
  <si>
    <t>曼谷素坤逸航站 21 中心酒店 (SHA Plus+)</t>
  </si>
  <si>
    <t>Low KokSiong</t>
  </si>
  <si>
    <t>4997.00</t>
  </si>
  <si>
    <t>2022-11-11 10:30:26</t>
  </si>
  <si>
    <t>2022-11-17</t>
  </si>
  <si>
    <t>2804748</t>
  </si>
  <si>
    <t>芭堤雅选择酒店</t>
  </si>
  <si>
    <t>Taetadapong Chotika,Taetadapong Chotika</t>
  </si>
  <si>
    <t>474.00</t>
  </si>
  <si>
    <t>-474</t>
  </si>
  <si>
    <t>2022-12-03 13:01:18</t>
  </si>
  <si>
    <t>2805237</t>
  </si>
  <si>
    <t>OH JAEMIN,LEE YUBIN</t>
  </si>
  <si>
    <t>2473.00</t>
  </si>
  <si>
    <t>2022-11-21 11:05:49</t>
  </si>
  <si>
    <t>2022-11-20</t>
  </si>
  <si>
    <t>2811798</t>
  </si>
  <si>
    <t>Choo Min Leong,NG NYUT NGOH</t>
  </si>
  <si>
    <t>4020.00</t>
  </si>
  <si>
    <t>2022-11-21 17:15:43</t>
  </si>
  <si>
    <t>2811726</t>
  </si>
  <si>
    <t>班查汶海滩水疗度假酒店(SHA Plus+)</t>
  </si>
  <si>
    <t>Cloud Onur,Cloud Onur</t>
  </si>
  <si>
    <t>4750.00</t>
  </si>
  <si>
    <t>2022-11-21 11:07:59</t>
  </si>
  <si>
    <t>2827393</t>
  </si>
  <si>
    <t>拉维斯18号公寓式酒店</t>
  </si>
  <si>
    <t>HU XIMING</t>
  </si>
  <si>
    <t>2192.00</t>
  </si>
  <si>
    <t>2022-11-27 12:52:53</t>
  </si>
  <si>
    <t>2813701</t>
  </si>
  <si>
    <t>马尼拉梦之城凯悦酒店</t>
  </si>
  <si>
    <t>LEUNG KWOK HUNG NELSON,DEFERIA JORGE</t>
  </si>
  <si>
    <t>6432.00</t>
  </si>
  <si>
    <t>2022-11-22 10:01:55</t>
  </si>
  <si>
    <t>2810261</t>
  </si>
  <si>
    <t>曼谷拉查达阿曼达酒店和公寓</t>
  </si>
  <si>
    <t>LIU SHENGQIANG,SHEN CHUANCHENG</t>
  </si>
  <si>
    <t>3860.00</t>
  </si>
  <si>
    <t>2022-11-21 13:55:20</t>
  </si>
  <si>
    <t>2022-11-11</t>
  </si>
  <si>
    <t>2789788</t>
  </si>
  <si>
    <t>MA WAI PING,NG WAI CHUNG</t>
  </si>
  <si>
    <t>1500.00</t>
  </si>
  <si>
    <t>2022-11-11 16:16:50</t>
  </si>
  <si>
    <t>2022-10-31</t>
  </si>
  <si>
    <t>2767475</t>
  </si>
  <si>
    <t>吉隆坡千禧大酒店</t>
  </si>
  <si>
    <t>Razali Syarafuddin</t>
  </si>
  <si>
    <t>2022-10-31 09:43:32</t>
  </si>
  <si>
    <t>2022-11-04</t>
  </si>
  <si>
    <t>2776785</t>
  </si>
  <si>
    <t>ALZAHRANI AYMAN HAMDAN</t>
  </si>
  <si>
    <t>4800.00</t>
  </si>
  <si>
    <t>2022-11-05 11:33:55</t>
  </si>
  <si>
    <t>2022-09-25</t>
  </si>
  <si>
    <t>2709012</t>
  </si>
  <si>
    <t>苏梅岛查汶瑞景海滩度假村</t>
  </si>
  <si>
    <t>Forrest Jonathan,Forrest Jonathan</t>
  </si>
  <si>
    <t>5500.00</t>
  </si>
  <si>
    <t>2022-09-26 13:32:50</t>
  </si>
  <si>
    <t>2022-11-15</t>
  </si>
  <si>
    <t>2798779</t>
  </si>
  <si>
    <t>2022-12-01 14:53:11</t>
  </si>
  <si>
    <t>2022-10-24</t>
  </si>
  <si>
    <t>2756660</t>
  </si>
  <si>
    <t>CHENG KANG MING,CHAN SIU YING</t>
  </si>
  <si>
    <t>2392.00</t>
  </si>
  <si>
    <t>2022-10-24 10:48:14</t>
  </si>
  <si>
    <t>2022-09-26</t>
  </si>
  <si>
    <t>2710109</t>
  </si>
  <si>
    <t>LEE JAEYEOL,LEE JAEYEOL,LEE JAEYEOL</t>
  </si>
  <si>
    <t>1648.00</t>
  </si>
  <si>
    <t>2022-09-26 23:19:34</t>
  </si>
  <si>
    <t>2022-10-20</t>
  </si>
  <si>
    <t>2749839</t>
  </si>
  <si>
    <t>丹纳兰卡威酒店</t>
  </si>
  <si>
    <t>MATA JAYOUS MAY</t>
  </si>
  <si>
    <t>4431.00</t>
  </si>
  <si>
    <t>2022-10-20 14:24:10</t>
  </si>
  <si>
    <t>2022-10-05</t>
  </si>
  <si>
    <t>2725788</t>
  </si>
  <si>
    <t>灯塔滨海度假区酒店</t>
  </si>
  <si>
    <t>Martha Palafox Charmaine,Martha Palafox Charmaine,Martha Palafox Charmaine</t>
  </si>
  <si>
    <t>3160.00</t>
  </si>
  <si>
    <t>2022-10-05 15:54:59</t>
  </si>
  <si>
    <t>2823097</t>
  </si>
  <si>
    <t>曼谷公爵酒店公寓</t>
  </si>
  <si>
    <t>XIAO NIYU</t>
  </si>
  <si>
    <t>1620.00</t>
  </si>
  <si>
    <t>2022-11-25 16:23:50</t>
  </si>
  <si>
    <t>2767924</t>
  </si>
  <si>
    <t>APPU VASU</t>
  </si>
  <si>
    <t>3228.00</t>
  </si>
  <si>
    <t>2022-10-31 12:33:13</t>
  </si>
  <si>
    <t>2787858</t>
  </si>
  <si>
    <t>Vishwanath Amogh,Vishwanath Amogh</t>
  </si>
  <si>
    <t>582.00</t>
  </si>
  <si>
    <t>2022-11-10 15:09:43</t>
  </si>
  <si>
    <t>2022-10-30</t>
  </si>
  <si>
    <t>2766425</t>
  </si>
  <si>
    <t>开普西恩纳美食别墅度假酒店(SHA Plus+)</t>
  </si>
  <si>
    <t>TAM HING SANG,TAM CHUN GENE,TSANG WAN YIU,QIN XUELIAN,CHAU TIN WAH</t>
  </si>
  <si>
    <t>6672.00</t>
  </si>
  <si>
    <t>2022-10-30 12:50:04</t>
  </si>
  <si>
    <t>2022-11-19</t>
  </si>
  <si>
    <t>2808946</t>
  </si>
  <si>
    <t>皇后大酒店</t>
  </si>
  <si>
    <t>Tangboonma Narin,Tangboonma Narin</t>
  </si>
  <si>
    <t>361.00</t>
  </si>
  <si>
    <t>2022-11-19 14:43:08</t>
  </si>
  <si>
    <t>2022-09-11</t>
  </si>
  <si>
    <t>2687437</t>
  </si>
  <si>
    <t>水晶沙海滩度假酒店</t>
  </si>
  <si>
    <t>CONSTANTE CHARMISCHELLE,CONSTANTE CHARMISCHELLE,CONSTANTE CHARMISCHELLE</t>
  </si>
  <si>
    <t>2535.00</t>
  </si>
  <si>
    <t>2022-09-13 22:40:03</t>
  </si>
  <si>
    <t>2022-10-06</t>
  </si>
  <si>
    <t>2726830</t>
  </si>
  <si>
    <t>曼谷华昌传统酒店</t>
  </si>
  <si>
    <t>Sethi Rajat,Sethi Rajat</t>
  </si>
  <si>
    <t>1282.00</t>
  </si>
  <si>
    <t>2022-10-06 13:49:09</t>
  </si>
  <si>
    <t>2022-11-18</t>
  </si>
  <si>
    <t>2807907</t>
  </si>
  <si>
    <t>Dadis Delia,Dadis Delia</t>
  </si>
  <si>
    <t>612.00</t>
  </si>
  <si>
    <t>2022-12-01 16:55:57</t>
  </si>
  <si>
    <t>2809784</t>
  </si>
  <si>
    <t>吉隆坡皇家星光曲线酒店</t>
  </si>
  <si>
    <t>MOHAMEDNOR ROSSUITA BINTE,MDNOR ROOSLINA BINTE</t>
  </si>
  <si>
    <t>446.00</t>
  </si>
  <si>
    <t>2022-11-20 10:42:47</t>
  </si>
  <si>
    <t>2022-11-09</t>
  </si>
  <si>
    <t>2786698</t>
  </si>
  <si>
    <t>海佳大酒店</t>
  </si>
  <si>
    <t>SU KUNYUAN</t>
  </si>
  <si>
    <t>2445.00</t>
  </si>
  <si>
    <t>2022-11-10 10:19:15</t>
  </si>
  <si>
    <t>2022-11-02</t>
  </si>
  <si>
    <t>2772202</t>
  </si>
  <si>
    <t>赫纳恩棕榈滩度假酒店</t>
  </si>
  <si>
    <t>KIM YEONHEE</t>
  </si>
  <si>
    <t>2400.00</t>
  </si>
  <si>
    <t>2022-11-03 18:08:09</t>
  </si>
  <si>
    <t>2022-10-03</t>
  </si>
  <si>
    <t>2722293</t>
  </si>
  <si>
    <t>曼谷水门伯克利酒店</t>
  </si>
  <si>
    <t>Ng Shih Yin,Chng Eugene U Jin,Lee Boon Leng,Goh Yeow Kok</t>
  </si>
  <si>
    <t>2624.00</t>
  </si>
  <si>
    <t>2022-10-03 13:57:53</t>
  </si>
  <si>
    <t>2022-09-24</t>
  </si>
  <si>
    <t>2706022</t>
  </si>
  <si>
    <t>新加坡米阁大酒店</t>
  </si>
  <si>
    <t>LAPMA SUPAPORN</t>
  </si>
  <si>
    <t>4700.00</t>
  </si>
  <si>
    <t>2022-09-24 10:44:39</t>
  </si>
  <si>
    <t>2022-11-01</t>
  </si>
  <si>
    <t>2769192</t>
  </si>
  <si>
    <t>茉莉花尊爵 59 号酒店</t>
  </si>
  <si>
    <t>Yeung Kit Chi Yoki</t>
  </si>
  <si>
    <t>1422.00</t>
  </si>
  <si>
    <t>2022-11-01 13:18:12</t>
  </si>
  <si>
    <t>2799467</t>
  </si>
  <si>
    <t>KASSANUK BUCHITA</t>
  </si>
  <si>
    <t>2022-11-15 14:46:42</t>
  </si>
  <si>
    <t>2811925</t>
  </si>
  <si>
    <t>YUN JI HYUN</t>
  </si>
  <si>
    <t>688.00</t>
  </si>
  <si>
    <t>-688</t>
  </si>
  <si>
    <t>2022-11-21 10:57:07</t>
  </si>
  <si>
    <t>2785256</t>
  </si>
  <si>
    <t>洲际维涅特精选曼谷新浩中央酒店</t>
  </si>
  <si>
    <t>CHEUNG YUET LAN,NG TSZ YAN,NG TSZPING</t>
  </si>
  <si>
    <t>2739.00</t>
  </si>
  <si>
    <t>2022-11-09 11:55:54</t>
  </si>
  <si>
    <t>2022-11-05</t>
  </si>
  <si>
    <t>2777153</t>
  </si>
  <si>
    <t>Zhao Enni</t>
  </si>
  <si>
    <t>1346.00</t>
  </si>
  <si>
    <t>2022-11-05 14:04:27</t>
  </si>
  <si>
    <t>2806094</t>
  </si>
  <si>
    <t>华欣艾杉酷度假村及套房 (SHA Plus+)</t>
  </si>
  <si>
    <t>Totongdee Warisara,Totongdee Warisara,Totongdee Warisara,Totongdee Warisara</t>
  </si>
  <si>
    <t>740.00</t>
  </si>
  <si>
    <t>2022-11-22 10:10:11</t>
  </si>
  <si>
    <t>2806813</t>
  </si>
  <si>
    <t>OCHI IKUKO,OCHI HIROYUKI</t>
  </si>
  <si>
    <t>816.00</t>
  </si>
  <si>
    <t>-816</t>
  </si>
  <si>
    <t>2022-11-21 09:39:32</t>
  </si>
  <si>
    <t>2792067</t>
  </si>
  <si>
    <t>WANG PENGFEI</t>
  </si>
  <si>
    <t>812.00</t>
  </si>
  <si>
    <t>2022-11-12 08:43:30</t>
  </si>
  <si>
    <t>2022-09-07</t>
  </si>
  <si>
    <t>2682584</t>
  </si>
  <si>
    <t>Lim Peiyun,Lim Peiyun</t>
  </si>
  <si>
    <t>391.00</t>
  </si>
  <si>
    <t>2022-09-08 13:56:44</t>
  </si>
  <si>
    <t>2022-09-04</t>
  </si>
  <si>
    <t>2679183</t>
  </si>
  <si>
    <t>Soh Yarris</t>
  </si>
  <si>
    <t>379.00</t>
  </si>
  <si>
    <t>2022-09-05 16:32:30</t>
  </si>
  <si>
    <t>2808547</t>
  </si>
  <si>
    <t>TSOU HSINCHIANG,KIM HYEOK</t>
  </si>
  <si>
    <t>301.00</t>
  </si>
  <si>
    <t>2022-11-19 10:53:04</t>
  </si>
  <si>
    <t>2022-11-16</t>
  </si>
  <si>
    <t>2803103</t>
  </si>
  <si>
    <t>TO MAN CHAU</t>
  </si>
  <si>
    <t>2022-11-17 16:33:25</t>
  </si>
  <si>
    <t>2022-11-14</t>
  </si>
  <si>
    <t>2798021</t>
  </si>
  <si>
    <t>WONG KA CHEONG RANDY</t>
  </si>
  <si>
    <t>3900.00</t>
  </si>
  <si>
    <t>2022-11-14 19:27:04</t>
  </si>
  <si>
    <t>2798025</t>
  </si>
  <si>
    <t>SO CHI YUEN</t>
  </si>
  <si>
    <t>2022-11-14 19:20:45</t>
  </si>
  <si>
    <t>2784268</t>
  </si>
  <si>
    <t>坤甸尼奥噶迦玛达酒店</t>
  </si>
  <si>
    <t>PATRICIA HANNA</t>
  </si>
  <si>
    <t>300.96</t>
  </si>
  <si>
    <t>2022-11-08 21:33:04</t>
  </si>
  <si>
    <t>2022-10-25</t>
  </si>
  <si>
    <t>2759321</t>
  </si>
  <si>
    <t>素坤逸2巷贝斯特韦斯特舒雅优质酒店 (SHA Plus+)</t>
  </si>
  <si>
    <t>LEUNG WING HONG</t>
  </si>
  <si>
    <t>1400.00</t>
  </si>
  <si>
    <t>2022-10-25 21:16:26</t>
  </si>
  <si>
    <t>2770922</t>
  </si>
  <si>
    <t>LAM MAN LOK SHERMAN,LAU HING YI</t>
  </si>
  <si>
    <t>1789.00</t>
  </si>
  <si>
    <t>2022-11-02 17:08:17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</si>
</sst>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10"/>
      <color indexed="10"/>
      <name val="Arial"/>
      <family val="2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169</xdr:row>
      <xdr:rowOff>0</xdr:rowOff>
    </xdr:from>
    <xdr:to>
      <xdr:col>15</xdr:col>
      <xdr:colOff>438150</xdr:colOff>
      <xdr:row>198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917650"/>
          <a:ext cx="11401425" cy="4991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16</xdr:col>
      <xdr:colOff>38100</xdr:colOff>
      <xdr:row>51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1496675" cy="5438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4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44899</v>
      </c>
      <c r="G2" s="7">
        <v>44900</v>
      </c>
      <c r="H2" s="5">
        <v>1</v>
      </c>
      <c r="I2" s="5">
        <v>1</v>
      </c>
      <c r="J2" s="5">
        <v>1</v>
      </c>
      <c r="K2" s="5" t="s">
        <v>30</v>
      </c>
      <c r="L2" s="5">
        <v>379</v>
      </c>
      <c r="M2" s="5">
        <v>379</v>
      </c>
      <c r="N2" s="5" t="s">
        <v>31</v>
      </c>
      <c r="O2" s="5" t="s">
        <v>32</v>
      </c>
      <c r="P2" s="5" t="s">
        <v>33</v>
      </c>
      <c r="Q2" s="5">
        <v>0</v>
      </c>
      <c r="R2" s="8">
        <v>44808</v>
      </c>
      <c r="S2" s="7">
        <v>44903</v>
      </c>
      <c r="T2" s="5" t="s">
        <v>34</v>
      </c>
      <c r="U2" s="5">
        <v>379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28</v>
      </c>
      <c r="E3" s="5" t="s">
        <v>38</v>
      </c>
      <c r="F3" s="7">
        <v>44899</v>
      </c>
      <c r="G3" s="7">
        <v>44900</v>
      </c>
      <c r="H3" s="5">
        <v>1</v>
      </c>
      <c r="I3" s="5">
        <v>1</v>
      </c>
      <c r="J3" s="5">
        <v>1</v>
      </c>
      <c r="K3" s="5" t="s">
        <v>30</v>
      </c>
      <c r="L3" s="5">
        <v>391</v>
      </c>
      <c r="M3" s="5">
        <v>391</v>
      </c>
      <c r="N3" s="5" t="s">
        <v>39</v>
      </c>
      <c r="O3" s="5" t="s">
        <v>32</v>
      </c>
      <c r="P3" s="5" t="s">
        <v>33</v>
      </c>
      <c r="Q3" s="5">
        <v>0</v>
      </c>
      <c r="R3" s="8">
        <v>44811</v>
      </c>
      <c r="S3" s="7">
        <v>44903</v>
      </c>
      <c r="T3" s="5" t="s">
        <v>34</v>
      </c>
      <c r="U3" s="5">
        <v>391</v>
      </c>
      <c r="V3" s="5">
        <v>0</v>
      </c>
      <c r="W3" s="5">
        <v>0</v>
      </c>
      <c r="X3" s="5" t="s">
        <v>40</v>
      </c>
      <c r="Y3" s="5" t="s">
        <v>41</v>
      </c>
    </row>
    <row r="4" s="5" customFormat="1" spans="1:25">
      <c r="A4" s="5" t="s">
        <v>42</v>
      </c>
      <c r="B4" s="5" t="s">
        <v>26</v>
      </c>
      <c r="C4" s="5" t="s">
        <v>27</v>
      </c>
      <c r="D4" s="5" t="s">
        <v>43</v>
      </c>
      <c r="E4" s="5" t="s">
        <v>44</v>
      </c>
      <c r="F4" s="7">
        <v>44898</v>
      </c>
      <c r="G4" s="7">
        <v>44900</v>
      </c>
      <c r="H4" s="5">
        <v>1</v>
      </c>
      <c r="I4" s="5">
        <v>2</v>
      </c>
      <c r="J4" s="5">
        <v>2</v>
      </c>
      <c r="K4" s="5" t="s">
        <v>30</v>
      </c>
      <c r="L4" s="5">
        <v>2535</v>
      </c>
      <c r="M4" s="5">
        <v>2535</v>
      </c>
      <c r="N4" s="5" t="s">
        <v>45</v>
      </c>
      <c r="O4" s="5" t="s">
        <v>32</v>
      </c>
      <c r="P4" s="5" t="s">
        <v>33</v>
      </c>
      <c r="Q4" s="5">
        <v>0</v>
      </c>
      <c r="R4" s="8">
        <v>44815</v>
      </c>
      <c r="S4" s="7">
        <v>44903</v>
      </c>
      <c r="T4" s="5" t="s">
        <v>34</v>
      </c>
      <c r="U4" s="5">
        <v>2535</v>
      </c>
      <c r="V4" s="5">
        <v>0</v>
      </c>
      <c r="W4" s="5">
        <v>0</v>
      </c>
      <c r="X4" s="5" t="s">
        <v>46</v>
      </c>
      <c r="Y4" s="5" t="s">
        <v>47</v>
      </c>
    </row>
    <row r="5" s="5" customFormat="1" spans="1:25">
      <c r="A5" s="5" t="s">
        <v>48</v>
      </c>
      <c r="B5" s="5" t="s">
        <v>26</v>
      </c>
      <c r="C5" s="5" t="s">
        <v>27</v>
      </c>
      <c r="D5" s="5" t="s">
        <v>49</v>
      </c>
      <c r="E5" s="5" t="s">
        <v>50</v>
      </c>
      <c r="F5" s="7">
        <v>44896</v>
      </c>
      <c r="G5" s="7">
        <v>44900</v>
      </c>
      <c r="H5" s="5">
        <v>1</v>
      </c>
      <c r="I5" s="5">
        <v>4</v>
      </c>
      <c r="J5" s="5">
        <v>4</v>
      </c>
      <c r="K5" s="5" t="s">
        <v>30</v>
      </c>
      <c r="L5" s="5">
        <v>4700</v>
      </c>
      <c r="M5" s="5">
        <v>4700</v>
      </c>
      <c r="N5" s="5" t="s">
        <v>51</v>
      </c>
      <c r="O5" s="5" t="s">
        <v>32</v>
      </c>
      <c r="P5" s="5" t="s">
        <v>33</v>
      </c>
      <c r="Q5" s="5">
        <v>0</v>
      </c>
      <c r="R5" s="8">
        <v>44828</v>
      </c>
      <c r="S5" s="7">
        <v>44903</v>
      </c>
      <c r="T5" s="5" t="s">
        <v>34</v>
      </c>
      <c r="U5" s="5">
        <v>4700</v>
      </c>
      <c r="V5" s="5">
        <v>0</v>
      </c>
      <c r="W5" s="5">
        <v>0</v>
      </c>
      <c r="X5" s="5" t="s">
        <v>52</v>
      </c>
      <c r="Y5" s="5" t="s">
        <v>53</v>
      </c>
    </row>
    <row r="6" s="5" customFormat="1" spans="1:25">
      <c r="A6" s="5" t="s">
        <v>54</v>
      </c>
      <c r="B6" s="5" t="s">
        <v>26</v>
      </c>
      <c r="C6" s="5" t="s">
        <v>27</v>
      </c>
      <c r="D6" s="5" t="s">
        <v>55</v>
      </c>
      <c r="E6" s="5" t="s">
        <v>56</v>
      </c>
      <c r="F6" s="7">
        <v>44890</v>
      </c>
      <c r="G6" s="7">
        <v>44900</v>
      </c>
      <c r="H6" s="5">
        <v>1</v>
      </c>
      <c r="I6" s="5">
        <v>10</v>
      </c>
      <c r="J6" s="5">
        <v>10</v>
      </c>
      <c r="K6" s="5" t="s">
        <v>30</v>
      </c>
      <c r="L6" s="5">
        <v>5500</v>
      </c>
      <c r="M6" s="5">
        <v>5500</v>
      </c>
      <c r="N6" s="5" t="s">
        <v>57</v>
      </c>
      <c r="O6" s="5" t="s">
        <v>32</v>
      </c>
      <c r="P6" s="5" t="s">
        <v>33</v>
      </c>
      <c r="Q6" s="5">
        <v>0</v>
      </c>
      <c r="R6" s="8">
        <v>44829</v>
      </c>
      <c r="S6" s="7">
        <v>44903</v>
      </c>
      <c r="T6" s="5" t="s">
        <v>34</v>
      </c>
      <c r="U6" s="5">
        <v>5500</v>
      </c>
      <c r="V6" s="5">
        <v>0</v>
      </c>
      <c r="W6" s="5">
        <v>0</v>
      </c>
      <c r="X6" s="5" t="s">
        <v>58</v>
      </c>
      <c r="Y6" s="5" t="s">
        <v>59</v>
      </c>
    </row>
    <row r="7" s="5" customFormat="1" spans="1:25">
      <c r="A7" s="5" t="s">
        <v>60</v>
      </c>
      <c r="B7" s="5" t="s">
        <v>26</v>
      </c>
      <c r="C7" s="5" t="s">
        <v>27</v>
      </c>
      <c r="D7" s="5" t="s">
        <v>61</v>
      </c>
      <c r="E7" s="5" t="s">
        <v>62</v>
      </c>
      <c r="F7" s="7">
        <v>44898</v>
      </c>
      <c r="G7" s="7">
        <v>44900</v>
      </c>
      <c r="H7" s="5">
        <v>1</v>
      </c>
      <c r="I7" s="5">
        <v>2</v>
      </c>
      <c r="J7" s="5">
        <v>2</v>
      </c>
      <c r="K7" s="5" t="s">
        <v>30</v>
      </c>
      <c r="L7" s="5">
        <v>1648</v>
      </c>
      <c r="M7" s="5">
        <v>1648</v>
      </c>
      <c r="N7" s="5" t="s">
        <v>63</v>
      </c>
      <c r="O7" s="5" t="s">
        <v>32</v>
      </c>
      <c r="P7" s="5" t="s">
        <v>33</v>
      </c>
      <c r="Q7" s="5">
        <v>0</v>
      </c>
      <c r="R7" s="8">
        <v>44830</v>
      </c>
      <c r="S7" s="7">
        <v>44903</v>
      </c>
      <c r="T7" s="5" t="s">
        <v>34</v>
      </c>
      <c r="U7" s="5">
        <v>1648</v>
      </c>
      <c r="V7" s="5">
        <v>0</v>
      </c>
      <c r="W7" s="5">
        <v>0</v>
      </c>
      <c r="X7" s="5" t="s">
        <v>64</v>
      </c>
      <c r="Y7" s="5" t="s">
        <v>65</v>
      </c>
    </row>
    <row r="8" s="5" customFormat="1" spans="1:25">
      <c r="A8" s="5" t="s">
        <v>66</v>
      </c>
      <c r="B8" s="5" t="s">
        <v>26</v>
      </c>
      <c r="C8" s="5" t="s">
        <v>27</v>
      </c>
      <c r="D8" s="5" t="s">
        <v>67</v>
      </c>
      <c r="E8" s="5" t="s">
        <v>68</v>
      </c>
      <c r="F8" s="7">
        <v>44898</v>
      </c>
      <c r="G8" s="7">
        <v>44900</v>
      </c>
      <c r="H8" s="5">
        <v>2</v>
      </c>
      <c r="I8" s="5">
        <v>2</v>
      </c>
      <c r="J8" s="5">
        <v>4</v>
      </c>
      <c r="K8" s="5" t="s">
        <v>30</v>
      </c>
      <c r="L8" s="5">
        <v>2624</v>
      </c>
      <c r="M8" s="5">
        <v>2624</v>
      </c>
      <c r="N8" s="5" t="s">
        <v>69</v>
      </c>
      <c r="O8" s="5" t="s">
        <v>32</v>
      </c>
      <c r="P8" s="5" t="s">
        <v>33</v>
      </c>
      <c r="Q8" s="5">
        <v>0</v>
      </c>
      <c r="R8" s="8">
        <v>44837</v>
      </c>
      <c r="S8" s="7">
        <v>44903</v>
      </c>
      <c r="T8" s="5" t="s">
        <v>34</v>
      </c>
      <c r="U8" s="5">
        <v>2624</v>
      </c>
      <c r="V8" s="5">
        <v>0</v>
      </c>
      <c r="W8" s="5">
        <v>0</v>
      </c>
      <c r="X8" s="5" t="s">
        <v>70</v>
      </c>
      <c r="Y8" s="5" t="s">
        <v>71</v>
      </c>
    </row>
    <row r="9" s="5" customFormat="1" spans="1:25">
      <c r="A9" s="5" t="s">
        <v>72</v>
      </c>
      <c r="B9" s="5" t="s">
        <v>26</v>
      </c>
      <c r="C9" s="5" t="s">
        <v>27</v>
      </c>
      <c r="D9" s="5" t="s">
        <v>73</v>
      </c>
      <c r="E9" s="5" t="s">
        <v>74</v>
      </c>
      <c r="F9" s="7">
        <v>44898</v>
      </c>
      <c r="G9" s="7">
        <v>44900</v>
      </c>
      <c r="H9" s="5">
        <v>1</v>
      </c>
      <c r="I9" s="5">
        <v>2</v>
      </c>
      <c r="J9" s="5">
        <v>2</v>
      </c>
      <c r="K9" s="5" t="s">
        <v>30</v>
      </c>
      <c r="L9" s="5">
        <v>3160</v>
      </c>
      <c r="M9" s="5">
        <v>3160</v>
      </c>
      <c r="N9" s="5" t="s">
        <v>75</v>
      </c>
      <c r="O9" s="5" t="s">
        <v>32</v>
      </c>
      <c r="P9" s="5" t="s">
        <v>33</v>
      </c>
      <c r="Q9" s="5">
        <v>0</v>
      </c>
      <c r="R9" s="8">
        <v>44839</v>
      </c>
      <c r="S9" s="7">
        <v>44903</v>
      </c>
      <c r="T9" s="5" t="s">
        <v>34</v>
      </c>
      <c r="U9" s="5">
        <v>3160</v>
      </c>
      <c r="V9" s="5">
        <v>0</v>
      </c>
      <c r="W9" s="5">
        <v>0</v>
      </c>
      <c r="X9" s="5" t="s">
        <v>76</v>
      </c>
      <c r="Y9" s="5" t="s">
        <v>77</v>
      </c>
    </row>
    <row r="10" s="5" customFormat="1" spans="1:25">
      <c r="A10" s="5" t="s">
        <v>78</v>
      </c>
      <c r="B10" s="5" t="s">
        <v>26</v>
      </c>
      <c r="C10" s="5" t="s">
        <v>27</v>
      </c>
      <c r="D10" s="5" t="s">
        <v>79</v>
      </c>
      <c r="E10" s="5" t="s">
        <v>80</v>
      </c>
      <c r="F10" s="7">
        <v>44898</v>
      </c>
      <c r="G10" s="7">
        <v>44900</v>
      </c>
      <c r="H10" s="5">
        <v>1</v>
      </c>
      <c r="I10" s="5">
        <v>2</v>
      </c>
      <c r="J10" s="5">
        <v>2</v>
      </c>
      <c r="K10" s="5" t="s">
        <v>30</v>
      </c>
      <c r="L10" s="5">
        <v>1282</v>
      </c>
      <c r="M10" s="5">
        <v>1282</v>
      </c>
      <c r="N10" s="5" t="s">
        <v>81</v>
      </c>
      <c r="O10" s="5" t="s">
        <v>32</v>
      </c>
      <c r="P10" s="5" t="s">
        <v>33</v>
      </c>
      <c r="Q10" s="5">
        <v>0</v>
      </c>
      <c r="R10" s="8">
        <v>44840</v>
      </c>
      <c r="S10" s="7">
        <v>44903</v>
      </c>
      <c r="T10" s="5" t="s">
        <v>34</v>
      </c>
      <c r="U10" s="5">
        <v>1282</v>
      </c>
      <c r="V10" s="5">
        <v>0</v>
      </c>
      <c r="W10" s="5">
        <v>0</v>
      </c>
      <c r="X10" s="5" t="s">
        <v>82</v>
      </c>
      <c r="Y10" s="5" t="s">
        <v>83</v>
      </c>
    </row>
    <row r="11" s="5" customFormat="1" spans="1:25">
      <c r="A11" s="5" t="s">
        <v>84</v>
      </c>
      <c r="B11" s="5" t="s">
        <v>26</v>
      </c>
      <c r="C11" s="5" t="s">
        <v>27</v>
      </c>
      <c r="D11" s="5" t="s">
        <v>85</v>
      </c>
      <c r="E11" s="5" t="s">
        <v>86</v>
      </c>
      <c r="F11" s="7">
        <v>44898</v>
      </c>
      <c r="G11" s="7">
        <v>44900</v>
      </c>
      <c r="H11" s="5">
        <v>1</v>
      </c>
      <c r="I11" s="5">
        <v>2</v>
      </c>
      <c r="J11" s="5">
        <v>2</v>
      </c>
      <c r="K11" s="5" t="s">
        <v>30</v>
      </c>
      <c r="L11" s="5">
        <v>453.34</v>
      </c>
      <c r="M11" s="5">
        <v>453.34</v>
      </c>
      <c r="N11" s="5" t="s">
        <v>87</v>
      </c>
      <c r="O11" s="5" t="s">
        <v>32</v>
      </c>
      <c r="P11" s="5" t="s">
        <v>33</v>
      </c>
      <c r="Q11" s="5">
        <v>0</v>
      </c>
      <c r="R11" s="8">
        <v>44853</v>
      </c>
      <c r="S11" s="7">
        <v>44903</v>
      </c>
      <c r="T11" s="5" t="s">
        <v>34</v>
      </c>
      <c r="U11" s="5">
        <v>453.34</v>
      </c>
      <c r="V11" s="5">
        <v>0</v>
      </c>
      <c r="W11" s="5">
        <v>0</v>
      </c>
      <c r="X11" s="5" t="s">
        <v>71</v>
      </c>
      <c r="Y11" s="5" t="s">
        <v>71</v>
      </c>
    </row>
    <row r="12" s="5" customFormat="1" spans="1:25">
      <c r="A12" s="5" t="s">
        <v>84</v>
      </c>
      <c r="B12" s="5" t="s">
        <v>26</v>
      </c>
      <c r="C12" s="5" t="s">
        <v>88</v>
      </c>
      <c r="D12" s="5" t="s">
        <v>85</v>
      </c>
      <c r="E12" s="5" t="s">
        <v>86</v>
      </c>
      <c r="F12" s="7">
        <v>44898</v>
      </c>
      <c r="G12" s="7">
        <v>44900</v>
      </c>
      <c r="H12" s="5">
        <v>1</v>
      </c>
      <c r="I12" s="5">
        <v>2</v>
      </c>
      <c r="J12" s="5">
        <v>2</v>
      </c>
      <c r="K12" s="5" t="s">
        <v>30</v>
      </c>
      <c r="L12" s="5">
        <v>-453.34</v>
      </c>
      <c r="M12" s="5">
        <v>-453.34</v>
      </c>
      <c r="N12" s="5" t="s">
        <v>87</v>
      </c>
      <c r="O12" s="5" t="s">
        <v>32</v>
      </c>
      <c r="P12" s="5" t="s">
        <v>33</v>
      </c>
      <c r="Q12" s="5">
        <v>0</v>
      </c>
      <c r="R12" s="8">
        <v>44853</v>
      </c>
      <c r="S12" s="7">
        <v>44903</v>
      </c>
      <c r="T12" s="5" t="s">
        <v>34</v>
      </c>
      <c r="U12" s="5">
        <v>-453.34</v>
      </c>
      <c r="V12" s="5">
        <v>0</v>
      </c>
      <c r="W12" s="5">
        <v>0</v>
      </c>
      <c r="X12" s="5" t="s">
        <v>71</v>
      </c>
      <c r="Y12" s="5" t="s">
        <v>71</v>
      </c>
    </row>
    <row r="13" s="5" customFormat="1" spans="1:25">
      <c r="A13" s="5" t="s">
        <v>89</v>
      </c>
      <c r="B13" s="5" t="s">
        <v>26</v>
      </c>
      <c r="C13" s="5" t="s">
        <v>27</v>
      </c>
      <c r="D13" s="5" t="s">
        <v>90</v>
      </c>
      <c r="E13" s="5" t="s">
        <v>91</v>
      </c>
      <c r="F13" s="7">
        <v>44897</v>
      </c>
      <c r="G13" s="7">
        <v>44900</v>
      </c>
      <c r="H13" s="5">
        <v>1</v>
      </c>
      <c r="I13" s="5">
        <v>3</v>
      </c>
      <c r="J13" s="5">
        <v>3</v>
      </c>
      <c r="K13" s="5" t="s">
        <v>30</v>
      </c>
      <c r="L13" s="5">
        <v>4431</v>
      </c>
      <c r="M13" s="5">
        <v>4431</v>
      </c>
      <c r="N13" s="5" t="s">
        <v>92</v>
      </c>
      <c r="O13" s="5" t="s">
        <v>32</v>
      </c>
      <c r="P13" s="5" t="s">
        <v>33</v>
      </c>
      <c r="Q13" s="5">
        <v>0</v>
      </c>
      <c r="R13" s="8">
        <v>44854</v>
      </c>
      <c r="S13" s="7">
        <v>44903</v>
      </c>
      <c r="T13" s="5" t="s">
        <v>34</v>
      </c>
      <c r="U13" s="5">
        <v>4431</v>
      </c>
      <c r="V13" s="5">
        <v>0</v>
      </c>
      <c r="W13" s="5">
        <v>0</v>
      </c>
      <c r="X13" s="5" t="s">
        <v>93</v>
      </c>
      <c r="Y13" s="5" t="s">
        <v>94</v>
      </c>
    </row>
    <row r="14" s="5" customFormat="1" spans="1:25">
      <c r="A14" s="5" t="s">
        <v>84</v>
      </c>
      <c r="B14" s="5" t="s">
        <v>26</v>
      </c>
      <c r="C14" s="5" t="s">
        <v>95</v>
      </c>
      <c r="D14" s="5" t="s">
        <v>85</v>
      </c>
      <c r="E14" s="5" t="s">
        <v>86</v>
      </c>
      <c r="F14" s="7">
        <v>44898</v>
      </c>
      <c r="G14" s="7">
        <v>44900</v>
      </c>
      <c r="H14" s="5">
        <v>1</v>
      </c>
      <c r="I14" s="5">
        <v>2</v>
      </c>
      <c r="J14" s="5">
        <v>2</v>
      </c>
      <c r="K14" s="5" t="s">
        <v>30</v>
      </c>
      <c r="L14" s="5">
        <v>-453.34</v>
      </c>
      <c r="M14" s="5">
        <v>-453.34</v>
      </c>
      <c r="N14" s="5" t="s">
        <v>87</v>
      </c>
      <c r="O14" s="5" t="s">
        <v>32</v>
      </c>
      <c r="P14" s="5" t="s">
        <v>33</v>
      </c>
      <c r="Q14" s="5">
        <v>0</v>
      </c>
      <c r="R14" s="8">
        <v>44853</v>
      </c>
      <c r="S14" s="7">
        <v>44903</v>
      </c>
      <c r="T14" s="5" t="s">
        <v>34</v>
      </c>
      <c r="U14" s="5">
        <v>-453.34</v>
      </c>
      <c r="V14" s="5">
        <v>0</v>
      </c>
      <c r="W14" s="5">
        <v>0</v>
      </c>
      <c r="X14" s="5" t="s">
        <v>71</v>
      </c>
      <c r="Y14" s="5" t="s">
        <v>71</v>
      </c>
    </row>
    <row r="15" s="5" customFormat="1" spans="1:25">
      <c r="A15" s="5" t="s">
        <v>84</v>
      </c>
      <c r="B15" s="5" t="s">
        <v>26</v>
      </c>
      <c r="C15" s="5" t="s">
        <v>96</v>
      </c>
      <c r="D15" s="5" t="s">
        <v>97</v>
      </c>
      <c r="E15" s="5" t="s">
        <v>86</v>
      </c>
      <c r="F15" s="7">
        <v>44898</v>
      </c>
      <c r="G15" s="7">
        <v>44900</v>
      </c>
      <c r="H15" s="5">
        <v>1</v>
      </c>
      <c r="I15" s="5">
        <v>2</v>
      </c>
      <c r="J15" s="5">
        <v>2</v>
      </c>
      <c r="K15" s="5" t="s">
        <v>30</v>
      </c>
      <c r="L15" s="5">
        <v>453.34</v>
      </c>
      <c r="M15" s="5">
        <v>453.34</v>
      </c>
      <c r="N15" s="5" t="s">
        <v>87</v>
      </c>
      <c r="O15" s="5" t="s">
        <v>32</v>
      </c>
      <c r="P15" s="5" t="s">
        <v>33</v>
      </c>
      <c r="Q15" s="5">
        <v>0</v>
      </c>
      <c r="R15" s="8">
        <v>44853</v>
      </c>
      <c r="S15" s="7">
        <v>44903</v>
      </c>
      <c r="T15" s="5" t="s">
        <v>34</v>
      </c>
      <c r="U15" s="5">
        <v>453.34</v>
      </c>
      <c r="V15" s="5">
        <v>0</v>
      </c>
      <c r="W15" s="5">
        <v>0</v>
      </c>
      <c r="X15" s="5" t="s">
        <v>71</v>
      </c>
      <c r="Y15" s="5" t="s">
        <v>71</v>
      </c>
    </row>
    <row r="16" s="5" customFormat="1" spans="1:25">
      <c r="A16" s="5" t="s">
        <v>98</v>
      </c>
      <c r="B16" s="5" t="s">
        <v>26</v>
      </c>
      <c r="C16" s="5" t="s">
        <v>27</v>
      </c>
      <c r="D16" s="5" t="s">
        <v>61</v>
      </c>
      <c r="E16" s="5" t="s">
        <v>99</v>
      </c>
      <c r="F16" s="7">
        <v>44896</v>
      </c>
      <c r="G16" s="7">
        <v>44900</v>
      </c>
      <c r="H16" s="5">
        <v>1</v>
      </c>
      <c r="I16" s="5">
        <v>4</v>
      </c>
      <c r="J16" s="5">
        <v>4</v>
      </c>
      <c r="K16" s="5" t="s">
        <v>30</v>
      </c>
      <c r="L16" s="5">
        <v>2392</v>
      </c>
      <c r="M16" s="5">
        <v>2392</v>
      </c>
      <c r="N16" s="5" t="s">
        <v>100</v>
      </c>
      <c r="O16" s="5" t="s">
        <v>32</v>
      </c>
      <c r="P16" s="5" t="s">
        <v>33</v>
      </c>
      <c r="Q16" s="5">
        <v>0</v>
      </c>
      <c r="R16" s="8">
        <v>44858</v>
      </c>
      <c r="S16" s="7">
        <v>44903</v>
      </c>
      <c r="T16" s="5" t="s">
        <v>34</v>
      </c>
      <c r="U16" s="5">
        <v>2392</v>
      </c>
      <c r="V16" s="5">
        <v>0</v>
      </c>
      <c r="W16" s="5">
        <v>0</v>
      </c>
      <c r="X16" s="5" t="s">
        <v>101</v>
      </c>
      <c r="Y16" s="5" t="s">
        <v>102</v>
      </c>
    </row>
    <row r="17" s="5" customFormat="1" spans="1:25">
      <c r="A17" s="5" t="s">
        <v>103</v>
      </c>
      <c r="B17" s="5" t="s">
        <v>26</v>
      </c>
      <c r="C17" s="5" t="s">
        <v>27</v>
      </c>
      <c r="D17" s="5" t="s">
        <v>104</v>
      </c>
      <c r="E17" s="5" t="s">
        <v>105</v>
      </c>
      <c r="F17" s="7">
        <v>44895</v>
      </c>
      <c r="G17" s="7">
        <v>44900</v>
      </c>
      <c r="H17" s="5">
        <v>1</v>
      </c>
      <c r="I17" s="5">
        <v>5</v>
      </c>
      <c r="J17" s="5">
        <v>5</v>
      </c>
      <c r="K17" s="5" t="s">
        <v>30</v>
      </c>
      <c r="L17" s="5">
        <v>1400</v>
      </c>
      <c r="M17" s="5">
        <v>1400</v>
      </c>
      <c r="N17" s="5" t="s">
        <v>106</v>
      </c>
      <c r="O17" s="5" t="s">
        <v>32</v>
      </c>
      <c r="P17" s="5" t="s">
        <v>33</v>
      </c>
      <c r="Q17" s="5">
        <v>0</v>
      </c>
      <c r="R17" s="8">
        <v>44859</v>
      </c>
      <c r="S17" s="7">
        <v>44903</v>
      </c>
      <c r="T17" s="5" t="s">
        <v>34</v>
      </c>
      <c r="U17" s="5">
        <v>1400</v>
      </c>
      <c r="V17" s="5">
        <v>0</v>
      </c>
      <c r="W17" s="5">
        <v>0</v>
      </c>
      <c r="X17" s="5" t="s">
        <v>107</v>
      </c>
      <c r="Y17" s="5" t="s">
        <v>108</v>
      </c>
    </row>
    <row r="18" s="5" customFormat="1" spans="1:25">
      <c r="A18" s="5" t="s">
        <v>109</v>
      </c>
      <c r="B18" s="5" t="s">
        <v>26</v>
      </c>
      <c r="C18" s="5" t="s">
        <v>27</v>
      </c>
      <c r="D18" s="5" t="s">
        <v>110</v>
      </c>
      <c r="E18" s="5" t="s">
        <v>111</v>
      </c>
      <c r="F18" s="7">
        <v>44896</v>
      </c>
      <c r="G18" s="7">
        <v>44900</v>
      </c>
      <c r="H18" s="5">
        <v>2</v>
      </c>
      <c r="I18" s="5">
        <v>4</v>
      </c>
      <c r="J18" s="5">
        <v>8</v>
      </c>
      <c r="K18" s="5" t="s">
        <v>30</v>
      </c>
      <c r="L18" s="5">
        <v>6672</v>
      </c>
      <c r="M18" s="5">
        <v>6672</v>
      </c>
      <c r="N18" s="5" t="s">
        <v>112</v>
      </c>
      <c r="O18" s="5" t="s">
        <v>32</v>
      </c>
      <c r="P18" s="5" t="s">
        <v>33</v>
      </c>
      <c r="Q18" s="5">
        <v>0</v>
      </c>
      <c r="R18" s="8">
        <v>44864</v>
      </c>
      <c r="S18" s="7">
        <v>44903</v>
      </c>
      <c r="T18" s="5" t="s">
        <v>34</v>
      </c>
      <c r="U18" s="5">
        <v>6672</v>
      </c>
      <c r="V18" s="5">
        <v>0</v>
      </c>
      <c r="W18" s="5">
        <v>0</v>
      </c>
      <c r="X18" s="5" t="s">
        <v>113</v>
      </c>
      <c r="Y18" s="5" t="s">
        <v>114</v>
      </c>
    </row>
    <row r="19" s="5" customFormat="1" spans="1:25">
      <c r="A19" s="5" t="s">
        <v>115</v>
      </c>
      <c r="B19" s="5" t="s">
        <v>26</v>
      </c>
      <c r="C19" s="5" t="s">
        <v>27</v>
      </c>
      <c r="D19" s="5" t="s">
        <v>116</v>
      </c>
      <c r="E19" s="5" t="s">
        <v>117</v>
      </c>
      <c r="F19" s="7">
        <v>44898</v>
      </c>
      <c r="G19" s="7">
        <v>44900</v>
      </c>
      <c r="H19" s="5">
        <v>1</v>
      </c>
      <c r="I19" s="5">
        <v>2</v>
      </c>
      <c r="J19" s="5">
        <v>2</v>
      </c>
      <c r="K19" s="5" t="s">
        <v>30</v>
      </c>
      <c r="L19" s="5">
        <v>1260</v>
      </c>
      <c r="M19" s="5">
        <v>1260</v>
      </c>
      <c r="N19" s="5" t="s">
        <v>118</v>
      </c>
      <c r="O19" s="5" t="s">
        <v>32</v>
      </c>
      <c r="P19" s="5" t="s">
        <v>33</v>
      </c>
      <c r="Q19" s="5">
        <v>0</v>
      </c>
      <c r="R19" s="8">
        <v>44865</v>
      </c>
      <c r="S19" s="7">
        <v>44903</v>
      </c>
      <c r="T19" s="5" t="s">
        <v>34</v>
      </c>
      <c r="U19" s="5">
        <v>1260</v>
      </c>
      <c r="V19" s="5">
        <v>0</v>
      </c>
      <c r="W19" s="5">
        <v>0</v>
      </c>
      <c r="X19" s="5" t="s">
        <v>119</v>
      </c>
      <c r="Y19" s="5" t="s">
        <v>120</v>
      </c>
    </row>
    <row r="20" s="5" customFormat="1" spans="1:25">
      <c r="A20" s="5" t="s">
        <v>121</v>
      </c>
      <c r="B20" s="5" t="s">
        <v>26</v>
      </c>
      <c r="C20" s="5" t="s">
        <v>27</v>
      </c>
      <c r="D20" s="5" t="s">
        <v>122</v>
      </c>
      <c r="E20" s="5" t="s">
        <v>123</v>
      </c>
      <c r="F20" s="7">
        <v>44897</v>
      </c>
      <c r="G20" s="7">
        <v>44900</v>
      </c>
      <c r="H20" s="5">
        <v>4</v>
      </c>
      <c r="I20" s="5">
        <v>3</v>
      </c>
      <c r="J20" s="5">
        <v>12</v>
      </c>
      <c r="K20" s="5" t="s">
        <v>30</v>
      </c>
      <c r="L20" s="5">
        <v>3228</v>
      </c>
      <c r="M20" s="5">
        <v>3228</v>
      </c>
      <c r="N20" s="5" t="s">
        <v>124</v>
      </c>
      <c r="O20" s="5" t="s">
        <v>32</v>
      </c>
      <c r="P20" s="5" t="s">
        <v>33</v>
      </c>
      <c r="Q20" s="5">
        <v>0</v>
      </c>
      <c r="R20" s="8">
        <v>44865</v>
      </c>
      <c r="S20" s="7">
        <v>44903</v>
      </c>
      <c r="T20" s="5" t="s">
        <v>34</v>
      </c>
      <c r="U20" s="5">
        <v>3228</v>
      </c>
      <c r="V20" s="5">
        <v>0</v>
      </c>
      <c r="W20" s="5">
        <v>0</v>
      </c>
      <c r="X20" s="5" t="s">
        <v>125</v>
      </c>
      <c r="Y20" s="5" t="s">
        <v>126</v>
      </c>
    </row>
    <row r="21" s="5" customFormat="1" spans="1:25">
      <c r="A21" s="5" t="s">
        <v>127</v>
      </c>
      <c r="B21" s="5" t="s">
        <v>26</v>
      </c>
      <c r="C21" s="5" t="s">
        <v>27</v>
      </c>
      <c r="D21" s="5" t="s">
        <v>128</v>
      </c>
      <c r="E21" s="5" t="s">
        <v>129</v>
      </c>
      <c r="F21" s="7">
        <v>44897</v>
      </c>
      <c r="G21" s="7">
        <v>44900</v>
      </c>
      <c r="H21" s="5">
        <v>1</v>
      </c>
      <c r="I21" s="5">
        <v>3</v>
      </c>
      <c r="J21" s="5">
        <v>3</v>
      </c>
      <c r="K21" s="5" t="s">
        <v>30</v>
      </c>
      <c r="L21" s="5">
        <v>1422</v>
      </c>
      <c r="M21" s="5">
        <v>1422</v>
      </c>
      <c r="N21" s="5" t="s">
        <v>130</v>
      </c>
      <c r="O21" s="5" t="s">
        <v>32</v>
      </c>
      <c r="P21" s="5" t="s">
        <v>33</v>
      </c>
      <c r="Q21" s="5">
        <v>0</v>
      </c>
      <c r="R21" s="8">
        <v>44866</v>
      </c>
      <c r="S21" s="7">
        <v>44903</v>
      </c>
      <c r="T21" s="5" t="s">
        <v>34</v>
      </c>
      <c r="U21" s="5">
        <v>1422</v>
      </c>
      <c r="V21" s="5">
        <v>0</v>
      </c>
      <c r="W21" s="5">
        <v>0</v>
      </c>
      <c r="X21" s="5" t="s">
        <v>131</v>
      </c>
      <c r="Y21" s="5" t="s">
        <v>132</v>
      </c>
    </row>
    <row r="22" s="5" customFormat="1" spans="1:25">
      <c r="A22" s="5" t="s">
        <v>133</v>
      </c>
      <c r="B22" s="5" t="s">
        <v>26</v>
      </c>
      <c r="C22" s="5" t="s">
        <v>27</v>
      </c>
      <c r="D22" s="5" t="s">
        <v>128</v>
      </c>
      <c r="E22" s="5" t="s">
        <v>134</v>
      </c>
      <c r="F22" s="7">
        <v>44895</v>
      </c>
      <c r="G22" s="7">
        <v>44900</v>
      </c>
      <c r="H22" s="5">
        <v>1</v>
      </c>
      <c r="I22" s="5">
        <v>5</v>
      </c>
      <c r="J22" s="5">
        <v>5</v>
      </c>
      <c r="K22" s="5" t="s">
        <v>30</v>
      </c>
      <c r="L22" s="5">
        <v>1789</v>
      </c>
      <c r="M22" s="5">
        <v>1789</v>
      </c>
      <c r="N22" s="5" t="s">
        <v>135</v>
      </c>
      <c r="O22" s="5" t="s">
        <v>32</v>
      </c>
      <c r="P22" s="5" t="s">
        <v>33</v>
      </c>
      <c r="Q22" s="5">
        <v>0</v>
      </c>
      <c r="R22" s="8">
        <v>44867</v>
      </c>
      <c r="S22" s="7">
        <v>44903</v>
      </c>
      <c r="T22" s="5" t="s">
        <v>34</v>
      </c>
      <c r="U22" s="5">
        <v>1789</v>
      </c>
      <c r="V22" s="5">
        <v>0</v>
      </c>
      <c r="W22" s="5">
        <v>0</v>
      </c>
      <c r="X22" s="5" t="s">
        <v>136</v>
      </c>
      <c r="Y22" s="5" t="s">
        <v>137</v>
      </c>
    </row>
    <row r="23" s="5" customFormat="1" spans="1:25">
      <c r="A23" s="5" t="s">
        <v>138</v>
      </c>
      <c r="B23" s="5" t="s">
        <v>26</v>
      </c>
      <c r="C23" s="5" t="s">
        <v>27</v>
      </c>
      <c r="D23" s="5" t="s">
        <v>139</v>
      </c>
      <c r="E23" s="5" t="s">
        <v>140</v>
      </c>
      <c r="F23" s="7">
        <v>44898</v>
      </c>
      <c r="G23" s="7">
        <v>44900</v>
      </c>
      <c r="H23" s="5">
        <v>1</v>
      </c>
      <c r="I23" s="5">
        <v>2</v>
      </c>
      <c r="J23" s="5">
        <v>2</v>
      </c>
      <c r="K23" s="5" t="s">
        <v>30</v>
      </c>
      <c r="L23" s="5">
        <v>2400</v>
      </c>
      <c r="M23" s="5">
        <v>2400</v>
      </c>
      <c r="N23" s="5" t="s">
        <v>141</v>
      </c>
      <c r="O23" s="5" t="s">
        <v>32</v>
      </c>
      <c r="P23" s="5" t="s">
        <v>33</v>
      </c>
      <c r="Q23" s="5">
        <v>0</v>
      </c>
      <c r="R23" s="8">
        <v>44867</v>
      </c>
      <c r="S23" s="7">
        <v>44903</v>
      </c>
      <c r="T23" s="5" t="s">
        <v>34</v>
      </c>
      <c r="U23" s="5">
        <v>2400</v>
      </c>
      <c r="V23" s="5">
        <v>0</v>
      </c>
      <c r="W23" s="5">
        <v>0</v>
      </c>
      <c r="X23" s="5" t="s">
        <v>142</v>
      </c>
      <c r="Y23" s="5" t="s">
        <v>143</v>
      </c>
    </row>
    <row r="24" s="5" customFormat="1" spans="1:25">
      <c r="A24" s="5" t="s">
        <v>144</v>
      </c>
      <c r="B24" s="5" t="s">
        <v>26</v>
      </c>
      <c r="C24" s="5" t="s">
        <v>27</v>
      </c>
      <c r="D24" s="5" t="s">
        <v>145</v>
      </c>
      <c r="E24" s="5" t="s">
        <v>146</v>
      </c>
      <c r="F24" s="7">
        <v>44896</v>
      </c>
      <c r="G24" s="7">
        <v>44900</v>
      </c>
      <c r="H24" s="5">
        <v>2</v>
      </c>
      <c r="I24" s="5">
        <v>4</v>
      </c>
      <c r="J24" s="5">
        <v>8</v>
      </c>
      <c r="K24" s="5" t="s">
        <v>30</v>
      </c>
      <c r="L24" s="5">
        <v>4800</v>
      </c>
      <c r="M24" s="5">
        <v>4800</v>
      </c>
      <c r="N24" s="5" t="s">
        <v>147</v>
      </c>
      <c r="O24" s="5" t="s">
        <v>32</v>
      </c>
      <c r="P24" s="5" t="s">
        <v>33</v>
      </c>
      <c r="Q24" s="5">
        <v>0</v>
      </c>
      <c r="R24" s="8">
        <v>44869</v>
      </c>
      <c r="S24" s="7">
        <v>44903</v>
      </c>
      <c r="T24" s="5" t="s">
        <v>34</v>
      </c>
      <c r="U24" s="5">
        <v>4800</v>
      </c>
      <c r="V24" s="5">
        <v>0</v>
      </c>
      <c r="W24" s="5">
        <v>0</v>
      </c>
      <c r="X24" s="5" t="s">
        <v>148</v>
      </c>
      <c r="Y24" s="5" t="s">
        <v>149</v>
      </c>
    </row>
    <row r="25" s="5" customFormat="1" spans="1:25">
      <c r="A25" s="5" t="s">
        <v>150</v>
      </c>
      <c r="B25" s="5" t="s">
        <v>26</v>
      </c>
      <c r="C25" s="5" t="s">
        <v>27</v>
      </c>
      <c r="D25" s="5" t="s">
        <v>151</v>
      </c>
      <c r="E25" s="5" t="s">
        <v>152</v>
      </c>
      <c r="F25" s="7">
        <v>44898</v>
      </c>
      <c r="G25" s="7">
        <v>44900</v>
      </c>
      <c r="H25" s="5">
        <v>1</v>
      </c>
      <c r="I25" s="5">
        <v>2</v>
      </c>
      <c r="J25" s="5">
        <v>2</v>
      </c>
      <c r="K25" s="5" t="s">
        <v>30</v>
      </c>
      <c r="L25" s="5">
        <v>1346</v>
      </c>
      <c r="M25" s="5">
        <v>1346</v>
      </c>
      <c r="N25" s="5" t="s">
        <v>153</v>
      </c>
      <c r="O25" s="5" t="s">
        <v>32</v>
      </c>
      <c r="P25" s="5" t="s">
        <v>33</v>
      </c>
      <c r="Q25" s="5">
        <v>0</v>
      </c>
      <c r="R25" s="8">
        <v>44870</v>
      </c>
      <c r="S25" s="7">
        <v>44903</v>
      </c>
      <c r="T25" s="5" t="s">
        <v>34</v>
      </c>
      <c r="U25" s="5">
        <v>1346</v>
      </c>
      <c r="V25" s="5">
        <v>0</v>
      </c>
      <c r="W25" s="5">
        <v>0</v>
      </c>
      <c r="X25" s="5" t="s">
        <v>154</v>
      </c>
      <c r="Y25" s="5" t="s">
        <v>155</v>
      </c>
    </row>
    <row r="26" s="5" customFormat="1" spans="1:25">
      <c r="A26" s="5" t="s">
        <v>156</v>
      </c>
      <c r="B26" s="5" t="s">
        <v>26</v>
      </c>
      <c r="C26" s="5" t="s">
        <v>27</v>
      </c>
      <c r="D26" s="5" t="s">
        <v>157</v>
      </c>
      <c r="E26" s="5" t="s">
        <v>158</v>
      </c>
      <c r="F26" s="7">
        <v>44898</v>
      </c>
      <c r="G26" s="7">
        <v>44900</v>
      </c>
      <c r="H26" s="5">
        <v>1</v>
      </c>
      <c r="I26" s="5">
        <v>2</v>
      </c>
      <c r="J26" s="5">
        <v>2</v>
      </c>
      <c r="K26" s="5" t="s">
        <v>30</v>
      </c>
      <c r="L26" s="5">
        <v>2070</v>
      </c>
      <c r="M26" s="5">
        <v>2070</v>
      </c>
      <c r="N26" s="5" t="s">
        <v>159</v>
      </c>
      <c r="O26" s="5" t="s">
        <v>32</v>
      </c>
      <c r="P26" s="5" t="s">
        <v>33</v>
      </c>
      <c r="Q26" s="5">
        <v>0</v>
      </c>
      <c r="R26" s="8">
        <v>44873</v>
      </c>
      <c r="S26" s="7">
        <v>44903</v>
      </c>
      <c r="T26" s="5" t="s">
        <v>34</v>
      </c>
      <c r="U26" s="5">
        <v>2070</v>
      </c>
      <c r="V26" s="5">
        <v>0</v>
      </c>
      <c r="W26" s="5">
        <v>0</v>
      </c>
      <c r="X26" s="5" t="s">
        <v>160</v>
      </c>
      <c r="Y26" s="5" t="s">
        <v>161</v>
      </c>
    </row>
    <row r="27" s="5" customFormat="1" spans="1:25">
      <c r="A27" s="5" t="s">
        <v>162</v>
      </c>
      <c r="B27" s="5" t="s">
        <v>26</v>
      </c>
      <c r="C27" s="5" t="s">
        <v>27</v>
      </c>
      <c r="D27" s="5" t="s">
        <v>163</v>
      </c>
      <c r="E27" s="5" t="s">
        <v>164</v>
      </c>
      <c r="F27" s="7">
        <v>44898</v>
      </c>
      <c r="G27" s="7">
        <v>44900</v>
      </c>
      <c r="H27" s="5">
        <v>1</v>
      </c>
      <c r="I27" s="5">
        <v>2</v>
      </c>
      <c r="J27" s="5">
        <v>2</v>
      </c>
      <c r="K27" s="5" t="s">
        <v>30</v>
      </c>
      <c r="L27" s="5">
        <v>300.96</v>
      </c>
      <c r="M27" s="5">
        <v>300.96</v>
      </c>
      <c r="N27" s="5" t="s">
        <v>165</v>
      </c>
      <c r="O27" s="5" t="s">
        <v>32</v>
      </c>
      <c r="P27" s="5" t="s">
        <v>33</v>
      </c>
      <c r="Q27" s="5">
        <v>0</v>
      </c>
      <c r="R27" s="8">
        <v>44873</v>
      </c>
      <c r="S27" s="7">
        <v>44903</v>
      </c>
      <c r="T27" s="5" t="s">
        <v>34</v>
      </c>
      <c r="U27" s="5">
        <v>300.96</v>
      </c>
      <c r="V27" s="5">
        <v>0</v>
      </c>
      <c r="W27" s="5">
        <v>0</v>
      </c>
      <c r="X27" s="5" t="s">
        <v>166</v>
      </c>
      <c r="Y27" s="5" t="s">
        <v>71</v>
      </c>
    </row>
    <row r="28" s="5" customFormat="1" spans="1:25">
      <c r="A28" s="5" t="s">
        <v>167</v>
      </c>
      <c r="B28" s="5" t="s">
        <v>26</v>
      </c>
      <c r="C28" s="5" t="s">
        <v>27</v>
      </c>
      <c r="D28" s="5" t="s">
        <v>151</v>
      </c>
      <c r="E28" s="5" t="s">
        <v>168</v>
      </c>
      <c r="F28" s="7">
        <v>44897</v>
      </c>
      <c r="G28" s="7">
        <v>44900</v>
      </c>
      <c r="H28" s="5">
        <v>1</v>
      </c>
      <c r="I28" s="5">
        <v>3</v>
      </c>
      <c r="J28" s="5">
        <v>3</v>
      </c>
      <c r="K28" s="5" t="s">
        <v>30</v>
      </c>
      <c r="L28" s="5">
        <v>2739</v>
      </c>
      <c r="M28" s="5">
        <v>2739</v>
      </c>
      <c r="N28" s="5" t="s">
        <v>169</v>
      </c>
      <c r="O28" s="5" t="s">
        <v>32</v>
      </c>
      <c r="P28" s="5" t="s">
        <v>33</v>
      </c>
      <c r="Q28" s="5">
        <v>0</v>
      </c>
      <c r="R28" s="8">
        <v>44874</v>
      </c>
      <c r="S28" s="7">
        <v>44903</v>
      </c>
      <c r="T28" s="5" t="s">
        <v>34</v>
      </c>
      <c r="U28" s="5">
        <v>2739</v>
      </c>
      <c r="V28" s="5">
        <v>0</v>
      </c>
      <c r="W28" s="5">
        <v>0</v>
      </c>
      <c r="X28" s="5" t="s">
        <v>170</v>
      </c>
      <c r="Y28" s="5" t="s">
        <v>171</v>
      </c>
    </row>
    <row r="29" s="5" customFormat="1" spans="1:25">
      <c r="A29" s="5" t="s">
        <v>172</v>
      </c>
      <c r="B29" s="5" t="s">
        <v>26</v>
      </c>
      <c r="C29" s="5" t="s">
        <v>27</v>
      </c>
      <c r="D29" s="5" t="s">
        <v>173</v>
      </c>
      <c r="E29" s="5" t="s">
        <v>174</v>
      </c>
      <c r="F29" s="7">
        <v>44897</v>
      </c>
      <c r="G29" s="7">
        <v>44900</v>
      </c>
      <c r="H29" s="5">
        <v>1</v>
      </c>
      <c r="I29" s="5">
        <v>3</v>
      </c>
      <c r="J29" s="5">
        <v>3</v>
      </c>
      <c r="K29" s="5" t="s">
        <v>30</v>
      </c>
      <c r="L29" s="5">
        <v>2445</v>
      </c>
      <c r="M29" s="5">
        <v>2445</v>
      </c>
      <c r="N29" s="5" t="s">
        <v>175</v>
      </c>
      <c r="O29" s="5" t="s">
        <v>32</v>
      </c>
      <c r="P29" s="5" t="s">
        <v>33</v>
      </c>
      <c r="Q29" s="5">
        <v>0</v>
      </c>
      <c r="R29" s="8">
        <v>44874</v>
      </c>
      <c r="S29" s="7">
        <v>44903</v>
      </c>
      <c r="T29" s="5" t="s">
        <v>34</v>
      </c>
      <c r="U29" s="5">
        <v>2445</v>
      </c>
      <c r="V29" s="5">
        <v>0</v>
      </c>
      <c r="W29" s="5">
        <v>0</v>
      </c>
      <c r="X29" s="5" t="s">
        <v>176</v>
      </c>
      <c r="Y29" s="5" t="s">
        <v>177</v>
      </c>
    </row>
    <row r="30" s="5" customFormat="1" spans="1:25">
      <c r="A30" s="5" t="s">
        <v>178</v>
      </c>
      <c r="B30" s="5" t="s">
        <v>26</v>
      </c>
      <c r="C30" s="5" t="s">
        <v>27</v>
      </c>
      <c r="D30" s="5" t="s">
        <v>179</v>
      </c>
      <c r="E30" s="5" t="s">
        <v>174</v>
      </c>
      <c r="F30" s="7">
        <v>44898</v>
      </c>
      <c r="G30" s="7">
        <v>44900</v>
      </c>
      <c r="H30" s="5">
        <v>1</v>
      </c>
      <c r="I30" s="5">
        <v>2</v>
      </c>
      <c r="J30" s="5">
        <v>2</v>
      </c>
      <c r="K30" s="5" t="s">
        <v>30</v>
      </c>
      <c r="L30" s="5">
        <v>582</v>
      </c>
      <c r="M30" s="5">
        <v>582</v>
      </c>
      <c r="N30" s="5" t="s">
        <v>180</v>
      </c>
      <c r="O30" s="5" t="s">
        <v>32</v>
      </c>
      <c r="P30" s="5" t="s">
        <v>33</v>
      </c>
      <c r="Q30" s="5">
        <v>0</v>
      </c>
      <c r="R30" s="8">
        <v>44875</v>
      </c>
      <c r="S30" s="7">
        <v>44903</v>
      </c>
      <c r="T30" s="5" t="s">
        <v>34</v>
      </c>
      <c r="U30" s="5">
        <v>582</v>
      </c>
      <c r="V30" s="5">
        <v>0</v>
      </c>
      <c r="W30" s="5">
        <v>0</v>
      </c>
      <c r="X30" s="5" t="s">
        <v>181</v>
      </c>
      <c r="Y30" s="5" t="s">
        <v>182</v>
      </c>
    </row>
    <row r="31" s="5" customFormat="1" spans="1:25">
      <c r="A31" s="5" t="s">
        <v>183</v>
      </c>
      <c r="B31" s="5" t="s">
        <v>26</v>
      </c>
      <c r="C31" s="5" t="s">
        <v>27</v>
      </c>
      <c r="D31" s="5" t="s">
        <v>184</v>
      </c>
      <c r="E31" s="5" t="s">
        <v>185</v>
      </c>
      <c r="F31" s="7">
        <v>44897</v>
      </c>
      <c r="G31" s="7">
        <v>44900</v>
      </c>
      <c r="H31" s="5">
        <v>1</v>
      </c>
      <c r="I31" s="5">
        <v>3</v>
      </c>
      <c r="J31" s="5">
        <v>3</v>
      </c>
      <c r="K31" s="5" t="s">
        <v>30</v>
      </c>
      <c r="L31" s="5">
        <v>4997</v>
      </c>
      <c r="M31" s="5">
        <v>4997</v>
      </c>
      <c r="N31" s="5" t="s">
        <v>186</v>
      </c>
      <c r="O31" s="5" t="s">
        <v>32</v>
      </c>
      <c r="P31" s="5" t="s">
        <v>33</v>
      </c>
      <c r="Q31" s="5">
        <v>0</v>
      </c>
      <c r="R31" s="8">
        <v>44875</v>
      </c>
      <c r="S31" s="7">
        <v>44903</v>
      </c>
      <c r="T31" s="5" t="s">
        <v>34</v>
      </c>
      <c r="U31" s="5">
        <v>4997</v>
      </c>
      <c r="V31" s="5">
        <v>0</v>
      </c>
      <c r="W31" s="5">
        <v>0</v>
      </c>
      <c r="X31" s="5" t="s">
        <v>187</v>
      </c>
      <c r="Y31" s="5" t="s">
        <v>188</v>
      </c>
    </row>
    <row r="32" s="5" customFormat="1" spans="1:25">
      <c r="A32" s="5" t="s">
        <v>189</v>
      </c>
      <c r="B32" s="5" t="s">
        <v>26</v>
      </c>
      <c r="C32" s="5" t="s">
        <v>27</v>
      </c>
      <c r="D32" s="5" t="s">
        <v>190</v>
      </c>
      <c r="E32" s="5" t="s">
        <v>191</v>
      </c>
      <c r="F32" s="7">
        <v>44896</v>
      </c>
      <c r="G32" s="7">
        <v>44900</v>
      </c>
      <c r="H32" s="5">
        <v>1</v>
      </c>
      <c r="I32" s="5">
        <v>4</v>
      </c>
      <c r="J32" s="5">
        <v>4</v>
      </c>
      <c r="K32" s="5" t="s">
        <v>30</v>
      </c>
      <c r="L32" s="5">
        <v>1500</v>
      </c>
      <c r="M32" s="5">
        <v>1500</v>
      </c>
      <c r="N32" s="5" t="s">
        <v>192</v>
      </c>
      <c r="O32" s="5" t="s">
        <v>32</v>
      </c>
      <c r="P32" s="5" t="s">
        <v>33</v>
      </c>
      <c r="Q32" s="5">
        <v>0</v>
      </c>
      <c r="R32" s="8">
        <v>44876</v>
      </c>
      <c r="S32" s="7">
        <v>44903</v>
      </c>
      <c r="T32" s="5" t="s">
        <v>34</v>
      </c>
      <c r="U32" s="5">
        <v>1500</v>
      </c>
      <c r="V32" s="5">
        <v>0</v>
      </c>
      <c r="W32" s="5">
        <v>0</v>
      </c>
      <c r="X32" s="5" t="s">
        <v>193</v>
      </c>
      <c r="Y32" s="5" t="s">
        <v>194</v>
      </c>
    </row>
    <row r="33" s="5" customFormat="1" spans="1:25">
      <c r="A33" s="5" t="s">
        <v>195</v>
      </c>
      <c r="B33" s="5" t="s">
        <v>26</v>
      </c>
      <c r="C33" s="5" t="s">
        <v>27</v>
      </c>
      <c r="D33" s="5" t="s">
        <v>196</v>
      </c>
      <c r="E33" s="5" t="s">
        <v>197</v>
      </c>
      <c r="F33" s="7">
        <v>44896</v>
      </c>
      <c r="G33" s="7">
        <v>44900</v>
      </c>
      <c r="H33" s="5">
        <v>1</v>
      </c>
      <c r="I33" s="5">
        <v>4</v>
      </c>
      <c r="J33" s="5">
        <v>4</v>
      </c>
      <c r="K33" s="5" t="s">
        <v>30</v>
      </c>
      <c r="L33" s="5">
        <v>812</v>
      </c>
      <c r="M33" s="5">
        <v>812</v>
      </c>
      <c r="N33" s="5" t="s">
        <v>198</v>
      </c>
      <c r="O33" s="5" t="s">
        <v>32</v>
      </c>
      <c r="P33" s="5" t="s">
        <v>33</v>
      </c>
      <c r="Q33" s="5">
        <v>0</v>
      </c>
      <c r="R33" s="8">
        <v>44876</v>
      </c>
      <c r="S33" s="7">
        <v>44903</v>
      </c>
      <c r="T33" s="5" t="s">
        <v>34</v>
      </c>
      <c r="U33" s="5">
        <v>812</v>
      </c>
      <c r="V33" s="5">
        <v>0</v>
      </c>
      <c r="W33" s="5">
        <v>0</v>
      </c>
      <c r="X33" s="5" t="s">
        <v>199</v>
      </c>
      <c r="Y33" s="5" t="s">
        <v>200</v>
      </c>
    </row>
    <row r="34" s="5" customFormat="1" spans="1:25">
      <c r="A34" s="5" t="s">
        <v>201</v>
      </c>
      <c r="B34" s="5" t="s">
        <v>26</v>
      </c>
      <c r="C34" s="5" t="s">
        <v>27</v>
      </c>
      <c r="D34" s="5" t="s">
        <v>202</v>
      </c>
      <c r="E34" s="5" t="s">
        <v>203</v>
      </c>
      <c r="F34" s="7">
        <v>44895</v>
      </c>
      <c r="G34" s="7">
        <v>44900</v>
      </c>
      <c r="H34" s="5">
        <v>1</v>
      </c>
      <c r="I34" s="5">
        <v>5</v>
      </c>
      <c r="J34" s="5">
        <v>5</v>
      </c>
      <c r="K34" s="5" t="s">
        <v>30</v>
      </c>
      <c r="L34" s="5">
        <v>3900</v>
      </c>
      <c r="M34" s="5">
        <v>3900</v>
      </c>
      <c r="N34" s="5" t="s">
        <v>204</v>
      </c>
      <c r="O34" s="5" t="s">
        <v>32</v>
      </c>
      <c r="P34" s="5" t="s">
        <v>33</v>
      </c>
      <c r="Q34" s="5">
        <v>0</v>
      </c>
      <c r="R34" s="8">
        <v>44879</v>
      </c>
      <c r="S34" s="7">
        <v>44903</v>
      </c>
      <c r="T34" s="5" t="s">
        <v>34</v>
      </c>
      <c r="U34" s="5">
        <v>3900</v>
      </c>
      <c r="V34" s="5">
        <v>0</v>
      </c>
      <c r="W34" s="5">
        <v>0</v>
      </c>
      <c r="X34" s="5" t="s">
        <v>205</v>
      </c>
      <c r="Y34" s="5" t="s">
        <v>206</v>
      </c>
    </row>
    <row r="35" s="5" customFormat="1" spans="1:25">
      <c r="A35" s="5" t="s">
        <v>207</v>
      </c>
      <c r="B35" s="5" t="s">
        <v>26</v>
      </c>
      <c r="C35" s="5" t="s">
        <v>27</v>
      </c>
      <c r="D35" s="5" t="s">
        <v>202</v>
      </c>
      <c r="E35" s="5" t="s">
        <v>203</v>
      </c>
      <c r="F35" s="7">
        <v>44895</v>
      </c>
      <c r="G35" s="7">
        <v>44900</v>
      </c>
      <c r="H35" s="5">
        <v>1</v>
      </c>
      <c r="I35" s="5">
        <v>5</v>
      </c>
      <c r="J35" s="5">
        <v>5</v>
      </c>
      <c r="K35" s="5" t="s">
        <v>30</v>
      </c>
      <c r="L35" s="5">
        <v>3900</v>
      </c>
      <c r="M35" s="5">
        <v>3900</v>
      </c>
      <c r="N35" s="5" t="s">
        <v>208</v>
      </c>
      <c r="O35" s="5" t="s">
        <v>32</v>
      </c>
      <c r="P35" s="5" t="s">
        <v>33</v>
      </c>
      <c r="Q35" s="5">
        <v>0</v>
      </c>
      <c r="R35" s="8">
        <v>44879</v>
      </c>
      <c r="S35" s="7">
        <v>44903</v>
      </c>
      <c r="T35" s="5" t="s">
        <v>34</v>
      </c>
      <c r="U35" s="5">
        <v>3900</v>
      </c>
      <c r="V35" s="5">
        <v>0</v>
      </c>
      <c r="W35" s="5">
        <v>0</v>
      </c>
      <c r="X35" s="5" t="s">
        <v>209</v>
      </c>
      <c r="Y35" s="5" t="s">
        <v>210</v>
      </c>
    </row>
    <row r="36" s="5" customFormat="1" spans="1:25">
      <c r="A36" s="5" t="s">
        <v>211</v>
      </c>
      <c r="B36" s="5" t="s">
        <v>26</v>
      </c>
      <c r="C36" s="5" t="s">
        <v>27</v>
      </c>
      <c r="D36" s="5" t="s">
        <v>61</v>
      </c>
      <c r="E36" s="5" t="s">
        <v>62</v>
      </c>
      <c r="F36" s="7">
        <v>44898</v>
      </c>
      <c r="G36" s="7">
        <v>44900</v>
      </c>
      <c r="H36" s="5">
        <v>1</v>
      </c>
      <c r="I36" s="5">
        <v>2</v>
      </c>
      <c r="J36" s="5">
        <v>2</v>
      </c>
      <c r="K36" s="5" t="s">
        <v>30</v>
      </c>
      <c r="L36" s="5">
        <v>1740</v>
      </c>
      <c r="M36" s="5">
        <v>1740</v>
      </c>
      <c r="N36" s="5" t="s">
        <v>212</v>
      </c>
      <c r="O36" s="5" t="s">
        <v>32</v>
      </c>
      <c r="P36" s="5" t="s">
        <v>33</v>
      </c>
      <c r="Q36" s="5">
        <v>0</v>
      </c>
      <c r="R36" s="8">
        <v>44880</v>
      </c>
      <c r="S36" s="7">
        <v>44903</v>
      </c>
      <c r="T36" s="5" t="s">
        <v>34</v>
      </c>
      <c r="U36" s="5">
        <v>1740</v>
      </c>
      <c r="V36" s="5">
        <v>0</v>
      </c>
      <c r="W36" s="5">
        <v>0</v>
      </c>
      <c r="X36" s="5" t="s">
        <v>213</v>
      </c>
      <c r="Y36" s="5" t="s">
        <v>214</v>
      </c>
    </row>
    <row r="37" s="5" customFormat="1" spans="1:25">
      <c r="A37" s="5" t="s">
        <v>215</v>
      </c>
      <c r="B37" s="5" t="s">
        <v>26</v>
      </c>
      <c r="C37" s="5" t="s">
        <v>27</v>
      </c>
      <c r="D37" s="5" t="s">
        <v>216</v>
      </c>
      <c r="E37" s="5" t="s">
        <v>217</v>
      </c>
      <c r="F37" s="7">
        <v>44898</v>
      </c>
      <c r="G37" s="7">
        <v>44900</v>
      </c>
      <c r="H37" s="5">
        <v>1</v>
      </c>
      <c r="I37" s="5">
        <v>2</v>
      </c>
      <c r="J37" s="5">
        <v>2</v>
      </c>
      <c r="K37" s="5" t="s">
        <v>30</v>
      </c>
      <c r="L37" s="5">
        <v>500</v>
      </c>
      <c r="M37" s="5">
        <v>500</v>
      </c>
      <c r="N37" s="5" t="s">
        <v>218</v>
      </c>
      <c r="O37" s="5" t="s">
        <v>32</v>
      </c>
      <c r="P37" s="5" t="s">
        <v>33</v>
      </c>
      <c r="Q37" s="5">
        <v>0</v>
      </c>
      <c r="R37" s="8">
        <v>44880</v>
      </c>
      <c r="S37" s="7">
        <v>44903</v>
      </c>
      <c r="T37" s="5" t="s">
        <v>34</v>
      </c>
      <c r="U37" s="5">
        <v>500</v>
      </c>
      <c r="V37" s="5">
        <v>0</v>
      </c>
      <c r="W37" s="5">
        <v>0</v>
      </c>
      <c r="X37" s="5" t="s">
        <v>219</v>
      </c>
      <c r="Y37" s="5" t="s">
        <v>220</v>
      </c>
    </row>
    <row r="38" s="5" customFormat="1" spans="1:25">
      <c r="A38" s="5" t="s">
        <v>221</v>
      </c>
      <c r="B38" s="5" t="s">
        <v>26</v>
      </c>
      <c r="C38" s="5" t="s">
        <v>27</v>
      </c>
      <c r="D38" s="5" t="s">
        <v>202</v>
      </c>
      <c r="E38" s="5" t="s">
        <v>203</v>
      </c>
      <c r="F38" s="7">
        <v>44896</v>
      </c>
      <c r="G38" s="7">
        <v>44900</v>
      </c>
      <c r="H38" s="5">
        <v>1</v>
      </c>
      <c r="I38" s="5">
        <v>4</v>
      </c>
      <c r="J38" s="5">
        <v>4</v>
      </c>
      <c r="K38" s="5" t="s">
        <v>30</v>
      </c>
      <c r="L38" s="5">
        <v>3120</v>
      </c>
      <c r="M38" s="5">
        <v>3120</v>
      </c>
      <c r="N38" s="5" t="s">
        <v>222</v>
      </c>
      <c r="O38" s="5" t="s">
        <v>32</v>
      </c>
      <c r="P38" s="5" t="s">
        <v>33</v>
      </c>
      <c r="Q38" s="5">
        <v>0</v>
      </c>
      <c r="R38" s="8">
        <v>44881</v>
      </c>
      <c r="S38" s="7">
        <v>44903</v>
      </c>
      <c r="T38" s="5" t="s">
        <v>34</v>
      </c>
      <c r="U38" s="5">
        <v>3120</v>
      </c>
      <c r="V38" s="5">
        <v>0</v>
      </c>
      <c r="W38" s="5">
        <v>0</v>
      </c>
      <c r="X38" s="5" t="s">
        <v>223</v>
      </c>
      <c r="Y38" s="5" t="s">
        <v>224</v>
      </c>
    </row>
    <row r="39" s="5" customFormat="1" spans="1:25">
      <c r="A39" s="5" t="s">
        <v>225</v>
      </c>
      <c r="B39" s="5" t="s">
        <v>26</v>
      </c>
      <c r="C39" s="5" t="s">
        <v>27</v>
      </c>
      <c r="D39" s="5" t="s">
        <v>226</v>
      </c>
      <c r="E39" s="5" t="s">
        <v>227</v>
      </c>
      <c r="F39" s="7">
        <v>44898</v>
      </c>
      <c r="G39" s="7">
        <v>44900</v>
      </c>
      <c r="H39" s="5">
        <v>1</v>
      </c>
      <c r="I39" s="5">
        <v>2</v>
      </c>
      <c r="J39" s="5">
        <v>2</v>
      </c>
      <c r="K39" s="5" t="s">
        <v>30</v>
      </c>
      <c r="L39" s="5">
        <v>474</v>
      </c>
      <c r="M39" s="5">
        <v>474</v>
      </c>
      <c r="N39" s="5" t="s">
        <v>228</v>
      </c>
      <c r="O39" s="5" t="s">
        <v>32</v>
      </c>
      <c r="P39" s="5" t="s">
        <v>33</v>
      </c>
      <c r="Q39" s="5">
        <v>0</v>
      </c>
      <c r="R39" s="8">
        <v>44882</v>
      </c>
      <c r="S39" s="7">
        <v>44903</v>
      </c>
      <c r="T39" s="5" t="s">
        <v>34</v>
      </c>
      <c r="U39" s="5">
        <v>474</v>
      </c>
      <c r="V39" s="5">
        <v>0</v>
      </c>
      <c r="W39" s="5">
        <v>0</v>
      </c>
      <c r="X39" s="5" t="s">
        <v>229</v>
      </c>
      <c r="Y39" s="5" t="s">
        <v>71</v>
      </c>
    </row>
    <row r="40" s="5" customFormat="1" spans="1:25">
      <c r="A40" s="5" t="s">
        <v>230</v>
      </c>
      <c r="B40" s="5" t="s">
        <v>26</v>
      </c>
      <c r="C40" s="5" t="s">
        <v>27</v>
      </c>
      <c r="D40" s="5" t="s">
        <v>231</v>
      </c>
      <c r="E40" s="5" t="s">
        <v>232</v>
      </c>
      <c r="F40" s="7">
        <v>44898</v>
      </c>
      <c r="G40" s="7">
        <v>44900</v>
      </c>
      <c r="H40" s="5">
        <v>1</v>
      </c>
      <c r="I40" s="5">
        <v>2</v>
      </c>
      <c r="J40" s="5">
        <v>2</v>
      </c>
      <c r="K40" s="5" t="s">
        <v>30</v>
      </c>
      <c r="L40" s="5">
        <v>2473</v>
      </c>
      <c r="M40" s="5">
        <v>2473</v>
      </c>
      <c r="N40" s="5" t="s">
        <v>233</v>
      </c>
      <c r="O40" s="5" t="s">
        <v>32</v>
      </c>
      <c r="P40" s="5" t="s">
        <v>33</v>
      </c>
      <c r="Q40" s="5">
        <v>0</v>
      </c>
      <c r="R40" s="8">
        <v>44882</v>
      </c>
      <c r="S40" s="7">
        <v>44903</v>
      </c>
      <c r="T40" s="5" t="s">
        <v>34</v>
      </c>
      <c r="U40" s="5">
        <v>2473</v>
      </c>
      <c r="V40" s="5">
        <v>0</v>
      </c>
      <c r="W40" s="5">
        <v>0</v>
      </c>
      <c r="X40" s="5" t="s">
        <v>234</v>
      </c>
      <c r="Y40" s="5" t="s">
        <v>235</v>
      </c>
    </row>
    <row r="41" s="5" customFormat="1" spans="1:25">
      <c r="A41" s="5" t="s">
        <v>236</v>
      </c>
      <c r="B41" s="5" t="s">
        <v>26</v>
      </c>
      <c r="C41" s="5" t="s">
        <v>27</v>
      </c>
      <c r="D41" s="5" t="s">
        <v>237</v>
      </c>
      <c r="E41" s="5" t="s">
        <v>238</v>
      </c>
      <c r="F41" s="7">
        <v>44899</v>
      </c>
      <c r="G41" s="7">
        <v>44900</v>
      </c>
      <c r="H41" s="5">
        <v>2</v>
      </c>
      <c r="I41" s="5">
        <v>1</v>
      </c>
      <c r="J41" s="5">
        <v>2</v>
      </c>
      <c r="K41" s="5" t="s">
        <v>30</v>
      </c>
      <c r="L41" s="5">
        <v>740</v>
      </c>
      <c r="M41" s="5">
        <v>740</v>
      </c>
      <c r="N41" s="5" t="s">
        <v>239</v>
      </c>
      <c r="O41" s="5" t="s">
        <v>32</v>
      </c>
      <c r="P41" s="5" t="s">
        <v>33</v>
      </c>
      <c r="Q41" s="5">
        <v>0</v>
      </c>
      <c r="R41" s="8">
        <v>44883</v>
      </c>
      <c r="S41" s="7">
        <v>44903</v>
      </c>
      <c r="T41" s="5" t="s">
        <v>34</v>
      </c>
      <c r="U41" s="5">
        <v>740</v>
      </c>
      <c r="V41" s="5">
        <v>0</v>
      </c>
      <c r="W41" s="5">
        <v>0</v>
      </c>
      <c r="X41" s="5" t="s">
        <v>240</v>
      </c>
      <c r="Y41" s="5" t="s">
        <v>241</v>
      </c>
    </row>
    <row r="42" s="5" customFormat="1" spans="1:25">
      <c r="A42" s="5" t="s">
        <v>242</v>
      </c>
      <c r="B42" s="5" t="s">
        <v>26</v>
      </c>
      <c r="C42" s="5" t="s">
        <v>27</v>
      </c>
      <c r="D42" s="5" t="s">
        <v>196</v>
      </c>
      <c r="E42" s="5" t="s">
        <v>197</v>
      </c>
      <c r="F42" s="7">
        <v>44896</v>
      </c>
      <c r="G42" s="7">
        <v>44900</v>
      </c>
      <c r="H42" s="5">
        <v>1</v>
      </c>
      <c r="I42" s="5">
        <v>4</v>
      </c>
      <c r="J42" s="5">
        <v>4</v>
      </c>
      <c r="K42" s="5" t="s">
        <v>30</v>
      </c>
      <c r="L42" s="5">
        <v>816</v>
      </c>
      <c r="M42" s="5">
        <v>816</v>
      </c>
      <c r="N42" s="5" t="s">
        <v>243</v>
      </c>
      <c r="O42" s="5" t="s">
        <v>32</v>
      </c>
      <c r="P42" s="5" t="s">
        <v>33</v>
      </c>
      <c r="Q42" s="5">
        <v>0</v>
      </c>
      <c r="R42" s="8">
        <v>44883</v>
      </c>
      <c r="S42" s="7">
        <v>44903</v>
      </c>
      <c r="T42" s="5" t="s">
        <v>34</v>
      </c>
      <c r="U42" s="5">
        <v>816</v>
      </c>
      <c r="V42" s="5">
        <v>0</v>
      </c>
      <c r="W42" s="5">
        <v>0</v>
      </c>
      <c r="X42" s="5" t="s">
        <v>244</v>
      </c>
      <c r="Y42" s="5" t="s">
        <v>245</v>
      </c>
    </row>
    <row r="43" s="5" customFormat="1" spans="1:25">
      <c r="A43" s="5" t="s">
        <v>246</v>
      </c>
      <c r="B43" s="5" t="s">
        <v>26</v>
      </c>
      <c r="C43" s="5" t="s">
        <v>27</v>
      </c>
      <c r="D43" s="5" t="s">
        <v>247</v>
      </c>
      <c r="E43" s="5" t="s">
        <v>248</v>
      </c>
      <c r="F43" s="7">
        <v>44899</v>
      </c>
      <c r="G43" s="7">
        <v>44900</v>
      </c>
      <c r="H43" s="5">
        <v>1</v>
      </c>
      <c r="I43" s="5">
        <v>1</v>
      </c>
      <c r="J43" s="5">
        <v>1</v>
      </c>
      <c r="K43" s="5" t="s">
        <v>30</v>
      </c>
      <c r="L43" s="5">
        <v>612</v>
      </c>
      <c r="M43" s="5">
        <v>612</v>
      </c>
      <c r="N43" s="5" t="s">
        <v>249</v>
      </c>
      <c r="O43" s="5" t="s">
        <v>32</v>
      </c>
      <c r="P43" s="5" t="s">
        <v>33</v>
      </c>
      <c r="Q43" s="5">
        <v>0</v>
      </c>
      <c r="R43" s="8">
        <v>44883</v>
      </c>
      <c r="S43" s="7">
        <v>44903</v>
      </c>
      <c r="T43" s="5" t="s">
        <v>34</v>
      </c>
      <c r="U43" s="5">
        <v>612</v>
      </c>
      <c r="V43" s="5">
        <v>0</v>
      </c>
      <c r="W43" s="5">
        <v>0</v>
      </c>
      <c r="X43" s="5" t="s">
        <v>250</v>
      </c>
      <c r="Y43" s="5" t="s">
        <v>251</v>
      </c>
    </row>
    <row r="44" s="5" customFormat="1" spans="1:25">
      <c r="A44" s="5" t="s">
        <v>252</v>
      </c>
      <c r="B44" s="5" t="s">
        <v>26</v>
      </c>
      <c r="C44" s="5" t="s">
        <v>27</v>
      </c>
      <c r="D44" s="5" t="s">
        <v>253</v>
      </c>
      <c r="E44" s="5" t="s">
        <v>254</v>
      </c>
      <c r="F44" s="7">
        <v>44899</v>
      </c>
      <c r="G44" s="7">
        <v>44900</v>
      </c>
      <c r="H44" s="5">
        <v>1</v>
      </c>
      <c r="I44" s="5">
        <v>1</v>
      </c>
      <c r="J44" s="5">
        <v>1</v>
      </c>
      <c r="K44" s="5" t="s">
        <v>30</v>
      </c>
      <c r="L44" s="5">
        <v>301</v>
      </c>
      <c r="M44" s="5">
        <v>301</v>
      </c>
      <c r="N44" s="5" t="s">
        <v>255</v>
      </c>
      <c r="O44" s="5" t="s">
        <v>32</v>
      </c>
      <c r="P44" s="5" t="s">
        <v>33</v>
      </c>
      <c r="Q44" s="5">
        <v>0</v>
      </c>
      <c r="R44" s="8">
        <v>44884</v>
      </c>
      <c r="S44" s="7">
        <v>44903</v>
      </c>
      <c r="T44" s="5" t="s">
        <v>34</v>
      </c>
      <c r="U44" s="5">
        <v>301</v>
      </c>
      <c r="V44" s="5">
        <v>0</v>
      </c>
      <c r="W44" s="5">
        <v>0</v>
      </c>
      <c r="X44" s="5" t="s">
        <v>256</v>
      </c>
      <c r="Y44" s="5" t="s">
        <v>257</v>
      </c>
    </row>
    <row r="45" s="5" customFormat="1" spans="1:25">
      <c r="A45" s="5" t="s">
        <v>258</v>
      </c>
      <c r="B45" s="5" t="s">
        <v>26</v>
      </c>
      <c r="C45" s="5" t="s">
        <v>27</v>
      </c>
      <c r="D45" s="5" t="s">
        <v>259</v>
      </c>
      <c r="E45" s="5" t="s">
        <v>260</v>
      </c>
      <c r="F45" s="7">
        <v>44899</v>
      </c>
      <c r="G45" s="7">
        <v>44900</v>
      </c>
      <c r="H45" s="5">
        <v>1</v>
      </c>
      <c r="I45" s="5">
        <v>1</v>
      </c>
      <c r="J45" s="5">
        <v>1</v>
      </c>
      <c r="K45" s="5" t="s">
        <v>30</v>
      </c>
      <c r="L45" s="5">
        <v>361</v>
      </c>
      <c r="M45" s="5">
        <v>361</v>
      </c>
      <c r="N45" s="5" t="s">
        <v>261</v>
      </c>
      <c r="O45" s="5" t="s">
        <v>32</v>
      </c>
      <c r="P45" s="5" t="s">
        <v>33</v>
      </c>
      <c r="Q45" s="5">
        <v>0</v>
      </c>
      <c r="R45" s="8">
        <v>44884</v>
      </c>
      <c r="S45" s="7">
        <v>44903</v>
      </c>
      <c r="T45" s="5" t="s">
        <v>34</v>
      </c>
      <c r="U45" s="5">
        <v>361</v>
      </c>
      <c r="V45" s="5">
        <v>0</v>
      </c>
      <c r="W45" s="5">
        <v>0</v>
      </c>
      <c r="X45" s="5" t="s">
        <v>262</v>
      </c>
      <c r="Y45" s="5" t="s">
        <v>263</v>
      </c>
    </row>
    <row r="46" s="5" customFormat="1" spans="1:25">
      <c r="A46" s="5" t="s">
        <v>264</v>
      </c>
      <c r="B46" s="5" t="s">
        <v>26</v>
      </c>
      <c r="C46" s="5" t="s">
        <v>27</v>
      </c>
      <c r="D46" s="5" t="s">
        <v>265</v>
      </c>
      <c r="E46" s="5" t="s">
        <v>266</v>
      </c>
      <c r="F46" s="7">
        <v>44899</v>
      </c>
      <c r="G46" s="7">
        <v>44900</v>
      </c>
      <c r="H46" s="5">
        <v>1</v>
      </c>
      <c r="I46" s="5">
        <v>1</v>
      </c>
      <c r="J46" s="5">
        <v>1</v>
      </c>
      <c r="K46" s="5" t="s">
        <v>30</v>
      </c>
      <c r="L46" s="5">
        <v>446</v>
      </c>
      <c r="M46" s="5">
        <v>446</v>
      </c>
      <c r="N46" s="5" t="s">
        <v>267</v>
      </c>
      <c r="O46" s="5" t="s">
        <v>32</v>
      </c>
      <c r="P46" s="5" t="s">
        <v>33</v>
      </c>
      <c r="Q46" s="5">
        <v>0</v>
      </c>
      <c r="R46" s="8">
        <v>44884</v>
      </c>
      <c r="S46" s="7">
        <v>44903</v>
      </c>
      <c r="T46" s="5" t="s">
        <v>34</v>
      </c>
      <c r="U46" s="5">
        <v>446</v>
      </c>
      <c r="V46" s="5">
        <v>0</v>
      </c>
      <c r="W46" s="5">
        <v>0</v>
      </c>
      <c r="X46" s="5" t="s">
        <v>268</v>
      </c>
      <c r="Y46" s="5" t="s">
        <v>269</v>
      </c>
    </row>
    <row r="47" s="5" customFormat="1" spans="1:25">
      <c r="A47" s="5" t="s">
        <v>270</v>
      </c>
      <c r="B47" s="5" t="s">
        <v>26</v>
      </c>
      <c r="C47" s="5" t="s">
        <v>27</v>
      </c>
      <c r="D47" s="5" t="s">
        <v>190</v>
      </c>
      <c r="E47" s="5" t="s">
        <v>191</v>
      </c>
      <c r="F47" s="7">
        <v>44890</v>
      </c>
      <c r="G47" s="7">
        <v>44900</v>
      </c>
      <c r="H47" s="5">
        <v>1</v>
      </c>
      <c r="I47" s="5">
        <v>10</v>
      </c>
      <c r="J47" s="5">
        <v>10</v>
      </c>
      <c r="K47" s="5" t="s">
        <v>30</v>
      </c>
      <c r="L47" s="5">
        <v>3860</v>
      </c>
      <c r="M47" s="5">
        <v>3860</v>
      </c>
      <c r="N47" s="5" t="s">
        <v>271</v>
      </c>
      <c r="O47" s="5" t="s">
        <v>32</v>
      </c>
      <c r="P47" s="5" t="s">
        <v>33</v>
      </c>
      <c r="Q47" s="5">
        <v>0</v>
      </c>
      <c r="R47" s="8">
        <v>44885</v>
      </c>
      <c r="S47" s="7">
        <v>44903</v>
      </c>
      <c r="T47" s="5" t="s">
        <v>34</v>
      </c>
      <c r="U47" s="5">
        <v>3860</v>
      </c>
      <c r="V47" s="5">
        <v>0</v>
      </c>
      <c r="W47" s="5">
        <v>0</v>
      </c>
      <c r="X47" s="5" t="s">
        <v>272</v>
      </c>
      <c r="Y47" s="5" t="s">
        <v>273</v>
      </c>
    </row>
    <row r="48" s="5" customFormat="1" spans="1:25">
      <c r="A48" s="5" t="s">
        <v>274</v>
      </c>
      <c r="B48" s="5" t="s">
        <v>26</v>
      </c>
      <c r="C48" s="5" t="s">
        <v>27</v>
      </c>
      <c r="D48" s="5" t="s">
        <v>275</v>
      </c>
      <c r="E48" s="5" t="s">
        <v>276</v>
      </c>
      <c r="F48" s="7">
        <v>44897</v>
      </c>
      <c r="G48" s="7">
        <v>44900</v>
      </c>
      <c r="H48" s="5">
        <v>1</v>
      </c>
      <c r="I48" s="5">
        <v>3</v>
      </c>
      <c r="J48" s="5">
        <v>3</v>
      </c>
      <c r="K48" s="5" t="s">
        <v>30</v>
      </c>
      <c r="L48" s="5">
        <v>1437</v>
      </c>
      <c r="M48" s="5">
        <v>1437</v>
      </c>
      <c r="N48" s="5" t="s">
        <v>277</v>
      </c>
      <c r="O48" s="5" t="s">
        <v>32</v>
      </c>
      <c r="P48" s="5" t="s">
        <v>33</v>
      </c>
      <c r="Q48" s="5">
        <v>0</v>
      </c>
      <c r="R48" s="8">
        <v>44885</v>
      </c>
      <c r="S48" s="7">
        <v>44903</v>
      </c>
      <c r="T48" s="5" t="s">
        <v>34</v>
      </c>
      <c r="U48" s="5">
        <v>1437</v>
      </c>
      <c r="V48" s="5">
        <v>0</v>
      </c>
      <c r="W48" s="5">
        <v>0</v>
      </c>
      <c r="X48" s="5" t="s">
        <v>278</v>
      </c>
      <c r="Y48" s="5" t="s">
        <v>71</v>
      </c>
    </row>
    <row r="49" s="5" customFormat="1" spans="1:25">
      <c r="A49" s="5" t="s">
        <v>274</v>
      </c>
      <c r="B49" s="5" t="s">
        <v>26</v>
      </c>
      <c r="C49" s="5" t="s">
        <v>95</v>
      </c>
      <c r="D49" s="5" t="s">
        <v>275</v>
      </c>
      <c r="E49" s="5" t="s">
        <v>276</v>
      </c>
      <c r="F49" s="7">
        <v>44897</v>
      </c>
      <c r="G49" s="7">
        <v>44900</v>
      </c>
      <c r="H49" s="5">
        <v>1</v>
      </c>
      <c r="I49" s="5">
        <v>3</v>
      </c>
      <c r="J49" s="5">
        <v>3</v>
      </c>
      <c r="K49" s="5" t="s">
        <v>30</v>
      </c>
      <c r="L49" s="5">
        <v>-1437</v>
      </c>
      <c r="M49" s="5">
        <v>-1437</v>
      </c>
      <c r="N49" s="5" t="s">
        <v>277</v>
      </c>
      <c r="O49" s="5" t="s">
        <v>32</v>
      </c>
      <c r="P49" s="5" t="s">
        <v>33</v>
      </c>
      <c r="Q49" s="5">
        <v>0</v>
      </c>
      <c r="R49" s="8">
        <v>44885</v>
      </c>
      <c r="S49" s="7">
        <v>44903</v>
      </c>
      <c r="T49" s="5" t="s">
        <v>34</v>
      </c>
      <c r="U49" s="5">
        <v>-1437</v>
      </c>
      <c r="V49" s="5">
        <v>0</v>
      </c>
      <c r="W49" s="5">
        <v>0</v>
      </c>
      <c r="X49" s="5" t="s">
        <v>278</v>
      </c>
      <c r="Y49" s="5" t="s">
        <v>71</v>
      </c>
    </row>
    <row r="50" s="5" customFormat="1" spans="1:25">
      <c r="A50" s="5" t="s">
        <v>279</v>
      </c>
      <c r="B50" s="5" t="s">
        <v>26</v>
      </c>
      <c r="C50" s="5" t="s">
        <v>27</v>
      </c>
      <c r="D50" s="5" t="s">
        <v>280</v>
      </c>
      <c r="E50" s="5" t="s">
        <v>281</v>
      </c>
      <c r="F50" s="7">
        <v>44895</v>
      </c>
      <c r="G50" s="7">
        <v>44900</v>
      </c>
      <c r="H50" s="5">
        <v>1</v>
      </c>
      <c r="I50" s="5">
        <v>5</v>
      </c>
      <c r="J50" s="5">
        <v>5</v>
      </c>
      <c r="K50" s="5" t="s">
        <v>30</v>
      </c>
      <c r="L50" s="5">
        <v>4750</v>
      </c>
      <c r="M50" s="5">
        <v>4750</v>
      </c>
      <c r="N50" s="5" t="s">
        <v>282</v>
      </c>
      <c r="O50" s="5" t="s">
        <v>32</v>
      </c>
      <c r="P50" s="5" t="s">
        <v>33</v>
      </c>
      <c r="Q50" s="5">
        <v>0</v>
      </c>
      <c r="R50" s="8">
        <v>44885</v>
      </c>
      <c r="S50" s="7">
        <v>44903</v>
      </c>
      <c r="T50" s="5" t="s">
        <v>34</v>
      </c>
      <c r="U50" s="5">
        <v>4750</v>
      </c>
      <c r="V50" s="5">
        <v>0</v>
      </c>
      <c r="W50" s="5">
        <v>0</v>
      </c>
      <c r="X50" s="5" t="s">
        <v>283</v>
      </c>
      <c r="Y50" s="5" t="s">
        <v>284</v>
      </c>
    </row>
    <row r="51" s="5" customFormat="1" spans="1:25">
      <c r="A51" s="5" t="s">
        <v>285</v>
      </c>
      <c r="B51" s="5" t="s">
        <v>26</v>
      </c>
      <c r="C51" s="5" t="s">
        <v>27</v>
      </c>
      <c r="D51" s="5" t="s">
        <v>286</v>
      </c>
      <c r="E51" s="5" t="s">
        <v>287</v>
      </c>
      <c r="F51" s="7">
        <v>44899</v>
      </c>
      <c r="G51" s="7">
        <v>44900</v>
      </c>
      <c r="H51" s="5">
        <v>1</v>
      </c>
      <c r="I51" s="5">
        <v>1</v>
      </c>
      <c r="J51" s="5">
        <v>1</v>
      </c>
      <c r="K51" s="5" t="s">
        <v>30</v>
      </c>
      <c r="L51" s="5">
        <v>688</v>
      </c>
      <c r="M51" s="5">
        <v>688</v>
      </c>
      <c r="N51" s="5" t="s">
        <v>288</v>
      </c>
      <c r="O51" s="5" t="s">
        <v>32</v>
      </c>
      <c r="P51" s="5" t="s">
        <v>33</v>
      </c>
      <c r="Q51" s="5">
        <v>0</v>
      </c>
      <c r="R51" s="8">
        <v>44885</v>
      </c>
      <c r="S51" s="7">
        <v>44903</v>
      </c>
      <c r="T51" s="5" t="s">
        <v>34</v>
      </c>
      <c r="U51" s="5">
        <v>688</v>
      </c>
      <c r="V51" s="5">
        <v>0</v>
      </c>
      <c r="W51" s="5">
        <v>0</v>
      </c>
      <c r="X51" s="5" t="s">
        <v>289</v>
      </c>
      <c r="Y51" s="5" t="s">
        <v>290</v>
      </c>
    </row>
    <row r="52" s="5" customFormat="1" spans="1:25">
      <c r="A52" s="5" t="s">
        <v>291</v>
      </c>
      <c r="B52" s="5" t="s">
        <v>26</v>
      </c>
      <c r="C52" s="5" t="s">
        <v>27</v>
      </c>
      <c r="D52" s="5" t="s">
        <v>231</v>
      </c>
      <c r="E52" s="5" t="s">
        <v>232</v>
      </c>
      <c r="F52" s="7">
        <v>44897</v>
      </c>
      <c r="G52" s="7">
        <v>44900</v>
      </c>
      <c r="H52" s="5">
        <v>1</v>
      </c>
      <c r="I52" s="5">
        <v>3</v>
      </c>
      <c r="J52" s="5">
        <v>3</v>
      </c>
      <c r="K52" s="5" t="s">
        <v>30</v>
      </c>
      <c r="L52" s="5">
        <v>4020</v>
      </c>
      <c r="M52" s="5">
        <v>4020</v>
      </c>
      <c r="N52" s="5" t="s">
        <v>292</v>
      </c>
      <c r="O52" s="5" t="s">
        <v>32</v>
      </c>
      <c r="P52" s="5" t="s">
        <v>33</v>
      </c>
      <c r="Q52" s="5">
        <v>0</v>
      </c>
      <c r="R52" s="8">
        <v>44885</v>
      </c>
      <c r="S52" s="7">
        <v>44903</v>
      </c>
      <c r="T52" s="5" t="s">
        <v>34</v>
      </c>
      <c r="U52" s="5">
        <v>4020</v>
      </c>
      <c r="V52" s="5">
        <v>0</v>
      </c>
      <c r="W52" s="5">
        <v>0</v>
      </c>
      <c r="X52" s="5" t="s">
        <v>293</v>
      </c>
      <c r="Y52" s="5" t="s">
        <v>294</v>
      </c>
    </row>
    <row r="53" s="5" customFormat="1" spans="1:25">
      <c r="A53" s="5" t="s">
        <v>295</v>
      </c>
      <c r="B53" s="5" t="s">
        <v>26</v>
      </c>
      <c r="C53" s="5" t="s">
        <v>27</v>
      </c>
      <c r="D53" s="5" t="s">
        <v>296</v>
      </c>
      <c r="E53" s="5" t="s">
        <v>297</v>
      </c>
      <c r="F53" s="7">
        <v>44897</v>
      </c>
      <c r="G53" s="7">
        <v>44900</v>
      </c>
      <c r="H53" s="5">
        <v>2</v>
      </c>
      <c r="I53" s="5">
        <v>3</v>
      </c>
      <c r="J53" s="5">
        <v>6</v>
      </c>
      <c r="K53" s="5" t="s">
        <v>30</v>
      </c>
      <c r="L53" s="5">
        <v>6432</v>
      </c>
      <c r="M53" s="5">
        <v>6432</v>
      </c>
      <c r="N53" s="5" t="s">
        <v>298</v>
      </c>
      <c r="O53" s="5" t="s">
        <v>32</v>
      </c>
      <c r="P53" s="5" t="s">
        <v>33</v>
      </c>
      <c r="Q53" s="5">
        <v>0</v>
      </c>
      <c r="R53" s="8">
        <v>44886</v>
      </c>
      <c r="S53" s="7">
        <v>44903</v>
      </c>
      <c r="T53" s="5" t="s">
        <v>34</v>
      </c>
      <c r="U53" s="5">
        <v>6432</v>
      </c>
      <c r="V53" s="5">
        <v>0</v>
      </c>
      <c r="W53" s="5">
        <v>0</v>
      </c>
      <c r="X53" s="5" t="s">
        <v>299</v>
      </c>
      <c r="Y53" s="5" t="s">
        <v>300</v>
      </c>
    </row>
    <row r="54" s="5" customFormat="1" spans="1:25">
      <c r="A54" s="5" t="s">
        <v>301</v>
      </c>
      <c r="B54" s="5" t="s">
        <v>26</v>
      </c>
      <c r="C54" s="5" t="s">
        <v>27</v>
      </c>
      <c r="D54" s="5" t="s">
        <v>196</v>
      </c>
      <c r="E54" s="5" t="s">
        <v>197</v>
      </c>
      <c r="F54" s="7">
        <v>44896</v>
      </c>
      <c r="G54" s="7">
        <v>44900</v>
      </c>
      <c r="H54" s="5">
        <v>1</v>
      </c>
      <c r="I54" s="5">
        <v>4</v>
      </c>
      <c r="J54" s="5">
        <v>4</v>
      </c>
      <c r="K54" s="5" t="s">
        <v>30</v>
      </c>
      <c r="L54" s="5">
        <v>784</v>
      </c>
      <c r="M54" s="5">
        <v>784</v>
      </c>
      <c r="N54" s="5" t="s">
        <v>302</v>
      </c>
      <c r="O54" s="5" t="s">
        <v>32</v>
      </c>
      <c r="P54" s="5" t="s">
        <v>33</v>
      </c>
      <c r="Q54" s="5">
        <v>0</v>
      </c>
      <c r="R54" s="8">
        <v>44886</v>
      </c>
      <c r="S54" s="7">
        <v>44903</v>
      </c>
      <c r="T54" s="5" t="s">
        <v>34</v>
      </c>
      <c r="U54" s="5">
        <v>784</v>
      </c>
      <c r="V54" s="5">
        <v>0</v>
      </c>
      <c r="W54" s="5">
        <v>0</v>
      </c>
      <c r="X54" s="5" t="s">
        <v>303</v>
      </c>
      <c r="Y54" s="5" t="s">
        <v>304</v>
      </c>
    </row>
    <row r="55" s="5" customFormat="1" spans="1:25">
      <c r="A55" s="5" t="s">
        <v>305</v>
      </c>
      <c r="B55" s="5" t="s">
        <v>26</v>
      </c>
      <c r="C55" s="5" t="s">
        <v>27</v>
      </c>
      <c r="D55" s="5" t="s">
        <v>306</v>
      </c>
      <c r="E55" s="5" t="s">
        <v>307</v>
      </c>
      <c r="F55" s="7">
        <v>44898</v>
      </c>
      <c r="G55" s="7">
        <v>44900</v>
      </c>
      <c r="H55" s="5">
        <v>1</v>
      </c>
      <c r="I55" s="5">
        <v>2</v>
      </c>
      <c r="J55" s="5">
        <v>2</v>
      </c>
      <c r="K55" s="5" t="s">
        <v>30</v>
      </c>
      <c r="L55" s="5">
        <v>984</v>
      </c>
      <c r="M55" s="5">
        <v>984</v>
      </c>
      <c r="N55" s="5" t="s">
        <v>308</v>
      </c>
      <c r="O55" s="5" t="s">
        <v>32</v>
      </c>
      <c r="P55" s="5" t="s">
        <v>33</v>
      </c>
      <c r="Q55" s="5">
        <v>0</v>
      </c>
      <c r="R55" s="8">
        <v>44887</v>
      </c>
      <c r="S55" s="7">
        <v>44903</v>
      </c>
      <c r="T55" s="5" t="s">
        <v>34</v>
      </c>
      <c r="U55" s="5">
        <v>984</v>
      </c>
      <c r="V55" s="5">
        <v>0</v>
      </c>
      <c r="W55" s="5">
        <v>0</v>
      </c>
      <c r="X55" s="5" t="s">
        <v>309</v>
      </c>
      <c r="Y55" s="5" t="s">
        <v>310</v>
      </c>
    </row>
    <row r="56" s="5" customFormat="1" spans="1:25">
      <c r="A56" s="5" t="s">
        <v>211</v>
      </c>
      <c r="B56" s="5" t="s">
        <v>26</v>
      </c>
      <c r="C56" s="5" t="s">
        <v>95</v>
      </c>
      <c r="D56" s="5" t="s">
        <v>61</v>
      </c>
      <c r="E56" s="5" t="s">
        <v>62</v>
      </c>
      <c r="F56" s="7">
        <v>44898</v>
      </c>
      <c r="G56" s="7">
        <v>44900</v>
      </c>
      <c r="H56" s="5">
        <v>1</v>
      </c>
      <c r="I56" s="5">
        <v>2</v>
      </c>
      <c r="J56" s="5">
        <v>2</v>
      </c>
      <c r="K56" s="5" t="s">
        <v>30</v>
      </c>
      <c r="L56" s="5">
        <v>-1740</v>
      </c>
      <c r="M56" s="5">
        <v>-1740</v>
      </c>
      <c r="N56" s="5" t="s">
        <v>212</v>
      </c>
      <c r="O56" s="5" t="s">
        <v>32</v>
      </c>
      <c r="P56" s="5" t="s">
        <v>33</v>
      </c>
      <c r="Q56" s="5">
        <v>0</v>
      </c>
      <c r="R56" s="8">
        <v>44880</v>
      </c>
      <c r="S56" s="7">
        <v>44903</v>
      </c>
      <c r="T56" s="5" t="s">
        <v>34</v>
      </c>
      <c r="U56" s="5">
        <v>-1740</v>
      </c>
      <c r="V56" s="5">
        <v>0</v>
      </c>
      <c r="W56" s="5">
        <v>0</v>
      </c>
      <c r="X56" s="5" t="s">
        <v>213</v>
      </c>
      <c r="Y56" s="5" t="s">
        <v>214</v>
      </c>
    </row>
    <row r="57" s="5" customFormat="1" spans="1:25">
      <c r="A57" s="5" t="s">
        <v>311</v>
      </c>
      <c r="B57" s="5" t="s">
        <v>26</v>
      </c>
      <c r="C57" s="5" t="s">
        <v>27</v>
      </c>
      <c r="D57" s="5" t="s">
        <v>312</v>
      </c>
      <c r="E57" s="5" t="s">
        <v>313</v>
      </c>
      <c r="F57" s="7">
        <v>44899</v>
      </c>
      <c r="G57" s="7">
        <v>44900</v>
      </c>
      <c r="H57" s="5">
        <v>1</v>
      </c>
      <c r="I57" s="5">
        <v>1</v>
      </c>
      <c r="J57" s="5">
        <v>1</v>
      </c>
      <c r="K57" s="5" t="s">
        <v>30</v>
      </c>
      <c r="L57" s="5">
        <v>649</v>
      </c>
      <c r="M57" s="5">
        <v>649</v>
      </c>
      <c r="N57" s="5" t="s">
        <v>314</v>
      </c>
      <c r="O57" s="5" t="s">
        <v>32</v>
      </c>
      <c r="P57" s="5" t="s">
        <v>33</v>
      </c>
      <c r="Q57" s="5">
        <v>0</v>
      </c>
      <c r="R57" s="8">
        <v>44887</v>
      </c>
      <c r="S57" s="7">
        <v>44903</v>
      </c>
      <c r="T57" s="5" t="s">
        <v>34</v>
      </c>
      <c r="U57" s="5">
        <v>649</v>
      </c>
      <c r="V57" s="5">
        <v>0</v>
      </c>
      <c r="W57" s="5">
        <v>0</v>
      </c>
      <c r="X57" s="5" t="s">
        <v>315</v>
      </c>
      <c r="Y57" s="5" t="s">
        <v>316</v>
      </c>
    </row>
    <row r="58" s="5" customFormat="1" spans="1:25">
      <c r="A58" s="5" t="s">
        <v>317</v>
      </c>
      <c r="B58" s="5" t="s">
        <v>26</v>
      </c>
      <c r="C58" s="5" t="s">
        <v>27</v>
      </c>
      <c r="D58" s="5" t="s">
        <v>202</v>
      </c>
      <c r="E58" s="5" t="s">
        <v>203</v>
      </c>
      <c r="F58" s="7">
        <v>44896</v>
      </c>
      <c r="G58" s="7">
        <v>44900</v>
      </c>
      <c r="H58" s="5">
        <v>1</v>
      </c>
      <c r="I58" s="5">
        <v>4</v>
      </c>
      <c r="J58" s="5">
        <v>4</v>
      </c>
      <c r="K58" s="5" t="s">
        <v>30</v>
      </c>
      <c r="L58" s="5">
        <v>3120</v>
      </c>
      <c r="M58" s="5">
        <v>3120</v>
      </c>
      <c r="N58" s="5" t="s">
        <v>318</v>
      </c>
      <c r="O58" s="5" t="s">
        <v>32</v>
      </c>
      <c r="P58" s="5" t="s">
        <v>33</v>
      </c>
      <c r="Q58" s="5">
        <v>0</v>
      </c>
      <c r="R58" s="8">
        <v>44888</v>
      </c>
      <c r="S58" s="7">
        <v>44903</v>
      </c>
      <c r="T58" s="5" t="s">
        <v>34</v>
      </c>
      <c r="U58" s="5">
        <v>3120</v>
      </c>
      <c r="V58" s="5">
        <v>0</v>
      </c>
      <c r="W58" s="5">
        <v>0</v>
      </c>
      <c r="X58" s="5" t="s">
        <v>319</v>
      </c>
      <c r="Y58" s="5" t="s">
        <v>320</v>
      </c>
    </row>
    <row r="59" s="5" customFormat="1" spans="1:25">
      <c r="A59" s="5" t="s">
        <v>321</v>
      </c>
      <c r="B59" s="5" t="s">
        <v>26</v>
      </c>
      <c r="C59" s="5" t="s">
        <v>27</v>
      </c>
      <c r="D59" s="5" t="s">
        <v>231</v>
      </c>
      <c r="E59" s="5" t="s">
        <v>322</v>
      </c>
      <c r="F59" s="7">
        <v>44895</v>
      </c>
      <c r="G59" s="7">
        <v>44900</v>
      </c>
      <c r="H59" s="5">
        <v>1</v>
      </c>
      <c r="I59" s="5">
        <v>5</v>
      </c>
      <c r="J59" s="5">
        <v>5</v>
      </c>
      <c r="K59" s="5" t="s">
        <v>30</v>
      </c>
      <c r="L59" s="5">
        <v>6200</v>
      </c>
      <c r="M59" s="5">
        <v>6200</v>
      </c>
      <c r="N59" s="5" t="s">
        <v>323</v>
      </c>
      <c r="O59" s="5" t="s">
        <v>32</v>
      </c>
      <c r="P59" s="5" t="s">
        <v>33</v>
      </c>
      <c r="Q59" s="5">
        <v>0</v>
      </c>
      <c r="R59" s="8">
        <v>44888</v>
      </c>
      <c r="S59" s="7">
        <v>44903</v>
      </c>
      <c r="T59" s="5" t="s">
        <v>34</v>
      </c>
      <c r="U59" s="5">
        <v>6200</v>
      </c>
      <c r="V59" s="5">
        <v>0</v>
      </c>
      <c r="W59" s="5">
        <v>0</v>
      </c>
      <c r="X59" s="5" t="s">
        <v>324</v>
      </c>
      <c r="Y59" s="5" t="s">
        <v>325</v>
      </c>
    </row>
    <row r="60" s="5" customFormat="1" spans="1:25">
      <c r="A60" s="5" t="s">
        <v>326</v>
      </c>
      <c r="B60" s="5" t="s">
        <v>26</v>
      </c>
      <c r="C60" s="5" t="s">
        <v>27</v>
      </c>
      <c r="D60" s="5" t="s">
        <v>327</v>
      </c>
      <c r="E60" s="5" t="s">
        <v>328</v>
      </c>
      <c r="F60" s="7">
        <v>44897</v>
      </c>
      <c r="G60" s="7">
        <v>44900</v>
      </c>
      <c r="H60" s="5">
        <v>1</v>
      </c>
      <c r="I60" s="5">
        <v>3</v>
      </c>
      <c r="J60" s="5">
        <v>3</v>
      </c>
      <c r="K60" s="5" t="s">
        <v>30</v>
      </c>
      <c r="L60" s="5">
        <v>3699</v>
      </c>
      <c r="M60" s="5">
        <v>3699</v>
      </c>
      <c r="N60" s="5" t="s">
        <v>329</v>
      </c>
      <c r="O60" s="5" t="s">
        <v>32</v>
      </c>
      <c r="P60" s="5" t="s">
        <v>33</v>
      </c>
      <c r="Q60" s="5">
        <v>0</v>
      </c>
      <c r="R60" s="8">
        <v>44888</v>
      </c>
      <c r="S60" s="7">
        <v>44903</v>
      </c>
      <c r="T60" s="5" t="s">
        <v>34</v>
      </c>
      <c r="U60" s="5">
        <v>3699</v>
      </c>
      <c r="V60" s="5">
        <v>0</v>
      </c>
      <c r="W60" s="5">
        <v>0</v>
      </c>
      <c r="X60" s="5" t="s">
        <v>330</v>
      </c>
      <c r="Y60" s="5" t="s">
        <v>331</v>
      </c>
    </row>
    <row r="61" s="5" customFormat="1" spans="1:25">
      <c r="A61" s="5" t="s">
        <v>332</v>
      </c>
      <c r="B61" s="5" t="s">
        <v>26</v>
      </c>
      <c r="C61" s="5" t="s">
        <v>27</v>
      </c>
      <c r="D61" s="5" t="s">
        <v>333</v>
      </c>
      <c r="E61" s="5" t="s">
        <v>38</v>
      </c>
      <c r="F61" s="7">
        <v>44899</v>
      </c>
      <c r="G61" s="7">
        <v>44900</v>
      </c>
      <c r="H61" s="5">
        <v>1</v>
      </c>
      <c r="I61" s="5">
        <v>1</v>
      </c>
      <c r="J61" s="5">
        <v>1</v>
      </c>
      <c r="K61" s="5" t="s">
        <v>30</v>
      </c>
      <c r="L61" s="5">
        <v>554</v>
      </c>
      <c r="M61" s="5">
        <v>554</v>
      </c>
      <c r="N61" s="5" t="s">
        <v>334</v>
      </c>
      <c r="O61" s="5" t="s">
        <v>32</v>
      </c>
      <c r="P61" s="5" t="s">
        <v>33</v>
      </c>
      <c r="Q61" s="5">
        <v>0</v>
      </c>
      <c r="R61" s="8">
        <v>44888</v>
      </c>
      <c r="S61" s="7">
        <v>44903</v>
      </c>
      <c r="T61" s="5" t="s">
        <v>34</v>
      </c>
      <c r="U61" s="5">
        <v>554</v>
      </c>
      <c r="V61" s="5">
        <v>0</v>
      </c>
      <c r="W61" s="5">
        <v>0</v>
      </c>
      <c r="X61" s="5" t="s">
        <v>335</v>
      </c>
      <c r="Y61" s="5" t="s">
        <v>336</v>
      </c>
    </row>
    <row r="62" s="5" customFormat="1" spans="1:25">
      <c r="A62" s="5" t="s">
        <v>337</v>
      </c>
      <c r="B62" s="5" t="s">
        <v>26</v>
      </c>
      <c r="C62" s="5" t="s">
        <v>27</v>
      </c>
      <c r="D62" s="5" t="s">
        <v>338</v>
      </c>
      <c r="E62" s="5" t="s">
        <v>339</v>
      </c>
      <c r="F62" s="7">
        <v>44898</v>
      </c>
      <c r="G62" s="7">
        <v>44900</v>
      </c>
      <c r="H62" s="5">
        <v>1</v>
      </c>
      <c r="I62" s="5">
        <v>2</v>
      </c>
      <c r="J62" s="5">
        <v>2</v>
      </c>
      <c r="K62" s="5" t="s">
        <v>30</v>
      </c>
      <c r="L62" s="5">
        <v>640</v>
      </c>
      <c r="M62" s="5">
        <v>640</v>
      </c>
      <c r="N62" s="5" t="s">
        <v>340</v>
      </c>
      <c r="O62" s="5" t="s">
        <v>32</v>
      </c>
      <c r="P62" s="5" t="s">
        <v>33</v>
      </c>
      <c r="Q62" s="5">
        <v>0</v>
      </c>
      <c r="R62" s="8">
        <v>44890</v>
      </c>
      <c r="S62" s="7">
        <v>44903</v>
      </c>
      <c r="T62" s="5" t="s">
        <v>34</v>
      </c>
      <c r="U62" s="5">
        <v>640</v>
      </c>
      <c r="V62" s="5">
        <v>0</v>
      </c>
      <c r="W62" s="5">
        <v>0</v>
      </c>
      <c r="X62" s="5" t="s">
        <v>341</v>
      </c>
      <c r="Y62" s="5" t="s">
        <v>342</v>
      </c>
    </row>
    <row r="63" s="5" customFormat="1" spans="1:25">
      <c r="A63" s="5" t="s">
        <v>343</v>
      </c>
      <c r="B63" s="5" t="s">
        <v>26</v>
      </c>
      <c r="C63" s="5" t="s">
        <v>27</v>
      </c>
      <c r="D63" s="5" t="s">
        <v>344</v>
      </c>
      <c r="E63" s="5" t="s">
        <v>345</v>
      </c>
      <c r="F63" s="7">
        <v>44897</v>
      </c>
      <c r="G63" s="7">
        <v>44900</v>
      </c>
      <c r="H63" s="5">
        <v>1</v>
      </c>
      <c r="I63" s="5">
        <v>3</v>
      </c>
      <c r="J63" s="5">
        <v>3</v>
      </c>
      <c r="K63" s="5" t="s">
        <v>30</v>
      </c>
      <c r="L63" s="5">
        <v>1620</v>
      </c>
      <c r="M63" s="5">
        <v>1620</v>
      </c>
      <c r="N63" s="5" t="s">
        <v>346</v>
      </c>
      <c r="O63" s="5" t="s">
        <v>32</v>
      </c>
      <c r="P63" s="5" t="s">
        <v>33</v>
      </c>
      <c r="Q63" s="5">
        <v>0</v>
      </c>
      <c r="R63" s="8">
        <v>44890</v>
      </c>
      <c r="S63" s="7">
        <v>44903</v>
      </c>
      <c r="T63" s="5" t="s">
        <v>34</v>
      </c>
      <c r="U63" s="5">
        <v>1620</v>
      </c>
      <c r="V63" s="5">
        <v>0</v>
      </c>
      <c r="W63" s="5">
        <v>0</v>
      </c>
      <c r="X63" s="5" t="s">
        <v>347</v>
      </c>
      <c r="Y63" s="5" t="s">
        <v>348</v>
      </c>
    </row>
    <row r="64" s="5" customFormat="1" spans="1:25">
      <c r="A64" s="5" t="s">
        <v>349</v>
      </c>
      <c r="B64" s="5" t="s">
        <v>26</v>
      </c>
      <c r="C64" s="5" t="s">
        <v>27</v>
      </c>
      <c r="D64" s="5" t="s">
        <v>350</v>
      </c>
      <c r="E64" s="5" t="s">
        <v>351</v>
      </c>
      <c r="F64" s="7">
        <v>44898</v>
      </c>
      <c r="G64" s="7">
        <v>44900</v>
      </c>
      <c r="H64" s="5">
        <v>1</v>
      </c>
      <c r="I64" s="5">
        <v>2</v>
      </c>
      <c r="J64" s="5">
        <v>2</v>
      </c>
      <c r="K64" s="5" t="s">
        <v>30</v>
      </c>
      <c r="L64" s="5">
        <v>1021</v>
      </c>
      <c r="M64" s="5">
        <v>1021</v>
      </c>
      <c r="N64" s="5" t="s">
        <v>352</v>
      </c>
      <c r="O64" s="5" t="s">
        <v>32</v>
      </c>
      <c r="P64" s="5" t="s">
        <v>33</v>
      </c>
      <c r="Q64" s="5">
        <v>0</v>
      </c>
      <c r="R64" s="8">
        <v>44890</v>
      </c>
      <c r="S64" s="7">
        <v>44903</v>
      </c>
      <c r="T64" s="5" t="s">
        <v>34</v>
      </c>
      <c r="U64" s="5">
        <v>1021</v>
      </c>
      <c r="V64" s="5">
        <v>0</v>
      </c>
      <c r="W64" s="5">
        <v>0</v>
      </c>
      <c r="X64" s="5" t="s">
        <v>353</v>
      </c>
      <c r="Y64" s="5" t="s">
        <v>354</v>
      </c>
    </row>
    <row r="65" s="5" customFormat="1" spans="1:25">
      <c r="A65" s="5" t="s">
        <v>355</v>
      </c>
      <c r="B65" s="5" t="s">
        <v>26</v>
      </c>
      <c r="C65" s="5" t="s">
        <v>27</v>
      </c>
      <c r="D65" s="5" t="s">
        <v>356</v>
      </c>
      <c r="E65" s="5" t="s">
        <v>357</v>
      </c>
      <c r="F65" s="7">
        <v>44899</v>
      </c>
      <c r="G65" s="7">
        <v>44900</v>
      </c>
      <c r="H65" s="5">
        <v>1</v>
      </c>
      <c r="I65" s="5">
        <v>1</v>
      </c>
      <c r="J65" s="5">
        <v>1</v>
      </c>
      <c r="K65" s="5" t="s">
        <v>30</v>
      </c>
      <c r="L65" s="5">
        <v>600</v>
      </c>
      <c r="M65" s="5">
        <v>600</v>
      </c>
      <c r="N65" s="5" t="s">
        <v>358</v>
      </c>
      <c r="O65" s="5" t="s">
        <v>32</v>
      </c>
      <c r="P65" s="5" t="s">
        <v>33</v>
      </c>
      <c r="Q65" s="5">
        <v>0</v>
      </c>
      <c r="R65" s="8">
        <v>44890</v>
      </c>
      <c r="S65" s="7">
        <v>44903</v>
      </c>
      <c r="T65" s="5" t="s">
        <v>34</v>
      </c>
      <c r="U65" s="5">
        <v>600</v>
      </c>
      <c r="V65" s="5">
        <v>0</v>
      </c>
      <c r="W65" s="5">
        <v>0</v>
      </c>
      <c r="X65" s="5" t="s">
        <v>359</v>
      </c>
      <c r="Y65" s="5" t="s">
        <v>360</v>
      </c>
    </row>
    <row r="66" s="5" customFormat="1" spans="1:25">
      <c r="A66" s="5" t="s">
        <v>361</v>
      </c>
      <c r="B66" s="5" t="s">
        <v>26</v>
      </c>
      <c r="C66" s="5" t="s">
        <v>27</v>
      </c>
      <c r="D66" s="5" t="s">
        <v>333</v>
      </c>
      <c r="E66" s="5" t="s">
        <v>362</v>
      </c>
      <c r="F66" s="7">
        <v>44899</v>
      </c>
      <c r="G66" s="7">
        <v>44900</v>
      </c>
      <c r="H66" s="5">
        <v>1</v>
      </c>
      <c r="I66" s="5">
        <v>1</v>
      </c>
      <c r="J66" s="5">
        <v>1</v>
      </c>
      <c r="K66" s="5" t="s">
        <v>30</v>
      </c>
      <c r="L66" s="5">
        <v>720</v>
      </c>
      <c r="M66" s="5">
        <v>720</v>
      </c>
      <c r="N66" s="5" t="s">
        <v>363</v>
      </c>
      <c r="O66" s="5" t="s">
        <v>32</v>
      </c>
      <c r="P66" s="5" t="s">
        <v>33</v>
      </c>
      <c r="Q66" s="5">
        <v>0</v>
      </c>
      <c r="R66" s="8">
        <v>44890</v>
      </c>
      <c r="S66" s="7">
        <v>44903</v>
      </c>
      <c r="T66" s="5" t="s">
        <v>34</v>
      </c>
      <c r="U66" s="5">
        <v>720</v>
      </c>
      <c r="V66" s="5">
        <v>0</v>
      </c>
      <c r="W66" s="5">
        <v>0</v>
      </c>
      <c r="X66" s="5" t="s">
        <v>364</v>
      </c>
      <c r="Y66" s="5" t="s">
        <v>365</v>
      </c>
    </row>
    <row r="67" s="5" customFormat="1" spans="1:25">
      <c r="A67" s="5" t="s">
        <v>366</v>
      </c>
      <c r="B67" s="5" t="s">
        <v>26</v>
      </c>
      <c r="C67" s="5" t="s">
        <v>27</v>
      </c>
      <c r="D67" s="5" t="s">
        <v>367</v>
      </c>
      <c r="E67" s="5" t="s">
        <v>368</v>
      </c>
      <c r="F67" s="7">
        <v>44895</v>
      </c>
      <c r="G67" s="7">
        <v>44900</v>
      </c>
      <c r="H67" s="5">
        <v>1</v>
      </c>
      <c r="I67" s="5">
        <v>5</v>
      </c>
      <c r="J67" s="5">
        <v>5</v>
      </c>
      <c r="K67" s="5" t="s">
        <v>30</v>
      </c>
      <c r="L67" s="5">
        <v>1060</v>
      </c>
      <c r="M67" s="5">
        <v>1060</v>
      </c>
      <c r="N67" s="5" t="s">
        <v>369</v>
      </c>
      <c r="O67" s="5" t="s">
        <v>32</v>
      </c>
      <c r="P67" s="5" t="s">
        <v>33</v>
      </c>
      <c r="Q67" s="5">
        <v>0</v>
      </c>
      <c r="R67" s="8">
        <v>44891</v>
      </c>
      <c r="S67" s="7">
        <v>44903</v>
      </c>
      <c r="T67" s="5" t="s">
        <v>34</v>
      </c>
      <c r="U67" s="5">
        <v>1060</v>
      </c>
      <c r="V67" s="5">
        <v>0</v>
      </c>
      <c r="W67" s="5">
        <v>0</v>
      </c>
      <c r="X67" s="5" t="s">
        <v>370</v>
      </c>
      <c r="Y67" s="5" t="s">
        <v>371</v>
      </c>
    </row>
    <row r="68" s="5" customFormat="1" spans="1:25">
      <c r="A68" s="5" t="s">
        <v>372</v>
      </c>
      <c r="B68" s="5" t="s">
        <v>26</v>
      </c>
      <c r="C68" s="5" t="s">
        <v>27</v>
      </c>
      <c r="D68" s="5" t="s">
        <v>373</v>
      </c>
      <c r="E68" s="5" t="s">
        <v>374</v>
      </c>
      <c r="F68" s="7">
        <v>44896</v>
      </c>
      <c r="G68" s="7">
        <v>44900</v>
      </c>
      <c r="H68" s="5">
        <v>1</v>
      </c>
      <c r="I68" s="5">
        <v>4</v>
      </c>
      <c r="J68" s="5">
        <v>4</v>
      </c>
      <c r="K68" s="5" t="s">
        <v>30</v>
      </c>
      <c r="L68" s="5">
        <v>5372</v>
      </c>
      <c r="M68" s="5">
        <v>5372</v>
      </c>
      <c r="N68" s="5" t="s">
        <v>375</v>
      </c>
      <c r="O68" s="5" t="s">
        <v>32</v>
      </c>
      <c r="P68" s="5" t="s">
        <v>33</v>
      </c>
      <c r="Q68" s="5">
        <v>0</v>
      </c>
      <c r="R68" s="8">
        <v>44891</v>
      </c>
      <c r="S68" s="7">
        <v>44903</v>
      </c>
      <c r="T68" s="5" t="s">
        <v>34</v>
      </c>
      <c r="U68" s="5">
        <v>5372</v>
      </c>
      <c r="V68" s="5">
        <v>0</v>
      </c>
      <c r="W68" s="5">
        <v>0</v>
      </c>
      <c r="X68" s="5" t="s">
        <v>376</v>
      </c>
      <c r="Y68" s="5" t="s">
        <v>377</v>
      </c>
    </row>
    <row r="69" s="5" customFormat="1" spans="1:25">
      <c r="A69" s="5" t="s">
        <v>378</v>
      </c>
      <c r="B69" s="5" t="s">
        <v>26</v>
      </c>
      <c r="C69" s="5" t="s">
        <v>27</v>
      </c>
      <c r="D69" s="5" t="s">
        <v>122</v>
      </c>
      <c r="E69" s="5" t="s">
        <v>379</v>
      </c>
      <c r="F69" s="7">
        <v>44898</v>
      </c>
      <c r="G69" s="7">
        <v>44900</v>
      </c>
      <c r="H69" s="5">
        <v>1</v>
      </c>
      <c r="I69" s="5">
        <v>2</v>
      </c>
      <c r="J69" s="5">
        <v>2</v>
      </c>
      <c r="K69" s="5" t="s">
        <v>30</v>
      </c>
      <c r="L69" s="5">
        <v>930</v>
      </c>
      <c r="M69" s="5">
        <v>930</v>
      </c>
      <c r="N69" s="5" t="s">
        <v>380</v>
      </c>
      <c r="O69" s="5" t="s">
        <v>32</v>
      </c>
      <c r="P69" s="5" t="s">
        <v>33</v>
      </c>
      <c r="Q69" s="5">
        <v>0</v>
      </c>
      <c r="R69" s="8">
        <v>44891</v>
      </c>
      <c r="S69" s="7">
        <v>44903</v>
      </c>
      <c r="T69" s="5" t="s">
        <v>34</v>
      </c>
      <c r="U69" s="5">
        <v>930</v>
      </c>
      <c r="V69" s="5">
        <v>0</v>
      </c>
      <c r="W69" s="5">
        <v>0</v>
      </c>
      <c r="X69" s="5" t="s">
        <v>381</v>
      </c>
      <c r="Y69" s="5" t="s">
        <v>382</v>
      </c>
    </row>
    <row r="70" s="5" customFormat="1" spans="1:25">
      <c r="A70" s="5" t="s">
        <v>383</v>
      </c>
      <c r="B70" s="5" t="s">
        <v>26</v>
      </c>
      <c r="C70" s="5" t="s">
        <v>27</v>
      </c>
      <c r="D70" s="5" t="s">
        <v>384</v>
      </c>
      <c r="E70" s="5" t="s">
        <v>385</v>
      </c>
      <c r="F70" s="7">
        <v>44899</v>
      </c>
      <c r="G70" s="7">
        <v>44900</v>
      </c>
      <c r="H70" s="5">
        <v>1</v>
      </c>
      <c r="I70" s="5">
        <v>1</v>
      </c>
      <c r="J70" s="5">
        <v>1</v>
      </c>
      <c r="K70" s="5" t="s">
        <v>30</v>
      </c>
      <c r="L70" s="5">
        <v>803</v>
      </c>
      <c r="M70" s="5">
        <v>803</v>
      </c>
      <c r="N70" s="5" t="s">
        <v>386</v>
      </c>
      <c r="O70" s="5" t="s">
        <v>32</v>
      </c>
      <c r="P70" s="5" t="s">
        <v>33</v>
      </c>
      <c r="Q70" s="5">
        <v>0</v>
      </c>
      <c r="R70" s="8">
        <v>44891</v>
      </c>
      <c r="S70" s="7">
        <v>44903</v>
      </c>
      <c r="T70" s="5" t="s">
        <v>34</v>
      </c>
      <c r="U70" s="5">
        <v>803</v>
      </c>
      <c r="V70" s="5">
        <v>0</v>
      </c>
      <c r="W70" s="5">
        <v>0</v>
      </c>
      <c r="X70" s="5" t="s">
        <v>387</v>
      </c>
      <c r="Y70" s="5" t="s">
        <v>388</v>
      </c>
    </row>
    <row r="71" s="5" customFormat="1" spans="1:25">
      <c r="A71" s="5" t="s">
        <v>389</v>
      </c>
      <c r="B71" s="5" t="s">
        <v>26</v>
      </c>
      <c r="C71" s="5" t="s">
        <v>27</v>
      </c>
      <c r="D71" s="5" t="s">
        <v>367</v>
      </c>
      <c r="E71" s="5" t="s">
        <v>390</v>
      </c>
      <c r="F71" s="7">
        <v>44895</v>
      </c>
      <c r="G71" s="7">
        <v>44900</v>
      </c>
      <c r="H71" s="5">
        <v>2</v>
      </c>
      <c r="I71" s="5">
        <v>5</v>
      </c>
      <c r="J71" s="5">
        <v>10</v>
      </c>
      <c r="K71" s="5" t="s">
        <v>30</v>
      </c>
      <c r="L71" s="5">
        <v>1840</v>
      </c>
      <c r="M71" s="5">
        <v>1840</v>
      </c>
      <c r="N71" s="5" t="s">
        <v>391</v>
      </c>
      <c r="O71" s="5" t="s">
        <v>32</v>
      </c>
      <c r="P71" s="5" t="s">
        <v>33</v>
      </c>
      <c r="Q71" s="5">
        <v>0</v>
      </c>
      <c r="R71" s="8">
        <v>44891</v>
      </c>
      <c r="S71" s="7">
        <v>44903</v>
      </c>
      <c r="T71" s="5" t="s">
        <v>34</v>
      </c>
      <c r="U71" s="5">
        <v>1840</v>
      </c>
      <c r="V71" s="5">
        <v>0</v>
      </c>
      <c r="W71" s="5">
        <v>0</v>
      </c>
      <c r="X71" s="5" t="s">
        <v>392</v>
      </c>
      <c r="Y71" s="5" t="s">
        <v>71</v>
      </c>
    </row>
    <row r="72" s="5" customFormat="1" spans="1:25">
      <c r="A72" s="5" t="s">
        <v>393</v>
      </c>
      <c r="B72" s="5" t="s">
        <v>26</v>
      </c>
      <c r="C72" s="5" t="s">
        <v>27</v>
      </c>
      <c r="D72" s="5" t="s">
        <v>216</v>
      </c>
      <c r="E72" s="5" t="s">
        <v>394</v>
      </c>
      <c r="F72" s="7">
        <v>44898</v>
      </c>
      <c r="G72" s="7">
        <v>44900</v>
      </c>
      <c r="H72" s="5">
        <v>1</v>
      </c>
      <c r="I72" s="5">
        <v>2</v>
      </c>
      <c r="J72" s="5">
        <v>2</v>
      </c>
      <c r="K72" s="5" t="s">
        <v>30</v>
      </c>
      <c r="L72" s="5">
        <v>380</v>
      </c>
      <c r="M72" s="5">
        <v>380</v>
      </c>
      <c r="N72" s="5" t="s">
        <v>395</v>
      </c>
      <c r="O72" s="5" t="s">
        <v>32</v>
      </c>
      <c r="P72" s="5" t="s">
        <v>33</v>
      </c>
      <c r="Q72" s="5">
        <v>0</v>
      </c>
      <c r="R72" s="8">
        <v>44892</v>
      </c>
      <c r="S72" s="7">
        <v>44903</v>
      </c>
      <c r="T72" s="5" t="s">
        <v>34</v>
      </c>
      <c r="U72" s="5">
        <v>380</v>
      </c>
      <c r="V72" s="5">
        <v>0</v>
      </c>
      <c r="W72" s="5">
        <v>0</v>
      </c>
      <c r="X72" s="5" t="s">
        <v>396</v>
      </c>
      <c r="Y72" s="5" t="s">
        <v>397</v>
      </c>
    </row>
    <row r="73" s="5" customFormat="1" spans="1:25">
      <c r="A73" s="5" t="s">
        <v>398</v>
      </c>
      <c r="B73" s="5" t="s">
        <v>26</v>
      </c>
      <c r="C73" s="5" t="s">
        <v>27</v>
      </c>
      <c r="D73" s="5" t="s">
        <v>399</v>
      </c>
      <c r="E73" s="5" t="s">
        <v>400</v>
      </c>
      <c r="F73" s="7">
        <v>44895</v>
      </c>
      <c r="G73" s="7">
        <v>44900</v>
      </c>
      <c r="H73" s="5">
        <v>1</v>
      </c>
      <c r="I73" s="5">
        <v>5</v>
      </c>
      <c r="J73" s="5">
        <v>5</v>
      </c>
      <c r="K73" s="5" t="s">
        <v>30</v>
      </c>
      <c r="L73" s="5">
        <v>2192</v>
      </c>
      <c r="M73" s="5">
        <v>2192</v>
      </c>
      <c r="N73" s="5" t="s">
        <v>401</v>
      </c>
      <c r="O73" s="5" t="s">
        <v>32</v>
      </c>
      <c r="P73" s="5" t="s">
        <v>33</v>
      </c>
      <c r="Q73" s="5">
        <v>0</v>
      </c>
      <c r="R73" s="8">
        <v>44892</v>
      </c>
      <c r="S73" s="7">
        <v>44903</v>
      </c>
      <c r="T73" s="5" t="s">
        <v>34</v>
      </c>
      <c r="U73" s="5">
        <v>2192</v>
      </c>
      <c r="V73" s="5">
        <v>0</v>
      </c>
      <c r="W73" s="5">
        <v>0</v>
      </c>
      <c r="X73" s="5" t="s">
        <v>402</v>
      </c>
      <c r="Y73" s="5" t="s">
        <v>71</v>
      </c>
    </row>
    <row r="74" s="5" customFormat="1" spans="1:25">
      <c r="A74" s="5" t="s">
        <v>242</v>
      </c>
      <c r="B74" s="5" t="s">
        <v>26</v>
      </c>
      <c r="C74" s="5" t="s">
        <v>95</v>
      </c>
      <c r="D74" s="5" t="s">
        <v>196</v>
      </c>
      <c r="E74" s="5" t="s">
        <v>197</v>
      </c>
      <c r="F74" s="7">
        <v>44896</v>
      </c>
      <c r="G74" s="7">
        <v>44900</v>
      </c>
      <c r="H74" s="5">
        <v>1</v>
      </c>
      <c r="I74" s="5">
        <v>4</v>
      </c>
      <c r="J74" s="5">
        <v>4</v>
      </c>
      <c r="K74" s="5" t="s">
        <v>30</v>
      </c>
      <c r="L74" s="5">
        <v>-816</v>
      </c>
      <c r="M74" s="5">
        <v>-816</v>
      </c>
      <c r="N74" s="5" t="s">
        <v>243</v>
      </c>
      <c r="O74" s="5" t="s">
        <v>32</v>
      </c>
      <c r="P74" s="5" t="s">
        <v>33</v>
      </c>
      <c r="Q74" s="5">
        <v>0</v>
      </c>
      <c r="R74" s="8">
        <v>44883</v>
      </c>
      <c r="S74" s="7">
        <v>44903</v>
      </c>
      <c r="T74" s="5" t="s">
        <v>34</v>
      </c>
      <c r="U74" s="5">
        <v>-816</v>
      </c>
      <c r="V74" s="5">
        <v>0</v>
      </c>
      <c r="W74" s="5">
        <v>0</v>
      </c>
      <c r="X74" s="5" t="s">
        <v>244</v>
      </c>
      <c r="Y74" s="5" t="s">
        <v>245</v>
      </c>
    </row>
    <row r="75" s="5" customFormat="1" spans="1:25">
      <c r="A75" s="5" t="s">
        <v>389</v>
      </c>
      <c r="B75" s="5" t="s">
        <v>26</v>
      </c>
      <c r="C75" s="5" t="s">
        <v>95</v>
      </c>
      <c r="D75" s="5" t="s">
        <v>367</v>
      </c>
      <c r="E75" s="5" t="s">
        <v>390</v>
      </c>
      <c r="F75" s="7">
        <v>44895</v>
      </c>
      <c r="G75" s="7">
        <v>44900</v>
      </c>
      <c r="H75" s="5">
        <v>2</v>
      </c>
      <c r="I75" s="5">
        <v>5</v>
      </c>
      <c r="J75" s="5">
        <v>10</v>
      </c>
      <c r="K75" s="5" t="s">
        <v>30</v>
      </c>
      <c r="L75" s="5">
        <v>-1840</v>
      </c>
      <c r="M75" s="5">
        <v>-1840</v>
      </c>
      <c r="N75" s="5" t="s">
        <v>391</v>
      </c>
      <c r="O75" s="5" t="s">
        <v>32</v>
      </c>
      <c r="P75" s="5" t="s">
        <v>33</v>
      </c>
      <c r="Q75" s="5">
        <v>0</v>
      </c>
      <c r="R75" s="8">
        <v>44891</v>
      </c>
      <c r="S75" s="7">
        <v>44903</v>
      </c>
      <c r="T75" s="5" t="s">
        <v>34</v>
      </c>
      <c r="U75" s="5">
        <v>-1840</v>
      </c>
      <c r="V75" s="5">
        <v>0</v>
      </c>
      <c r="W75" s="5">
        <v>0</v>
      </c>
      <c r="X75" s="5" t="s">
        <v>392</v>
      </c>
      <c r="Y75" s="5" t="s">
        <v>71</v>
      </c>
    </row>
    <row r="76" s="5" customFormat="1" spans="1:25">
      <c r="A76" s="5" t="s">
        <v>403</v>
      </c>
      <c r="B76" s="5" t="s">
        <v>26</v>
      </c>
      <c r="C76" s="5" t="s">
        <v>27</v>
      </c>
      <c r="D76" s="5" t="s">
        <v>404</v>
      </c>
      <c r="E76" s="5" t="s">
        <v>405</v>
      </c>
      <c r="F76" s="7">
        <v>44898</v>
      </c>
      <c r="G76" s="7">
        <v>44900</v>
      </c>
      <c r="H76" s="5">
        <v>1</v>
      </c>
      <c r="I76" s="5">
        <v>2</v>
      </c>
      <c r="J76" s="5">
        <v>2</v>
      </c>
      <c r="K76" s="5" t="s">
        <v>30</v>
      </c>
      <c r="L76" s="5">
        <v>1760</v>
      </c>
      <c r="M76" s="5">
        <v>1760</v>
      </c>
      <c r="N76" s="5" t="s">
        <v>406</v>
      </c>
      <c r="O76" s="5" t="s">
        <v>32</v>
      </c>
      <c r="P76" s="5" t="s">
        <v>33</v>
      </c>
      <c r="Q76" s="5">
        <v>0</v>
      </c>
      <c r="R76" s="8">
        <v>44892</v>
      </c>
      <c r="S76" s="7">
        <v>44903</v>
      </c>
      <c r="T76" s="5" t="s">
        <v>34</v>
      </c>
      <c r="U76" s="5">
        <v>1760</v>
      </c>
      <c r="V76" s="5">
        <v>0</v>
      </c>
      <c r="W76" s="5">
        <v>0</v>
      </c>
      <c r="X76" s="5" t="s">
        <v>407</v>
      </c>
      <c r="Y76" s="5" t="s">
        <v>408</v>
      </c>
    </row>
    <row r="77" s="5" customFormat="1" spans="1:25">
      <c r="A77" s="5" t="s">
        <v>409</v>
      </c>
      <c r="B77" s="5" t="s">
        <v>26</v>
      </c>
      <c r="C77" s="5" t="s">
        <v>27</v>
      </c>
      <c r="D77" s="5" t="s">
        <v>410</v>
      </c>
      <c r="E77" s="5" t="s">
        <v>411</v>
      </c>
      <c r="F77" s="7">
        <v>44895</v>
      </c>
      <c r="G77" s="7">
        <v>44900</v>
      </c>
      <c r="H77" s="5">
        <v>1</v>
      </c>
      <c r="I77" s="5">
        <v>5</v>
      </c>
      <c r="J77" s="5">
        <v>5</v>
      </c>
      <c r="K77" s="5" t="s">
        <v>30</v>
      </c>
      <c r="L77" s="5">
        <v>1300</v>
      </c>
      <c r="M77" s="5">
        <v>1300</v>
      </c>
      <c r="N77" s="5" t="s">
        <v>412</v>
      </c>
      <c r="O77" s="5" t="s">
        <v>32</v>
      </c>
      <c r="P77" s="5" t="s">
        <v>33</v>
      </c>
      <c r="Q77" s="5">
        <v>0</v>
      </c>
      <c r="R77" s="8">
        <v>44892</v>
      </c>
      <c r="S77" s="7">
        <v>44903</v>
      </c>
      <c r="T77" s="5" t="s">
        <v>34</v>
      </c>
      <c r="U77" s="5">
        <v>1300</v>
      </c>
      <c r="V77" s="5">
        <v>0</v>
      </c>
      <c r="W77" s="5">
        <v>0</v>
      </c>
      <c r="X77" s="5" t="s">
        <v>413</v>
      </c>
      <c r="Y77" s="5" t="s">
        <v>414</v>
      </c>
    </row>
    <row r="78" s="5" customFormat="1" spans="1:25">
      <c r="A78" s="5" t="s">
        <v>415</v>
      </c>
      <c r="B78" s="5" t="s">
        <v>26</v>
      </c>
      <c r="C78" s="5" t="s">
        <v>27</v>
      </c>
      <c r="D78" s="5" t="s">
        <v>122</v>
      </c>
      <c r="E78" s="5" t="s">
        <v>416</v>
      </c>
      <c r="F78" s="7">
        <v>44896</v>
      </c>
      <c r="G78" s="7">
        <v>44900</v>
      </c>
      <c r="H78" s="5">
        <v>1</v>
      </c>
      <c r="I78" s="5">
        <v>4</v>
      </c>
      <c r="J78" s="5">
        <v>4</v>
      </c>
      <c r="K78" s="5" t="s">
        <v>30</v>
      </c>
      <c r="L78" s="5">
        <v>1216</v>
      </c>
      <c r="M78" s="5">
        <v>1216</v>
      </c>
      <c r="N78" s="5" t="s">
        <v>417</v>
      </c>
      <c r="O78" s="5" t="s">
        <v>32</v>
      </c>
      <c r="P78" s="5" t="s">
        <v>33</v>
      </c>
      <c r="Q78" s="5">
        <v>0</v>
      </c>
      <c r="R78" s="8">
        <v>44892</v>
      </c>
      <c r="S78" s="7">
        <v>44903</v>
      </c>
      <c r="T78" s="5" t="s">
        <v>34</v>
      </c>
      <c r="U78" s="5">
        <v>1216</v>
      </c>
      <c r="V78" s="5">
        <v>0</v>
      </c>
      <c r="W78" s="5">
        <v>0</v>
      </c>
      <c r="X78" s="5" t="s">
        <v>418</v>
      </c>
      <c r="Y78" s="5" t="s">
        <v>71</v>
      </c>
    </row>
    <row r="79" s="5" customFormat="1" spans="1:25">
      <c r="A79" s="5" t="s">
        <v>419</v>
      </c>
      <c r="B79" s="5" t="s">
        <v>26</v>
      </c>
      <c r="C79" s="5" t="s">
        <v>27</v>
      </c>
      <c r="D79" s="5" t="s">
        <v>420</v>
      </c>
      <c r="E79" s="5" t="s">
        <v>421</v>
      </c>
      <c r="F79" s="7">
        <v>44895</v>
      </c>
      <c r="G79" s="7">
        <v>44900</v>
      </c>
      <c r="H79" s="5">
        <v>1</v>
      </c>
      <c r="I79" s="5">
        <v>5</v>
      </c>
      <c r="J79" s="5">
        <v>5</v>
      </c>
      <c r="K79" s="5" t="s">
        <v>30</v>
      </c>
      <c r="L79" s="5">
        <v>2640</v>
      </c>
      <c r="M79" s="5">
        <v>2640</v>
      </c>
      <c r="N79" s="5" t="s">
        <v>422</v>
      </c>
      <c r="O79" s="5" t="s">
        <v>32</v>
      </c>
      <c r="P79" s="5" t="s">
        <v>33</v>
      </c>
      <c r="Q79" s="5">
        <v>0</v>
      </c>
      <c r="R79" s="8">
        <v>44893</v>
      </c>
      <c r="S79" s="7">
        <v>44903</v>
      </c>
      <c r="T79" s="5" t="s">
        <v>34</v>
      </c>
      <c r="U79" s="5">
        <v>2640</v>
      </c>
      <c r="V79" s="5">
        <v>0</v>
      </c>
      <c r="W79" s="5">
        <v>0</v>
      </c>
      <c r="X79" s="5" t="s">
        <v>423</v>
      </c>
      <c r="Y79" s="5" t="s">
        <v>424</v>
      </c>
    </row>
    <row r="80" s="5" customFormat="1" spans="1:25">
      <c r="A80" s="5" t="s">
        <v>425</v>
      </c>
      <c r="B80" s="5" t="s">
        <v>26</v>
      </c>
      <c r="C80" s="5" t="s">
        <v>27</v>
      </c>
      <c r="D80" s="5" t="s">
        <v>420</v>
      </c>
      <c r="E80" s="5" t="s">
        <v>426</v>
      </c>
      <c r="F80" s="7">
        <v>44895</v>
      </c>
      <c r="G80" s="7">
        <v>44900</v>
      </c>
      <c r="H80" s="5">
        <v>1</v>
      </c>
      <c r="I80" s="5">
        <v>5</v>
      </c>
      <c r="J80" s="5">
        <v>5</v>
      </c>
      <c r="K80" s="5" t="s">
        <v>30</v>
      </c>
      <c r="L80" s="5">
        <v>2250</v>
      </c>
      <c r="M80" s="5">
        <v>2250</v>
      </c>
      <c r="N80" s="5" t="s">
        <v>427</v>
      </c>
      <c r="O80" s="5" t="s">
        <v>32</v>
      </c>
      <c r="P80" s="5" t="s">
        <v>33</v>
      </c>
      <c r="Q80" s="5">
        <v>0</v>
      </c>
      <c r="R80" s="8">
        <v>44893</v>
      </c>
      <c r="S80" s="7">
        <v>44903</v>
      </c>
      <c r="T80" s="5" t="s">
        <v>34</v>
      </c>
      <c r="U80" s="5">
        <v>2250</v>
      </c>
      <c r="V80" s="5">
        <v>0</v>
      </c>
      <c r="W80" s="5">
        <v>0</v>
      </c>
      <c r="X80" s="5" t="s">
        <v>428</v>
      </c>
      <c r="Y80" s="5" t="s">
        <v>429</v>
      </c>
    </row>
    <row r="81" s="5" customFormat="1" spans="1:25">
      <c r="A81" s="5" t="s">
        <v>430</v>
      </c>
      <c r="B81" s="5" t="s">
        <v>26</v>
      </c>
      <c r="C81" s="5" t="s">
        <v>27</v>
      </c>
      <c r="D81" s="5" t="s">
        <v>431</v>
      </c>
      <c r="E81" s="5" t="s">
        <v>432</v>
      </c>
      <c r="F81" s="7">
        <v>44897</v>
      </c>
      <c r="G81" s="7">
        <v>44900</v>
      </c>
      <c r="H81" s="5">
        <v>2</v>
      </c>
      <c r="I81" s="5">
        <v>3</v>
      </c>
      <c r="J81" s="5">
        <v>6</v>
      </c>
      <c r="K81" s="5" t="s">
        <v>30</v>
      </c>
      <c r="L81" s="5">
        <v>1632</v>
      </c>
      <c r="M81" s="5">
        <v>1632</v>
      </c>
      <c r="N81" s="5" t="s">
        <v>433</v>
      </c>
      <c r="O81" s="5" t="s">
        <v>32</v>
      </c>
      <c r="P81" s="5" t="s">
        <v>33</v>
      </c>
      <c r="Q81" s="5">
        <v>0</v>
      </c>
      <c r="R81" s="8">
        <v>44893</v>
      </c>
      <c r="S81" s="7">
        <v>44903</v>
      </c>
      <c r="T81" s="5" t="s">
        <v>34</v>
      </c>
      <c r="U81" s="5">
        <v>1632</v>
      </c>
      <c r="V81" s="5">
        <v>0</v>
      </c>
      <c r="W81" s="5">
        <v>0</v>
      </c>
      <c r="X81" s="5" t="s">
        <v>434</v>
      </c>
      <c r="Y81" s="5" t="s">
        <v>435</v>
      </c>
    </row>
    <row r="82" s="5" customFormat="1" spans="1:25">
      <c r="A82" s="5" t="s">
        <v>436</v>
      </c>
      <c r="B82" s="5" t="s">
        <v>26</v>
      </c>
      <c r="C82" s="5" t="s">
        <v>27</v>
      </c>
      <c r="D82" s="5" t="s">
        <v>437</v>
      </c>
      <c r="E82" s="5" t="s">
        <v>438</v>
      </c>
      <c r="F82" s="7">
        <v>44899</v>
      </c>
      <c r="G82" s="7">
        <v>44900</v>
      </c>
      <c r="H82" s="5">
        <v>1</v>
      </c>
      <c r="I82" s="5">
        <v>1</v>
      </c>
      <c r="J82" s="5">
        <v>1</v>
      </c>
      <c r="K82" s="5" t="s">
        <v>30</v>
      </c>
      <c r="L82" s="5">
        <v>1250</v>
      </c>
      <c r="M82" s="5">
        <v>1250</v>
      </c>
      <c r="N82" s="5" t="s">
        <v>439</v>
      </c>
      <c r="O82" s="5" t="s">
        <v>32</v>
      </c>
      <c r="P82" s="5" t="s">
        <v>33</v>
      </c>
      <c r="Q82" s="5">
        <v>0</v>
      </c>
      <c r="R82" s="8">
        <v>44893</v>
      </c>
      <c r="S82" s="7">
        <v>44903</v>
      </c>
      <c r="T82" s="5" t="s">
        <v>34</v>
      </c>
      <c r="U82" s="5">
        <v>1250</v>
      </c>
      <c r="V82" s="5">
        <v>0</v>
      </c>
      <c r="W82" s="5">
        <v>0</v>
      </c>
      <c r="X82" s="5" t="s">
        <v>440</v>
      </c>
      <c r="Y82" s="5" t="s">
        <v>441</v>
      </c>
    </row>
    <row r="83" s="5" customFormat="1" spans="1:25">
      <c r="A83" s="5" t="s">
        <v>442</v>
      </c>
      <c r="B83" s="5" t="s">
        <v>26</v>
      </c>
      <c r="C83" s="5" t="s">
        <v>27</v>
      </c>
      <c r="D83" s="5" t="s">
        <v>431</v>
      </c>
      <c r="E83" s="5" t="s">
        <v>443</v>
      </c>
      <c r="F83" s="7">
        <v>44898</v>
      </c>
      <c r="G83" s="7">
        <v>44900</v>
      </c>
      <c r="H83" s="5">
        <v>1</v>
      </c>
      <c r="I83" s="5">
        <v>2</v>
      </c>
      <c r="J83" s="5">
        <v>2</v>
      </c>
      <c r="K83" s="5" t="s">
        <v>30</v>
      </c>
      <c r="L83" s="5">
        <v>613</v>
      </c>
      <c r="M83" s="5">
        <v>613</v>
      </c>
      <c r="N83" s="5" t="s">
        <v>444</v>
      </c>
      <c r="O83" s="5" t="s">
        <v>32</v>
      </c>
      <c r="P83" s="5" t="s">
        <v>33</v>
      </c>
      <c r="Q83" s="5">
        <v>0</v>
      </c>
      <c r="R83" s="8">
        <v>44893</v>
      </c>
      <c r="S83" s="7">
        <v>44903</v>
      </c>
      <c r="T83" s="5" t="s">
        <v>34</v>
      </c>
      <c r="U83" s="5">
        <v>613</v>
      </c>
      <c r="V83" s="5">
        <v>0</v>
      </c>
      <c r="W83" s="5">
        <v>0</v>
      </c>
      <c r="X83" s="5" t="s">
        <v>445</v>
      </c>
      <c r="Y83" s="5" t="s">
        <v>446</v>
      </c>
    </row>
    <row r="84" s="5" customFormat="1" spans="1:25">
      <c r="A84" s="5" t="s">
        <v>447</v>
      </c>
      <c r="B84" s="5" t="s">
        <v>26</v>
      </c>
      <c r="C84" s="5" t="s">
        <v>27</v>
      </c>
      <c r="D84" s="5" t="s">
        <v>448</v>
      </c>
      <c r="E84" s="5" t="s">
        <v>449</v>
      </c>
      <c r="F84" s="7">
        <v>44898</v>
      </c>
      <c r="G84" s="7">
        <v>44900</v>
      </c>
      <c r="H84" s="5">
        <v>1</v>
      </c>
      <c r="I84" s="5">
        <v>2</v>
      </c>
      <c r="J84" s="5">
        <v>2</v>
      </c>
      <c r="K84" s="5" t="s">
        <v>30</v>
      </c>
      <c r="L84" s="5">
        <v>770</v>
      </c>
      <c r="M84" s="5">
        <v>770</v>
      </c>
      <c r="N84" s="5" t="s">
        <v>450</v>
      </c>
      <c r="O84" s="5" t="s">
        <v>32</v>
      </c>
      <c r="P84" s="5" t="s">
        <v>33</v>
      </c>
      <c r="Q84" s="5">
        <v>0</v>
      </c>
      <c r="R84" s="8">
        <v>44894</v>
      </c>
      <c r="S84" s="7">
        <v>44903</v>
      </c>
      <c r="T84" s="5" t="s">
        <v>34</v>
      </c>
      <c r="U84" s="5">
        <v>770</v>
      </c>
      <c r="V84" s="5">
        <v>0</v>
      </c>
      <c r="W84" s="5">
        <v>0</v>
      </c>
      <c r="X84" s="5" t="s">
        <v>451</v>
      </c>
      <c r="Y84" s="5" t="s">
        <v>452</v>
      </c>
    </row>
    <row r="85" s="5" customFormat="1" spans="1:25">
      <c r="A85" s="5" t="s">
        <v>453</v>
      </c>
      <c r="B85" s="5" t="s">
        <v>26</v>
      </c>
      <c r="C85" s="5" t="s">
        <v>27</v>
      </c>
      <c r="D85" s="5" t="s">
        <v>356</v>
      </c>
      <c r="E85" s="5" t="s">
        <v>454</v>
      </c>
      <c r="F85" s="7">
        <v>44899</v>
      </c>
      <c r="G85" s="7">
        <v>44900</v>
      </c>
      <c r="H85" s="5">
        <v>1</v>
      </c>
      <c r="I85" s="5">
        <v>1</v>
      </c>
      <c r="J85" s="5">
        <v>1</v>
      </c>
      <c r="K85" s="5" t="s">
        <v>30</v>
      </c>
      <c r="L85" s="5">
        <v>610</v>
      </c>
      <c r="M85" s="5">
        <v>610</v>
      </c>
      <c r="N85" s="5" t="s">
        <v>455</v>
      </c>
      <c r="O85" s="5" t="s">
        <v>32</v>
      </c>
      <c r="P85" s="5" t="s">
        <v>33</v>
      </c>
      <c r="Q85" s="5">
        <v>0</v>
      </c>
      <c r="R85" s="8">
        <v>44894</v>
      </c>
      <c r="S85" s="7">
        <v>44903</v>
      </c>
      <c r="T85" s="5" t="s">
        <v>34</v>
      </c>
      <c r="U85" s="5">
        <v>610</v>
      </c>
      <c r="V85" s="5">
        <v>0</v>
      </c>
      <c r="W85" s="5">
        <v>0</v>
      </c>
      <c r="X85" s="5" t="s">
        <v>456</v>
      </c>
      <c r="Y85" s="5" t="s">
        <v>360</v>
      </c>
    </row>
    <row r="86" s="5" customFormat="1" spans="1:25">
      <c r="A86" s="5" t="s">
        <v>457</v>
      </c>
      <c r="B86" s="5" t="s">
        <v>26</v>
      </c>
      <c r="C86" s="5" t="s">
        <v>27</v>
      </c>
      <c r="D86" s="5" t="s">
        <v>458</v>
      </c>
      <c r="E86" s="5" t="s">
        <v>459</v>
      </c>
      <c r="F86" s="7">
        <v>44899</v>
      </c>
      <c r="G86" s="7">
        <v>44900</v>
      </c>
      <c r="H86" s="5">
        <v>2</v>
      </c>
      <c r="I86" s="5">
        <v>1</v>
      </c>
      <c r="J86" s="5">
        <v>2</v>
      </c>
      <c r="K86" s="5" t="s">
        <v>30</v>
      </c>
      <c r="L86" s="5">
        <v>912</v>
      </c>
      <c r="M86" s="5">
        <v>912</v>
      </c>
      <c r="N86" s="5" t="s">
        <v>460</v>
      </c>
      <c r="O86" s="5" t="s">
        <v>32</v>
      </c>
      <c r="P86" s="5" t="s">
        <v>33</v>
      </c>
      <c r="Q86" s="5">
        <v>0</v>
      </c>
      <c r="R86" s="8">
        <v>44894</v>
      </c>
      <c r="S86" s="7">
        <v>44903</v>
      </c>
      <c r="T86" s="5" t="s">
        <v>34</v>
      </c>
      <c r="U86" s="5">
        <v>912</v>
      </c>
      <c r="V86" s="5">
        <v>0</v>
      </c>
      <c r="W86" s="5">
        <v>0</v>
      </c>
      <c r="X86" s="5" t="s">
        <v>461</v>
      </c>
      <c r="Y86" s="5" t="s">
        <v>71</v>
      </c>
    </row>
    <row r="87" s="5" customFormat="1" spans="1:25">
      <c r="A87" s="5" t="s">
        <v>462</v>
      </c>
      <c r="B87" s="5" t="s">
        <v>26</v>
      </c>
      <c r="C87" s="5" t="s">
        <v>27</v>
      </c>
      <c r="D87" s="5" t="s">
        <v>356</v>
      </c>
      <c r="E87" s="5" t="s">
        <v>454</v>
      </c>
      <c r="F87" s="7">
        <v>44899</v>
      </c>
      <c r="G87" s="7">
        <v>44900</v>
      </c>
      <c r="H87" s="5">
        <v>1</v>
      </c>
      <c r="I87" s="5">
        <v>1</v>
      </c>
      <c r="J87" s="5">
        <v>1</v>
      </c>
      <c r="K87" s="5" t="s">
        <v>30</v>
      </c>
      <c r="L87" s="5">
        <v>610</v>
      </c>
      <c r="M87" s="5">
        <v>610</v>
      </c>
      <c r="N87" s="5" t="s">
        <v>455</v>
      </c>
      <c r="O87" s="5" t="s">
        <v>32</v>
      </c>
      <c r="P87" s="5" t="s">
        <v>33</v>
      </c>
      <c r="Q87" s="5">
        <v>0</v>
      </c>
      <c r="R87" s="8">
        <v>44894</v>
      </c>
      <c r="S87" s="7">
        <v>44903</v>
      </c>
      <c r="T87" s="5" t="s">
        <v>34</v>
      </c>
      <c r="U87" s="5">
        <v>610</v>
      </c>
      <c r="V87" s="5">
        <v>0</v>
      </c>
      <c r="W87" s="5">
        <v>0</v>
      </c>
      <c r="X87" s="5" t="s">
        <v>463</v>
      </c>
      <c r="Y87" s="5" t="s">
        <v>464</v>
      </c>
    </row>
    <row r="88" s="5" customFormat="1" spans="1:25">
      <c r="A88" s="5" t="s">
        <v>465</v>
      </c>
      <c r="B88" s="5" t="s">
        <v>26</v>
      </c>
      <c r="C88" s="5" t="s">
        <v>27</v>
      </c>
      <c r="D88" s="5" t="s">
        <v>466</v>
      </c>
      <c r="E88" s="5" t="s">
        <v>467</v>
      </c>
      <c r="F88" s="7">
        <v>44896</v>
      </c>
      <c r="G88" s="7">
        <v>44900</v>
      </c>
      <c r="H88" s="5">
        <v>3</v>
      </c>
      <c r="I88" s="5">
        <v>4</v>
      </c>
      <c r="J88" s="5">
        <v>12</v>
      </c>
      <c r="K88" s="5" t="s">
        <v>30</v>
      </c>
      <c r="L88" s="5">
        <v>2472</v>
      </c>
      <c r="M88" s="5">
        <v>2472</v>
      </c>
      <c r="N88" s="5" t="s">
        <v>468</v>
      </c>
      <c r="O88" s="5" t="s">
        <v>32</v>
      </c>
      <c r="P88" s="5" t="s">
        <v>33</v>
      </c>
      <c r="Q88" s="5">
        <v>0</v>
      </c>
      <c r="R88" s="8">
        <v>44894</v>
      </c>
      <c r="S88" s="7">
        <v>44903</v>
      </c>
      <c r="T88" s="5" t="s">
        <v>34</v>
      </c>
      <c r="U88" s="5">
        <v>2472</v>
      </c>
      <c r="V88" s="5">
        <v>0</v>
      </c>
      <c r="W88" s="5">
        <v>0</v>
      </c>
      <c r="X88" s="5" t="s">
        <v>469</v>
      </c>
      <c r="Y88" s="5" t="s">
        <v>470</v>
      </c>
    </row>
    <row r="89" s="5" customFormat="1" spans="1:25">
      <c r="A89" s="5" t="s">
        <v>471</v>
      </c>
      <c r="B89" s="5" t="s">
        <v>26</v>
      </c>
      <c r="C89" s="5" t="s">
        <v>27</v>
      </c>
      <c r="D89" s="5" t="s">
        <v>327</v>
      </c>
      <c r="E89" s="5" t="s">
        <v>472</v>
      </c>
      <c r="F89" s="7">
        <v>44899</v>
      </c>
      <c r="G89" s="7">
        <v>44900</v>
      </c>
      <c r="H89" s="5">
        <v>1</v>
      </c>
      <c r="I89" s="5">
        <v>1</v>
      </c>
      <c r="J89" s="5">
        <v>1</v>
      </c>
      <c r="K89" s="5" t="s">
        <v>30</v>
      </c>
      <c r="L89" s="5">
        <v>1195</v>
      </c>
      <c r="M89" s="5">
        <v>1195</v>
      </c>
      <c r="N89" s="5" t="s">
        <v>473</v>
      </c>
      <c r="O89" s="5" t="s">
        <v>32</v>
      </c>
      <c r="P89" s="5" t="s">
        <v>33</v>
      </c>
      <c r="Q89" s="5">
        <v>0</v>
      </c>
      <c r="R89" s="8">
        <v>44894</v>
      </c>
      <c r="S89" s="7">
        <v>44903</v>
      </c>
      <c r="T89" s="5" t="s">
        <v>34</v>
      </c>
      <c r="U89" s="5">
        <v>1195</v>
      </c>
      <c r="V89" s="5">
        <v>0</v>
      </c>
      <c r="W89" s="5">
        <v>0</v>
      </c>
      <c r="X89" s="5" t="s">
        <v>474</v>
      </c>
      <c r="Y89" s="5" t="s">
        <v>475</v>
      </c>
    </row>
    <row r="90" s="5" customFormat="1" spans="1:25">
      <c r="A90" s="5" t="s">
        <v>476</v>
      </c>
      <c r="B90" s="5" t="s">
        <v>26</v>
      </c>
      <c r="C90" s="5" t="s">
        <v>27</v>
      </c>
      <c r="D90" s="5" t="s">
        <v>477</v>
      </c>
      <c r="E90" s="5" t="s">
        <v>478</v>
      </c>
      <c r="F90" s="7">
        <v>44899</v>
      </c>
      <c r="G90" s="7">
        <v>44900</v>
      </c>
      <c r="H90" s="5">
        <v>5</v>
      </c>
      <c r="I90" s="5">
        <v>1</v>
      </c>
      <c r="J90" s="5">
        <v>5</v>
      </c>
      <c r="K90" s="5" t="s">
        <v>30</v>
      </c>
      <c r="L90" s="5">
        <v>1825</v>
      </c>
      <c r="M90" s="5">
        <v>1825</v>
      </c>
      <c r="N90" s="5" t="s">
        <v>479</v>
      </c>
      <c r="O90" s="5" t="s">
        <v>32</v>
      </c>
      <c r="P90" s="5" t="s">
        <v>33</v>
      </c>
      <c r="Q90" s="5">
        <v>0</v>
      </c>
      <c r="R90" s="8">
        <v>44894</v>
      </c>
      <c r="S90" s="7">
        <v>44903</v>
      </c>
      <c r="T90" s="5" t="s">
        <v>34</v>
      </c>
      <c r="U90" s="5">
        <v>1825</v>
      </c>
      <c r="V90" s="5">
        <v>0</v>
      </c>
      <c r="W90" s="5">
        <v>0</v>
      </c>
      <c r="X90" s="5" t="s">
        <v>480</v>
      </c>
      <c r="Y90" s="5" t="s">
        <v>481</v>
      </c>
    </row>
    <row r="91" s="5" customFormat="1" spans="1:25">
      <c r="A91" s="5" t="s">
        <v>482</v>
      </c>
      <c r="B91" s="5" t="s">
        <v>26</v>
      </c>
      <c r="C91" s="5" t="s">
        <v>27</v>
      </c>
      <c r="D91" s="5" t="s">
        <v>483</v>
      </c>
      <c r="E91" s="5" t="s">
        <v>484</v>
      </c>
      <c r="F91" s="7">
        <v>44899</v>
      </c>
      <c r="G91" s="7">
        <v>44900</v>
      </c>
      <c r="H91" s="5">
        <v>2</v>
      </c>
      <c r="I91" s="5">
        <v>1</v>
      </c>
      <c r="J91" s="5">
        <v>2</v>
      </c>
      <c r="K91" s="5" t="s">
        <v>30</v>
      </c>
      <c r="L91" s="5">
        <v>696</v>
      </c>
      <c r="M91" s="5">
        <v>696</v>
      </c>
      <c r="N91" s="5" t="s">
        <v>485</v>
      </c>
      <c r="O91" s="5" t="s">
        <v>32</v>
      </c>
      <c r="P91" s="5" t="s">
        <v>33</v>
      </c>
      <c r="Q91" s="5">
        <v>0</v>
      </c>
      <c r="R91" s="8">
        <v>44894</v>
      </c>
      <c r="S91" s="7">
        <v>44903</v>
      </c>
      <c r="T91" s="5" t="s">
        <v>34</v>
      </c>
      <c r="U91" s="5">
        <v>696</v>
      </c>
      <c r="V91" s="5">
        <v>0</v>
      </c>
      <c r="W91" s="5">
        <v>0</v>
      </c>
      <c r="X91" s="5" t="s">
        <v>486</v>
      </c>
      <c r="Y91" s="5" t="s">
        <v>487</v>
      </c>
    </row>
    <row r="92" s="5" customFormat="1" spans="1:25">
      <c r="A92" s="5" t="s">
        <v>488</v>
      </c>
      <c r="B92" s="5" t="s">
        <v>26</v>
      </c>
      <c r="C92" s="5" t="s">
        <v>27</v>
      </c>
      <c r="D92" s="5" t="s">
        <v>338</v>
      </c>
      <c r="E92" s="5" t="s">
        <v>29</v>
      </c>
      <c r="F92" s="7">
        <v>44899</v>
      </c>
      <c r="G92" s="7">
        <v>44900</v>
      </c>
      <c r="H92" s="5">
        <v>2</v>
      </c>
      <c r="I92" s="5">
        <v>1</v>
      </c>
      <c r="J92" s="5">
        <v>2</v>
      </c>
      <c r="K92" s="5" t="s">
        <v>30</v>
      </c>
      <c r="L92" s="5">
        <v>760</v>
      </c>
      <c r="M92" s="5">
        <v>760</v>
      </c>
      <c r="N92" s="5" t="s">
        <v>489</v>
      </c>
      <c r="O92" s="5" t="s">
        <v>32</v>
      </c>
      <c r="P92" s="5" t="s">
        <v>33</v>
      </c>
      <c r="Q92" s="5">
        <v>0</v>
      </c>
      <c r="R92" s="8">
        <v>44894</v>
      </c>
      <c r="S92" s="7">
        <v>44903</v>
      </c>
      <c r="T92" s="5" t="s">
        <v>34</v>
      </c>
      <c r="U92" s="5">
        <v>760</v>
      </c>
      <c r="V92" s="5">
        <v>0</v>
      </c>
      <c r="W92" s="5">
        <v>0</v>
      </c>
      <c r="X92" s="5" t="s">
        <v>490</v>
      </c>
      <c r="Y92" s="5" t="s">
        <v>491</v>
      </c>
    </row>
    <row r="93" s="5" customFormat="1" spans="1:25">
      <c r="A93" s="5" t="s">
        <v>492</v>
      </c>
      <c r="B93" s="5" t="s">
        <v>26</v>
      </c>
      <c r="C93" s="5" t="s">
        <v>27</v>
      </c>
      <c r="D93" s="5" t="s">
        <v>493</v>
      </c>
      <c r="E93" s="5" t="s">
        <v>494</v>
      </c>
      <c r="F93" s="7">
        <v>44895</v>
      </c>
      <c r="G93" s="7">
        <v>44900</v>
      </c>
      <c r="H93" s="5">
        <v>1</v>
      </c>
      <c r="I93" s="5">
        <v>5</v>
      </c>
      <c r="J93" s="5">
        <v>5</v>
      </c>
      <c r="K93" s="5" t="s">
        <v>30</v>
      </c>
      <c r="L93" s="5">
        <v>2665</v>
      </c>
      <c r="M93" s="5">
        <v>2665</v>
      </c>
      <c r="N93" s="5" t="s">
        <v>495</v>
      </c>
      <c r="O93" s="5" t="s">
        <v>32</v>
      </c>
      <c r="P93" s="5" t="s">
        <v>33</v>
      </c>
      <c r="Q93" s="5">
        <v>0</v>
      </c>
      <c r="R93" s="8">
        <v>44894</v>
      </c>
      <c r="S93" s="7">
        <v>44903</v>
      </c>
      <c r="T93" s="5" t="s">
        <v>34</v>
      </c>
      <c r="U93" s="5">
        <v>2665</v>
      </c>
      <c r="V93" s="5">
        <v>0</v>
      </c>
      <c r="W93" s="5">
        <v>0</v>
      </c>
      <c r="X93" s="5" t="s">
        <v>496</v>
      </c>
      <c r="Y93" s="5" t="s">
        <v>497</v>
      </c>
    </row>
    <row r="94" s="5" customFormat="1" spans="1:25">
      <c r="A94" s="5" t="s">
        <v>498</v>
      </c>
      <c r="B94" s="5" t="s">
        <v>26</v>
      </c>
      <c r="C94" s="5" t="s">
        <v>27</v>
      </c>
      <c r="D94" s="5" t="s">
        <v>499</v>
      </c>
      <c r="E94" s="5" t="s">
        <v>500</v>
      </c>
      <c r="F94" s="7">
        <v>44898</v>
      </c>
      <c r="G94" s="7">
        <v>44900</v>
      </c>
      <c r="H94" s="5">
        <v>1</v>
      </c>
      <c r="I94" s="5">
        <v>2</v>
      </c>
      <c r="J94" s="5">
        <v>2</v>
      </c>
      <c r="K94" s="5" t="s">
        <v>30</v>
      </c>
      <c r="L94" s="5">
        <v>1990</v>
      </c>
      <c r="M94" s="5">
        <v>1990</v>
      </c>
      <c r="N94" s="5" t="s">
        <v>501</v>
      </c>
      <c r="O94" s="5" t="s">
        <v>32</v>
      </c>
      <c r="P94" s="5" t="s">
        <v>33</v>
      </c>
      <c r="Q94" s="5">
        <v>0</v>
      </c>
      <c r="R94" s="8">
        <v>44894</v>
      </c>
      <c r="S94" s="7">
        <v>44903</v>
      </c>
      <c r="T94" s="5" t="s">
        <v>34</v>
      </c>
      <c r="U94" s="5">
        <v>1990</v>
      </c>
      <c r="V94" s="5">
        <v>0</v>
      </c>
      <c r="W94" s="5">
        <v>0</v>
      </c>
      <c r="X94" s="5" t="s">
        <v>502</v>
      </c>
      <c r="Y94" s="5" t="s">
        <v>503</v>
      </c>
    </row>
    <row r="95" s="5" customFormat="1" spans="1:25">
      <c r="A95" s="5" t="s">
        <v>504</v>
      </c>
      <c r="B95" s="5" t="s">
        <v>26</v>
      </c>
      <c r="C95" s="5" t="s">
        <v>27</v>
      </c>
      <c r="D95" s="5" t="s">
        <v>286</v>
      </c>
      <c r="E95" s="5" t="s">
        <v>505</v>
      </c>
      <c r="F95" s="7">
        <v>44899</v>
      </c>
      <c r="G95" s="7">
        <v>44900</v>
      </c>
      <c r="H95" s="5">
        <v>1</v>
      </c>
      <c r="I95" s="5">
        <v>1</v>
      </c>
      <c r="J95" s="5">
        <v>1</v>
      </c>
      <c r="K95" s="5" t="s">
        <v>30</v>
      </c>
      <c r="L95" s="5">
        <v>525</v>
      </c>
      <c r="M95" s="5">
        <v>525</v>
      </c>
      <c r="N95" s="5" t="s">
        <v>506</v>
      </c>
      <c r="O95" s="5" t="s">
        <v>32</v>
      </c>
      <c r="P95" s="5" t="s">
        <v>33</v>
      </c>
      <c r="Q95" s="5">
        <v>0</v>
      </c>
      <c r="R95" s="8">
        <v>44894</v>
      </c>
      <c r="S95" s="7">
        <v>44903</v>
      </c>
      <c r="T95" s="5" t="s">
        <v>34</v>
      </c>
      <c r="U95" s="5">
        <v>525</v>
      </c>
      <c r="V95" s="5">
        <v>0</v>
      </c>
      <c r="W95" s="5">
        <v>0</v>
      </c>
      <c r="X95" s="5" t="s">
        <v>507</v>
      </c>
      <c r="Y95" s="5" t="s">
        <v>508</v>
      </c>
    </row>
    <row r="96" s="5" customFormat="1" spans="1:25">
      <c r="A96" s="5" t="s">
        <v>509</v>
      </c>
      <c r="B96" s="5" t="s">
        <v>26</v>
      </c>
      <c r="C96" s="5" t="s">
        <v>27</v>
      </c>
      <c r="D96" s="5" t="s">
        <v>338</v>
      </c>
      <c r="E96" s="5" t="s">
        <v>510</v>
      </c>
      <c r="F96" s="7">
        <v>44898</v>
      </c>
      <c r="G96" s="7">
        <v>44900</v>
      </c>
      <c r="H96" s="5">
        <v>1</v>
      </c>
      <c r="I96" s="5">
        <v>2</v>
      </c>
      <c r="J96" s="5">
        <v>2</v>
      </c>
      <c r="K96" s="5" t="s">
        <v>30</v>
      </c>
      <c r="L96" s="5">
        <v>760</v>
      </c>
      <c r="M96" s="5">
        <v>760</v>
      </c>
      <c r="N96" s="5" t="s">
        <v>511</v>
      </c>
      <c r="O96" s="5" t="s">
        <v>32</v>
      </c>
      <c r="P96" s="5" t="s">
        <v>33</v>
      </c>
      <c r="Q96" s="5">
        <v>0</v>
      </c>
      <c r="R96" s="8">
        <v>44894</v>
      </c>
      <c r="S96" s="7">
        <v>44903</v>
      </c>
      <c r="T96" s="5" t="s">
        <v>34</v>
      </c>
      <c r="U96" s="5">
        <v>760</v>
      </c>
      <c r="V96" s="5">
        <v>0</v>
      </c>
      <c r="W96" s="5">
        <v>0</v>
      </c>
      <c r="X96" s="5" t="s">
        <v>512</v>
      </c>
      <c r="Y96" s="5" t="s">
        <v>513</v>
      </c>
    </row>
    <row r="97" s="5" customFormat="1" spans="1:25">
      <c r="A97" s="5" t="s">
        <v>514</v>
      </c>
      <c r="B97" s="5" t="s">
        <v>26</v>
      </c>
      <c r="C97" s="5" t="s">
        <v>27</v>
      </c>
      <c r="D97" s="5" t="s">
        <v>327</v>
      </c>
      <c r="E97" s="5" t="s">
        <v>472</v>
      </c>
      <c r="F97" s="7">
        <v>44899</v>
      </c>
      <c r="G97" s="7">
        <v>44900</v>
      </c>
      <c r="H97" s="5">
        <v>1</v>
      </c>
      <c r="I97" s="5">
        <v>1</v>
      </c>
      <c r="J97" s="5">
        <v>1</v>
      </c>
      <c r="K97" s="5" t="s">
        <v>30</v>
      </c>
      <c r="L97" s="5">
        <v>1195</v>
      </c>
      <c r="M97" s="5">
        <v>1195</v>
      </c>
      <c r="N97" s="5" t="s">
        <v>515</v>
      </c>
      <c r="O97" s="5" t="s">
        <v>32</v>
      </c>
      <c r="P97" s="5" t="s">
        <v>33</v>
      </c>
      <c r="Q97" s="5">
        <v>0</v>
      </c>
      <c r="R97" s="8">
        <v>44895</v>
      </c>
      <c r="S97" s="7">
        <v>44903</v>
      </c>
      <c r="T97" s="5" t="s">
        <v>34</v>
      </c>
      <c r="U97" s="5">
        <v>1195</v>
      </c>
      <c r="V97" s="5">
        <v>0</v>
      </c>
      <c r="W97" s="5">
        <v>0</v>
      </c>
      <c r="X97" s="5" t="s">
        <v>516</v>
      </c>
      <c r="Y97" s="5" t="s">
        <v>517</v>
      </c>
    </row>
    <row r="98" s="5" customFormat="1" spans="1:25">
      <c r="A98" s="5" t="s">
        <v>518</v>
      </c>
      <c r="B98" s="5" t="s">
        <v>26</v>
      </c>
      <c r="C98" s="5" t="s">
        <v>27</v>
      </c>
      <c r="D98" s="5" t="s">
        <v>466</v>
      </c>
      <c r="E98" s="5" t="s">
        <v>519</v>
      </c>
      <c r="F98" s="7">
        <v>44895</v>
      </c>
      <c r="G98" s="7">
        <v>44900</v>
      </c>
      <c r="H98" s="5">
        <v>2</v>
      </c>
      <c r="I98" s="5">
        <v>5</v>
      </c>
      <c r="J98" s="5">
        <v>10</v>
      </c>
      <c r="K98" s="5" t="s">
        <v>30</v>
      </c>
      <c r="L98" s="5">
        <v>2470</v>
      </c>
      <c r="M98" s="5">
        <v>2470</v>
      </c>
      <c r="N98" s="5" t="s">
        <v>520</v>
      </c>
      <c r="O98" s="5" t="s">
        <v>32</v>
      </c>
      <c r="P98" s="5" t="s">
        <v>33</v>
      </c>
      <c r="Q98" s="5">
        <v>0</v>
      </c>
      <c r="R98" s="8">
        <v>44895</v>
      </c>
      <c r="S98" s="7">
        <v>44903</v>
      </c>
      <c r="T98" s="5" t="s">
        <v>34</v>
      </c>
      <c r="U98" s="5">
        <v>2470</v>
      </c>
      <c r="V98" s="5">
        <v>0</v>
      </c>
      <c r="W98" s="5">
        <v>0</v>
      </c>
      <c r="X98" s="5" t="s">
        <v>521</v>
      </c>
      <c r="Y98" s="5" t="s">
        <v>522</v>
      </c>
    </row>
    <row r="99" s="5" customFormat="1" spans="1:25">
      <c r="A99" s="5" t="s">
        <v>523</v>
      </c>
      <c r="B99" s="5" t="s">
        <v>26</v>
      </c>
      <c r="C99" s="5" t="s">
        <v>27</v>
      </c>
      <c r="D99" s="5" t="s">
        <v>524</v>
      </c>
      <c r="E99" s="5" t="s">
        <v>525</v>
      </c>
      <c r="F99" s="7">
        <v>44898</v>
      </c>
      <c r="G99" s="7">
        <v>44900</v>
      </c>
      <c r="H99" s="5">
        <v>1</v>
      </c>
      <c r="I99" s="5">
        <v>2</v>
      </c>
      <c r="J99" s="5">
        <v>2</v>
      </c>
      <c r="K99" s="5" t="s">
        <v>30</v>
      </c>
      <c r="L99" s="5">
        <v>5034</v>
      </c>
      <c r="M99" s="5">
        <v>5034</v>
      </c>
      <c r="N99" s="5" t="s">
        <v>526</v>
      </c>
      <c r="O99" s="5" t="s">
        <v>32</v>
      </c>
      <c r="P99" s="5" t="s">
        <v>33</v>
      </c>
      <c r="Q99" s="5">
        <v>0</v>
      </c>
      <c r="R99" s="8">
        <v>44895</v>
      </c>
      <c r="S99" s="7">
        <v>44903</v>
      </c>
      <c r="T99" s="5" t="s">
        <v>34</v>
      </c>
      <c r="U99" s="5">
        <v>5034</v>
      </c>
      <c r="V99" s="5">
        <v>0</v>
      </c>
      <c r="W99" s="5">
        <v>0</v>
      </c>
      <c r="X99" s="5" t="s">
        <v>527</v>
      </c>
      <c r="Y99" s="5" t="s">
        <v>528</v>
      </c>
    </row>
    <row r="100" s="5" customFormat="1" spans="1:25">
      <c r="A100" s="5" t="s">
        <v>285</v>
      </c>
      <c r="B100" s="5" t="s">
        <v>26</v>
      </c>
      <c r="C100" s="5" t="s">
        <v>95</v>
      </c>
      <c r="D100" s="5" t="s">
        <v>286</v>
      </c>
      <c r="E100" s="5" t="s">
        <v>287</v>
      </c>
      <c r="F100" s="7">
        <v>44899</v>
      </c>
      <c r="G100" s="7">
        <v>44900</v>
      </c>
      <c r="H100" s="5">
        <v>1</v>
      </c>
      <c r="I100" s="5">
        <v>1</v>
      </c>
      <c r="J100" s="5">
        <v>1</v>
      </c>
      <c r="K100" s="5" t="s">
        <v>30</v>
      </c>
      <c r="L100" s="5">
        <v>-688</v>
      </c>
      <c r="M100" s="5">
        <v>-688</v>
      </c>
      <c r="N100" s="5" t="s">
        <v>288</v>
      </c>
      <c r="O100" s="5" t="s">
        <v>32</v>
      </c>
      <c r="P100" s="5" t="s">
        <v>33</v>
      </c>
      <c r="Q100" s="5">
        <v>0</v>
      </c>
      <c r="R100" s="8">
        <v>44885</v>
      </c>
      <c r="S100" s="7">
        <v>44903</v>
      </c>
      <c r="T100" s="5" t="s">
        <v>34</v>
      </c>
      <c r="U100" s="5">
        <v>-688</v>
      </c>
      <c r="V100" s="5">
        <v>0</v>
      </c>
      <c r="W100" s="5">
        <v>0</v>
      </c>
      <c r="X100" s="5" t="s">
        <v>289</v>
      </c>
      <c r="Y100" s="5" t="s">
        <v>290</v>
      </c>
    </row>
    <row r="101" s="5" customFormat="1" spans="1:25">
      <c r="A101" s="5" t="s">
        <v>529</v>
      </c>
      <c r="B101" s="5" t="s">
        <v>26</v>
      </c>
      <c r="C101" s="5" t="s">
        <v>27</v>
      </c>
      <c r="D101" s="5" t="s">
        <v>530</v>
      </c>
      <c r="E101" s="5" t="s">
        <v>531</v>
      </c>
      <c r="F101" s="7">
        <v>44897</v>
      </c>
      <c r="G101" s="7">
        <v>44900</v>
      </c>
      <c r="H101" s="5">
        <v>1</v>
      </c>
      <c r="I101" s="5">
        <v>3</v>
      </c>
      <c r="J101" s="5">
        <v>3</v>
      </c>
      <c r="K101" s="5" t="s">
        <v>30</v>
      </c>
      <c r="L101" s="5">
        <v>2085</v>
      </c>
      <c r="M101" s="5">
        <v>2085</v>
      </c>
      <c r="N101" s="5" t="s">
        <v>532</v>
      </c>
      <c r="O101" s="5" t="s">
        <v>32</v>
      </c>
      <c r="P101" s="5" t="s">
        <v>33</v>
      </c>
      <c r="Q101" s="5">
        <v>0</v>
      </c>
      <c r="R101" s="8">
        <v>44895</v>
      </c>
      <c r="S101" s="7">
        <v>44903</v>
      </c>
      <c r="T101" s="5" t="s">
        <v>34</v>
      </c>
      <c r="U101" s="5">
        <v>2085</v>
      </c>
      <c r="V101" s="5">
        <v>0</v>
      </c>
      <c r="W101" s="5">
        <v>0</v>
      </c>
      <c r="X101" s="5" t="s">
        <v>533</v>
      </c>
      <c r="Y101" s="5" t="s">
        <v>534</v>
      </c>
    </row>
    <row r="102" s="5" customFormat="1" spans="1:25">
      <c r="A102" s="5" t="s">
        <v>471</v>
      </c>
      <c r="B102" s="5" t="s">
        <v>26</v>
      </c>
      <c r="C102" s="5" t="s">
        <v>95</v>
      </c>
      <c r="D102" s="5" t="s">
        <v>327</v>
      </c>
      <c r="E102" s="5" t="s">
        <v>472</v>
      </c>
      <c r="F102" s="7">
        <v>44899</v>
      </c>
      <c r="G102" s="7">
        <v>44900</v>
      </c>
      <c r="H102" s="5">
        <v>1</v>
      </c>
      <c r="I102" s="5">
        <v>1</v>
      </c>
      <c r="J102" s="5">
        <v>1</v>
      </c>
      <c r="K102" s="5" t="s">
        <v>30</v>
      </c>
      <c r="L102" s="5">
        <v>-1195</v>
      </c>
      <c r="M102" s="5">
        <v>-1195</v>
      </c>
      <c r="N102" s="5" t="s">
        <v>473</v>
      </c>
      <c r="O102" s="5" t="s">
        <v>32</v>
      </c>
      <c r="P102" s="5" t="s">
        <v>33</v>
      </c>
      <c r="Q102" s="5">
        <v>0</v>
      </c>
      <c r="R102" s="8">
        <v>44894</v>
      </c>
      <c r="S102" s="7">
        <v>44903</v>
      </c>
      <c r="T102" s="5" t="s">
        <v>34</v>
      </c>
      <c r="U102" s="5">
        <v>-1195</v>
      </c>
      <c r="V102" s="5">
        <v>0</v>
      </c>
      <c r="W102" s="5">
        <v>0</v>
      </c>
      <c r="X102" s="5" t="s">
        <v>474</v>
      </c>
      <c r="Y102" s="5" t="s">
        <v>475</v>
      </c>
    </row>
    <row r="103" s="5" customFormat="1" spans="1:25">
      <c r="A103" s="5" t="s">
        <v>535</v>
      </c>
      <c r="B103" s="5" t="s">
        <v>26</v>
      </c>
      <c r="C103" s="5" t="s">
        <v>27</v>
      </c>
      <c r="D103" s="5" t="s">
        <v>61</v>
      </c>
      <c r="E103" s="5" t="s">
        <v>536</v>
      </c>
      <c r="F103" s="7">
        <v>44898</v>
      </c>
      <c r="G103" s="7">
        <v>44900</v>
      </c>
      <c r="H103" s="5">
        <v>1</v>
      </c>
      <c r="I103" s="5">
        <v>2</v>
      </c>
      <c r="J103" s="5">
        <v>2</v>
      </c>
      <c r="K103" s="5" t="s">
        <v>30</v>
      </c>
      <c r="L103" s="5">
        <v>1764</v>
      </c>
      <c r="M103" s="5">
        <v>1764</v>
      </c>
      <c r="N103" s="5" t="s">
        <v>537</v>
      </c>
      <c r="O103" s="5" t="s">
        <v>32</v>
      </c>
      <c r="P103" s="5" t="s">
        <v>33</v>
      </c>
      <c r="Q103" s="5">
        <v>0</v>
      </c>
      <c r="R103" s="8">
        <v>44895</v>
      </c>
      <c r="S103" s="7">
        <v>44903</v>
      </c>
      <c r="T103" s="5" t="s">
        <v>34</v>
      </c>
      <c r="U103" s="5">
        <v>1764</v>
      </c>
      <c r="V103" s="5">
        <v>0</v>
      </c>
      <c r="W103" s="5">
        <v>0</v>
      </c>
      <c r="X103" s="5" t="s">
        <v>538</v>
      </c>
      <c r="Y103" s="5" t="s">
        <v>214</v>
      </c>
    </row>
    <row r="104" s="5" customFormat="1" spans="1:25">
      <c r="A104" s="5" t="s">
        <v>539</v>
      </c>
      <c r="B104" s="5" t="s">
        <v>26</v>
      </c>
      <c r="C104" s="5" t="s">
        <v>27</v>
      </c>
      <c r="D104" s="5" t="s">
        <v>540</v>
      </c>
      <c r="E104" s="5" t="s">
        <v>541</v>
      </c>
      <c r="F104" s="7">
        <v>44899</v>
      </c>
      <c r="G104" s="7">
        <v>44900</v>
      </c>
      <c r="H104" s="5">
        <v>1</v>
      </c>
      <c r="I104" s="5">
        <v>1</v>
      </c>
      <c r="J104" s="5">
        <v>1</v>
      </c>
      <c r="K104" s="5" t="s">
        <v>30</v>
      </c>
      <c r="L104" s="5">
        <v>1152</v>
      </c>
      <c r="M104" s="5">
        <v>1152</v>
      </c>
      <c r="N104" s="5" t="s">
        <v>542</v>
      </c>
      <c r="O104" s="5" t="s">
        <v>32</v>
      </c>
      <c r="P104" s="5" t="s">
        <v>33</v>
      </c>
      <c r="Q104" s="5">
        <v>0</v>
      </c>
      <c r="R104" s="8">
        <v>44896</v>
      </c>
      <c r="S104" s="7">
        <v>44903</v>
      </c>
      <c r="T104" s="5" t="s">
        <v>34</v>
      </c>
      <c r="U104" s="5">
        <v>1152</v>
      </c>
      <c r="V104" s="5">
        <v>0</v>
      </c>
      <c r="W104" s="5">
        <v>0</v>
      </c>
      <c r="X104" s="5" t="s">
        <v>543</v>
      </c>
      <c r="Y104" s="5" t="s">
        <v>544</v>
      </c>
    </row>
    <row r="105" s="5" customFormat="1" spans="1:25">
      <c r="A105" s="5" t="s">
        <v>545</v>
      </c>
      <c r="B105" s="5" t="s">
        <v>26</v>
      </c>
      <c r="C105" s="5" t="s">
        <v>27</v>
      </c>
      <c r="D105" s="5" t="s">
        <v>546</v>
      </c>
      <c r="E105" s="5" t="s">
        <v>547</v>
      </c>
      <c r="F105" s="7">
        <v>44897</v>
      </c>
      <c r="G105" s="7">
        <v>44900</v>
      </c>
      <c r="H105" s="5">
        <v>1</v>
      </c>
      <c r="I105" s="5">
        <v>3</v>
      </c>
      <c r="J105" s="5">
        <v>3</v>
      </c>
      <c r="K105" s="5" t="s">
        <v>30</v>
      </c>
      <c r="L105" s="5">
        <v>513</v>
      </c>
      <c r="M105" s="5">
        <v>513</v>
      </c>
      <c r="N105" s="5" t="s">
        <v>548</v>
      </c>
      <c r="O105" s="5" t="s">
        <v>32</v>
      </c>
      <c r="P105" s="5" t="s">
        <v>33</v>
      </c>
      <c r="Q105" s="5">
        <v>0</v>
      </c>
      <c r="R105" s="8">
        <v>44896</v>
      </c>
      <c r="S105" s="7">
        <v>44903</v>
      </c>
      <c r="T105" s="5" t="s">
        <v>34</v>
      </c>
      <c r="U105" s="5">
        <v>513</v>
      </c>
      <c r="V105" s="5">
        <v>0</v>
      </c>
      <c r="W105" s="5">
        <v>0</v>
      </c>
      <c r="X105" s="5" t="s">
        <v>549</v>
      </c>
      <c r="Y105" s="5" t="s">
        <v>360</v>
      </c>
    </row>
    <row r="106" s="5" customFormat="1" spans="1:25">
      <c r="A106" s="5" t="s">
        <v>550</v>
      </c>
      <c r="B106" s="5" t="s">
        <v>26</v>
      </c>
      <c r="C106" s="5" t="s">
        <v>27</v>
      </c>
      <c r="D106" s="5" t="s">
        <v>551</v>
      </c>
      <c r="E106" s="5" t="s">
        <v>174</v>
      </c>
      <c r="F106" s="7">
        <v>44896</v>
      </c>
      <c r="G106" s="7">
        <v>44900</v>
      </c>
      <c r="H106" s="5">
        <v>1</v>
      </c>
      <c r="I106" s="5">
        <v>4</v>
      </c>
      <c r="J106" s="5">
        <v>4</v>
      </c>
      <c r="K106" s="5" t="s">
        <v>30</v>
      </c>
      <c r="L106" s="5">
        <v>992</v>
      </c>
      <c r="M106" s="5">
        <v>992</v>
      </c>
      <c r="N106" s="5" t="s">
        <v>552</v>
      </c>
      <c r="O106" s="5" t="s">
        <v>32</v>
      </c>
      <c r="P106" s="5" t="s">
        <v>33</v>
      </c>
      <c r="Q106" s="5">
        <v>0</v>
      </c>
      <c r="R106" s="8">
        <v>44896</v>
      </c>
      <c r="S106" s="7">
        <v>44903</v>
      </c>
      <c r="T106" s="5" t="s">
        <v>34</v>
      </c>
      <c r="U106" s="5">
        <v>992</v>
      </c>
      <c r="V106" s="5">
        <v>0</v>
      </c>
      <c r="W106" s="5">
        <v>0</v>
      </c>
      <c r="X106" s="5" t="s">
        <v>553</v>
      </c>
      <c r="Y106" s="5" t="s">
        <v>554</v>
      </c>
    </row>
    <row r="107" s="5" customFormat="1" spans="1:25">
      <c r="A107" s="5" t="s">
        <v>555</v>
      </c>
      <c r="B107" s="5" t="s">
        <v>26</v>
      </c>
      <c r="C107" s="5" t="s">
        <v>27</v>
      </c>
      <c r="D107" s="5" t="s">
        <v>231</v>
      </c>
      <c r="E107" s="5" t="s">
        <v>322</v>
      </c>
      <c r="F107" s="7">
        <v>44896</v>
      </c>
      <c r="G107" s="7">
        <v>44900</v>
      </c>
      <c r="H107" s="5">
        <v>1</v>
      </c>
      <c r="I107" s="5">
        <v>4</v>
      </c>
      <c r="J107" s="5">
        <v>4</v>
      </c>
      <c r="K107" s="5" t="s">
        <v>30</v>
      </c>
      <c r="L107" s="5">
        <v>4970</v>
      </c>
      <c r="M107" s="5">
        <v>4970</v>
      </c>
      <c r="N107" s="5" t="s">
        <v>556</v>
      </c>
      <c r="O107" s="5" t="s">
        <v>32</v>
      </c>
      <c r="P107" s="5" t="s">
        <v>33</v>
      </c>
      <c r="Q107" s="5">
        <v>0</v>
      </c>
      <c r="R107" s="8">
        <v>44896</v>
      </c>
      <c r="S107" s="7">
        <v>44903</v>
      </c>
      <c r="T107" s="5" t="s">
        <v>34</v>
      </c>
      <c r="U107" s="5">
        <v>4970</v>
      </c>
      <c r="V107" s="5">
        <v>0</v>
      </c>
      <c r="W107" s="5">
        <v>0</v>
      </c>
      <c r="X107" s="5" t="s">
        <v>557</v>
      </c>
      <c r="Y107" s="5" t="s">
        <v>558</v>
      </c>
    </row>
    <row r="108" s="5" customFormat="1" spans="1:25">
      <c r="A108" s="5" t="s">
        <v>559</v>
      </c>
      <c r="B108" s="5" t="s">
        <v>26</v>
      </c>
      <c r="C108" s="5" t="s">
        <v>27</v>
      </c>
      <c r="D108" s="5" t="s">
        <v>122</v>
      </c>
      <c r="E108" s="5" t="s">
        <v>379</v>
      </c>
      <c r="F108" s="7">
        <v>44898</v>
      </c>
      <c r="G108" s="7">
        <v>44900</v>
      </c>
      <c r="H108" s="5">
        <v>1</v>
      </c>
      <c r="I108" s="5">
        <v>2</v>
      </c>
      <c r="J108" s="5">
        <v>2</v>
      </c>
      <c r="K108" s="5" t="s">
        <v>30</v>
      </c>
      <c r="L108" s="5">
        <v>930</v>
      </c>
      <c r="M108" s="5">
        <v>930</v>
      </c>
      <c r="N108" s="5" t="s">
        <v>560</v>
      </c>
      <c r="O108" s="5" t="s">
        <v>32</v>
      </c>
      <c r="P108" s="5" t="s">
        <v>33</v>
      </c>
      <c r="Q108" s="5">
        <v>0</v>
      </c>
      <c r="R108" s="8">
        <v>44896</v>
      </c>
      <c r="S108" s="7">
        <v>44903</v>
      </c>
      <c r="T108" s="5" t="s">
        <v>34</v>
      </c>
      <c r="U108" s="5">
        <v>930</v>
      </c>
      <c r="V108" s="5">
        <v>0</v>
      </c>
      <c r="W108" s="5">
        <v>0</v>
      </c>
      <c r="X108" s="5" t="s">
        <v>561</v>
      </c>
      <c r="Y108" s="5" t="s">
        <v>562</v>
      </c>
    </row>
    <row r="109" s="5" customFormat="1" spans="1:25">
      <c r="A109" s="5" t="s">
        <v>563</v>
      </c>
      <c r="B109" s="5" t="s">
        <v>26</v>
      </c>
      <c r="C109" s="5" t="s">
        <v>27</v>
      </c>
      <c r="D109" s="5" t="s">
        <v>564</v>
      </c>
      <c r="E109" s="5" t="s">
        <v>565</v>
      </c>
      <c r="F109" s="7">
        <v>44897</v>
      </c>
      <c r="G109" s="7">
        <v>44900</v>
      </c>
      <c r="H109" s="5">
        <v>1</v>
      </c>
      <c r="I109" s="5">
        <v>3</v>
      </c>
      <c r="J109" s="5">
        <v>3</v>
      </c>
      <c r="K109" s="5" t="s">
        <v>30</v>
      </c>
      <c r="L109" s="5">
        <v>15754</v>
      </c>
      <c r="M109" s="5">
        <v>15754</v>
      </c>
      <c r="N109" s="5" t="s">
        <v>566</v>
      </c>
      <c r="O109" s="5" t="s">
        <v>32</v>
      </c>
      <c r="P109" s="5" t="s">
        <v>33</v>
      </c>
      <c r="Q109" s="5">
        <v>0</v>
      </c>
      <c r="R109" s="8">
        <v>44896</v>
      </c>
      <c r="S109" s="7">
        <v>44903</v>
      </c>
      <c r="T109" s="5" t="s">
        <v>34</v>
      </c>
      <c r="U109" s="5">
        <v>15754</v>
      </c>
      <c r="V109" s="5">
        <v>0</v>
      </c>
      <c r="W109" s="5">
        <v>0</v>
      </c>
      <c r="X109" s="5" t="s">
        <v>567</v>
      </c>
      <c r="Y109" s="5" t="s">
        <v>568</v>
      </c>
    </row>
    <row r="110" s="5" customFormat="1" spans="1:25">
      <c r="A110" s="5" t="s">
        <v>569</v>
      </c>
      <c r="B110" s="5" t="s">
        <v>26</v>
      </c>
      <c r="C110" s="5" t="s">
        <v>27</v>
      </c>
      <c r="D110" s="5" t="s">
        <v>306</v>
      </c>
      <c r="E110" s="5" t="s">
        <v>570</v>
      </c>
      <c r="F110" s="7">
        <v>44898</v>
      </c>
      <c r="G110" s="7">
        <v>44900</v>
      </c>
      <c r="H110" s="5">
        <v>1</v>
      </c>
      <c r="I110" s="5">
        <v>2</v>
      </c>
      <c r="J110" s="5">
        <v>2</v>
      </c>
      <c r="K110" s="5" t="s">
        <v>30</v>
      </c>
      <c r="L110" s="5">
        <v>920</v>
      </c>
      <c r="M110" s="5">
        <v>920</v>
      </c>
      <c r="N110" s="5" t="s">
        <v>571</v>
      </c>
      <c r="O110" s="5" t="s">
        <v>32</v>
      </c>
      <c r="P110" s="5" t="s">
        <v>33</v>
      </c>
      <c r="Q110" s="5">
        <v>0</v>
      </c>
      <c r="R110" s="8">
        <v>44896</v>
      </c>
      <c r="S110" s="7">
        <v>44903</v>
      </c>
      <c r="T110" s="5" t="s">
        <v>34</v>
      </c>
      <c r="U110" s="5">
        <v>920</v>
      </c>
      <c r="V110" s="5">
        <v>0</v>
      </c>
      <c r="W110" s="5">
        <v>0</v>
      </c>
      <c r="X110" s="5" t="s">
        <v>572</v>
      </c>
      <c r="Y110" s="5" t="s">
        <v>573</v>
      </c>
    </row>
    <row r="111" s="5" customFormat="1" spans="1:25">
      <c r="A111" s="5" t="s">
        <v>574</v>
      </c>
      <c r="B111" s="5" t="s">
        <v>26</v>
      </c>
      <c r="C111" s="5" t="s">
        <v>27</v>
      </c>
      <c r="D111" s="5" t="s">
        <v>575</v>
      </c>
      <c r="E111" s="5" t="s">
        <v>576</v>
      </c>
      <c r="F111" s="7">
        <v>44899</v>
      </c>
      <c r="G111" s="7">
        <v>44900</v>
      </c>
      <c r="H111" s="5">
        <v>1</v>
      </c>
      <c r="I111" s="5">
        <v>1</v>
      </c>
      <c r="J111" s="5">
        <v>1</v>
      </c>
      <c r="K111" s="5" t="s">
        <v>30</v>
      </c>
      <c r="L111" s="5">
        <v>450</v>
      </c>
      <c r="M111" s="5">
        <v>450</v>
      </c>
      <c r="N111" s="5" t="s">
        <v>577</v>
      </c>
      <c r="O111" s="5" t="s">
        <v>32</v>
      </c>
      <c r="P111" s="5" t="s">
        <v>33</v>
      </c>
      <c r="Q111" s="5">
        <v>0</v>
      </c>
      <c r="R111" s="8">
        <v>44896</v>
      </c>
      <c r="S111" s="7">
        <v>44903</v>
      </c>
      <c r="T111" s="5" t="s">
        <v>34</v>
      </c>
      <c r="U111" s="5">
        <v>450</v>
      </c>
      <c r="V111" s="5">
        <v>0</v>
      </c>
      <c r="W111" s="5">
        <v>0</v>
      </c>
      <c r="X111" s="5" t="s">
        <v>578</v>
      </c>
      <c r="Y111" s="5" t="s">
        <v>579</v>
      </c>
    </row>
    <row r="112" s="5" customFormat="1" spans="1:25">
      <c r="A112" s="5" t="s">
        <v>580</v>
      </c>
      <c r="B112" s="5" t="s">
        <v>26</v>
      </c>
      <c r="C112" s="5" t="s">
        <v>27</v>
      </c>
      <c r="D112" s="5" t="s">
        <v>575</v>
      </c>
      <c r="E112" s="5" t="s">
        <v>576</v>
      </c>
      <c r="F112" s="7">
        <v>44899</v>
      </c>
      <c r="G112" s="7">
        <v>44900</v>
      </c>
      <c r="H112" s="5">
        <v>1</v>
      </c>
      <c r="I112" s="5">
        <v>1</v>
      </c>
      <c r="J112" s="5">
        <v>1</v>
      </c>
      <c r="K112" s="5" t="s">
        <v>30</v>
      </c>
      <c r="L112" s="5">
        <v>450</v>
      </c>
      <c r="M112" s="5">
        <v>450</v>
      </c>
      <c r="N112" s="5" t="s">
        <v>581</v>
      </c>
      <c r="O112" s="5" t="s">
        <v>32</v>
      </c>
      <c r="P112" s="5" t="s">
        <v>33</v>
      </c>
      <c r="Q112" s="5">
        <v>0</v>
      </c>
      <c r="R112" s="8">
        <v>44896</v>
      </c>
      <c r="S112" s="7">
        <v>44903</v>
      </c>
      <c r="T112" s="5" t="s">
        <v>34</v>
      </c>
      <c r="U112" s="5">
        <v>450</v>
      </c>
      <c r="V112" s="5">
        <v>0</v>
      </c>
      <c r="W112" s="5">
        <v>0</v>
      </c>
      <c r="X112" s="5" t="s">
        <v>582</v>
      </c>
      <c r="Y112" s="5" t="s">
        <v>583</v>
      </c>
    </row>
    <row r="113" s="5" customFormat="1" spans="1:25">
      <c r="A113" s="5" t="s">
        <v>584</v>
      </c>
      <c r="B113" s="5" t="s">
        <v>26</v>
      </c>
      <c r="C113" s="5" t="s">
        <v>27</v>
      </c>
      <c r="D113" s="5" t="s">
        <v>585</v>
      </c>
      <c r="E113" s="5" t="s">
        <v>411</v>
      </c>
      <c r="F113" s="7">
        <v>44899</v>
      </c>
      <c r="G113" s="7">
        <v>44900</v>
      </c>
      <c r="H113" s="5">
        <v>1</v>
      </c>
      <c r="I113" s="5">
        <v>1</v>
      </c>
      <c r="J113" s="5">
        <v>1</v>
      </c>
      <c r="K113" s="5" t="s">
        <v>30</v>
      </c>
      <c r="L113" s="5">
        <v>409</v>
      </c>
      <c r="M113" s="5">
        <v>409</v>
      </c>
      <c r="N113" s="5" t="s">
        <v>586</v>
      </c>
      <c r="O113" s="5" t="s">
        <v>32</v>
      </c>
      <c r="P113" s="5" t="s">
        <v>33</v>
      </c>
      <c r="Q113" s="5">
        <v>0</v>
      </c>
      <c r="R113" s="8">
        <v>44897</v>
      </c>
      <c r="S113" s="7">
        <v>44903</v>
      </c>
      <c r="T113" s="5" t="s">
        <v>34</v>
      </c>
      <c r="U113" s="5">
        <v>409</v>
      </c>
      <c r="V113" s="5">
        <v>0</v>
      </c>
      <c r="W113" s="5">
        <v>0</v>
      </c>
      <c r="X113" s="5" t="s">
        <v>587</v>
      </c>
      <c r="Y113" s="5" t="s">
        <v>588</v>
      </c>
    </row>
    <row r="114" s="5" customFormat="1" spans="1:25">
      <c r="A114" s="5" t="s">
        <v>589</v>
      </c>
      <c r="B114" s="5" t="s">
        <v>26</v>
      </c>
      <c r="C114" s="5" t="s">
        <v>27</v>
      </c>
      <c r="D114" s="5" t="s">
        <v>590</v>
      </c>
      <c r="E114" s="5" t="s">
        <v>591</v>
      </c>
      <c r="F114" s="7">
        <v>44897</v>
      </c>
      <c r="G114" s="7">
        <v>44900</v>
      </c>
      <c r="H114" s="5">
        <v>1</v>
      </c>
      <c r="I114" s="5">
        <v>3</v>
      </c>
      <c r="J114" s="5">
        <v>3</v>
      </c>
      <c r="K114" s="5" t="s">
        <v>30</v>
      </c>
      <c r="L114" s="5">
        <v>924</v>
      </c>
      <c r="M114" s="5">
        <v>924</v>
      </c>
      <c r="N114" s="5" t="s">
        <v>592</v>
      </c>
      <c r="O114" s="5" t="s">
        <v>32</v>
      </c>
      <c r="P114" s="5" t="s">
        <v>33</v>
      </c>
      <c r="Q114" s="5">
        <v>0</v>
      </c>
      <c r="R114" s="8">
        <v>44897</v>
      </c>
      <c r="S114" s="7">
        <v>44903</v>
      </c>
      <c r="T114" s="5" t="s">
        <v>34</v>
      </c>
      <c r="U114" s="5">
        <v>924</v>
      </c>
      <c r="V114" s="5">
        <v>0</v>
      </c>
      <c r="W114" s="5">
        <v>0</v>
      </c>
      <c r="X114" s="5" t="s">
        <v>593</v>
      </c>
      <c r="Y114" s="5" t="s">
        <v>594</v>
      </c>
    </row>
    <row r="115" s="5" customFormat="1" spans="1:25">
      <c r="A115" s="5" t="s">
        <v>595</v>
      </c>
      <c r="B115" s="5" t="s">
        <v>26</v>
      </c>
      <c r="C115" s="5" t="s">
        <v>27</v>
      </c>
      <c r="D115" s="5" t="s">
        <v>145</v>
      </c>
      <c r="E115" s="5" t="s">
        <v>596</v>
      </c>
      <c r="F115" s="7">
        <v>44898</v>
      </c>
      <c r="G115" s="7">
        <v>44900</v>
      </c>
      <c r="H115" s="5">
        <v>1</v>
      </c>
      <c r="I115" s="5">
        <v>2</v>
      </c>
      <c r="J115" s="5">
        <v>2</v>
      </c>
      <c r="K115" s="5" t="s">
        <v>30</v>
      </c>
      <c r="L115" s="5">
        <v>1260</v>
      </c>
      <c r="M115" s="5">
        <v>1260</v>
      </c>
      <c r="N115" s="5" t="s">
        <v>597</v>
      </c>
      <c r="O115" s="5" t="s">
        <v>32</v>
      </c>
      <c r="P115" s="5" t="s">
        <v>33</v>
      </c>
      <c r="Q115" s="5">
        <v>0</v>
      </c>
      <c r="R115" s="8">
        <v>44897</v>
      </c>
      <c r="S115" s="7">
        <v>44903</v>
      </c>
      <c r="T115" s="5" t="s">
        <v>34</v>
      </c>
      <c r="U115" s="5">
        <v>1260</v>
      </c>
      <c r="V115" s="5">
        <v>0</v>
      </c>
      <c r="W115" s="5">
        <v>0</v>
      </c>
      <c r="X115" s="5" t="s">
        <v>598</v>
      </c>
      <c r="Y115" s="5" t="s">
        <v>599</v>
      </c>
    </row>
    <row r="116" s="5" customFormat="1" spans="1:25">
      <c r="A116" s="5" t="s">
        <v>600</v>
      </c>
      <c r="B116" s="5" t="s">
        <v>26</v>
      </c>
      <c r="C116" s="5" t="s">
        <v>27</v>
      </c>
      <c r="D116" s="5" t="s">
        <v>179</v>
      </c>
      <c r="E116" s="5" t="s">
        <v>174</v>
      </c>
      <c r="F116" s="7">
        <v>44899</v>
      </c>
      <c r="G116" s="7">
        <v>44900</v>
      </c>
      <c r="H116" s="5">
        <v>1</v>
      </c>
      <c r="I116" s="5">
        <v>1</v>
      </c>
      <c r="J116" s="5">
        <v>1</v>
      </c>
      <c r="K116" s="5" t="s">
        <v>30</v>
      </c>
      <c r="L116" s="5">
        <v>305</v>
      </c>
      <c r="M116" s="5">
        <v>305</v>
      </c>
      <c r="N116" s="5" t="s">
        <v>601</v>
      </c>
      <c r="O116" s="5" t="s">
        <v>32</v>
      </c>
      <c r="P116" s="5" t="s">
        <v>33</v>
      </c>
      <c r="Q116" s="5">
        <v>0</v>
      </c>
      <c r="R116" s="8">
        <v>44897</v>
      </c>
      <c r="S116" s="7">
        <v>44903</v>
      </c>
      <c r="T116" s="5" t="s">
        <v>34</v>
      </c>
      <c r="U116" s="5">
        <v>305</v>
      </c>
      <c r="V116" s="5">
        <v>0</v>
      </c>
      <c r="W116" s="5">
        <v>0</v>
      </c>
      <c r="X116" s="5" t="s">
        <v>602</v>
      </c>
      <c r="Y116" s="5" t="s">
        <v>603</v>
      </c>
    </row>
    <row r="117" s="5" customFormat="1" spans="1:25">
      <c r="A117" s="5" t="s">
        <v>604</v>
      </c>
      <c r="B117" s="5" t="s">
        <v>26</v>
      </c>
      <c r="C117" s="5" t="s">
        <v>27</v>
      </c>
      <c r="D117" s="5" t="s">
        <v>306</v>
      </c>
      <c r="E117" s="5" t="s">
        <v>307</v>
      </c>
      <c r="F117" s="7">
        <v>44898</v>
      </c>
      <c r="G117" s="7">
        <v>44900</v>
      </c>
      <c r="H117" s="5">
        <v>1</v>
      </c>
      <c r="I117" s="5">
        <v>2</v>
      </c>
      <c r="J117" s="5">
        <v>2</v>
      </c>
      <c r="K117" s="5" t="s">
        <v>30</v>
      </c>
      <c r="L117" s="5">
        <v>984</v>
      </c>
      <c r="M117" s="5">
        <v>984</v>
      </c>
      <c r="N117" s="5" t="s">
        <v>605</v>
      </c>
      <c r="O117" s="5" t="s">
        <v>32</v>
      </c>
      <c r="P117" s="5" t="s">
        <v>33</v>
      </c>
      <c r="Q117" s="5">
        <v>0</v>
      </c>
      <c r="R117" s="8">
        <v>44897</v>
      </c>
      <c r="S117" s="7">
        <v>44903</v>
      </c>
      <c r="T117" s="5" t="s">
        <v>34</v>
      </c>
      <c r="U117" s="5">
        <v>984</v>
      </c>
      <c r="V117" s="5">
        <v>0</v>
      </c>
      <c r="W117" s="5">
        <v>0</v>
      </c>
      <c r="X117" s="5" t="s">
        <v>606</v>
      </c>
      <c r="Y117" s="5" t="s">
        <v>607</v>
      </c>
    </row>
    <row r="118" s="5" customFormat="1" spans="1:25">
      <c r="A118" s="5" t="s">
        <v>608</v>
      </c>
      <c r="B118" s="5" t="s">
        <v>26</v>
      </c>
      <c r="C118" s="5" t="s">
        <v>27</v>
      </c>
      <c r="D118" s="5" t="s">
        <v>609</v>
      </c>
      <c r="E118" s="5" t="s">
        <v>610</v>
      </c>
      <c r="F118" s="7">
        <v>44899</v>
      </c>
      <c r="G118" s="7">
        <v>44900</v>
      </c>
      <c r="H118" s="5">
        <v>1</v>
      </c>
      <c r="I118" s="5">
        <v>1</v>
      </c>
      <c r="J118" s="5">
        <v>1</v>
      </c>
      <c r="K118" s="5" t="s">
        <v>30</v>
      </c>
      <c r="L118" s="5">
        <v>174.99</v>
      </c>
      <c r="M118" s="5">
        <v>174.99</v>
      </c>
      <c r="N118" s="5" t="s">
        <v>611</v>
      </c>
      <c r="O118" s="5" t="s">
        <v>32</v>
      </c>
      <c r="P118" s="5" t="s">
        <v>33</v>
      </c>
      <c r="Q118" s="5">
        <v>0</v>
      </c>
      <c r="R118" s="8">
        <v>44897</v>
      </c>
      <c r="S118" s="7">
        <v>44903</v>
      </c>
      <c r="T118" s="5" t="s">
        <v>34</v>
      </c>
      <c r="U118" s="5">
        <v>174.99</v>
      </c>
      <c r="V118" s="5">
        <v>0</v>
      </c>
      <c r="W118" s="5">
        <v>0</v>
      </c>
      <c r="X118" s="5" t="s">
        <v>612</v>
      </c>
      <c r="Y118" s="5" t="s">
        <v>71</v>
      </c>
    </row>
    <row r="119" s="5" customFormat="1" spans="1:25">
      <c r="A119" s="5" t="s">
        <v>613</v>
      </c>
      <c r="B119" s="5" t="s">
        <v>26</v>
      </c>
      <c r="C119" s="5" t="s">
        <v>27</v>
      </c>
      <c r="D119" s="5" t="s">
        <v>247</v>
      </c>
      <c r="E119" s="5" t="s">
        <v>248</v>
      </c>
      <c r="F119" s="7">
        <v>44899</v>
      </c>
      <c r="G119" s="7">
        <v>44900</v>
      </c>
      <c r="H119" s="5">
        <v>1</v>
      </c>
      <c r="I119" s="5">
        <v>1</v>
      </c>
      <c r="J119" s="5">
        <v>1</v>
      </c>
      <c r="K119" s="5" t="s">
        <v>30</v>
      </c>
      <c r="L119" s="5">
        <v>616</v>
      </c>
      <c r="M119" s="5">
        <v>616</v>
      </c>
      <c r="N119" s="5" t="s">
        <v>614</v>
      </c>
      <c r="O119" s="5" t="s">
        <v>32</v>
      </c>
      <c r="P119" s="5" t="s">
        <v>33</v>
      </c>
      <c r="Q119" s="5">
        <v>0</v>
      </c>
      <c r="R119" s="8">
        <v>44897</v>
      </c>
      <c r="S119" s="7">
        <v>44903</v>
      </c>
      <c r="T119" s="5" t="s">
        <v>34</v>
      </c>
      <c r="U119" s="5">
        <v>616</v>
      </c>
      <c r="V119" s="5">
        <v>0</v>
      </c>
      <c r="W119" s="5">
        <v>0</v>
      </c>
      <c r="X119" s="5" t="s">
        <v>615</v>
      </c>
      <c r="Y119" s="5" t="s">
        <v>616</v>
      </c>
    </row>
    <row r="120" s="5" customFormat="1" spans="1:25">
      <c r="A120" s="5" t="s">
        <v>617</v>
      </c>
      <c r="B120" s="5" t="s">
        <v>26</v>
      </c>
      <c r="C120" s="5" t="s">
        <v>27</v>
      </c>
      <c r="D120" s="5" t="s">
        <v>338</v>
      </c>
      <c r="E120" s="5" t="s">
        <v>394</v>
      </c>
      <c r="F120" s="7">
        <v>44898</v>
      </c>
      <c r="G120" s="7">
        <v>44900</v>
      </c>
      <c r="H120" s="5">
        <v>1</v>
      </c>
      <c r="I120" s="5">
        <v>2</v>
      </c>
      <c r="J120" s="5">
        <v>2</v>
      </c>
      <c r="K120" s="5" t="s">
        <v>30</v>
      </c>
      <c r="L120" s="5">
        <v>710</v>
      </c>
      <c r="M120" s="5">
        <v>710</v>
      </c>
      <c r="N120" s="5" t="s">
        <v>618</v>
      </c>
      <c r="O120" s="5" t="s">
        <v>32</v>
      </c>
      <c r="P120" s="5" t="s">
        <v>33</v>
      </c>
      <c r="Q120" s="5">
        <v>0</v>
      </c>
      <c r="R120" s="8">
        <v>44897</v>
      </c>
      <c r="S120" s="7">
        <v>44903</v>
      </c>
      <c r="T120" s="5" t="s">
        <v>34</v>
      </c>
      <c r="U120" s="5">
        <v>710</v>
      </c>
      <c r="V120" s="5">
        <v>0</v>
      </c>
      <c r="W120" s="5">
        <v>0</v>
      </c>
      <c r="X120" s="5" t="s">
        <v>619</v>
      </c>
      <c r="Y120" s="5" t="s">
        <v>71</v>
      </c>
    </row>
    <row r="121" s="5" customFormat="1" spans="1:25">
      <c r="A121" s="5" t="s">
        <v>620</v>
      </c>
      <c r="B121" s="5" t="s">
        <v>26</v>
      </c>
      <c r="C121" s="5" t="s">
        <v>27</v>
      </c>
      <c r="D121" s="5" t="s">
        <v>621</v>
      </c>
      <c r="E121" s="5" t="s">
        <v>622</v>
      </c>
      <c r="F121" s="7">
        <v>44898</v>
      </c>
      <c r="G121" s="7">
        <v>44900</v>
      </c>
      <c r="H121" s="5">
        <v>1</v>
      </c>
      <c r="I121" s="5">
        <v>2</v>
      </c>
      <c r="J121" s="5">
        <v>2</v>
      </c>
      <c r="K121" s="5" t="s">
        <v>30</v>
      </c>
      <c r="L121" s="5">
        <v>654</v>
      </c>
      <c r="M121" s="5">
        <v>654</v>
      </c>
      <c r="N121" s="5" t="s">
        <v>623</v>
      </c>
      <c r="O121" s="5" t="s">
        <v>32</v>
      </c>
      <c r="P121" s="5" t="s">
        <v>33</v>
      </c>
      <c r="Q121" s="5">
        <v>0</v>
      </c>
      <c r="R121" s="8">
        <v>44897</v>
      </c>
      <c r="S121" s="7">
        <v>44903</v>
      </c>
      <c r="T121" s="5" t="s">
        <v>34</v>
      </c>
      <c r="U121" s="5">
        <v>654</v>
      </c>
      <c r="V121" s="5">
        <v>0</v>
      </c>
      <c r="W121" s="5">
        <v>0</v>
      </c>
      <c r="X121" s="5" t="s">
        <v>624</v>
      </c>
      <c r="Y121" s="5" t="s">
        <v>625</v>
      </c>
    </row>
    <row r="122" s="5" customFormat="1" spans="1:25">
      <c r="A122" s="5" t="s">
        <v>626</v>
      </c>
      <c r="B122" s="5" t="s">
        <v>26</v>
      </c>
      <c r="C122" s="5" t="s">
        <v>27</v>
      </c>
      <c r="D122" s="5" t="s">
        <v>590</v>
      </c>
      <c r="E122" s="5" t="s">
        <v>591</v>
      </c>
      <c r="F122" s="7">
        <v>44898</v>
      </c>
      <c r="G122" s="7">
        <v>44900</v>
      </c>
      <c r="H122" s="5">
        <v>1</v>
      </c>
      <c r="I122" s="5">
        <v>2</v>
      </c>
      <c r="J122" s="5">
        <v>2</v>
      </c>
      <c r="K122" s="5" t="s">
        <v>30</v>
      </c>
      <c r="L122" s="5">
        <v>616</v>
      </c>
      <c r="M122" s="5">
        <v>616</v>
      </c>
      <c r="N122" s="5" t="s">
        <v>627</v>
      </c>
      <c r="O122" s="5" t="s">
        <v>32</v>
      </c>
      <c r="P122" s="5" t="s">
        <v>33</v>
      </c>
      <c r="Q122" s="5">
        <v>0</v>
      </c>
      <c r="R122" s="8">
        <v>44897</v>
      </c>
      <c r="S122" s="7">
        <v>44903</v>
      </c>
      <c r="T122" s="5" t="s">
        <v>34</v>
      </c>
      <c r="U122" s="5">
        <v>616</v>
      </c>
      <c r="V122" s="5">
        <v>0</v>
      </c>
      <c r="W122" s="5">
        <v>0</v>
      </c>
      <c r="X122" s="5" t="s">
        <v>628</v>
      </c>
      <c r="Y122" s="5" t="s">
        <v>629</v>
      </c>
    </row>
    <row r="123" s="5" customFormat="1" spans="1:25">
      <c r="A123" s="5" t="s">
        <v>630</v>
      </c>
      <c r="B123" s="5" t="s">
        <v>26</v>
      </c>
      <c r="C123" s="5" t="s">
        <v>27</v>
      </c>
      <c r="D123" s="5" t="s">
        <v>585</v>
      </c>
      <c r="E123" s="5" t="s">
        <v>631</v>
      </c>
      <c r="F123" s="7">
        <v>44898</v>
      </c>
      <c r="G123" s="7">
        <v>44900</v>
      </c>
      <c r="H123" s="5">
        <v>1</v>
      </c>
      <c r="I123" s="5">
        <v>2</v>
      </c>
      <c r="J123" s="5">
        <v>2</v>
      </c>
      <c r="K123" s="5" t="s">
        <v>30</v>
      </c>
      <c r="L123" s="5">
        <v>832</v>
      </c>
      <c r="M123" s="5">
        <v>832</v>
      </c>
      <c r="N123" s="5" t="s">
        <v>632</v>
      </c>
      <c r="O123" s="5" t="s">
        <v>32</v>
      </c>
      <c r="P123" s="5" t="s">
        <v>33</v>
      </c>
      <c r="Q123" s="5">
        <v>0</v>
      </c>
      <c r="R123" s="8">
        <v>44898</v>
      </c>
      <c r="S123" s="7">
        <v>44903</v>
      </c>
      <c r="T123" s="5" t="s">
        <v>34</v>
      </c>
      <c r="U123" s="5">
        <v>832</v>
      </c>
      <c r="V123" s="5">
        <v>0</v>
      </c>
      <c r="W123" s="5">
        <v>0</v>
      </c>
      <c r="X123" s="5" t="s">
        <v>633</v>
      </c>
      <c r="Y123" s="5" t="s">
        <v>634</v>
      </c>
    </row>
    <row r="124" s="5" customFormat="1" spans="1:25">
      <c r="A124" s="5" t="s">
        <v>635</v>
      </c>
      <c r="B124" s="5" t="s">
        <v>26</v>
      </c>
      <c r="C124" s="5" t="s">
        <v>27</v>
      </c>
      <c r="D124" s="5" t="s">
        <v>636</v>
      </c>
      <c r="E124" s="5" t="s">
        <v>637</v>
      </c>
      <c r="F124" s="7">
        <v>44899</v>
      </c>
      <c r="G124" s="7">
        <v>44900</v>
      </c>
      <c r="H124" s="5">
        <v>1</v>
      </c>
      <c r="I124" s="5">
        <v>1</v>
      </c>
      <c r="J124" s="5">
        <v>1</v>
      </c>
      <c r="K124" s="5" t="s">
        <v>30</v>
      </c>
      <c r="L124" s="5">
        <v>1482</v>
      </c>
      <c r="M124" s="5">
        <v>1482</v>
      </c>
      <c r="N124" s="5" t="s">
        <v>638</v>
      </c>
      <c r="O124" s="5" t="s">
        <v>32</v>
      </c>
      <c r="P124" s="5" t="s">
        <v>33</v>
      </c>
      <c r="Q124" s="5">
        <v>0</v>
      </c>
      <c r="R124" s="8">
        <v>44898</v>
      </c>
      <c r="S124" s="7">
        <v>44903</v>
      </c>
      <c r="T124" s="5" t="s">
        <v>34</v>
      </c>
      <c r="U124" s="5">
        <v>1482</v>
      </c>
      <c r="V124" s="5">
        <v>0</v>
      </c>
      <c r="W124" s="5">
        <v>0</v>
      </c>
      <c r="X124" s="5" t="s">
        <v>639</v>
      </c>
      <c r="Y124" s="5" t="s">
        <v>640</v>
      </c>
    </row>
    <row r="125" s="5" customFormat="1" spans="1:25">
      <c r="A125" s="5" t="s">
        <v>641</v>
      </c>
      <c r="B125" s="5" t="s">
        <v>26</v>
      </c>
      <c r="C125" s="5" t="s">
        <v>27</v>
      </c>
      <c r="D125" s="5" t="s">
        <v>384</v>
      </c>
      <c r="E125" s="5" t="s">
        <v>642</v>
      </c>
      <c r="F125" s="7">
        <v>44899</v>
      </c>
      <c r="G125" s="7">
        <v>44900</v>
      </c>
      <c r="H125" s="5">
        <v>1</v>
      </c>
      <c r="I125" s="5">
        <v>1</v>
      </c>
      <c r="J125" s="5">
        <v>1</v>
      </c>
      <c r="K125" s="5" t="s">
        <v>30</v>
      </c>
      <c r="L125" s="5">
        <v>722</v>
      </c>
      <c r="M125" s="5">
        <v>722</v>
      </c>
      <c r="N125" s="5" t="s">
        <v>643</v>
      </c>
      <c r="O125" s="5" t="s">
        <v>32</v>
      </c>
      <c r="P125" s="5" t="s">
        <v>33</v>
      </c>
      <c r="Q125" s="5">
        <v>0</v>
      </c>
      <c r="R125" s="8">
        <v>44898</v>
      </c>
      <c r="S125" s="7">
        <v>44903</v>
      </c>
      <c r="T125" s="5" t="s">
        <v>34</v>
      </c>
      <c r="U125" s="5">
        <v>722</v>
      </c>
      <c r="V125" s="5">
        <v>0</v>
      </c>
      <c r="W125" s="5">
        <v>0</v>
      </c>
      <c r="X125" s="5" t="s">
        <v>644</v>
      </c>
      <c r="Y125" s="5" t="s">
        <v>71</v>
      </c>
    </row>
    <row r="126" s="5" customFormat="1" spans="1:25">
      <c r="A126" s="5" t="s">
        <v>645</v>
      </c>
      <c r="B126" s="5" t="s">
        <v>26</v>
      </c>
      <c r="C126" s="5" t="s">
        <v>27</v>
      </c>
      <c r="D126" s="5" t="s">
        <v>546</v>
      </c>
      <c r="E126" s="5" t="s">
        <v>547</v>
      </c>
      <c r="F126" s="7">
        <v>44898</v>
      </c>
      <c r="G126" s="7">
        <v>44900</v>
      </c>
      <c r="H126" s="5">
        <v>1</v>
      </c>
      <c r="I126" s="5">
        <v>2</v>
      </c>
      <c r="J126" s="5">
        <v>2</v>
      </c>
      <c r="K126" s="5" t="s">
        <v>30</v>
      </c>
      <c r="L126" s="5">
        <v>342</v>
      </c>
      <c r="M126" s="5">
        <v>342</v>
      </c>
      <c r="N126" s="5" t="s">
        <v>646</v>
      </c>
      <c r="O126" s="5" t="s">
        <v>32</v>
      </c>
      <c r="P126" s="5" t="s">
        <v>33</v>
      </c>
      <c r="Q126" s="5">
        <v>0</v>
      </c>
      <c r="R126" s="8">
        <v>44898</v>
      </c>
      <c r="S126" s="7">
        <v>44903</v>
      </c>
      <c r="T126" s="5" t="s">
        <v>34</v>
      </c>
      <c r="U126" s="5">
        <v>342</v>
      </c>
      <c r="V126" s="5">
        <v>0</v>
      </c>
      <c r="W126" s="5">
        <v>0</v>
      </c>
      <c r="X126" s="5" t="s">
        <v>647</v>
      </c>
      <c r="Y126" s="5" t="s">
        <v>360</v>
      </c>
    </row>
    <row r="127" s="5" customFormat="1" spans="1:25">
      <c r="A127" s="5" t="s">
        <v>648</v>
      </c>
      <c r="B127" s="5" t="s">
        <v>26</v>
      </c>
      <c r="C127" s="5" t="s">
        <v>27</v>
      </c>
      <c r="D127" s="5" t="s">
        <v>499</v>
      </c>
      <c r="E127" s="5" t="s">
        <v>649</v>
      </c>
      <c r="F127" s="7">
        <v>44898</v>
      </c>
      <c r="G127" s="7">
        <v>44900</v>
      </c>
      <c r="H127" s="5">
        <v>1</v>
      </c>
      <c r="I127" s="5">
        <v>2</v>
      </c>
      <c r="J127" s="5">
        <v>2</v>
      </c>
      <c r="K127" s="5" t="s">
        <v>30</v>
      </c>
      <c r="L127" s="5">
        <v>1968</v>
      </c>
      <c r="M127" s="5">
        <v>1968</v>
      </c>
      <c r="N127" s="5" t="s">
        <v>650</v>
      </c>
      <c r="O127" s="5" t="s">
        <v>32</v>
      </c>
      <c r="P127" s="5" t="s">
        <v>33</v>
      </c>
      <c r="Q127" s="5">
        <v>0</v>
      </c>
      <c r="R127" s="8">
        <v>44897</v>
      </c>
      <c r="S127" s="7">
        <v>44903</v>
      </c>
      <c r="T127" s="5" t="s">
        <v>34</v>
      </c>
      <c r="U127" s="5">
        <v>1968</v>
      </c>
      <c r="V127" s="5">
        <v>0</v>
      </c>
      <c r="W127" s="5">
        <v>0</v>
      </c>
      <c r="X127" s="5" t="s">
        <v>651</v>
      </c>
      <c r="Y127" s="5" t="s">
        <v>652</v>
      </c>
    </row>
    <row r="128" s="5" customFormat="1" spans="1:25">
      <c r="A128" s="5" t="s">
        <v>653</v>
      </c>
      <c r="B128" s="5" t="s">
        <v>26</v>
      </c>
      <c r="C128" s="5" t="s">
        <v>27</v>
      </c>
      <c r="D128" s="5" t="s">
        <v>654</v>
      </c>
      <c r="E128" s="5" t="s">
        <v>174</v>
      </c>
      <c r="F128" s="7">
        <v>44898</v>
      </c>
      <c r="G128" s="7">
        <v>44900</v>
      </c>
      <c r="H128" s="5">
        <v>1</v>
      </c>
      <c r="I128" s="5">
        <v>2</v>
      </c>
      <c r="J128" s="5">
        <v>2</v>
      </c>
      <c r="K128" s="5" t="s">
        <v>30</v>
      </c>
      <c r="L128" s="5">
        <v>874</v>
      </c>
      <c r="M128" s="5">
        <v>874</v>
      </c>
      <c r="N128" s="5" t="s">
        <v>655</v>
      </c>
      <c r="O128" s="5" t="s">
        <v>32</v>
      </c>
      <c r="P128" s="5" t="s">
        <v>33</v>
      </c>
      <c r="Q128" s="5">
        <v>0</v>
      </c>
      <c r="R128" s="8">
        <v>44898</v>
      </c>
      <c r="S128" s="7">
        <v>44903</v>
      </c>
      <c r="T128" s="5" t="s">
        <v>34</v>
      </c>
      <c r="U128" s="5">
        <v>874</v>
      </c>
      <c r="V128" s="5">
        <v>0</v>
      </c>
      <c r="W128" s="5">
        <v>0</v>
      </c>
      <c r="X128" s="5" t="s">
        <v>656</v>
      </c>
      <c r="Y128" s="5" t="s">
        <v>360</v>
      </c>
    </row>
    <row r="129" s="5" customFormat="1" spans="1:25">
      <c r="A129" s="5" t="s">
        <v>657</v>
      </c>
      <c r="B129" s="5" t="s">
        <v>26</v>
      </c>
      <c r="C129" s="5" t="s">
        <v>27</v>
      </c>
      <c r="D129" s="5" t="s">
        <v>658</v>
      </c>
      <c r="E129" s="5" t="s">
        <v>659</v>
      </c>
      <c r="F129" s="7">
        <v>44898</v>
      </c>
      <c r="G129" s="7">
        <v>44900</v>
      </c>
      <c r="H129" s="5">
        <v>1</v>
      </c>
      <c r="I129" s="5">
        <v>2</v>
      </c>
      <c r="J129" s="5">
        <v>2</v>
      </c>
      <c r="K129" s="5" t="s">
        <v>30</v>
      </c>
      <c r="L129" s="5">
        <v>800</v>
      </c>
      <c r="M129" s="5">
        <v>800</v>
      </c>
      <c r="N129" s="5" t="s">
        <v>660</v>
      </c>
      <c r="O129" s="5" t="s">
        <v>32</v>
      </c>
      <c r="P129" s="5" t="s">
        <v>33</v>
      </c>
      <c r="Q129" s="5">
        <v>0</v>
      </c>
      <c r="R129" s="8">
        <v>44898</v>
      </c>
      <c r="S129" s="7">
        <v>44903</v>
      </c>
      <c r="T129" s="5" t="s">
        <v>34</v>
      </c>
      <c r="U129" s="5">
        <v>800</v>
      </c>
      <c r="V129" s="5">
        <v>0</v>
      </c>
      <c r="W129" s="5">
        <v>0</v>
      </c>
      <c r="X129" s="5" t="s">
        <v>661</v>
      </c>
      <c r="Y129" s="5" t="s">
        <v>662</v>
      </c>
    </row>
    <row r="130" s="5" customFormat="1" spans="1:25">
      <c r="A130" s="5" t="s">
        <v>663</v>
      </c>
      <c r="B130" s="5" t="s">
        <v>26</v>
      </c>
      <c r="C130" s="5" t="s">
        <v>27</v>
      </c>
      <c r="D130" s="5" t="s">
        <v>499</v>
      </c>
      <c r="E130" s="5" t="s">
        <v>649</v>
      </c>
      <c r="F130" s="7">
        <v>44898</v>
      </c>
      <c r="G130" s="7">
        <v>44900</v>
      </c>
      <c r="H130" s="5">
        <v>1</v>
      </c>
      <c r="I130" s="5">
        <v>2</v>
      </c>
      <c r="J130" s="5">
        <v>2</v>
      </c>
      <c r="K130" s="5" t="s">
        <v>30</v>
      </c>
      <c r="L130" s="5">
        <v>1968</v>
      </c>
      <c r="M130" s="5">
        <v>1968</v>
      </c>
      <c r="N130" s="5" t="s">
        <v>664</v>
      </c>
      <c r="O130" s="5" t="s">
        <v>32</v>
      </c>
      <c r="P130" s="5" t="s">
        <v>33</v>
      </c>
      <c r="Q130" s="5">
        <v>0</v>
      </c>
      <c r="R130" s="8">
        <v>44898</v>
      </c>
      <c r="S130" s="7">
        <v>44903</v>
      </c>
      <c r="T130" s="5" t="s">
        <v>34</v>
      </c>
      <c r="U130" s="5">
        <v>1968</v>
      </c>
      <c r="V130" s="5">
        <v>0</v>
      </c>
      <c r="W130" s="5">
        <v>0</v>
      </c>
      <c r="X130" s="5" t="s">
        <v>665</v>
      </c>
      <c r="Y130" s="5" t="s">
        <v>666</v>
      </c>
    </row>
    <row r="131" s="5" customFormat="1" spans="1:25">
      <c r="A131" s="5" t="s">
        <v>617</v>
      </c>
      <c r="B131" s="5" t="s">
        <v>26</v>
      </c>
      <c r="C131" s="5" t="s">
        <v>95</v>
      </c>
      <c r="D131" s="5" t="s">
        <v>338</v>
      </c>
      <c r="E131" s="5" t="s">
        <v>394</v>
      </c>
      <c r="F131" s="7">
        <v>44898</v>
      </c>
      <c r="G131" s="7">
        <v>44900</v>
      </c>
      <c r="H131" s="5">
        <v>1</v>
      </c>
      <c r="I131" s="5">
        <v>2</v>
      </c>
      <c r="J131" s="5">
        <v>2</v>
      </c>
      <c r="K131" s="5" t="s">
        <v>30</v>
      </c>
      <c r="L131" s="5">
        <v>-710</v>
      </c>
      <c r="M131" s="5">
        <v>-710</v>
      </c>
      <c r="N131" s="5" t="s">
        <v>618</v>
      </c>
      <c r="O131" s="5" t="s">
        <v>32</v>
      </c>
      <c r="P131" s="5" t="s">
        <v>33</v>
      </c>
      <c r="Q131" s="5">
        <v>0</v>
      </c>
      <c r="R131" s="8">
        <v>44897</v>
      </c>
      <c r="S131" s="7">
        <v>44903</v>
      </c>
      <c r="T131" s="5" t="s">
        <v>34</v>
      </c>
      <c r="U131" s="5">
        <v>-710</v>
      </c>
      <c r="V131" s="5">
        <v>0</v>
      </c>
      <c r="W131" s="5">
        <v>0</v>
      </c>
      <c r="X131" s="5" t="s">
        <v>619</v>
      </c>
      <c r="Y131" s="5" t="s">
        <v>71</v>
      </c>
    </row>
    <row r="132" s="5" customFormat="1" spans="1:25">
      <c r="A132" s="5" t="s">
        <v>225</v>
      </c>
      <c r="B132" s="5" t="s">
        <v>26</v>
      </c>
      <c r="C132" s="5" t="s">
        <v>95</v>
      </c>
      <c r="D132" s="5" t="s">
        <v>226</v>
      </c>
      <c r="E132" s="5" t="s">
        <v>227</v>
      </c>
      <c r="F132" s="7">
        <v>44898</v>
      </c>
      <c r="G132" s="7">
        <v>44900</v>
      </c>
      <c r="H132" s="5">
        <v>1</v>
      </c>
      <c r="I132" s="5">
        <v>2</v>
      </c>
      <c r="J132" s="5">
        <v>2</v>
      </c>
      <c r="K132" s="5" t="s">
        <v>30</v>
      </c>
      <c r="L132" s="5">
        <v>-474</v>
      </c>
      <c r="M132" s="5">
        <v>-474</v>
      </c>
      <c r="N132" s="5" t="s">
        <v>228</v>
      </c>
      <c r="O132" s="5" t="s">
        <v>32</v>
      </c>
      <c r="P132" s="5" t="s">
        <v>33</v>
      </c>
      <c r="Q132" s="5">
        <v>0</v>
      </c>
      <c r="R132" s="8">
        <v>44882</v>
      </c>
      <c r="S132" s="7">
        <v>44903</v>
      </c>
      <c r="T132" s="5" t="s">
        <v>34</v>
      </c>
      <c r="U132" s="5">
        <v>-474</v>
      </c>
      <c r="V132" s="5">
        <v>0</v>
      </c>
      <c r="W132" s="5">
        <v>0</v>
      </c>
      <c r="X132" s="5" t="s">
        <v>229</v>
      </c>
      <c r="Y132" s="5" t="s">
        <v>71</v>
      </c>
    </row>
    <row r="133" s="5" customFormat="1" spans="1:25">
      <c r="A133" s="5" t="s">
        <v>667</v>
      </c>
      <c r="B133" s="5" t="s">
        <v>26</v>
      </c>
      <c r="C133" s="5" t="s">
        <v>27</v>
      </c>
      <c r="D133" s="5" t="s">
        <v>668</v>
      </c>
      <c r="E133" s="5" t="s">
        <v>669</v>
      </c>
      <c r="F133" s="7">
        <v>44899</v>
      </c>
      <c r="G133" s="7">
        <v>44900</v>
      </c>
      <c r="H133" s="5">
        <v>1</v>
      </c>
      <c r="I133" s="5">
        <v>1</v>
      </c>
      <c r="J133" s="5">
        <v>1</v>
      </c>
      <c r="K133" s="5" t="s">
        <v>30</v>
      </c>
      <c r="L133" s="5">
        <v>1026</v>
      </c>
      <c r="M133" s="5">
        <v>1026</v>
      </c>
      <c r="N133" s="5" t="s">
        <v>670</v>
      </c>
      <c r="O133" s="5" t="s">
        <v>32</v>
      </c>
      <c r="P133" s="5" t="s">
        <v>33</v>
      </c>
      <c r="Q133" s="5">
        <v>0</v>
      </c>
      <c r="R133" s="8">
        <v>44898</v>
      </c>
      <c r="S133" s="7">
        <v>44903</v>
      </c>
      <c r="T133" s="5" t="s">
        <v>34</v>
      </c>
      <c r="U133" s="5">
        <v>1026</v>
      </c>
      <c r="V133" s="5">
        <v>0</v>
      </c>
      <c r="W133" s="5">
        <v>0</v>
      </c>
      <c r="X133" s="5" t="s">
        <v>671</v>
      </c>
      <c r="Y133" s="5" t="s">
        <v>672</v>
      </c>
    </row>
    <row r="134" s="5" customFormat="1" spans="1:25">
      <c r="A134" s="5" t="s">
        <v>641</v>
      </c>
      <c r="B134" s="5" t="s">
        <v>26</v>
      </c>
      <c r="C134" s="5" t="s">
        <v>95</v>
      </c>
      <c r="D134" s="5" t="s">
        <v>384</v>
      </c>
      <c r="E134" s="5" t="s">
        <v>642</v>
      </c>
      <c r="F134" s="7">
        <v>44899</v>
      </c>
      <c r="G134" s="7">
        <v>44900</v>
      </c>
      <c r="H134" s="5">
        <v>1</v>
      </c>
      <c r="I134" s="5">
        <v>1</v>
      </c>
      <c r="J134" s="5">
        <v>1</v>
      </c>
      <c r="K134" s="5" t="s">
        <v>30</v>
      </c>
      <c r="L134" s="5">
        <v>-722</v>
      </c>
      <c r="M134" s="5">
        <v>-722</v>
      </c>
      <c r="N134" s="5" t="s">
        <v>643</v>
      </c>
      <c r="O134" s="5" t="s">
        <v>32</v>
      </c>
      <c r="P134" s="5" t="s">
        <v>33</v>
      </c>
      <c r="Q134" s="5">
        <v>0</v>
      </c>
      <c r="R134" s="8">
        <v>44898</v>
      </c>
      <c r="S134" s="7">
        <v>44903</v>
      </c>
      <c r="T134" s="5" t="s">
        <v>34</v>
      </c>
      <c r="U134" s="5">
        <v>-722</v>
      </c>
      <c r="V134" s="5">
        <v>0</v>
      </c>
      <c r="W134" s="5">
        <v>0</v>
      </c>
      <c r="X134" s="5" t="s">
        <v>644</v>
      </c>
      <c r="Y134" s="5" t="s">
        <v>71</v>
      </c>
    </row>
    <row r="135" s="5" customFormat="1" spans="1:25">
      <c r="A135" s="5" t="s">
        <v>673</v>
      </c>
      <c r="B135" s="5" t="s">
        <v>26</v>
      </c>
      <c r="C135" s="5" t="s">
        <v>27</v>
      </c>
      <c r="D135" s="5" t="s">
        <v>674</v>
      </c>
      <c r="E135" s="5" t="s">
        <v>675</v>
      </c>
      <c r="F135" s="7">
        <v>44899</v>
      </c>
      <c r="G135" s="7">
        <v>44900</v>
      </c>
      <c r="H135" s="5">
        <v>2</v>
      </c>
      <c r="I135" s="5">
        <v>1</v>
      </c>
      <c r="J135" s="5">
        <v>2</v>
      </c>
      <c r="K135" s="5" t="s">
        <v>30</v>
      </c>
      <c r="L135" s="5">
        <v>710</v>
      </c>
      <c r="M135" s="5">
        <v>710</v>
      </c>
      <c r="N135" s="5" t="s">
        <v>676</v>
      </c>
      <c r="O135" s="5" t="s">
        <v>32</v>
      </c>
      <c r="P135" s="5" t="s">
        <v>33</v>
      </c>
      <c r="Q135" s="5">
        <v>0</v>
      </c>
      <c r="R135" s="8">
        <v>44898</v>
      </c>
      <c r="S135" s="7">
        <v>44903</v>
      </c>
      <c r="T135" s="5" t="s">
        <v>34</v>
      </c>
      <c r="U135" s="5">
        <v>710</v>
      </c>
      <c r="V135" s="5">
        <v>0</v>
      </c>
      <c r="W135" s="5">
        <v>0</v>
      </c>
      <c r="X135" s="5" t="s">
        <v>677</v>
      </c>
      <c r="Y135" s="5" t="s">
        <v>678</v>
      </c>
    </row>
    <row r="136" s="5" customFormat="1" spans="1:25">
      <c r="A136" s="5" t="s">
        <v>679</v>
      </c>
      <c r="B136" s="5" t="s">
        <v>26</v>
      </c>
      <c r="C136" s="5" t="s">
        <v>27</v>
      </c>
      <c r="D136" s="5" t="s">
        <v>585</v>
      </c>
      <c r="E136" s="5" t="s">
        <v>631</v>
      </c>
      <c r="F136" s="7">
        <v>44898</v>
      </c>
      <c r="G136" s="7">
        <v>44900</v>
      </c>
      <c r="H136" s="5">
        <v>1</v>
      </c>
      <c r="I136" s="5">
        <v>2</v>
      </c>
      <c r="J136" s="5">
        <v>2</v>
      </c>
      <c r="K136" s="5" t="s">
        <v>30</v>
      </c>
      <c r="L136" s="5">
        <v>832</v>
      </c>
      <c r="M136" s="5">
        <v>832</v>
      </c>
      <c r="N136" s="5" t="s">
        <v>680</v>
      </c>
      <c r="O136" s="5" t="s">
        <v>32</v>
      </c>
      <c r="P136" s="5" t="s">
        <v>33</v>
      </c>
      <c r="Q136" s="5">
        <v>0</v>
      </c>
      <c r="R136" s="8">
        <v>44898</v>
      </c>
      <c r="S136" s="7">
        <v>44903</v>
      </c>
      <c r="T136" s="5" t="s">
        <v>34</v>
      </c>
      <c r="U136" s="5">
        <v>832</v>
      </c>
      <c r="V136" s="5">
        <v>0</v>
      </c>
      <c r="W136" s="5">
        <v>0</v>
      </c>
      <c r="X136" s="5" t="s">
        <v>681</v>
      </c>
      <c r="Y136" s="5" t="s">
        <v>682</v>
      </c>
    </row>
    <row r="137" s="5" customFormat="1" spans="1:25">
      <c r="A137" s="5" t="s">
        <v>683</v>
      </c>
      <c r="B137" s="5" t="s">
        <v>26</v>
      </c>
      <c r="C137" s="5" t="s">
        <v>27</v>
      </c>
      <c r="D137" s="5" t="s">
        <v>466</v>
      </c>
      <c r="E137" s="5" t="s">
        <v>684</v>
      </c>
      <c r="F137" s="7">
        <v>44898</v>
      </c>
      <c r="G137" s="7">
        <v>44900</v>
      </c>
      <c r="H137" s="5">
        <v>1</v>
      </c>
      <c r="I137" s="5">
        <v>2</v>
      </c>
      <c r="J137" s="5">
        <v>2</v>
      </c>
      <c r="K137" s="5" t="s">
        <v>30</v>
      </c>
      <c r="L137" s="5">
        <v>588</v>
      </c>
      <c r="M137" s="5">
        <v>588</v>
      </c>
      <c r="N137" s="5" t="s">
        <v>685</v>
      </c>
      <c r="O137" s="5" t="s">
        <v>32</v>
      </c>
      <c r="P137" s="5" t="s">
        <v>33</v>
      </c>
      <c r="Q137" s="5">
        <v>0</v>
      </c>
      <c r="R137" s="8">
        <v>44898</v>
      </c>
      <c r="S137" s="7">
        <v>44903</v>
      </c>
      <c r="T137" s="5" t="s">
        <v>34</v>
      </c>
      <c r="U137" s="5">
        <v>588</v>
      </c>
      <c r="V137" s="5">
        <v>0</v>
      </c>
      <c r="W137" s="5">
        <v>0</v>
      </c>
      <c r="X137" s="5" t="s">
        <v>686</v>
      </c>
      <c r="Y137" s="5" t="s">
        <v>687</v>
      </c>
    </row>
    <row r="138" s="5" customFormat="1" spans="1:25">
      <c r="A138" s="5" t="s">
        <v>688</v>
      </c>
      <c r="B138" s="5" t="s">
        <v>26</v>
      </c>
      <c r="C138" s="5" t="s">
        <v>27</v>
      </c>
      <c r="D138" s="5" t="s">
        <v>689</v>
      </c>
      <c r="E138" s="5" t="s">
        <v>690</v>
      </c>
      <c r="F138" s="7">
        <v>44899</v>
      </c>
      <c r="G138" s="7">
        <v>44900</v>
      </c>
      <c r="H138" s="5">
        <v>1</v>
      </c>
      <c r="I138" s="5">
        <v>1</v>
      </c>
      <c r="J138" s="5">
        <v>1</v>
      </c>
      <c r="K138" s="5" t="s">
        <v>30</v>
      </c>
      <c r="L138" s="5">
        <v>222</v>
      </c>
      <c r="M138" s="5">
        <v>222</v>
      </c>
      <c r="N138" s="5" t="s">
        <v>691</v>
      </c>
      <c r="O138" s="5" t="s">
        <v>32</v>
      </c>
      <c r="P138" s="5" t="s">
        <v>33</v>
      </c>
      <c r="Q138" s="5">
        <v>0</v>
      </c>
      <c r="R138" s="8">
        <v>44898</v>
      </c>
      <c r="S138" s="7">
        <v>44903</v>
      </c>
      <c r="T138" s="5" t="s">
        <v>34</v>
      </c>
      <c r="U138" s="5">
        <v>222</v>
      </c>
      <c r="V138" s="5">
        <v>0</v>
      </c>
      <c r="W138" s="5">
        <v>0</v>
      </c>
      <c r="X138" s="5" t="s">
        <v>692</v>
      </c>
      <c r="Y138" s="5" t="s">
        <v>693</v>
      </c>
    </row>
    <row r="139" s="5" customFormat="1" spans="1:25">
      <c r="A139" s="5" t="s">
        <v>694</v>
      </c>
      <c r="B139" s="5" t="s">
        <v>26</v>
      </c>
      <c r="C139" s="5" t="s">
        <v>27</v>
      </c>
      <c r="D139" s="5" t="s">
        <v>695</v>
      </c>
      <c r="E139" s="5" t="s">
        <v>696</v>
      </c>
      <c r="F139" s="7">
        <v>44898</v>
      </c>
      <c r="G139" s="7">
        <v>44900</v>
      </c>
      <c r="H139" s="5">
        <v>2</v>
      </c>
      <c r="I139" s="5">
        <v>2</v>
      </c>
      <c r="J139" s="5">
        <v>4</v>
      </c>
      <c r="K139" s="5" t="s">
        <v>30</v>
      </c>
      <c r="L139" s="5">
        <v>3372</v>
      </c>
      <c r="M139" s="5">
        <v>3372</v>
      </c>
      <c r="N139" s="5" t="s">
        <v>697</v>
      </c>
      <c r="O139" s="5" t="s">
        <v>32</v>
      </c>
      <c r="P139" s="5" t="s">
        <v>33</v>
      </c>
      <c r="Q139" s="5">
        <v>0</v>
      </c>
      <c r="R139" s="8">
        <v>44898</v>
      </c>
      <c r="S139" s="7">
        <v>44903</v>
      </c>
      <c r="T139" s="5" t="s">
        <v>34</v>
      </c>
      <c r="U139" s="5">
        <v>3372</v>
      </c>
      <c r="V139" s="5">
        <v>0</v>
      </c>
      <c r="W139" s="5">
        <v>0</v>
      </c>
      <c r="X139" s="5" t="s">
        <v>698</v>
      </c>
      <c r="Y139" s="5" t="s">
        <v>699</v>
      </c>
    </row>
    <row r="140" s="5" customFormat="1" spans="1:25">
      <c r="A140" s="5" t="s">
        <v>700</v>
      </c>
      <c r="B140" s="5" t="s">
        <v>26</v>
      </c>
      <c r="C140" s="5" t="s">
        <v>27</v>
      </c>
      <c r="D140" s="5" t="s">
        <v>179</v>
      </c>
      <c r="E140" s="5" t="s">
        <v>411</v>
      </c>
      <c r="F140" s="7">
        <v>44899</v>
      </c>
      <c r="G140" s="7">
        <v>44900</v>
      </c>
      <c r="H140" s="5">
        <v>1</v>
      </c>
      <c r="I140" s="5">
        <v>1</v>
      </c>
      <c r="J140" s="5">
        <v>1</v>
      </c>
      <c r="K140" s="5" t="s">
        <v>30</v>
      </c>
      <c r="L140" s="5">
        <v>265</v>
      </c>
      <c r="M140" s="5">
        <v>265</v>
      </c>
      <c r="N140" s="5" t="s">
        <v>701</v>
      </c>
      <c r="O140" s="5" t="s">
        <v>32</v>
      </c>
      <c r="P140" s="5" t="s">
        <v>33</v>
      </c>
      <c r="Q140" s="5">
        <v>0</v>
      </c>
      <c r="R140" s="8">
        <v>44898</v>
      </c>
      <c r="S140" s="7">
        <v>44903</v>
      </c>
      <c r="T140" s="5" t="s">
        <v>34</v>
      </c>
      <c r="U140" s="5">
        <v>265</v>
      </c>
      <c r="V140" s="5">
        <v>0</v>
      </c>
      <c r="W140" s="5">
        <v>0</v>
      </c>
      <c r="X140" s="5" t="s">
        <v>702</v>
      </c>
      <c r="Y140" s="5" t="s">
        <v>703</v>
      </c>
    </row>
    <row r="141" s="5" customFormat="1" spans="1:25">
      <c r="A141" s="5" t="s">
        <v>704</v>
      </c>
      <c r="B141" s="5" t="s">
        <v>26</v>
      </c>
      <c r="C141" s="5" t="s">
        <v>27</v>
      </c>
      <c r="D141" s="5" t="s">
        <v>530</v>
      </c>
      <c r="E141" s="5" t="s">
        <v>705</v>
      </c>
      <c r="F141" s="7">
        <v>44898</v>
      </c>
      <c r="G141" s="7">
        <v>44900</v>
      </c>
      <c r="H141" s="5">
        <v>1</v>
      </c>
      <c r="I141" s="5">
        <v>2</v>
      </c>
      <c r="J141" s="5">
        <v>2</v>
      </c>
      <c r="K141" s="5" t="s">
        <v>30</v>
      </c>
      <c r="L141" s="5">
        <v>1352</v>
      </c>
      <c r="M141" s="5">
        <v>1352</v>
      </c>
      <c r="N141" s="5" t="s">
        <v>706</v>
      </c>
      <c r="O141" s="5" t="s">
        <v>32</v>
      </c>
      <c r="P141" s="5" t="s">
        <v>33</v>
      </c>
      <c r="Q141" s="5">
        <v>0</v>
      </c>
      <c r="R141" s="8">
        <v>44898</v>
      </c>
      <c r="S141" s="7">
        <v>44903</v>
      </c>
      <c r="T141" s="5" t="s">
        <v>34</v>
      </c>
      <c r="U141" s="5">
        <v>1352</v>
      </c>
      <c r="V141" s="5">
        <v>0</v>
      </c>
      <c r="W141" s="5">
        <v>0</v>
      </c>
      <c r="X141" s="5" t="s">
        <v>707</v>
      </c>
      <c r="Y141" s="5" t="s">
        <v>708</v>
      </c>
    </row>
    <row r="142" s="5" customFormat="1" spans="1:25">
      <c r="A142" s="5" t="s">
        <v>709</v>
      </c>
      <c r="B142" s="5" t="s">
        <v>26</v>
      </c>
      <c r="C142" s="5" t="s">
        <v>27</v>
      </c>
      <c r="D142" s="5" t="s">
        <v>710</v>
      </c>
      <c r="E142" s="5" t="s">
        <v>711</v>
      </c>
      <c r="F142" s="7">
        <v>44899</v>
      </c>
      <c r="G142" s="7">
        <v>44900</v>
      </c>
      <c r="H142" s="5">
        <v>1</v>
      </c>
      <c r="I142" s="5">
        <v>1</v>
      </c>
      <c r="J142" s="5">
        <v>1</v>
      </c>
      <c r="K142" s="5" t="s">
        <v>30</v>
      </c>
      <c r="L142" s="5">
        <v>363</v>
      </c>
      <c r="M142" s="5">
        <v>363</v>
      </c>
      <c r="N142" s="5" t="s">
        <v>712</v>
      </c>
      <c r="O142" s="5" t="s">
        <v>32</v>
      </c>
      <c r="P142" s="5" t="s">
        <v>33</v>
      </c>
      <c r="Q142" s="5">
        <v>0</v>
      </c>
      <c r="R142" s="8">
        <v>44898</v>
      </c>
      <c r="S142" s="7">
        <v>44903</v>
      </c>
      <c r="T142" s="5" t="s">
        <v>34</v>
      </c>
      <c r="U142" s="5">
        <v>363</v>
      </c>
      <c r="V142" s="5">
        <v>0</v>
      </c>
      <c r="W142" s="5">
        <v>0</v>
      </c>
      <c r="X142" s="5" t="s">
        <v>713</v>
      </c>
      <c r="Y142" s="5" t="s">
        <v>714</v>
      </c>
    </row>
    <row r="143" s="5" customFormat="1" spans="1:25">
      <c r="A143" s="5" t="s">
        <v>715</v>
      </c>
      <c r="B143" s="5" t="s">
        <v>26</v>
      </c>
      <c r="C143" s="5" t="s">
        <v>27</v>
      </c>
      <c r="D143" s="5" t="s">
        <v>716</v>
      </c>
      <c r="E143" s="5" t="s">
        <v>717</v>
      </c>
      <c r="F143" s="7">
        <v>44899</v>
      </c>
      <c r="G143" s="7">
        <v>44900</v>
      </c>
      <c r="H143" s="5">
        <v>2</v>
      </c>
      <c r="I143" s="5">
        <v>1</v>
      </c>
      <c r="J143" s="5">
        <v>2</v>
      </c>
      <c r="K143" s="5" t="s">
        <v>30</v>
      </c>
      <c r="L143" s="5">
        <v>2134</v>
      </c>
      <c r="M143" s="5">
        <v>2134</v>
      </c>
      <c r="N143" s="5" t="s">
        <v>718</v>
      </c>
      <c r="O143" s="5" t="s">
        <v>32</v>
      </c>
      <c r="P143" s="5" t="s">
        <v>33</v>
      </c>
      <c r="Q143" s="5">
        <v>0</v>
      </c>
      <c r="R143" s="8">
        <v>44898</v>
      </c>
      <c r="S143" s="7">
        <v>44903</v>
      </c>
      <c r="T143" s="5" t="s">
        <v>34</v>
      </c>
      <c r="U143" s="5">
        <v>2134</v>
      </c>
      <c r="V143" s="5">
        <v>0</v>
      </c>
      <c r="W143" s="5">
        <v>0</v>
      </c>
      <c r="X143" s="5" t="s">
        <v>719</v>
      </c>
      <c r="Y143" s="5" t="s">
        <v>720</v>
      </c>
    </row>
    <row r="144" s="5" customFormat="1" spans="1:25">
      <c r="A144" s="5" t="s">
        <v>721</v>
      </c>
      <c r="B144" s="5" t="s">
        <v>26</v>
      </c>
      <c r="C144" s="5" t="s">
        <v>27</v>
      </c>
      <c r="D144" s="5" t="s">
        <v>722</v>
      </c>
      <c r="E144" s="5" t="s">
        <v>723</v>
      </c>
      <c r="F144" s="7">
        <v>44899</v>
      </c>
      <c r="G144" s="7">
        <v>44900</v>
      </c>
      <c r="H144" s="5">
        <v>1</v>
      </c>
      <c r="I144" s="5">
        <v>1</v>
      </c>
      <c r="J144" s="5">
        <v>1</v>
      </c>
      <c r="K144" s="5" t="s">
        <v>30</v>
      </c>
      <c r="L144" s="5">
        <v>149.87</v>
      </c>
      <c r="M144" s="5">
        <v>149.87</v>
      </c>
      <c r="N144" s="5" t="s">
        <v>724</v>
      </c>
      <c r="O144" s="5" t="s">
        <v>32</v>
      </c>
      <c r="P144" s="5" t="s">
        <v>33</v>
      </c>
      <c r="Q144" s="5">
        <v>0</v>
      </c>
      <c r="R144" s="8">
        <v>44898</v>
      </c>
      <c r="S144" s="7">
        <v>44903</v>
      </c>
      <c r="T144" s="5" t="s">
        <v>34</v>
      </c>
      <c r="U144" s="5">
        <v>149.87</v>
      </c>
      <c r="V144" s="5">
        <v>0</v>
      </c>
      <c r="W144" s="5">
        <v>0</v>
      </c>
      <c r="X144" s="5" t="s">
        <v>725</v>
      </c>
      <c r="Y144" s="5" t="s">
        <v>71</v>
      </c>
    </row>
    <row r="145" s="5" customFormat="1" spans="1:25">
      <c r="A145" s="5" t="s">
        <v>726</v>
      </c>
      <c r="B145" s="5" t="s">
        <v>26</v>
      </c>
      <c r="C145" s="5" t="s">
        <v>27</v>
      </c>
      <c r="D145" s="5" t="s">
        <v>431</v>
      </c>
      <c r="E145" s="5" t="s">
        <v>727</v>
      </c>
      <c r="F145" s="7">
        <v>44899</v>
      </c>
      <c r="G145" s="7">
        <v>44900</v>
      </c>
      <c r="H145" s="5">
        <v>1</v>
      </c>
      <c r="I145" s="5">
        <v>1</v>
      </c>
      <c r="J145" s="5">
        <v>1</v>
      </c>
      <c r="K145" s="5" t="s">
        <v>30</v>
      </c>
      <c r="L145" s="5">
        <v>259</v>
      </c>
      <c r="M145" s="5">
        <v>259</v>
      </c>
      <c r="N145" s="5" t="s">
        <v>728</v>
      </c>
      <c r="O145" s="5" t="s">
        <v>32</v>
      </c>
      <c r="P145" s="5" t="s">
        <v>33</v>
      </c>
      <c r="Q145" s="5">
        <v>0</v>
      </c>
      <c r="R145" s="8">
        <v>44898</v>
      </c>
      <c r="S145" s="7">
        <v>44903</v>
      </c>
      <c r="T145" s="5" t="s">
        <v>34</v>
      </c>
      <c r="U145" s="5">
        <v>259</v>
      </c>
      <c r="V145" s="5">
        <v>0</v>
      </c>
      <c r="W145" s="5">
        <v>0</v>
      </c>
      <c r="X145" s="5" t="s">
        <v>729</v>
      </c>
      <c r="Y145" s="5" t="s">
        <v>730</v>
      </c>
    </row>
    <row r="146" s="5" customFormat="1" spans="1:25">
      <c r="A146" s="5" t="s">
        <v>731</v>
      </c>
      <c r="B146" s="5" t="s">
        <v>26</v>
      </c>
      <c r="C146" s="5" t="s">
        <v>27</v>
      </c>
      <c r="D146" s="5" t="s">
        <v>499</v>
      </c>
      <c r="E146" s="5" t="s">
        <v>732</v>
      </c>
      <c r="F146" s="7">
        <v>44899</v>
      </c>
      <c r="G146" s="7">
        <v>44900</v>
      </c>
      <c r="H146" s="5">
        <v>1</v>
      </c>
      <c r="I146" s="5">
        <v>1</v>
      </c>
      <c r="J146" s="5">
        <v>1</v>
      </c>
      <c r="K146" s="5" t="s">
        <v>30</v>
      </c>
      <c r="L146" s="5">
        <v>995</v>
      </c>
      <c r="M146" s="5">
        <v>995</v>
      </c>
      <c r="N146" s="5" t="s">
        <v>733</v>
      </c>
      <c r="O146" s="5" t="s">
        <v>32</v>
      </c>
      <c r="P146" s="5" t="s">
        <v>33</v>
      </c>
      <c r="Q146" s="5">
        <v>0</v>
      </c>
      <c r="R146" s="8">
        <v>44898</v>
      </c>
      <c r="S146" s="7">
        <v>44903</v>
      </c>
      <c r="T146" s="5" t="s">
        <v>34</v>
      </c>
      <c r="U146" s="5">
        <v>995</v>
      </c>
      <c r="V146" s="5">
        <v>0</v>
      </c>
      <c r="W146" s="5">
        <v>0</v>
      </c>
      <c r="X146" s="5" t="s">
        <v>734</v>
      </c>
      <c r="Y146" s="5" t="s">
        <v>735</v>
      </c>
    </row>
    <row r="147" s="5" customFormat="1" spans="1:25">
      <c r="A147" s="5" t="s">
        <v>736</v>
      </c>
      <c r="B147" s="5" t="s">
        <v>26</v>
      </c>
      <c r="C147" s="5" t="s">
        <v>27</v>
      </c>
      <c r="D147" s="5" t="s">
        <v>737</v>
      </c>
      <c r="E147" s="5" t="s">
        <v>738</v>
      </c>
      <c r="F147" s="7">
        <v>44899</v>
      </c>
      <c r="G147" s="7">
        <v>44900</v>
      </c>
      <c r="H147" s="5">
        <v>1</v>
      </c>
      <c r="I147" s="5">
        <v>1</v>
      </c>
      <c r="J147" s="5">
        <v>1</v>
      </c>
      <c r="K147" s="5" t="s">
        <v>30</v>
      </c>
      <c r="L147" s="5">
        <v>609.76</v>
      </c>
      <c r="M147" s="5">
        <v>609.76</v>
      </c>
      <c r="N147" s="5" t="s">
        <v>739</v>
      </c>
      <c r="O147" s="5" t="s">
        <v>32</v>
      </c>
      <c r="P147" s="5" t="s">
        <v>33</v>
      </c>
      <c r="Q147" s="5">
        <v>0</v>
      </c>
      <c r="R147" s="8">
        <v>44899</v>
      </c>
      <c r="S147" s="7">
        <v>44903</v>
      </c>
      <c r="T147" s="5" t="s">
        <v>34</v>
      </c>
      <c r="U147" s="5">
        <v>609.76</v>
      </c>
      <c r="V147" s="5">
        <v>0</v>
      </c>
      <c r="W147" s="5">
        <v>0</v>
      </c>
      <c r="X147" s="5" t="s">
        <v>740</v>
      </c>
      <c r="Y147" s="5" t="s">
        <v>71</v>
      </c>
    </row>
    <row r="148" s="5" customFormat="1" spans="1:25">
      <c r="A148" s="5" t="s">
        <v>741</v>
      </c>
      <c r="B148" s="5" t="s">
        <v>26</v>
      </c>
      <c r="C148" s="5" t="s">
        <v>27</v>
      </c>
      <c r="D148" s="5" t="s">
        <v>742</v>
      </c>
      <c r="E148" s="5" t="s">
        <v>743</v>
      </c>
      <c r="F148" s="7">
        <v>44899</v>
      </c>
      <c r="G148" s="7">
        <v>44900</v>
      </c>
      <c r="H148" s="5">
        <v>1</v>
      </c>
      <c r="I148" s="5">
        <v>1</v>
      </c>
      <c r="J148" s="5">
        <v>1</v>
      </c>
      <c r="K148" s="5" t="s">
        <v>30</v>
      </c>
      <c r="L148" s="5">
        <v>434</v>
      </c>
      <c r="M148" s="5">
        <v>434</v>
      </c>
      <c r="N148" s="5" t="s">
        <v>744</v>
      </c>
      <c r="O148" s="5" t="s">
        <v>32</v>
      </c>
      <c r="P148" s="5" t="s">
        <v>33</v>
      </c>
      <c r="Q148" s="5">
        <v>0</v>
      </c>
      <c r="R148" s="8">
        <v>44899</v>
      </c>
      <c r="S148" s="7">
        <v>44903</v>
      </c>
      <c r="T148" s="5" t="s">
        <v>34</v>
      </c>
      <c r="U148" s="5">
        <v>434</v>
      </c>
      <c r="V148" s="5">
        <v>0</v>
      </c>
      <c r="W148" s="5">
        <v>0</v>
      </c>
      <c r="X148" s="5" t="s">
        <v>745</v>
      </c>
      <c r="Y148" s="5" t="s">
        <v>71</v>
      </c>
    </row>
    <row r="149" s="5" customFormat="1" spans="1:25">
      <c r="A149" s="5" t="s">
        <v>741</v>
      </c>
      <c r="B149" s="5" t="s">
        <v>26</v>
      </c>
      <c r="C149" s="5" t="s">
        <v>95</v>
      </c>
      <c r="D149" s="5" t="s">
        <v>742</v>
      </c>
      <c r="E149" s="5" t="s">
        <v>743</v>
      </c>
      <c r="F149" s="7">
        <v>44899</v>
      </c>
      <c r="G149" s="7">
        <v>44900</v>
      </c>
      <c r="H149" s="5">
        <v>1</v>
      </c>
      <c r="I149" s="5">
        <v>1</v>
      </c>
      <c r="J149" s="5">
        <v>1</v>
      </c>
      <c r="K149" s="5" t="s">
        <v>30</v>
      </c>
      <c r="L149" s="5">
        <v>-434</v>
      </c>
      <c r="M149" s="5">
        <v>-434</v>
      </c>
      <c r="N149" s="5" t="s">
        <v>744</v>
      </c>
      <c r="O149" s="5" t="s">
        <v>32</v>
      </c>
      <c r="P149" s="5" t="s">
        <v>33</v>
      </c>
      <c r="Q149" s="5">
        <v>0</v>
      </c>
      <c r="R149" s="8">
        <v>44899</v>
      </c>
      <c r="S149" s="7">
        <v>44903</v>
      </c>
      <c r="T149" s="5" t="s">
        <v>34</v>
      </c>
      <c r="U149" s="5">
        <v>-434</v>
      </c>
      <c r="V149" s="5">
        <v>0</v>
      </c>
      <c r="W149" s="5">
        <v>0</v>
      </c>
      <c r="X149" s="5" t="s">
        <v>745</v>
      </c>
      <c r="Y149" s="5" t="s">
        <v>71</v>
      </c>
    </row>
    <row r="150" s="5" customFormat="1" spans="1:25">
      <c r="A150" s="5" t="s">
        <v>746</v>
      </c>
      <c r="B150" s="5" t="s">
        <v>26</v>
      </c>
      <c r="C150" s="5" t="s">
        <v>27</v>
      </c>
      <c r="D150" s="5" t="s">
        <v>585</v>
      </c>
      <c r="E150" s="5" t="s">
        <v>631</v>
      </c>
      <c r="F150" s="7">
        <v>44899</v>
      </c>
      <c r="G150" s="7">
        <v>44900</v>
      </c>
      <c r="H150" s="5">
        <v>1</v>
      </c>
      <c r="I150" s="5">
        <v>1</v>
      </c>
      <c r="J150" s="5">
        <v>1</v>
      </c>
      <c r="K150" s="5" t="s">
        <v>30</v>
      </c>
      <c r="L150" s="5">
        <v>420</v>
      </c>
      <c r="M150" s="5">
        <v>420</v>
      </c>
      <c r="N150" s="5" t="s">
        <v>747</v>
      </c>
      <c r="O150" s="5" t="s">
        <v>32</v>
      </c>
      <c r="P150" s="5" t="s">
        <v>33</v>
      </c>
      <c r="Q150" s="5">
        <v>0</v>
      </c>
      <c r="R150" s="8">
        <v>44899</v>
      </c>
      <c r="S150" s="7">
        <v>44903</v>
      </c>
      <c r="T150" s="5" t="s">
        <v>34</v>
      </c>
      <c r="U150" s="5">
        <v>420</v>
      </c>
      <c r="V150" s="5">
        <v>0</v>
      </c>
      <c r="W150" s="5">
        <v>0</v>
      </c>
      <c r="X150" s="5" t="s">
        <v>748</v>
      </c>
      <c r="Y150" s="5" t="s">
        <v>360</v>
      </c>
    </row>
    <row r="151" s="5" customFormat="1" spans="1:25">
      <c r="A151" s="5" t="s">
        <v>749</v>
      </c>
      <c r="B151" s="5" t="s">
        <v>26</v>
      </c>
      <c r="C151" s="5" t="s">
        <v>27</v>
      </c>
      <c r="D151" s="5" t="s">
        <v>585</v>
      </c>
      <c r="E151" s="5" t="s">
        <v>750</v>
      </c>
      <c r="F151" s="7">
        <v>44899</v>
      </c>
      <c r="G151" s="7">
        <v>44900</v>
      </c>
      <c r="H151" s="5">
        <v>1</v>
      </c>
      <c r="I151" s="5">
        <v>1</v>
      </c>
      <c r="J151" s="5">
        <v>1</v>
      </c>
      <c r="K151" s="5" t="s">
        <v>30</v>
      </c>
      <c r="L151" s="5">
        <v>423</v>
      </c>
      <c r="M151" s="5">
        <v>423</v>
      </c>
      <c r="N151" s="5" t="s">
        <v>751</v>
      </c>
      <c r="O151" s="5" t="s">
        <v>32</v>
      </c>
      <c r="P151" s="5" t="s">
        <v>33</v>
      </c>
      <c r="Q151" s="5">
        <v>0</v>
      </c>
      <c r="R151" s="8">
        <v>44899</v>
      </c>
      <c r="S151" s="7">
        <v>44903</v>
      </c>
      <c r="T151" s="5" t="s">
        <v>34</v>
      </c>
      <c r="U151" s="5">
        <v>423</v>
      </c>
      <c r="V151" s="5">
        <v>0</v>
      </c>
      <c r="W151" s="5">
        <v>0</v>
      </c>
      <c r="X151" s="5" t="s">
        <v>752</v>
      </c>
      <c r="Y151" s="5" t="s">
        <v>360</v>
      </c>
    </row>
    <row r="152" s="5" customFormat="1" spans="1:25">
      <c r="A152" s="5" t="s">
        <v>753</v>
      </c>
      <c r="B152" s="5" t="s">
        <v>26</v>
      </c>
      <c r="C152" s="5" t="s">
        <v>27</v>
      </c>
      <c r="D152" s="5" t="s">
        <v>327</v>
      </c>
      <c r="E152" s="5" t="s">
        <v>472</v>
      </c>
      <c r="F152" s="7">
        <v>44899</v>
      </c>
      <c r="G152" s="7">
        <v>44900</v>
      </c>
      <c r="H152" s="5">
        <v>1</v>
      </c>
      <c r="I152" s="5">
        <v>1</v>
      </c>
      <c r="J152" s="5">
        <v>1</v>
      </c>
      <c r="K152" s="5" t="s">
        <v>30</v>
      </c>
      <c r="L152" s="5">
        <v>360</v>
      </c>
      <c r="M152" s="5">
        <v>360</v>
      </c>
      <c r="N152" s="5" t="s">
        <v>473</v>
      </c>
      <c r="O152" s="5" t="s">
        <v>32</v>
      </c>
      <c r="P152" s="5" t="s">
        <v>33</v>
      </c>
      <c r="Q152" s="5">
        <v>0</v>
      </c>
      <c r="R152" s="8">
        <v>44899</v>
      </c>
      <c r="S152" s="7">
        <v>44903</v>
      </c>
      <c r="T152" s="5" t="s">
        <v>34</v>
      </c>
      <c r="U152" s="5">
        <v>360</v>
      </c>
      <c r="V152" s="5">
        <v>0</v>
      </c>
      <c r="W152" s="5">
        <v>0</v>
      </c>
      <c r="X152" s="5" t="s">
        <v>71</v>
      </c>
      <c r="Y152" s="5" t="s">
        <v>71</v>
      </c>
    </row>
    <row r="153" s="5" customFormat="1" spans="1:25">
      <c r="A153" s="5" t="s">
        <v>754</v>
      </c>
      <c r="B153" s="5" t="s">
        <v>26</v>
      </c>
      <c r="C153" s="5" t="s">
        <v>27</v>
      </c>
      <c r="D153" s="5" t="s">
        <v>755</v>
      </c>
      <c r="E153" s="5" t="s">
        <v>756</v>
      </c>
      <c r="F153" s="7">
        <v>44899</v>
      </c>
      <c r="G153" s="7">
        <v>44900</v>
      </c>
      <c r="H153" s="5">
        <v>1</v>
      </c>
      <c r="I153" s="5">
        <v>1</v>
      </c>
      <c r="J153" s="5">
        <v>1</v>
      </c>
      <c r="K153" s="5" t="s">
        <v>30</v>
      </c>
      <c r="L153" s="5">
        <v>328</v>
      </c>
      <c r="M153" s="5">
        <v>328</v>
      </c>
      <c r="N153" s="5" t="s">
        <v>757</v>
      </c>
      <c r="O153" s="5" t="s">
        <v>32</v>
      </c>
      <c r="P153" s="5" t="s">
        <v>33</v>
      </c>
      <c r="Q153" s="5">
        <v>0</v>
      </c>
      <c r="R153" s="8">
        <v>44899</v>
      </c>
      <c r="S153" s="7">
        <v>44903</v>
      </c>
      <c r="T153" s="5" t="s">
        <v>34</v>
      </c>
      <c r="U153" s="5">
        <v>328</v>
      </c>
      <c r="V153" s="5">
        <v>0</v>
      </c>
      <c r="W153" s="5">
        <v>0</v>
      </c>
      <c r="X153" s="5" t="s">
        <v>758</v>
      </c>
      <c r="Y153" s="5" t="s">
        <v>759</v>
      </c>
    </row>
    <row r="154" s="5" customFormat="1" spans="1:25">
      <c r="A154" s="5" t="s">
        <v>760</v>
      </c>
      <c r="B154" s="5" t="s">
        <v>26</v>
      </c>
      <c r="C154" s="5" t="s">
        <v>27</v>
      </c>
      <c r="D154" s="5" t="s">
        <v>247</v>
      </c>
      <c r="E154" s="5" t="s">
        <v>248</v>
      </c>
      <c r="F154" s="7">
        <v>44899</v>
      </c>
      <c r="G154" s="7">
        <v>44900</v>
      </c>
      <c r="H154" s="5">
        <v>1</v>
      </c>
      <c r="I154" s="5">
        <v>1</v>
      </c>
      <c r="J154" s="5">
        <v>1</v>
      </c>
      <c r="K154" s="5" t="s">
        <v>30</v>
      </c>
      <c r="L154" s="5">
        <v>616</v>
      </c>
      <c r="M154" s="5">
        <v>616</v>
      </c>
      <c r="N154" s="5" t="s">
        <v>761</v>
      </c>
      <c r="O154" s="5" t="s">
        <v>32</v>
      </c>
      <c r="P154" s="5" t="s">
        <v>33</v>
      </c>
      <c r="Q154" s="5">
        <v>0</v>
      </c>
      <c r="R154" s="8">
        <v>44899</v>
      </c>
      <c r="S154" s="7">
        <v>44903</v>
      </c>
      <c r="T154" s="5" t="s">
        <v>34</v>
      </c>
      <c r="U154" s="5">
        <v>616</v>
      </c>
      <c r="V154" s="5">
        <v>0</v>
      </c>
      <c r="W154" s="5">
        <v>0</v>
      </c>
      <c r="X154" s="5" t="s">
        <v>762</v>
      </c>
      <c r="Y154" s="5" t="s">
        <v>763</v>
      </c>
    </row>
    <row r="155" s="5" customFormat="1" spans="1:25">
      <c r="A155" s="5" t="s">
        <v>764</v>
      </c>
      <c r="B155" s="5" t="s">
        <v>26</v>
      </c>
      <c r="C155" s="5" t="s">
        <v>27</v>
      </c>
      <c r="D155" s="5" t="s">
        <v>367</v>
      </c>
      <c r="E155" s="5" t="s">
        <v>134</v>
      </c>
      <c r="F155" s="7">
        <v>44899</v>
      </c>
      <c r="G155" s="7">
        <v>44900</v>
      </c>
      <c r="H155" s="5">
        <v>1</v>
      </c>
      <c r="I155" s="5">
        <v>1</v>
      </c>
      <c r="J155" s="5">
        <v>1</v>
      </c>
      <c r="K155" s="5" t="s">
        <v>30</v>
      </c>
      <c r="L155" s="5">
        <v>203</v>
      </c>
      <c r="M155" s="5">
        <v>203</v>
      </c>
      <c r="N155" s="5" t="s">
        <v>765</v>
      </c>
      <c r="O155" s="5" t="s">
        <v>32</v>
      </c>
      <c r="P155" s="5" t="s">
        <v>33</v>
      </c>
      <c r="Q155" s="5">
        <v>0</v>
      </c>
      <c r="R155" s="8">
        <v>44899</v>
      </c>
      <c r="S155" s="7">
        <v>44903</v>
      </c>
      <c r="T155" s="5" t="s">
        <v>34</v>
      </c>
      <c r="U155" s="5">
        <v>203</v>
      </c>
      <c r="V155" s="5">
        <v>0</v>
      </c>
      <c r="W155" s="5">
        <v>0</v>
      </c>
      <c r="X155" s="5" t="s">
        <v>766</v>
      </c>
      <c r="Y155" s="5" t="s">
        <v>767</v>
      </c>
    </row>
    <row r="156" s="5" customFormat="1" spans="1:25">
      <c r="A156" s="5" t="s">
        <v>768</v>
      </c>
      <c r="B156" s="5" t="s">
        <v>26</v>
      </c>
      <c r="C156" s="5" t="s">
        <v>27</v>
      </c>
      <c r="D156" s="5" t="s">
        <v>499</v>
      </c>
      <c r="E156" s="5" t="s">
        <v>649</v>
      </c>
      <c r="F156" s="7">
        <v>44899</v>
      </c>
      <c r="G156" s="7">
        <v>44900</v>
      </c>
      <c r="H156" s="5">
        <v>1</v>
      </c>
      <c r="I156" s="5">
        <v>1</v>
      </c>
      <c r="J156" s="5">
        <v>1</v>
      </c>
      <c r="K156" s="5" t="s">
        <v>30</v>
      </c>
      <c r="L156" s="5">
        <v>984</v>
      </c>
      <c r="M156" s="5">
        <v>984</v>
      </c>
      <c r="N156" s="5" t="s">
        <v>769</v>
      </c>
      <c r="O156" s="5" t="s">
        <v>32</v>
      </c>
      <c r="P156" s="5" t="s">
        <v>33</v>
      </c>
      <c r="Q156" s="5">
        <v>0</v>
      </c>
      <c r="R156" s="8">
        <v>44899</v>
      </c>
      <c r="S156" s="7">
        <v>44903</v>
      </c>
      <c r="T156" s="5" t="s">
        <v>34</v>
      </c>
      <c r="U156" s="5">
        <v>984</v>
      </c>
      <c r="V156" s="5">
        <v>0</v>
      </c>
      <c r="W156" s="5">
        <v>0</v>
      </c>
      <c r="X156" s="5" t="s">
        <v>770</v>
      </c>
      <c r="Y156" s="5" t="s">
        <v>771</v>
      </c>
    </row>
    <row r="157" s="5" customFormat="1" spans="1:25">
      <c r="A157" s="5" t="s">
        <v>772</v>
      </c>
      <c r="B157" s="5" t="s">
        <v>26</v>
      </c>
      <c r="C157" s="5" t="s">
        <v>27</v>
      </c>
      <c r="D157" s="5" t="s">
        <v>585</v>
      </c>
      <c r="E157" s="5" t="s">
        <v>631</v>
      </c>
      <c r="F157" s="7">
        <v>44899</v>
      </c>
      <c r="G157" s="7">
        <v>44900</v>
      </c>
      <c r="H157" s="5">
        <v>1</v>
      </c>
      <c r="I157" s="5">
        <v>1</v>
      </c>
      <c r="J157" s="5">
        <v>1</v>
      </c>
      <c r="K157" s="5" t="s">
        <v>30</v>
      </c>
      <c r="L157" s="5">
        <v>420</v>
      </c>
      <c r="M157" s="5">
        <v>420</v>
      </c>
      <c r="N157" s="5" t="s">
        <v>773</v>
      </c>
      <c r="O157" s="5" t="s">
        <v>32</v>
      </c>
      <c r="P157" s="5" t="s">
        <v>33</v>
      </c>
      <c r="Q157" s="5">
        <v>0</v>
      </c>
      <c r="R157" s="8">
        <v>44899</v>
      </c>
      <c r="S157" s="7">
        <v>44903</v>
      </c>
      <c r="T157" s="5" t="s">
        <v>34</v>
      </c>
      <c r="U157" s="5">
        <v>420</v>
      </c>
      <c r="V157" s="5">
        <v>0</v>
      </c>
      <c r="W157" s="5">
        <v>0</v>
      </c>
      <c r="X157" s="5" t="s">
        <v>774</v>
      </c>
      <c r="Y157" s="5" t="s">
        <v>360</v>
      </c>
    </row>
    <row r="158" s="5" customFormat="1" spans="1:25">
      <c r="A158" s="5" t="s">
        <v>775</v>
      </c>
      <c r="B158" s="5" t="s">
        <v>26</v>
      </c>
      <c r="C158" s="5" t="s">
        <v>27</v>
      </c>
      <c r="D158" s="5" t="s">
        <v>776</v>
      </c>
      <c r="E158" s="5" t="s">
        <v>174</v>
      </c>
      <c r="F158" s="7">
        <v>44899</v>
      </c>
      <c r="G158" s="7">
        <v>44900</v>
      </c>
      <c r="H158" s="5">
        <v>1</v>
      </c>
      <c r="I158" s="5">
        <v>1</v>
      </c>
      <c r="J158" s="5">
        <v>1</v>
      </c>
      <c r="K158" s="5" t="s">
        <v>30</v>
      </c>
      <c r="L158" s="5">
        <v>500</v>
      </c>
      <c r="M158" s="5">
        <v>500</v>
      </c>
      <c r="N158" s="5" t="s">
        <v>777</v>
      </c>
      <c r="O158" s="5" t="s">
        <v>32</v>
      </c>
      <c r="P158" s="5" t="s">
        <v>33</v>
      </c>
      <c r="Q158" s="5">
        <v>0</v>
      </c>
      <c r="R158" s="8">
        <v>44899</v>
      </c>
      <c r="S158" s="7">
        <v>44903</v>
      </c>
      <c r="T158" s="5" t="s">
        <v>34</v>
      </c>
      <c r="U158" s="5">
        <v>500</v>
      </c>
      <c r="V158" s="5">
        <v>0</v>
      </c>
      <c r="W158" s="5">
        <v>0</v>
      </c>
      <c r="X158" s="5" t="s">
        <v>778</v>
      </c>
      <c r="Y158" s="5" t="s">
        <v>779</v>
      </c>
    </row>
    <row r="159" s="5" customFormat="1" spans="1:25">
      <c r="A159" s="5" t="s">
        <v>780</v>
      </c>
      <c r="B159" s="5" t="s">
        <v>26</v>
      </c>
      <c r="C159" s="5" t="s">
        <v>27</v>
      </c>
      <c r="D159" s="5" t="s">
        <v>781</v>
      </c>
      <c r="E159" s="5" t="s">
        <v>411</v>
      </c>
      <c r="F159" s="7">
        <v>44899</v>
      </c>
      <c r="G159" s="7">
        <v>44900</v>
      </c>
      <c r="H159" s="5">
        <v>1</v>
      </c>
      <c r="I159" s="5">
        <v>1</v>
      </c>
      <c r="J159" s="5">
        <v>1</v>
      </c>
      <c r="K159" s="5" t="s">
        <v>30</v>
      </c>
      <c r="L159" s="5">
        <v>134.51</v>
      </c>
      <c r="M159" s="5">
        <v>134.51</v>
      </c>
      <c r="N159" s="5" t="s">
        <v>782</v>
      </c>
      <c r="O159" s="5" t="s">
        <v>32</v>
      </c>
      <c r="P159" s="5" t="s">
        <v>33</v>
      </c>
      <c r="Q159" s="5">
        <v>0</v>
      </c>
      <c r="R159" s="8">
        <v>44899</v>
      </c>
      <c r="S159" s="7">
        <v>44903</v>
      </c>
      <c r="T159" s="5" t="s">
        <v>34</v>
      </c>
      <c r="U159" s="5">
        <v>134.51</v>
      </c>
      <c r="V159" s="5">
        <v>0</v>
      </c>
      <c r="W159" s="5">
        <v>0</v>
      </c>
      <c r="X159" s="5" t="s">
        <v>783</v>
      </c>
      <c r="Y159" s="5" t="s">
        <v>71</v>
      </c>
    </row>
    <row r="160" s="5" customFormat="1" spans="1:25">
      <c r="A160" s="5" t="s">
        <v>784</v>
      </c>
      <c r="B160" s="5" t="s">
        <v>26</v>
      </c>
      <c r="C160" s="5" t="s">
        <v>27</v>
      </c>
      <c r="D160" s="5" t="s">
        <v>785</v>
      </c>
      <c r="E160" s="5" t="s">
        <v>786</v>
      </c>
      <c r="F160" s="7">
        <v>44899</v>
      </c>
      <c r="G160" s="7">
        <v>44900</v>
      </c>
      <c r="H160" s="5">
        <v>1</v>
      </c>
      <c r="I160" s="5">
        <v>1</v>
      </c>
      <c r="J160" s="5">
        <v>1</v>
      </c>
      <c r="K160" s="5" t="s">
        <v>30</v>
      </c>
      <c r="L160" s="5">
        <v>251</v>
      </c>
      <c r="M160" s="5">
        <v>251</v>
      </c>
      <c r="N160" s="5" t="s">
        <v>787</v>
      </c>
      <c r="O160" s="5" t="s">
        <v>32</v>
      </c>
      <c r="P160" s="5" t="s">
        <v>33</v>
      </c>
      <c r="Q160" s="5">
        <v>0</v>
      </c>
      <c r="R160" s="8">
        <v>44899</v>
      </c>
      <c r="S160" s="7">
        <v>44903</v>
      </c>
      <c r="T160" s="5" t="s">
        <v>34</v>
      </c>
      <c r="U160" s="5">
        <v>251</v>
      </c>
      <c r="V160" s="5">
        <v>0</v>
      </c>
      <c r="W160" s="5">
        <v>0</v>
      </c>
      <c r="X160" s="5" t="s">
        <v>788</v>
      </c>
      <c r="Y160" s="5" t="s">
        <v>71</v>
      </c>
    </row>
    <row r="161" s="5" customFormat="1" spans="1:25">
      <c r="A161" s="5" t="s">
        <v>789</v>
      </c>
      <c r="B161" s="5" t="s">
        <v>26</v>
      </c>
      <c r="C161" s="5" t="s">
        <v>27</v>
      </c>
      <c r="D161" s="5" t="s">
        <v>790</v>
      </c>
      <c r="E161" s="5" t="s">
        <v>791</v>
      </c>
      <c r="F161" s="7">
        <v>44899</v>
      </c>
      <c r="G161" s="7">
        <v>44900</v>
      </c>
      <c r="H161" s="5">
        <v>1</v>
      </c>
      <c r="I161" s="5">
        <v>1</v>
      </c>
      <c r="J161" s="5">
        <v>1</v>
      </c>
      <c r="K161" s="5" t="s">
        <v>30</v>
      </c>
      <c r="L161" s="5">
        <v>128.22</v>
      </c>
      <c r="M161" s="5">
        <v>128.22</v>
      </c>
      <c r="N161" s="5" t="s">
        <v>792</v>
      </c>
      <c r="O161" s="5" t="s">
        <v>32</v>
      </c>
      <c r="P161" s="5" t="s">
        <v>33</v>
      </c>
      <c r="Q161" s="5">
        <v>0</v>
      </c>
      <c r="R161" s="8">
        <v>44899</v>
      </c>
      <c r="S161" s="7">
        <v>44903</v>
      </c>
      <c r="T161" s="5" t="s">
        <v>34</v>
      </c>
      <c r="U161" s="5">
        <v>128.22</v>
      </c>
      <c r="V161" s="5">
        <v>0</v>
      </c>
      <c r="W161" s="5">
        <v>0</v>
      </c>
      <c r="X161" s="5" t="s">
        <v>793</v>
      </c>
      <c r="Y161" s="5" t="s">
        <v>71</v>
      </c>
    </row>
    <row r="162" s="5" customFormat="1" spans="1:25">
      <c r="A162" s="5" t="s">
        <v>794</v>
      </c>
      <c r="B162" s="5" t="s">
        <v>26</v>
      </c>
      <c r="C162" s="5" t="s">
        <v>27</v>
      </c>
      <c r="D162" s="5" t="s">
        <v>795</v>
      </c>
      <c r="E162" s="5" t="s">
        <v>796</v>
      </c>
      <c r="F162" s="7">
        <v>44899</v>
      </c>
      <c r="G162" s="7">
        <v>44900</v>
      </c>
      <c r="H162" s="5">
        <v>1</v>
      </c>
      <c r="I162" s="5">
        <v>1</v>
      </c>
      <c r="J162" s="5">
        <v>1</v>
      </c>
      <c r="K162" s="5" t="s">
        <v>30</v>
      </c>
      <c r="L162" s="5">
        <v>247.02</v>
      </c>
      <c r="M162" s="5">
        <v>247.02</v>
      </c>
      <c r="N162" s="5" t="s">
        <v>797</v>
      </c>
      <c r="O162" s="5" t="s">
        <v>32</v>
      </c>
      <c r="P162" s="5" t="s">
        <v>33</v>
      </c>
      <c r="Q162" s="5">
        <v>0</v>
      </c>
      <c r="R162" s="8">
        <v>44899</v>
      </c>
      <c r="S162" s="7">
        <v>44903</v>
      </c>
      <c r="T162" s="5" t="s">
        <v>34</v>
      </c>
      <c r="U162" s="5">
        <v>247.02</v>
      </c>
      <c r="V162" s="5">
        <v>0</v>
      </c>
      <c r="W162" s="5">
        <v>0</v>
      </c>
      <c r="X162" s="5" t="s">
        <v>798</v>
      </c>
      <c r="Y162" s="5" t="s">
        <v>71</v>
      </c>
    </row>
    <row r="163" s="5" customFormat="1" spans="1:25">
      <c r="A163" s="5" t="s">
        <v>784</v>
      </c>
      <c r="B163" s="5" t="s">
        <v>26</v>
      </c>
      <c r="C163" s="5" t="s">
        <v>95</v>
      </c>
      <c r="D163" s="5" t="s">
        <v>785</v>
      </c>
      <c r="E163" s="5" t="s">
        <v>786</v>
      </c>
      <c r="F163" s="7">
        <v>44899</v>
      </c>
      <c r="G163" s="7">
        <v>44900</v>
      </c>
      <c r="H163" s="5">
        <v>1</v>
      </c>
      <c r="I163" s="5">
        <v>1</v>
      </c>
      <c r="J163" s="5">
        <v>1</v>
      </c>
      <c r="K163" s="5" t="s">
        <v>30</v>
      </c>
      <c r="L163" s="5">
        <v>-251</v>
      </c>
      <c r="M163" s="5">
        <v>-251</v>
      </c>
      <c r="N163" s="5" t="s">
        <v>787</v>
      </c>
      <c r="O163" s="5" t="s">
        <v>32</v>
      </c>
      <c r="P163" s="5" t="s">
        <v>33</v>
      </c>
      <c r="Q163" s="5">
        <v>0</v>
      </c>
      <c r="R163" s="8">
        <v>44899</v>
      </c>
      <c r="S163" s="7">
        <v>44903</v>
      </c>
      <c r="T163" s="5" t="s">
        <v>34</v>
      </c>
      <c r="U163" s="5">
        <v>-251</v>
      </c>
      <c r="V163" s="5">
        <v>0</v>
      </c>
      <c r="W163" s="5">
        <v>0</v>
      </c>
      <c r="X163" s="5" t="s">
        <v>788</v>
      </c>
      <c r="Y163" s="5" t="s">
        <v>71</v>
      </c>
    </row>
    <row r="164" s="5" customFormat="1" spans="1:25">
      <c r="A164" s="5" t="s">
        <v>799</v>
      </c>
      <c r="B164" s="5" t="s">
        <v>26</v>
      </c>
      <c r="C164" s="5" t="s">
        <v>27</v>
      </c>
      <c r="D164" s="5" t="s">
        <v>795</v>
      </c>
      <c r="E164" s="5" t="s">
        <v>796</v>
      </c>
      <c r="F164" s="7">
        <v>44899</v>
      </c>
      <c r="G164" s="7">
        <v>44900</v>
      </c>
      <c r="H164" s="5">
        <v>1</v>
      </c>
      <c r="I164" s="5">
        <v>1</v>
      </c>
      <c r="J164" s="5">
        <v>1</v>
      </c>
      <c r="K164" s="5" t="s">
        <v>30</v>
      </c>
      <c r="L164" s="5">
        <v>247.02</v>
      </c>
      <c r="M164" s="5">
        <v>247.02</v>
      </c>
      <c r="N164" s="5" t="s">
        <v>800</v>
      </c>
      <c r="O164" s="5" t="s">
        <v>32</v>
      </c>
      <c r="P164" s="5" t="s">
        <v>33</v>
      </c>
      <c r="Q164" s="5">
        <v>0</v>
      </c>
      <c r="R164" s="8">
        <v>44899</v>
      </c>
      <c r="S164" s="7">
        <v>44903</v>
      </c>
      <c r="T164" s="5" t="s">
        <v>34</v>
      </c>
      <c r="U164" s="5">
        <v>247.02</v>
      </c>
      <c r="V164" s="5">
        <v>0</v>
      </c>
      <c r="W164" s="5">
        <v>0</v>
      </c>
      <c r="X164" s="5" t="s">
        <v>801</v>
      </c>
      <c r="Y164" s="5" t="s">
        <v>71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802</v>
      </c>
      <c r="B2" s="5" t="s">
        <v>26</v>
      </c>
      <c r="C2" s="5" t="s">
        <v>27</v>
      </c>
      <c r="D2" s="5" t="s">
        <v>85</v>
      </c>
      <c r="E2" s="5" t="s">
        <v>86</v>
      </c>
      <c r="F2" s="7">
        <v>44898</v>
      </c>
      <c r="G2" s="7">
        <v>44900</v>
      </c>
      <c r="H2" s="5">
        <v>1</v>
      </c>
      <c r="I2" s="5">
        <v>2</v>
      </c>
      <c r="J2" s="5">
        <v>2</v>
      </c>
      <c r="K2" s="5" t="s">
        <v>803</v>
      </c>
      <c r="L2" s="5">
        <v>2638</v>
      </c>
      <c r="M2" s="5">
        <v>2638</v>
      </c>
      <c r="N2" s="5" t="s">
        <v>804</v>
      </c>
      <c r="O2" s="5" t="s">
        <v>805</v>
      </c>
      <c r="P2" s="5" t="s">
        <v>33</v>
      </c>
      <c r="Q2" s="5">
        <v>0</v>
      </c>
      <c r="R2" s="8">
        <v>44857</v>
      </c>
      <c r="S2" s="7">
        <v>44903</v>
      </c>
      <c r="T2" s="5" t="s">
        <v>34</v>
      </c>
      <c r="U2" s="5">
        <v>2638</v>
      </c>
      <c r="V2" s="5">
        <v>0</v>
      </c>
      <c r="W2" s="5">
        <v>0</v>
      </c>
      <c r="X2" s="5" t="s">
        <v>71</v>
      </c>
      <c r="Y2" s="5" t="s">
        <v>71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61"/>
  <sheetViews>
    <sheetView topLeftCell="A132" workbookViewId="0">
      <selection activeCell="A160" sqref="A160"/>
    </sheetView>
  </sheetViews>
  <sheetFormatPr defaultColWidth="9" defaultRowHeight="13.5"/>
  <cols>
    <col min="1" max="1" width="12.625" style="5"/>
    <col min="2" max="2" width="11.5" style="5"/>
    <col min="3" max="4" width="10.375" style="5"/>
    <col min="5" max="16361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806</v>
      </c>
    </row>
    <row r="2" s="5" customFormat="1" spans="1:9">
      <c r="A2" s="6">
        <v>18919350596</v>
      </c>
      <c r="B2" s="7">
        <v>44899</v>
      </c>
      <c r="C2" s="7">
        <v>44900</v>
      </c>
      <c r="D2" s="5">
        <v>379</v>
      </c>
      <c r="E2" s="5" t="str">
        <f>VLOOKUP(A2,对账!A:L,12,0)</f>
        <v>379.00</v>
      </c>
      <c r="F2" s="5" t="str">
        <f>VLOOKUP(A2,对账!A:C,3,0)</f>
        <v>2679183</v>
      </c>
      <c r="G2" s="5">
        <f>D2-E2</f>
        <v>0</v>
      </c>
      <c r="H2" s="5" t="str">
        <f>$H$1&amp;F2</f>
        <v>，2679183</v>
      </c>
      <c r="I2" s="5" t="str">
        <f>VLOOKUP(A2,对账!A:U,21,0)</f>
        <v>直采</v>
      </c>
    </row>
    <row r="3" s="5" customFormat="1" spans="1:9">
      <c r="A3" s="6">
        <v>18937178658</v>
      </c>
      <c r="B3" s="7">
        <v>44899</v>
      </c>
      <c r="C3" s="7">
        <v>44900</v>
      </c>
      <c r="D3" s="5">
        <v>391</v>
      </c>
      <c r="E3" s="5" t="str">
        <f>VLOOKUP(A3,对账!A:L,12,0)</f>
        <v>391.00</v>
      </c>
      <c r="F3" s="5" t="str">
        <f>VLOOKUP(A3,对账!A:C,3,0)</f>
        <v>2682584</v>
      </c>
      <c r="G3" s="5">
        <f t="shared" ref="G3:G34" si="0">D3-E3</f>
        <v>0</v>
      </c>
      <c r="H3" s="5" t="str">
        <f t="shared" ref="H3:H34" si="1">$H$1&amp;F3</f>
        <v>，2682584</v>
      </c>
      <c r="I3" s="5" t="str">
        <f>VLOOKUP(A3,对账!A:U,21,0)</f>
        <v>直采</v>
      </c>
    </row>
    <row r="4" s="5" customFormat="1" spans="1:9">
      <c r="A4" s="6">
        <v>18950475340</v>
      </c>
      <c r="B4" s="7">
        <v>44898</v>
      </c>
      <c r="C4" s="7">
        <v>44900</v>
      </c>
      <c r="D4" s="5">
        <v>2535</v>
      </c>
      <c r="E4" s="5" t="str">
        <f>VLOOKUP(A4,对账!A:L,12,0)</f>
        <v>2535.00</v>
      </c>
      <c r="F4" s="5" t="str">
        <f>VLOOKUP(A4,对账!A:C,3,0)</f>
        <v>2687437</v>
      </c>
      <c r="G4" s="5">
        <f t="shared" si="0"/>
        <v>0</v>
      </c>
      <c r="H4" s="5" t="str">
        <f t="shared" si="1"/>
        <v>，2687437</v>
      </c>
      <c r="I4" s="5" t="str">
        <f>VLOOKUP(A4,对账!A:U,21,0)</f>
        <v>直采</v>
      </c>
    </row>
    <row r="5" s="5" customFormat="1" spans="1:9">
      <c r="A5" s="6">
        <v>21135762187</v>
      </c>
      <c r="B5" s="7">
        <v>44896</v>
      </c>
      <c r="C5" s="7">
        <v>44900</v>
      </c>
      <c r="D5" s="5">
        <v>4700</v>
      </c>
      <c r="E5" s="5" t="str">
        <f>VLOOKUP(A5,对账!A:L,12,0)</f>
        <v>4700.00</v>
      </c>
      <c r="F5" s="5" t="str">
        <f>VLOOKUP(A5,对账!A:C,3,0)</f>
        <v>2706022</v>
      </c>
      <c r="G5" s="5">
        <f t="shared" si="0"/>
        <v>0</v>
      </c>
      <c r="H5" s="5" t="str">
        <f t="shared" si="1"/>
        <v>，2706022</v>
      </c>
      <c r="I5" s="5" t="str">
        <f>VLOOKUP(A5,对账!A:U,21,0)</f>
        <v>直采</v>
      </c>
    </row>
    <row r="6" s="5" customFormat="1" spans="1:9">
      <c r="A6" s="6">
        <v>21149837027</v>
      </c>
      <c r="B6" s="7">
        <v>44890</v>
      </c>
      <c r="C6" s="7">
        <v>44900</v>
      </c>
      <c r="D6" s="5">
        <v>5500</v>
      </c>
      <c r="E6" s="5" t="str">
        <f>VLOOKUP(A6,对账!A:L,12,0)</f>
        <v>5500.00</v>
      </c>
      <c r="F6" s="5" t="str">
        <f>VLOOKUP(A6,对账!A:C,3,0)</f>
        <v>2709012</v>
      </c>
      <c r="G6" s="5">
        <f t="shared" si="0"/>
        <v>0</v>
      </c>
      <c r="H6" s="5" t="str">
        <f t="shared" si="1"/>
        <v>，2709012</v>
      </c>
      <c r="I6" s="5" t="str">
        <f>VLOOKUP(A6,对账!A:U,21,0)</f>
        <v>直采</v>
      </c>
    </row>
    <row r="7" s="5" customFormat="1" spans="1:9">
      <c r="A7" s="6">
        <v>21191095911</v>
      </c>
      <c r="B7" s="7">
        <v>44898</v>
      </c>
      <c r="C7" s="7">
        <v>44900</v>
      </c>
      <c r="D7" s="5">
        <v>1648</v>
      </c>
      <c r="E7" s="5" t="str">
        <f>VLOOKUP(A7,对账!A:L,12,0)</f>
        <v>1648.00</v>
      </c>
      <c r="F7" s="5" t="str">
        <f>VLOOKUP(A7,对账!A:C,3,0)</f>
        <v>2710109</v>
      </c>
      <c r="G7" s="5">
        <f t="shared" si="0"/>
        <v>0</v>
      </c>
      <c r="H7" s="5" t="str">
        <f t="shared" si="1"/>
        <v>，2710109</v>
      </c>
      <c r="I7" s="5" t="str">
        <f>VLOOKUP(A7,对账!A:U,21,0)</f>
        <v>直采</v>
      </c>
    </row>
    <row r="8" s="5" customFormat="1" spans="1:9">
      <c r="A8" s="6">
        <v>21319300504</v>
      </c>
      <c r="B8" s="7">
        <v>44898</v>
      </c>
      <c r="C8" s="7">
        <v>44900</v>
      </c>
      <c r="D8" s="5">
        <v>2624</v>
      </c>
      <c r="E8" s="5" t="str">
        <f>VLOOKUP(A8,对账!A:L,12,0)</f>
        <v>2624.00</v>
      </c>
      <c r="F8" s="5" t="str">
        <f>VLOOKUP(A8,对账!A:C,3,0)</f>
        <v>2722293</v>
      </c>
      <c r="G8" s="5">
        <f t="shared" si="0"/>
        <v>0</v>
      </c>
      <c r="H8" s="5" t="str">
        <f t="shared" si="1"/>
        <v>，2722293</v>
      </c>
      <c r="I8" s="5" t="str">
        <f>VLOOKUP(A8,对账!A:U,21,0)</f>
        <v>直采</v>
      </c>
    </row>
    <row r="9" s="5" customFormat="1" spans="1:9">
      <c r="A9" s="6">
        <v>21343527266</v>
      </c>
      <c r="B9" s="7">
        <v>44898</v>
      </c>
      <c r="C9" s="7">
        <v>44900</v>
      </c>
      <c r="D9" s="5">
        <v>3160</v>
      </c>
      <c r="E9" s="5" t="str">
        <f>VLOOKUP(A9,对账!A:L,12,0)</f>
        <v>3160.00</v>
      </c>
      <c r="F9" s="5" t="str">
        <f>VLOOKUP(A9,对账!A:C,3,0)</f>
        <v>2725788</v>
      </c>
      <c r="G9" s="5">
        <f t="shared" si="0"/>
        <v>0</v>
      </c>
      <c r="H9" s="5" t="str">
        <f t="shared" si="1"/>
        <v>，2725788</v>
      </c>
      <c r="I9" s="5" t="str">
        <f>VLOOKUP(A9,对账!A:U,21,0)</f>
        <v>直采</v>
      </c>
    </row>
    <row r="10" s="5" customFormat="1" spans="1:9">
      <c r="A10" s="6">
        <v>21348440872</v>
      </c>
      <c r="B10" s="7">
        <v>44898</v>
      </c>
      <c r="C10" s="7">
        <v>44900</v>
      </c>
      <c r="D10" s="5">
        <v>1282</v>
      </c>
      <c r="E10" s="5" t="str">
        <f>VLOOKUP(A10,对账!A:L,12,0)</f>
        <v>1282.00</v>
      </c>
      <c r="F10" s="5" t="str">
        <f>VLOOKUP(A10,对账!A:C,3,0)</f>
        <v>2726830</v>
      </c>
      <c r="G10" s="5">
        <f t="shared" si="0"/>
        <v>0</v>
      </c>
      <c r="H10" s="5" t="str">
        <f t="shared" si="1"/>
        <v>，2726830</v>
      </c>
      <c r="I10" s="5" t="str">
        <f>VLOOKUP(A10,对账!A:U,21,0)</f>
        <v>直采</v>
      </c>
    </row>
    <row r="11" s="5" customFormat="1" hidden="1" spans="1:9">
      <c r="A11" s="6">
        <v>21488412071</v>
      </c>
      <c r="B11" s="7">
        <v>44898</v>
      </c>
      <c r="C11" s="7">
        <v>44900</v>
      </c>
      <c r="D11" s="5">
        <v>0</v>
      </c>
      <c r="E11" s="5" t="e">
        <f>VLOOKUP(A11,对账!A:L,12,0)</f>
        <v>#N/A</v>
      </c>
      <c r="F11" s="5" t="e">
        <f>VLOOKUP(A11,对账!A:C,3,0)</f>
        <v>#N/A</v>
      </c>
      <c r="G11" s="5" t="e">
        <f t="shared" si="0"/>
        <v>#N/A</v>
      </c>
      <c r="H11" s="5" t="e">
        <f t="shared" si="1"/>
        <v>#N/A</v>
      </c>
      <c r="I11" s="5" t="e">
        <f>VLOOKUP(A11,对账!A:U,21,0)</f>
        <v>#N/A</v>
      </c>
    </row>
    <row r="12" s="5" customFormat="1" spans="1:9">
      <c r="A12" s="6">
        <v>21495899944</v>
      </c>
      <c r="B12" s="7">
        <v>44897</v>
      </c>
      <c r="C12" s="7">
        <v>44900</v>
      </c>
      <c r="D12" s="5">
        <v>4431</v>
      </c>
      <c r="E12" s="5" t="str">
        <f>VLOOKUP(A12,对账!A:L,12,0)</f>
        <v>4431.00</v>
      </c>
      <c r="F12" s="5" t="str">
        <f>VLOOKUP(A12,对账!A:C,3,0)</f>
        <v>2749839</v>
      </c>
      <c r="G12" s="5">
        <f t="shared" si="0"/>
        <v>0</v>
      </c>
      <c r="H12" s="5" t="str">
        <f t="shared" si="1"/>
        <v>，2749839</v>
      </c>
      <c r="I12" s="5" t="str">
        <f>VLOOKUP(A12,对账!A:U,21,0)</f>
        <v>直采</v>
      </c>
    </row>
    <row r="13" s="5" customFormat="1" spans="1:9">
      <c r="A13" s="6">
        <v>21563079193</v>
      </c>
      <c r="B13" s="7">
        <v>44896</v>
      </c>
      <c r="C13" s="7">
        <v>44900</v>
      </c>
      <c r="D13" s="5">
        <v>2392</v>
      </c>
      <c r="E13" s="5" t="str">
        <f>VLOOKUP(A13,对账!A:L,12,0)</f>
        <v>2392.00</v>
      </c>
      <c r="F13" s="5" t="str">
        <f>VLOOKUP(A13,对账!A:C,3,0)</f>
        <v>2756660</v>
      </c>
      <c r="G13" s="5">
        <f t="shared" si="0"/>
        <v>0</v>
      </c>
      <c r="H13" s="5" t="str">
        <f t="shared" si="1"/>
        <v>，2756660</v>
      </c>
      <c r="I13" s="5" t="str">
        <f>VLOOKUP(A13,对账!A:U,21,0)</f>
        <v>直采</v>
      </c>
    </row>
    <row r="14" s="5" customFormat="1" spans="1:9">
      <c r="A14" s="6">
        <v>21578911113</v>
      </c>
      <c r="B14" s="7">
        <v>44895</v>
      </c>
      <c r="C14" s="7">
        <v>44900</v>
      </c>
      <c r="D14" s="5">
        <v>1400</v>
      </c>
      <c r="E14" s="5" t="str">
        <f>VLOOKUP(A14,对账!A:L,12,0)</f>
        <v>1400.00</v>
      </c>
      <c r="F14" s="5" t="str">
        <f>VLOOKUP(A14,对账!A:C,3,0)</f>
        <v>2759321</v>
      </c>
      <c r="G14" s="5">
        <f t="shared" si="0"/>
        <v>0</v>
      </c>
      <c r="H14" s="5" t="str">
        <f t="shared" si="1"/>
        <v>，2759321</v>
      </c>
      <c r="I14" s="5" t="str">
        <f>VLOOKUP(A14,对账!A:U,21,0)</f>
        <v>直采</v>
      </c>
    </row>
    <row r="15" s="5" customFormat="1" spans="1:9">
      <c r="A15" s="6">
        <v>21621200746</v>
      </c>
      <c r="B15" s="7">
        <v>44896</v>
      </c>
      <c r="C15" s="7">
        <v>44900</v>
      </c>
      <c r="D15" s="5">
        <v>6672</v>
      </c>
      <c r="E15" s="5" t="str">
        <f>VLOOKUP(A15,对账!A:L,12,0)</f>
        <v>6672.00</v>
      </c>
      <c r="F15" s="5" t="str">
        <f>VLOOKUP(A15,对账!A:C,3,0)</f>
        <v>2766425</v>
      </c>
      <c r="G15" s="5">
        <f t="shared" si="0"/>
        <v>0</v>
      </c>
      <c r="H15" s="5" t="str">
        <f t="shared" si="1"/>
        <v>，2766425</v>
      </c>
      <c r="I15" s="5" t="str">
        <f>VLOOKUP(A15,对账!A:U,21,0)</f>
        <v>直采</v>
      </c>
    </row>
    <row r="16" s="5" customFormat="1" spans="1:9">
      <c r="A16" s="6">
        <v>21624881465</v>
      </c>
      <c r="B16" s="7">
        <v>44898</v>
      </c>
      <c r="C16" s="7">
        <v>44900</v>
      </c>
      <c r="D16" s="5">
        <v>1260</v>
      </c>
      <c r="E16" s="5" t="str">
        <f>VLOOKUP(A16,对账!A:L,12,0)</f>
        <v>1260.00</v>
      </c>
      <c r="F16" s="5" t="str">
        <f>VLOOKUP(A16,对账!A:C,3,0)</f>
        <v>2767475</v>
      </c>
      <c r="G16" s="5">
        <f t="shared" si="0"/>
        <v>0</v>
      </c>
      <c r="H16" s="5" t="str">
        <f t="shared" si="1"/>
        <v>，2767475</v>
      </c>
      <c r="I16" s="5" t="str">
        <f>VLOOKUP(A16,对账!A:U,21,0)</f>
        <v>直采</v>
      </c>
    </row>
    <row r="17" s="5" customFormat="1" spans="1:9">
      <c r="A17" s="6">
        <v>21632741402</v>
      </c>
      <c r="B17" s="7">
        <v>44897</v>
      </c>
      <c r="C17" s="7">
        <v>44900</v>
      </c>
      <c r="D17" s="5">
        <v>3228</v>
      </c>
      <c r="E17" s="5" t="str">
        <f>VLOOKUP(A17,对账!A:L,12,0)</f>
        <v>3228.00</v>
      </c>
      <c r="F17" s="5" t="str">
        <f>VLOOKUP(A17,对账!A:C,3,0)</f>
        <v>2767924</v>
      </c>
      <c r="G17" s="5">
        <f t="shared" si="0"/>
        <v>0</v>
      </c>
      <c r="H17" s="5" t="str">
        <f t="shared" si="1"/>
        <v>，2767924</v>
      </c>
      <c r="I17" s="5" t="str">
        <f>VLOOKUP(A17,对账!A:U,21,0)</f>
        <v>直采</v>
      </c>
    </row>
    <row r="18" s="5" customFormat="1" spans="1:9">
      <c r="A18" s="6">
        <v>21638186086</v>
      </c>
      <c r="B18" s="7">
        <v>44897</v>
      </c>
      <c r="C18" s="7">
        <v>44900</v>
      </c>
      <c r="D18" s="5">
        <v>1422</v>
      </c>
      <c r="E18" s="5" t="str">
        <f>VLOOKUP(A18,对账!A:L,12,0)</f>
        <v>1422.00</v>
      </c>
      <c r="F18" s="5" t="str">
        <f>VLOOKUP(A18,对账!A:C,3,0)</f>
        <v>2769192</v>
      </c>
      <c r="G18" s="5">
        <f t="shared" si="0"/>
        <v>0</v>
      </c>
      <c r="H18" s="5" t="str">
        <f t="shared" si="1"/>
        <v>，2769192</v>
      </c>
      <c r="I18" s="5" t="str">
        <f>VLOOKUP(A18,对账!A:U,21,0)</f>
        <v>直采</v>
      </c>
    </row>
    <row r="19" s="5" customFormat="1" spans="1:9">
      <c r="A19" s="6">
        <v>21687575521</v>
      </c>
      <c r="B19" s="7">
        <v>44895</v>
      </c>
      <c r="C19" s="7">
        <v>44900</v>
      </c>
      <c r="D19" s="5">
        <v>1789</v>
      </c>
      <c r="E19" s="5" t="str">
        <f>VLOOKUP(A19,对账!A:L,12,0)</f>
        <v>1789.00</v>
      </c>
      <c r="F19" s="5" t="str">
        <f>VLOOKUP(A19,对账!A:C,3,0)</f>
        <v>2770922</v>
      </c>
      <c r="G19" s="5">
        <f t="shared" si="0"/>
        <v>0</v>
      </c>
      <c r="H19" s="5" t="str">
        <f t="shared" si="1"/>
        <v>，2770922</v>
      </c>
      <c r="I19" s="5" t="str">
        <f>VLOOKUP(A19,对账!A:U,21,0)</f>
        <v>直采</v>
      </c>
    </row>
    <row r="20" s="5" customFormat="1" spans="1:9">
      <c r="A20" s="6">
        <v>21695593820</v>
      </c>
      <c r="B20" s="7">
        <v>44898</v>
      </c>
      <c r="C20" s="7">
        <v>44900</v>
      </c>
      <c r="D20" s="5">
        <v>2400</v>
      </c>
      <c r="E20" s="5" t="str">
        <f>VLOOKUP(A20,对账!A:L,12,0)</f>
        <v>2400.00</v>
      </c>
      <c r="F20" s="5" t="str">
        <f>VLOOKUP(A20,对账!A:C,3,0)</f>
        <v>2772202</v>
      </c>
      <c r="G20" s="5">
        <f t="shared" si="0"/>
        <v>0</v>
      </c>
      <c r="H20" s="5" t="str">
        <f t="shared" si="1"/>
        <v>，2772202</v>
      </c>
      <c r="I20" s="5" t="str">
        <f>VLOOKUP(A20,对账!A:U,21,0)</f>
        <v>直采</v>
      </c>
    </row>
    <row r="21" s="5" customFormat="1" spans="1:9">
      <c r="A21" s="6">
        <v>21714760845</v>
      </c>
      <c r="B21" s="7">
        <v>44896</v>
      </c>
      <c r="C21" s="7">
        <v>44900</v>
      </c>
      <c r="D21" s="5">
        <v>4800</v>
      </c>
      <c r="E21" s="5" t="str">
        <f>VLOOKUP(A21,对账!A:L,12,0)</f>
        <v>4800.00</v>
      </c>
      <c r="F21" s="5" t="str">
        <f>VLOOKUP(A21,对账!A:C,3,0)</f>
        <v>2776785</v>
      </c>
      <c r="G21" s="5">
        <f t="shared" si="0"/>
        <v>0</v>
      </c>
      <c r="H21" s="5" t="str">
        <f t="shared" si="1"/>
        <v>，2776785</v>
      </c>
      <c r="I21" s="5" t="str">
        <f>VLOOKUP(A21,对账!A:U,21,0)</f>
        <v>直采</v>
      </c>
    </row>
    <row r="22" s="5" customFormat="1" spans="1:9">
      <c r="A22" s="6">
        <v>21716380650</v>
      </c>
      <c r="B22" s="7">
        <v>44898</v>
      </c>
      <c r="C22" s="7">
        <v>44900</v>
      </c>
      <c r="D22" s="5">
        <v>1346</v>
      </c>
      <c r="E22" s="5" t="str">
        <f>VLOOKUP(A22,对账!A:L,12,0)</f>
        <v>1346.00</v>
      </c>
      <c r="F22" s="5" t="str">
        <f>VLOOKUP(A22,对账!A:C,3,0)</f>
        <v>2777153</v>
      </c>
      <c r="G22" s="5">
        <f t="shared" si="0"/>
        <v>0</v>
      </c>
      <c r="H22" s="5" t="str">
        <f t="shared" si="1"/>
        <v>，2777153</v>
      </c>
      <c r="I22" s="5" t="str">
        <f>VLOOKUP(A22,对账!A:U,21,0)</f>
        <v>直采</v>
      </c>
    </row>
    <row r="23" s="5" customFormat="1" spans="1:9">
      <c r="A23" s="6">
        <v>21743262305</v>
      </c>
      <c r="B23" s="7">
        <v>44898</v>
      </c>
      <c r="C23" s="7">
        <v>44900</v>
      </c>
      <c r="D23" s="5">
        <v>2070</v>
      </c>
      <c r="E23" s="5" t="str">
        <f>VLOOKUP(A23,对账!A:L,12,0)</f>
        <v>2070.00</v>
      </c>
      <c r="F23" s="5" t="str">
        <f>VLOOKUP(A23,对账!A:C,3,0)</f>
        <v>2782822</v>
      </c>
      <c r="G23" s="5">
        <f t="shared" si="0"/>
        <v>0</v>
      </c>
      <c r="H23" s="5" t="str">
        <f t="shared" si="1"/>
        <v>，2782822</v>
      </c>
      <c r="I23" s="5" t="str">
        <f>VLOOKUP(A23,对账!A:U,21,0)</f>
        <v>直采</v>
      </c>
    </row>
    <row r="24" s="5" customFormat="1" spans="1:9">
      <c r="A24" s="6">
        <v>21750204859</v>
      </c>
      <c r="B24" s="7">
        <v>44898</v>
      </c>
      <c r="C24" s="7">
        <v>44900</v>
      </c>
      <c r="D24" s="5">
        <v>300.96</v>
      </c>
      <c r="E24" s="5" t="str">
        <f>VLOOKUP(A24,对账!A:L,12,0)</f>
        <v>300.96</v>
      </c>
      <c r="F24" s="5" t="str">
        <f>VLOOKUP(A24,对账!A:C,3,0)</f>
        <v>2784268</v>
      </c>
      <c r="G24" s="5">
        <f t="shared" si="0"/>
        <v>0</v>
      </c>
      <c r="H24" s="5" t="str">
        <f t="shared" si="1"/>
        <v>，2784268</v>
      </c>
      <c r="I24" s="5" t="str">
        <f>VLOOKUP(A24,对账!A:U,21,0)</f>
        <v>直连</v>
      </c>
    </row>
    <row r="25" s="5" customFormat="1" spans="1:9">
      <c r="A25" s="6">
        <v>21752754179</v>
      </c>
      <c r="B25" s="7">
        <v>44897</v>
      </c>
      <c r="C25" s="7">
        <v>44900</v>
      </c>
      <c r="D25" s="5">
        <v>2739</v>
      </c>
      <c r="E25" s="5" t="str">
        <f>VLOOKUP(A25,对账!A:L,12,0)</f>
        <v>2739.00</v>
      </c>
      <c r="F25" s="5" t="str">
        <f>VLOOKUP(A25,对账!A:C,3,0)</f>
        <v>2785256</v>
      </c>
      <c r="G25" s="5">
        <f t="shared" si="0"/>
        <v>0</v>
      </c>
      <c r="H25" s="5" t="str">
        <f t="shared" si="1"/>
        <v>，2785256</v>
      </c>
      <c r="I25" s="5" t="str">
        <f>VLOOKUP(A25,对账!A:U,21,0)</f>
        <v>直采</v>
      </c>
    </row>
    <row r="26" s="5" customFormat="1" spans="1:9">
      <c r="A26" s="6">
        <v>21760693091</v>
      </c>
      <c r="B26" s="7">
        <v>44897</v>
      </c>
      <c r="C26" s="7">
        <v>44900</v>
      </c>
      <c r="D26" s="5">
        <v>2445</v>
      </c>
      <c r="E26" s="5" t="str">
        <f>VLOOKUP(A26,对账!A:L,12,0)</f>
        <v>2445.00</v>
      </c>
      <c r="F26" s="5" t="str">
        <f>VLOOKUP(A26,对账!A:C,3,0)</f>
        <v>2786698</v>
      </c>
      <c r="G26" s="5">
        <f t="shared" si="0"/>
        <v>0</v>
      </c>
      <c r="H26" s="5" t="str">
        <f t="shared" si="1"/>
        <v>，2786698</v>
      </c>
      <c r="I26" s="5" t="str">
        <f>VLOOKUP(A26,对账!A:U,21,0)</f>
        <v>直采</v>
      </c>
    </row>
    <row r="27" s="5" customFormat="1" spans="1:9">
      <c r="A27" s="6">
        <v>21764174575</v>
      </c>
      <c r="B27" s="7">
        <v>44898</v>
      </c>
      <c r="C27" s="7">
        <v>44900</v>
      </c>
      <c r="D27" s="5">
        <v>582</v>
      </c>
      <c r="E27" s="5" t="str">
        <f>VLOOKUP(A27,对账!A:L,12,0)</f>
        <v>582.00</v>
      </c>
      <c r="F27" s="5" t="str">
        <f>VLOOKUP(A27,对账!A:C,3,0)</f>
        <v>2787858</v>
      </c>
      <c r="G27" s="5">
        <f t="shared" si="0"/>
        <v>0</v>
      </c>
      <c r="H27" s="5" t="str">
        <f t="shared" si="1"/>
        <v>，2787858</v>
      </c>
      <c r="I27" s="5" t="str">
        <f>VLOOKUP(A27,对账!A:U,21,0)</f>
        <v>直采</v>
      </c>
    </row>
    <row r="28" s="5" customFormat="1" spans="1:9">
      <c r="A28" s="6">
        <v>21767968238</v>
      </c>
      <c r="B28" s="7">
        <v>44897</v>
      </c>
      <c r="C28" s="7">
        <v>44900</v>
      </c>
      <c r="D28" s="5">
        <v>4997</v>
      </c>
      <c r="E28" s="5" t="str">
        <f>VLOOKUP(A28,对账!A:L,12,0)</f>
        <v>4997.00</v>
      </c>
      <c r="F28" s="5" t="str">
        <f>VLOOKUP(A28,对账!A:C,3,0)</f>
        <v>2789220</v>
      </c>
      <c r="G28" s="5">
        <f t="shared" si="0"/>
        <v>0</v>
      </c>
      <c r="H28" s="5" t="str">
        <f t="shared" si="1"/>
        <v>，2789220</v>
      </c>
      <c r="I28" s="5" t="str">
        <f>VLOOKUP(A28,对账!A:U,21,0)</f>
        <v>直采</v>
      </c>
    </row>
    <row r="29" s="5" customFormat="1" spans="1:9">
      <c r="A29" s="6">
        <v>21772702197</v>
      </c>
      <c r="B29" s="7">
        <v>44896</v>
      </c>
      <c r="C29" s="7">
        <v>44900</v>
      </c>
      <c r="D29" s="5">
        <v>1500</v>
      </c>
      <c r="E29" s="5" t="str">
        <f>VLOOKUP(A29,对账!A:L,12,0)</f>
        <v>1500.00</v>
      </c>
      <c r="F29" s="5" t="str">
        <f>VLOOKUP(A29,对账!A:C,3,0)</f>
        <v>2789788</v>
      </c>
      <c r="G29" s="5">
        <f t="shared" si="0"/>
        <v>0</v>
      </c>
      <c r="H29" s="5" t="str">
        <f t="shared" si="1"/>
        <v>，2789788</v>
      </c>
      <c r="I29" s="5" t="str">
        <f>VLOOKUP(A29,对账!A:U,21,0)</f>
        <v>直采</v>
      </c>
    </row>
    <row r="30" s="5" customFormat="1" spans="1:9">
      <c r="A30" s="6">
        <v>21778838917</v>
      </c>
      <c r="B30" s="7">
        <v>44896</v>
      </c>
      <c r="C30" s="7">
        <v>44900</v>
      </c>
      <c r="D30" s="5">
        <v>812</v>
      </c>
      <c r="E30" s="5" t="str">
        <f>VLOOKUP(A30,对账!A:L,12,0)</f>
        <v>812.00</v>
      </c>
      <c r="F30" s="5" t="str">
        <f>VLOOKUP(A30,对账!A:C,3,0)</f>
        <v>2792067</v>
      </c>
      <c r="G30" s="5">
        <f t="shared" si="0"/>
        <v>0</v>
      </c>
      <c r="H30" s="5" t="str">
        <f t="shared" si="1"/>
        <v>，2792067</v>
      </c>
      <c r="I30" s="5" t="str">
        <f>VLOOKUP(A30,对账!A:U,21,0)</f>
        <v>直采</v>
      </c>
    </row>
    <row r="31" s="5" customFormat="1" spans="1:9">
      <c r="A31" s="6">
        <v>21795353247</v>
      </c>
      <c r="B31" s="7">
        <v>44895</v>
      </c>
      <c r="C31" s="7">
        <v>44900</v>
      </c>
      <c r="D31" s="5">
        <v>3900</v>
      </c>
      <c r="E31" s="5" t="str">
        <f>VLOOKUP(A31,对账!A:L,12,0)</f>
        <v>3900.00</v>
      </c>
      <c r="F31" s="5" t="str">
        <f>VLOOKUP(A31,对账!A:C,3,0)</f>
        <v>2798021</v>
      </c>
      <c r="G31" s="5">
        <f t="shared" si="0"/>
        <v>0</v>
      </c>
      <c r="H31" s="5" t="str">
        <f t="shared" si="1"/>
        <v>，2798021</v>
      </c>
      <c r="I31" s="5" t="str">
        <f>VLOOKUP(A31,对账!A:U,21,0)</f>
        <v>直采</v>
      </c>
    </row>
    <row r="32" s="5" customFormat="1" spans="1:9">
      <c r="A32" s="6">
        <v>21795371883</v>
      </c>
      <c r="B32" s="7">
        <v>44895</v>
      </c>
      <c r="C32" s="7">
        <v>44900</v>
      </c>
      <c r="D32" s="5">
        <v>3900</v>
      </c>
      <c r="E32" s="5" t="str">
        <f>VLOOKUP(A32,对账!A:L,12,0)</f>
        <v>3900.00</v>
      </c>
      <c r="F32" s="5" t="str">
        <f>VLOOKUP(A32,对账!A:C,3,0)</f>
        <v>2798025</v>
      </c>
      <c r="G32" s="5">
        <f t="shared" si="0"/>
        <v>0</v>
      </c>
      <c r="H32" s="5" t="str">
        <f t="shared" si="1"/>
        <v>，2798025</v>
      </c>
      <c r="I32" s="5" t="str">
        <f>VLOOKUP(A32,对账!A:U,21,0)</f>
        <v>直采</v>
      </c>
    </row>
    <row r="33" s="5" customFormat="1" hidden="1" spans="1:9">
      <c r="A33" s="6">
        <v>21796937011</v>
      </c>
      <c r="B33" s="7">
        <v>44898</v>
      </c>
      <c r="C33" s="7">
        <v>44900</v>
      </c>
      <c r="D33" s="5">
        <v>0</v>
      </c>
      <c r="E33" s="5" t="e">
        <f>VLOOKUP(A33,对账!A:L,12,0)</f>
        <v>#N/A</v>
      </c>
      <c r="F33" s="5" t="e">
        <f>VLOOKUP(A33,对账!A:C,3,0)</f>
        <v>#N/A</v>
      </c>
      <c r="G33" s="5" t="e">
        <f t="shared" si="0"/>
        <v>#N/A</v>
      </c>
      <c r="H33" s="5" t="e">
        <f t="shared" si="1"/>
        <v>#N/A</v>
      </c>
      <c r="I33" s="5" t="e">
        <f>VLOOKUP(A33,对账!A:U,21,0)</f>
        <v>#N/A</v>
      </c>
    </row>
    <row r="34" s="5" customFormat="1" spans="1:9">
      <c r="A34" s="6">
        <v>21798896566</v>
      </c>
      <c r="B34" s="7">
        <v>44898</v>
      </c>
      <c r="C34" s="7">
        <v>44900</v>
      </c>
      <c r="D34" s="5">
        <v>500</v>
      </c>
      <c r="E34" s="5" t="str">
        <f>VLOOKUP(A34,对账!A:L,12,0)</f>
        <v>500.00</v>
      </c>
      <c r="F34" s="5" t="str">
        <f>VLOOKUP(A34,对账!A:C,3,0)</f>
        <v>2799467</v>
      </c>
      <c r="G34" s="5">
        <f t="shared" si="0"/>
        <v>0</v>
      </c>
      <c r="H34" s="5" t="str">
        <f t="shared" si="1"/>
        <v>，2799467</v>
      </c>
      <c r="I34" s="5" t="str">
        <f>VLOOKUP(A34,对账!A:U,21,0)</f>
        <v>直采</v>
      </c>
    </row>
    <row r="35" s="5" customFormat="1" spans="1:9">
      <c r="A35" s="6">
        <v>21810463729</v>
      </c>
      <c r="B35" s="7">
        <v>44896</v>
      </c>
      <c r="C35" s="7">
        <v>44900</v>
      </c>
      <c r="D35" s="5">
        <v>3120</v>
      </c>
      <c r="E35" s="5" t="str">
        <f>VLOOKUP(A35,对账!A:L,12,0)</f>
        <v>3120.00</v>
      </c>
      <c r="F35" s="5" t="str">
        <f>VLOOKUP(A35,对账!A:C,3,0)</f>
        <v>2803103</v>
      </c>
      <c r="G35" s="5">
        <f t="shared" ref="G35:G66" si="2">D35-E35</f>
        <v>0</v>
      </c>
      <c r="H35" s="5" t="str">
        <f t="shared" ref="H35:H66" si="3">$H$1&amp;F35</f>
        <v>，2803103</v>
      </c>
      <c r="I35" s="5" t="str">
        <f>VLOOKUP(A35,对账!A:U,21,0)</f>
        <v>直采</v>
      </c>
    </row>
    <row r="36" s="5" customFormat="1" hidden="1" spans="1:9">
      <c r="A36" s="6">
        <v>21816338922</v>
      </c>
      <c r="B36" s="7">
        <v>44898</v>
      </c>
      <c r="C36" s="7">
        <v>44900</v>
      </c>
      <c r="D36" s="5">
        <v>0</v>
      </c>
      <c r="E36" s="5" t="str">
        <f>VLOOKUP(A36,对账!A:L,12,0)</f>
        <v>0.00</v>
      </c>
      <c r="F36" s="5" t="str">
        <f>VLOOKUP(A36,对账!A:C,3,0)</f>
        <v>2804748</v>
      </c>
      <c r="G36" s="5">
        <f t="shared" si="2"/>
        <v>0</v>
      </c>
      <c r="H36" s="5" t="str">
        <f t="shared" si="3"/>
        <v>，2804748</v>
      </c>
      <c r="I36" s="5" t="str">
        <f>VLOOKUP(A36,对账!A:U,21,0)</f>
        <v>直采</v>
      </c>
    </row>
    <row r="37" s="5" customFormat="1" spans="1:9">
      <c r="A37" s="6">
        <v>21818032368</v>
      </c>
      <c r="B37" s="7">
        <v>44898</v>
      </c>
      <c r="C37" s="7">
        <v>44900</v>
      </c>
      <c r="D37" s="5">
        <v>2473</v>
      </c>
      <c r="E37" s="5" t="str">
        <f>VLOOKUP(A37,对账!A:L,12,0)</f>
        <v>2473.00</v>
      </c>
      <c r="F37" s="5" t="str">
        <f>VLOOKUP(A37,对账!A:C,3,0)</f>
        <v>2805237</v>
      </c>
      <c r="G37" s="5">
        <f t="shared" si="2"/>
        <v>0</v>
      </c>
      <c r="H37" s="5" t="str">
        <f t="shared" si="3"/>
        <v>，2805237</v>
      </c>
      <c r="I37" s="5" t="str">
        <f>VLOOKUP(A37,对账!A:U,21,0)</f>
        <v>直采</v>
      </c>
    </row>
    <row r="38" s="5" customFormat="1" spans="1:9">
      <c r="A38" s="6">
        <v>21820711977</v>
      </c>
      <c r="B38" s="7">
        <v>44899</v>
      </c>
      <c r="C38" s="7">
        <v>44900</v>
      </c>
      <c r="D38" s="5">
        <v>740</v>
      </c>
      <c r="E38" s="5" t="str">
        <f>VLOOKUP(A38,对账!A:L,12,0)</f>
        <v>740.00</v>
      </c>
      <c r="F38" s="5" t="str">
        <f>VLOOKUP(A38,对账!A:C,3,0)</f>
        <v>2806094</v>
      </c>
      <c r="G38" s="5">
        <f t="shared" si="2"/>
        <v>0</v>
      </c>
      <c r="H38" s="5" t="str">
        <f t="shared" si="3"/>
        <v>，2806094</v>
      </c>
      <c r="I38" s="5" t="str">
        <f>VLOOKUP(A38,对账!A:U,21,0)</f>
        <v>直采</v>
      </c>
    </row>
    <row r="39" s="5" customFormat="1" hidden="1" spans="1:9">
      <c r="A39" s="6">
        <v>21822134467</v>
      </c>
      <c r="B39" s="7">
        <v>44896</v>
      </c>
      <c r="C39" s="7">
        <v>44900</v>
      </c>
      <c r="D39" s="5">
        <v>0</v>
      </c>
      <c r="E39" s="5" t="str">
        <f>VLOOKUP(A39,对账!A:L,12,0)</f>
        <v>0.00</v>
      </c>
      <c r="F39" s="5" t="str">
        <f>VLOOKUP(A39,对账!A:C,3,0)</f>
        <v>2806813</v>
      </c>
      <c r="G39" s="5">
        <f t="shared" si="2"/>
        <v>0</v>
      </c>
      <c r="H39" s="5" t="str">
        <f t="shared" si="3"/>
        <v>，2806813</v>
      </c>
      <c r="I39" s="5" t="str">
        <f>VLOOKUP(A39,对账!A:U,21,0)</f>
        <v>直采</v>
      </c>
    </row>
    <row r="40" s="5" customFormat="1" spans="1:9">
      <c r="A40" s="6">
        <v>21823818066</v>
      </c>
      <c r="B40" s="7">
        <v>44899</v>
      </c>
      <c r="C40" s="7">
        <v>44900</v>
      </c>
      <c r="D40" s="5">
        <v>612</v>
      </c>
      <c r="E40" s="5" t="str">
        <f>VLOOKUP(A40,对账!A:L,12,0)</f>
        <v>612.00</v>
      </c>
      <c r="F40" s="5" t="str">
        <f>VLOOKUP(A40,对账!A:C,3,0)</f>
        <v>2807907</v>
      </c>
      <c r="G40" s="5">
        <f t="shared" si="2"/>
        <v>0</v>
      </c>
      <c r="H40" s="5" t="str">
        <f t="shared" si="3"/>
        <v>，2807907</v>
      </c>
      <c r="I40" s="5" t="str">
        <f>VLOOKUP(A40,对账!A:U,21,0)</f>
        <v>直采</v>
      </c>
    </row>
    <row r="41" s="5" customFormat="1" spans="1:9">
      <c r="A41" s="6">
        <v>21824252458</v>
      </c>
      <c r="B41" s="7">
        <v>44899</v>
      </c>
      <c r="C41" s="7">
        <v>44900</v>
      </c>
      <c r="D41" s="5">
        <v>301</v>
      </c>
      <c r="E41" s="5" t="str">
        <f>VLOOKUP(A41,对账!A:L,12,0)</f>
        <v>301.00</v>
      </c>
      <c r="F41" s="5" t="str">
        <f>VLOOKUP(A41,对账!A:C,3,0)</f>
        <v>2808547</v>
      </c>
      <c r="G41" s="5">
        <f t="shared" si="2"/>
        <v>0</v>
      </c>
      <c r="H41" s="5" t="str">
        <f t="shared" si="3"/>
        <v>，2808547</v>
      </c>
      <c r="I41" s="5" t="str">
        <f>VLOOKUP(A41,对账!A:U,21,0)</f>
        <v>直采</v>
      </c>
    </row>
    <row r="42" s="5" customFormat="1" spans="1:9">
      <c r="A42" s="6">
        <v>21824530999</v>
      </c>
      <c r="B42" s="7">
        <v>44899</v>
      </c>
      <c r="C42" s="7">
        <v>44900</v>
      </c>
      <c r="D42" s="5">
        <v>361</v>
      </c>
      <c r="E42" s="5" t="str">
        <f>VLOOKUP(A42,对账!A:L,12,0)</f>
        <v>361.00</v>
      </c>
      <c r="F42" s="5" t="str">
        <f>VLOOKUP(A42,对账!A:C,3,0)</f>
        <v>2808946</v>
      </c>
      <c r="G42" s="5">
        <f t="shared" si="2"/>
        <v>0</v>
      </c>
      <c r="H42" s="5" t="str">
        <f t="shared" si="3"/>
        <v>，2808946</v>
      </c>
      <c r="I42" s="5" t="str">
        <f>VLOOKUP(A42,对账!A:U,21,0)</f>
        <v>直采</v>
      </c>
    </row>
    <row r="43" s="5" customFormat="1" spans="1:9">
      <c r="A43" s="6">
        <v>21825568659</v>
      </c>
      <c r="B43" s="7">
        <v>44899</v>
      </c>
      <c r="C43" s="7">
        <v>44900</v>
      </c>
      <c r="D43" s="5">
        <v>446</v>
      </c>
      <c r="E43" s="5" t="str">
        <f>VLOOKUP(A43,对账!A:L,12,0)</f>
        <v>446.00</v>
      </c>
      <c r="F43" s="5" t="str">
        <f>VLOOKUP(A43,对账!A:C,3,0)</f>
        <v>2809784</v>
      </c>
      <c r="G43" s="5">
        <f t="shared" si="2"/>
        <v>0</v>
      </c>
      <c r="H43" s="5" t="str">
        <f t="shared" si="3"/>
        <v>，2809784</v>
      </c>
      <c r="I43" s="5" t="str">
        <f>VLOOKUP(A43,对账!A:U,21,0)</f>
        <v>直采</v>
      </c>
    </row>
    <row r="44" s="5" customFormat="1" spans="1:9">
      <c r="A44" s="6">
        <v>21825994553</v>
      </c>
      <c r="B44" s="7">
        <v>44890</v>
      </c>
      <c r="C44" s="7">
        <v>44900</v>
      </c>
      <c r="D44" s="5">
        <v>3860</v>
      </c>
      <c r="E44" s="5" t="str">
        <f>VLOOKUP(A44,对账!A:L,12,0)</f>
        <v>3860.00</v>
      </c>
      <c r="F44" s="5" t="str">
        <f>VLOOKUP(A44,对账!A:C,3,0)</f>
        <v>2810261</v>
      </c>
      <c r="G44" s="5">
        <f t="shared" si="2"/>
        <v>0</v>
      </c>
      <c r="H44" s="5" t="str">
        <f t="shared" si="3"/>
        <v>，2810261</v>
      </c>
      <c r="I44" s="5" t="str">
        <f>VLOOKUP(A44,对账!A:U,21,0)</f>
        <v>直采</v>
      </c>
    </row>
    <row r="45" s="5" customFormat="1" hidden="1" spans="1:9">
      <c r="A45" s="6">
        <v>21826077749</v>
      </c>
      <c r="B45" s="7">
        <v>44897</v>
      </c>
      <c r="C45" s="7">
        <v>44900</v>
      </c>
      <c r="D45" s="5">
        <v>0</v>
      </c>
      <c r="E45" s="5" t="e">
        <f>VLOOKUP(A45,对账!A:L,12,0)</f>
        <v>#N/A</v>
      </c>
      <c r="F45" s="5" t="e">
        <f>VLOOKUP(A45,对账!A:C,3,0)</f>
        <v>#N/A</v>
      </c>
      <c r="G45" s="5" t="e">
        <f t="shared" si="2"/>
        <v>#N/A</v>
      </c>
      <c r="H45" s="5" t="e">
        <f t="shared" si="3"/>
        <v>#N/A</v>
      </c>
      <c r="I45" s="5" t="e">
        <f>VLOOKUP(A45,对账!A:U,21,0)</f>
        <v>#N/A</v>
      </c>
    </row>
    <row r="46" s="5" customFormat="1" spans="1:9">
      <c r="A46" s="6">
        <v>21826938777</v>
      </c>
      <c r="B46" s="7">
        <v>44895</v>
      </c>
      <c r="C46" s="7">
        <v>44900</v>
      </c>
      <c r="D46" s="5">
        <v>4750</v>
      </c>
      <c r="E46" s="5" t="str">
        <f>VLOOKUP(A46,对账!A:L,12,0)</f>
        <v>4750.00</v>
      </c>
      <c r="F46" s="5" t="str">
        <f>VLOOKUP(A46,对账!A:C,3,0)</f>
        <v>2811726</v>
      </c>
      <c r="G46" s="5">
        <f t="shared" si="2"/>
        <v>0</v>
      </c>
      <c r="H46" s="5" t="str">
        <f t="shared" si="3"/>
        <v>，2811726</v>
      </c>
      <c r="I46" s="5" t="str">
        <f>VLOOKUP(A46,对账!A:U,21,0)</f>
        <v>直采</v>
      </c>
    </row>
    <row r="47" s="5" customFormat="1" hidden="1" spans="1:9">
      <c r="A47" s="6">
        <v>21827085390</v>
      </c>
      <c r="B47" s="7">
        <v>44899</v>
      </c>
      <c r="C47" s="7">
        <v>44900</v>
      </c>
      <c r="D47" s="5">
        <v>0</v>
      </c>
      <c r="E47" s="5" t="str">
        <f>VLOOKUP(A47,对账!A:L,12,0)</f>
        <v>0.00</v>
      </c>
      <c r="F47" s="5" t="str">
        <f>VLOOKUP(A47,对账!A:C,3,0)</f>
        <v>2811925</v>
      </c>
      <c r="G47" s="5">
        <f t="shared" si="2"/>
        <v>0</v>
      </c>
      <c r="H47" s="5" t="str">
        <f t="shared" si="3"/>
        <v>，2811925</v>
      </c>
      <c r="I47" s="5" t="str">
        <f>VLOOKUP(A47,对账!A:U,21,0)</f>
        <v>直采</v>
      </c>
    </row>
    <row r="48" s="5" customFormat="1" spans="1:9">
      <c r="A48" s="6">
        <v>21826977320</v>
      </c>
      <c r="B48" s="7">
        <v>44897</v>
      </c>
      <c r="C48" s="7">
        <v>44900</v>
      </c>
      <c r="D48" s="5">
        <v>4020</v>
      </c>
      <c r="E48" s="5" t="str">
        <f>VLOOKUP(A48,对账!A:L,12,0)</f>
        <v>4020.00</v>
      </c>
      <c r="F48" s="5" t="str">
        <f>VLOOKUP(A48,对账!A:C,3,0)</f>
        <v>2811798</v>
      </c>
      <c r="G48" s="5">
        <f t="shared" si="2"/>
        <v>0</v>
      </c>
      <c r="H48" s="5" t="str">
        <f t="shared" si="3"/>
        <v>，2811798</v>
      </c>
      <c r="I48" s="5" t="str">
        <f>VLOOKUP(A48,对账!A:U,21,0)</f>
        <v>直采</v>
      </c>
    </row>
    <row r="49" s="5" customFormat="1" spans="1:9">
      <c r="A49" s="6">
        <v>21828277451</v>
      </c>
      <c r="B49" s="7">
        <v>44897</v>
      </c>
      <c r="C49" s="7">
        <v>44900</v>
      </c>
      <c r="D49" s="5">
        <v>6432</v>
      </c>
      <c r="E49" s="5" t="str">
        <f>VLOOKUP(A49,对账!A:L,12,0)</f>
        <v>6432.00</v>
      </c>
      <c r="F49" s="5" t="str">
        <f>VLOOKUP(A49,对账!A:C,3,0)</f>
        <v>2813701</v>
      </c>
      <c r="G49" s="5">
        <f t="shared" si="2"/>
        <v>0</v>
      </c>
      <c r="H49" s="5" t="str">
        <f t="shared" si="3"/>
        <v>，2813701</v>
      </c>
      <c r="I49" s="5" t="str">
        <f>VLOOKUP(A49,对账!A:U,21,0)</f>
        <v>直采</v>
      </c>
    </row>
    <row r="50" s="5" customFormat="1" spans="1:9">
      <c r="A50" s="6">
        <v>21828334330</v>
      </c>
      <c r="B50" s="7">
        <v>44896</v>
      </c>
      <c r="C50" s="7">
        <v>44900</v>
      </c>
      <c r="D50" s="5">
        <v>784</v>
      </c>
      <c r="E50" s="5" t="str">
        <f>VLOOKUP(A50,对账!A:L,12,0)</f>
        <v>784.00</v>
      </c>
      <c r="F50" s="5" t="str">
        <f>VLOOKUP(A50,对账!A:C,3,0)</f>
        <v>2813767</v>
      </c>
      <c r="G50" s="5">
        <f t="shared" si="2"/>
        <v>0</v>
      </c>
      <c r="H50" s="5" t="str">
        <f t="shared" si="3"/>
        <v>，2813767</v>
      </c>
      <c r="I50" s="5" t="str">
        <f>VLOOKUP(A50,对账!A:U,21,0)</f>
        <v>直采</v>
      </c>
    </row>
    <row r="51" s="5" customFormat="1" spans="1:9">
      <c r="A51" s="6">
        <v>21829845356</v>
      </c>
      <c r="B51" s="7">
        <v>44898</v>
      </c>
      <c r="C51" s="7">
        <v>44900</v>
      </c>
      <c r="D51" s="5">
        <v>984</v>
      </c>
      <c r="E51" s="5" t="str">
        <f>VLOOKUP(A51,对账!A:L,12,0)</f>
        <v>984.00</v>
      </c>
      <c r="F51" s="5" t="str">
        <f>VLOOKUP(A51,对账!A:C,3,0)</f>
        <v>2815742</v>
      </c>
      <c r="G51" s="5">
        <f t="shared" si="2"/>
        <v>0</v>
      </c>
      <c r="H51" s="5" t="str">
        <f t="shared" si="3"/>
        <v>，2815742</v>
      </c>
      <c r="I51" s="5" t="str">
        <f>VLOOKUP(A51,对账!A:U,21,0)</f>
        <v>直采</v>
      </c>
    </row>
    <row r="52" s="5" customFormat="1" spans="1:9">
      <c r="A52" s="6">
        <v>21829906541</v>
      </c>
      <c r="B52" s="7">
        <v>44899</v>
      </c>
      <c r="C52" s="7">
        <v>44900</v>
      </c>
      <c r="D52" s="5">
        <v>649</v>
      </c>
      <c r="E52" s="5" t="str">
        <f>VLOOKUP(A52,对账!A:L,12,0)</f>
        <v>649.00</v>
      </c>
      <c r="F52" s="5" t="str">
        <f>VLOOKUP(A52,对账!A:C,3,0)</f>
        <v>2815805</v>
      </c>
      <c r="G52" s="5">
        <f t="shared" si="2"/>
        <v>0</v>
      </c>
      <c r="H52" s="5" t="str">
        <f t="shared" si="3"/>
        <v>，2815805</v>
      </c>
      <c r="I52" s="5" t="str">
        <f>VLOOKUP(A52,对账!A:U,21,0)</f>
        <v>直采</v>
      </c>
    </row>
    <row r="53" s="5" customFormat="1" spans="1:9">
      <c r="A53" s="6">
        <v>21831144441</v>
      </c>
      <c r="B53" s="7">
        <v>44896</v>
      </c>
      <c r="C53" s="7">
        <v>44900</v>
      </c>
      <c r="D53" s="5">
        <v>3120</v>
      </c>
      <c r="E53" s="5" t="str">
        <f>VLOOKUP(A53,对账!A:L,12,0)</f>
        <v>3120.00</v>
      </c>
      <c r="F53" s="5" t="str">
        <f>VLOOKUP(A53,对账!A:C,3,0)</f>
        <v>2817562</v>
      </c>
      <c r="G53" s="5">
        <f t="shared" si="2"/>
        <v>0</v>
      </c>
      <c r="H53" s="5" t="str">
        <f t="shared" si="3"/>
        <v>，2817562</v>
      </c>
      <c r="I53" s="5" t="str">
        <f>VLOOKUP(A53,对账!A:U,21,0)</f>
        <v>直采</v>
      </c>
    </row>
    <row r="54" s="5" customFormat="1" spans="1:9">
      <c r="A54" s="6">
        <v>21831137953</v>
      </c>
      <c r="B54" s="7">
        <v>44895</v>
      </c>
      <c r="C54" s="7">
        <v>44900</v>
      </c>
      <c r="D54" s="5">
        <v>6200</v>
      </c>
      <c r="E54" s="5" t="str">
        <f>VLOOKUP(A54,对账!A:L,12,0)</f>
        <v>6200.00</v>
      </c>
      <c r="F54" s="5" t="str">
        <f>VLOOKUP(A54,对账!A:C,3,0)</f>
        <v>2817602</v>
      </c>
      <c r="G54" s="5">
        <f t="shared" si="2"/>
        <v>0</v>
      </c>
      <c r="H54" s="5" t="str">
        <f t="shared" si="3"/>
        <v>，2817602</v>
      </c>
      <c r="I54" s="5" t="str">
        <f>VLOOKUP(A54,对账!A:U,21,0)</f>
        <v>直采</v>
      </c>
    </row>
    <row r="55" s="5" customFormat="1" spans="1:9">
      <c r="A55" s="6">
        <v>21831485559</v>
      </c>
      <c r="B55" s="7">
        <v>44897</v>
      </c>
      <c r="C55" s="7">
        <v>44900</v>
      </c>
      <c r="D55" s="5">
        <v>3699</v>
      </c>
      <c r="E55" s="5" t="str">
        <f>VLOOKUP(A55,对账!A:L,12,0)</f>
        <v>3699.00</v>
      </c>
      <c r="F55" s="5" t="str">
        <f>VLOOKUP(A55,对账!A:C,3,0)</f>
        <v>2817910</v>
      </c>
      <c r="G55" s="5">
        <f t="shared" si="2"/>
        <v>0</v>
      </c>
      <c r="H55" s="5" t="str">
        <f t="shared" si="3"/>
        <v>，2817910</v>
      </c>
      <c r="I55" s="5" t="str">
        <f>VLOOKUP(A55,对账!A:U,21,0)</f>
        <v>直采</v>
      </c>
    </row>
    <row r="56" s="5" customFormat="1" spans="1:9">
      <c r="A56" s="6">
        <v>21832312917</v>
      </c>
      <c r="B56" s="7">
        <v>44899</v>
      </c>
      <c r="C56" s="7">
        <v>44900</v>
      </c>
      <c r="D56" s="5">
        <v>554</v>
      </c>
      <c r="E56" s="5" t="str">
        <f>VLOOKUP(A56,对账!A:L,12,0)</f>
        <v>554.00</v>
      </c>
      <c r="F56" s="5" t="str">
        <f>VLOOKUP(A56,对账!A:C,3,0)</f>
        <v>2819117</v>
      </c>
      <c r="G56" s="5">
        <f t="shared" si="2"/>
        <v>0</v>
      </c>
      <c r="H56" s="5" t="str">
        <f t="shared" si="3"/>
        <v>，2819117</v>
      </c>
      <c r="I56" s="5" t="str">
        <f>VLOOKUP(A56,对账!A:U,21,0)</f>
        <v>直采</v>
      </c>
    </row>
    <row r="57" s="5" customFormat="1" spans="1:9">
      <c r="A57" s="6">
        <v>21839726207</v>
      </c>
      <c r="B57" s="7">
        <v>44898</v>
      </c>
      <c r="C57" s="7">
        <v>44900</v>
      </c>
      <c r="D57" s="5">
        <v>640</v>
      </c>
      <c r="E57" s="5" t="str">
        <f>VLOOKUP(A57,对账!A:L,12,0)</f>
        <v>640.00</v>
      </c>
      <c r="F57" s="5" t="str">
        <f>VLOOKUP(A57,对账!A:C,3,0)</f>
        <v>2822855</v>
      </c>
      <c r="G57" s="5">
        <f t="shared" si="2"/>
        <v>0</v>
      </c>
      <c r="H57" s="5" t="str">
        <f t="shared" si="3"/>
        <v>，2822855</v>
      </c>
      <c r="I57" s="5" t="str">
        <f>VLOOKUP(A57,对账!A:U,21,0)</f>
        <v>直采</v>
      </c>
    </row>
    <row r="58" s="5" customFormat="1" spans="1:9">
      <c r="A58" s="6">
        <v>21840019755</v>
      </c>
      <c r="B58" s="7">
        <v>44897</v>
      </c>
      <c r="C58" s="7">
        <v>44900</v>
      </c>
      <c r="D58" s="5">
        <v>1620</v>
      </c>
      <c r="E58" s="5" t="str">
        <f>VLOOKUP(A58,对账!A:L,12,0)</f>
        <v>1620.00</v>
      </c>
      <c r="F58" s="5" t="str">
        <f>VLOOKUP(A58,对账!A:C,3,0)</f>
        <v>2823097</v>
      </c>
      <c r="G58" s="5">
        <f t="shared" si="2"/>
        <v>0</v>
      </c>
      <c r="H58" s="5" t="str">
        <f t="shared" si="3"/>
        <v>，2823097</v>
      </c>
      <c r="I58" s="5" t="str">
        <f>VLOOKUP(A58,对账!A:U,21,0)</f>
        <v>直采</v>
      </c>
    </row>
    <row r="59" s="5" customFormat="1" spans="1:9">
      <c r="A59" s="6">
        <v>21841023414</v>
      </c>
      <c r="B59" s="7">
        <v>44898</v>
      </c>
      <c r="C59" s="7">
        <v>44900</v>
      </c>
      <c r="D59" s="5">
        <v>1021</v>
      </c>
      <c r="E59" s="5" t="str">
        <f>VLOOKUP(A59,对账!A:L,12,0)</f>
        <v>1021.00</v>
      </c>
      <c r="F59" s="5" t="str">
        <f>VLOOKUP(A59,对账!A:C,3,0)</f>
        <v>2824144</v>
      </c>
      <c r="G59" s="5">
        <f t="shared" si="2"/>
        <v>0</v>
      </c>
      <c r="H59" s="5" t="str">
        <f t="shared" si="3"/>
        <v>，2824144</v>
      </c>
      <c r="I59" s="5" t="str">
        <f>VLOOKUP(A59,对账!A:U,21,0)</f>
        <v>直采</v>
      </c>
    </row>
    <row r="60" s="5" customFormat="1" spans="1:9">
      <c r="A60" s="6">
        <v>21841191282</v>
      </c>
      <c r="B60" s="7">
        <v>44899</v>
      </c>
      <c r="C60" s="7">
        <v>44900</v>
      </c>
      <c r="D60" s="5">
        <v>600</v>
      </c>
      <c r="E60" s="5" t="str">
        <f>VLOOKUP(A60,对账!A:L,12,0)</f>
        <v>600.00</v>
      </c>
      <c r="F60" s="5" t="str">
        <f>VLOOKUP(A60,对账!A:C,3,0)</f>
        <v>2824434</v>
      </c>
      <c r="G60" s="5">
        <f t="shared" si="2"/>
        <v>0</v>
      </c>
      <c r="H60" s="5" t="str">
        <f t="shared" si="3"/>
        <v>，2824434</v>
      </c>
      <c r="I60" s="5" t="str">
        <f>VLOOKUP(A60,对账!A:U,21,0)</f>
        <v>直采</v>
      </c>
    </row>
    <row r="61" s="5" customFormat="1" spans="1:9">
      <c r="A61" s="6">
        <v>21841214362</v>
      </c>
      <c r="B61" s="7">
        <v>44899</v>
      </c>
      <c r="C61" s="7">
        <v>44900</v>
      </c>
      <c r="D61" s="5">
        <v>720</v>
      </c>
      <c r="E61" s="5" t="str">
        <f>VLOOKUP(A61,对账!A:L,12,0)</f>
        <v>720.00</v>
      </c>
      <c r="F61" s="5" t="str">
        <f>VLOOKUP(A61,对账!A:C,3,0)</f>
        <v>2824462</v>
      </c>
      <c r="G61" s="5">
        <f t="shared" si="2"/>
        <v>0</v>
      </c>
      <c r="H61" s="5" t="str">
        <f t="shared" si="3"/>
        <v>，2824462</v>
      </c>
      <c r="I61" s="5" t="str">
        <f>VLOOKUP(A61,对账!A:U,21,0)</f>
        <v>直采</v>
      </c>
    </row>
    <row r="62" s="5" customFormat="1" spans="1:9">
      <c r="A62" s="6">
        <v>21841738628</v>
      </c>
      <c r="B62" s="7">
        <v>44895</v>
      </c>
      <c r="C62" s="7">
        <v>44900</v>
      </c>
      <c r="D62" s="5">
        <v>1060</v>
      </c>
      <c r="E62" s="5" t="str">
        <f>VLOOKUP(A62,对账!A:L,12,0)</f>
        <v>1060.00</v>
      </c>
      <c r="F62" s="5" t="str">
        <f>VLOOKUP(A62,对账!A:C,3,0)</f>
        <v>2825312</v>
      </c>
      <c r="G62" s="5">
        <f t="shared" si="2"/>
        <v>0</v>
      </c>
      <c r="H62" s="5" t="str">
        <f t="shared" si="3"/>
        <v>，2825312</v>
      </c>
      <c r="I62" s="5" t="str">
        <f>VLOOKUP(A62,对账!A:U,21,0)</f>
        <v>直采</v>
      </c>
    </row>
    <row r="63" s="5" customFormat="1" spans="1:9">
      <c r="A63" s="6">
        <v>999221842066911</v>
      </c>
      <c r="B63" s="7">
        <v>44896</v>
      </c>
      <c r="C63" s="7">
        <v>44900</v>
      </c>
      <c r="D63" s="5">
        <v>5372</v>
      </c>
      <c r="E63" s="5" t="str">
        <f>VLOOKUP(A63,对账!A:L,12,0)</f>
        <v>5372.00</v>
      </c>
      <c r="F63" s="5" t="str">
        <f>VLOOKUP(A63,对账!A:C,3,0)</f>
        <v>2825758</v>
      </c>
      <c r="G63" s="5">
        <f t="shared" si="2"/>
        <v>0</v>
      </c>
      <c r="H63" s="5" t="str">
        <f t="shared" si="3"/>
        <v>，2825758</v>
      </c>
      <c r="I63" s="5" t="str">
        <f>VLOOKUP(A63,对账!A:U,21,0)</f>
        <v>直采</v>
      </c>
    </row>
    <row r="64" s="5" customFormat="1" spans="1:9">
      <c r="A64" s="6">
        <v>21842119134</v>
      </c>
      <c r="B64" s="7">
        <v>44898</v>
      </c>
      <c r="C64" s="7">
        <v>44900</v>
      </c>
      <c r="D64" s="5">
        <v>930</v>
      </c>
      <c r="E64" s="5" t="str">
        <f>VLOOKUP(A64,对账!A:L,12,0)</f>
        <v>930.00</v>
      </c>
      <c r="F64" s="5" t="str">
        <f>VLOOKUP(A64,对账!A:C,3,0)</f>
        <v>2825829</v>
      </c>
      <c r="G64" s="5">
        <f t="shared" si="2"/>
        <v>0</v>
      </c>
      <c r="H64" s="5" t="str">
        <f t="shared" si="3"/>
        <v>，2825829</v>
      </c>
      <c r="I64" s="5" t="str">
        <f>VLOOKUP(A64,对账!A:U,21,0)</f>
        <v>直采</v>
      </c>
    </row>
    <row r="65" s="5" customFormat="1" spans="1:9">
      <c r="A65" s="6">
        <v>21842467069</v>
      </c>
      <c r="B65" s="7">
        <v>44899</v>
      </c>
      <c r="C65" s="7">
        <v>44900</v>
      </c>
      <c r="D65" s="5">
        <v>803</v>
      </c>
      <c r="E65" s="5" t="str">
        <f>VLOOKUP(A65,对账!A:L,12,0)</f>
        <v>803.00</v>
      </c>
      <c r="F65" s="5" t="str">
        <f>VLOOKUP(A65,对账!A:C,3,0)</f>
        <v>2826304</v>
      </c>
      <c r="G65" s="5">
        <f t="shared" si="2"/>
        <v>0</v>
      </c>
      <c r="H65" s="5" t="str">
        <f t="shared" si="3"/>
        <v>，2826304</v>
      </c>
      <c r="I65" s="5" t="str">
        <f>VLOOKUP(A65,对账!A:U,21,0)</f>
        <v>直采</v>
      </c>
    </row>
    <row r="66" s="5" customFormat="1" hidden="1" spans="1:9">
      <c r="A66" s="6">
        <v>21842620339</v>
      </c>
      <c r="B66" s="7">
        <v>44895</v>
      </c>
      <c r="C66" s="7">
        <v>44900</v>
      </c>
      <c r="D66" s="5">
        <v>0</v>
      </c>
      <c r="E66" s="5" t="e">
        <f>VLOOKUP(A66,对账!A:L,12,0)</f>
        <v>#N/A</v>
      </c>
      <c r="F66" s="5" t="e">
        <f>VLOOKUP(A66,对账!A:C,3,0)</f>
        <v>#N/A</v>
      </c>
      <c r="G66" s="5" t="e">
        <f t="shared" si="2"/>
        <v>#N/A</v>
      </c>
      <c r="H66" s="5" t="e">
        <f t="shared" si="3"/>
        <v>#N/A</v>
      </c>
      <c r="I66" s="5" t="e">
        <f>VLOOKUP(A66,对账!A:U,21,0)</f>
        <v>#N/A</v>
      </c>
    </row>
    <row r="67" s="5" customFormat="1" spans="1:9">
      <c r="A67" s="6">
        <v>21842914569</v>
      </c>
      <c r="B67" s="7">
        <v>44898</v>
      </c>
      <c r="C67" s="7">
        <v>44900</v>
      </c>
      <c r="D67" s="5">
        <v>380</v>
      </c>
      <c r="E67" s="5" t="str">
        <f>VLOOKUP(A67,对账!A:L,12,0)</f>
        <v>380.00</v>
      </c>
      <c r="F67" s="5" t="str">
        <f>VLOOKUP(A67,对账!A:C,3,0)</f>
        <v>2827026</v>
      </c>
      <c r="G67" s="5">
        <f t="shared" ref="G67:G98" si="4">D67-E67</f>
        <v>0</v>
      </c>
      <c r="H67" s="5" t="str">
        <f t="shared" ref="H67:H98" si="5">$H$1&amp;F67</f>
        <v>，2827026</v>
      </c>
      <c r="I67" s="5" t="str">
        <f>VLOOKUP(A67,对账!A:U,21,0)</f>
        <v>直采</v>
      </c>
    </row>
    <row r="68" s="5" customFormat="1" spans="1:9">
      <c r="A68" s="6">
        <v>21843183147</v>
      </c>
      <c r="B68" s="7">
        <v>44895</v>
      </c>
      <c r="C68" s="7">
        <v>44900</v>
      </c>
      <c r="D68" s="5">
        <v>2192</v>
      </c>
      <c r="E68" s="5" t="str">
        <f>VLOOKUP(A68,对账!A:L,12,0)</f>
        <v>2192.00</v>
      </c>
      <c r="F68" s="5" t="str">
        <f>VLOOKUP(A68,对账!A:C,3,0)</f>
        <v>2827393</v>
      </c>
      <c r="G68" s="5">
        <f t="shared" si="4"/>
        <v>0</v>
      </c>
      <c r="H68" s="5" t="str">
        <f t="shared" si="5"/>
        <v>，2827393</v>
      </c>
      <c r="I68" s="5" t="str">
        <f>VLOOKUP(A68,对账!A:U,21,0)</f>
        <v>直连</v>
      </c>
    </row>
    <row r="69" s="5" customFormat="1" spans="1:9">
      <c r="A69" s="6">
        <v>21843954703</v>
      </c>
      <c r="B69" s="7">
        <v>44898</v>
      </c>
      <c r="C69" s="7">
        <v>44900</v>
      </c>
      <c r="D69" s="5">
        <v>1760</v>
      </c>
      <c r="E69" s="5" t="str">
        <f>VLOOKUP(A69,对账!A:L,12,0)</f>
        <v>1760.00</v>
      </c>
      <c r="F69" s="5" t="str">
        <f>VLOOKUP(A69,对账!A:C,3,0)</f>
        <v>2828610</v>
      </c>
      <c r="G69" s="5">
        <f t="shared" si="4"/>
        <v>0</v>
      </c>
      <c r="H69" s="5" t="str">
        <f t="shared" si="5"/>
        <v>，2828610</v>
      </c>
      <c r="I69" s="5" t="str">
        <f>VLOOKUP(A69,对账!A:U,21,0)</f>
        <v>直采</v>
      </c>
    </row>
    <row r="70" s="5" customFormat="1" spans="1:9">
      <c r="A70" s="6">
        <v>21843956795</v>
      </c>
      <c r="B70" s="7">
        <v>44895</v>
      </c>
      <c r="C70" s="7">
        <v>44900</v>
      </c>
      <c r="D70" s="5">
        <v>1300</v>
      </c>
      <c r="E70" s="5" t="str">
        <f>VLOOKUP(A70,对账!A:L,12,0)</f>
        <v>1300.00</v>
      </c>
      <c r="F70" s="5" t="str">
        <f>VLOOKUP(A70,对账!A:C,3,0)</f>
        <v>2828618</v>
      </c>
      <c r="G70" s="5">
        <f t="shared" si="4"/>
        <v>0</v>
      </c>
      <c r="H70" s="5" t="str">
        <f t="shared" si="5"/>
        <v>，2828618</v>
      </c>
      <c r="I70" s="5" t="str">
        <f>VLOOKUP(A70,对账!A:U,21,0)</f>
        <v>直采</v>
      </c>
    </row>
    <row r="71" s="5" customFormat="1" spans="1:9">
      <c r="A71" s="6">
        <v>21843977261</v>
      </c>
      <c r="B71" s="7">
        <v>44896</v>
      </c>
      <c r="C71" s="7">
        <v>44900</v>
      </c>
      <c r="D71" s="5">
        <v>1216</v>
      </c>
      <c r="E71" s="5" t="str">
        <f>VLOOKUP(A71,对账!A:L,12,0)</f>
        <v>1216.00</v>
      </c>
      <c r="F71" s="5" t="str">
        <f>VLOOKUP(A71,对账!A:C,3,0)</f>
        <v>2828644</v>
      </c>
      <c r="G71" s="5">
        <f t="shared" si="4"/>
        <v>0</v>
      </c>
      <c r="H71" s="5" t="str">
        <f t="shared" si="5"/>
        <v>，2828644</v>
      </c>
      <c r="I71" s="5" t="str">
        <f>VLOOKUP(A71,对账!A:U,21,0)</f>
        <v>直采</v>
      </c>
    </row>
    <row r="72" s="5" customFormat="1" spans="1:9">
      <c r="A72" s="6">
        <v>21844312439</v>
      </c>
      <c r="B72" s="7">
        <v>44895</v>
      </c>
      <c r="C72" s="7">
        <v>44900</v>
      </c>
      <c r="D72" s="5">
        <v>2640</v>
      </c>
      <c r="E72" s="5" t="str">
        <f>VLOOKUP(A72,对账!A:L,12,0)</f>
        <v>2640.00</v>
      </c>
      <c r="F72" s="5" t="str">
        <f>VLOOKUP(A72,对账!A:C,3,0)</f>
        <v>2829186</v>
      </c>
      <c r="G72" s="5">
        <f t="shared" si="4"/>
        <v>0</v>
      </c>
      <c r="H72" s="5" t="str">
        <f t="shared" si="5"/>
        <v>，2829186</v>
      </c>
      <c r="I72" s="5" t="str">
        <f>VLOOKUP(A72,对账!A:U,21,0)</f>
        <v>直采</v>
      </c>
    </row>
    <row r="73" s="5" customFormat="1" spans="1:9">
      <c r="A73" s="6">
        <v>21844320003</v>
      </c>
      <c r="B73" s="7">
        <v>44895</v>
      </c>
      <c r="C73" s="7">
        <v>44900</v>
      </c>
      <c r="D73" s="5">
        <v>2250</v>
      </c>
      <c r="E73" s="5" t="str">
        <f>VLOOKUP(A73,对账!A:L,12,0)</f>
        <v>2250.00</v>
      </c>
      <c r="F73" s="5" t="str">
        <f>VLOOKUP(A73,对账!A:C,3,0)</f>
        <v>2829196</v>
      </c>
      <c r="G73" s="5">
        <f t="shared" si="4"/>
        <v>0</v>
      </c>
      <c r="H73" s="5" t="str">
        <f t="shared" si="5"/>
        <v>，2829196</v>
      </c>
      <c r="I73" s="5" t="str">
        <f>VLOOKUP(A73,对账!A:U,21,0)</f>
        <v>直采</v>
      </c>
    </row>
    <row r="74" s="5" customFormat="1" spans="1:9">
      <c r="A74" s="6">
        <v>21844638818</v>
      </c>
      <c r="B74" s="7">
        <v>44897</v>
      </c>
      <c r="C74" s="7">
        <v>44900</v>
      </c>
      <c r="D74" s="5">
        <v>1632</v>
      </c>
      <c r="E74" s="5" t="str">
        <f>VLOOKUP(A74,对账!A:L,12,0)</f>
        <v>1632.00</v>
      </c>
      <c r="F74" s="5" t="str">
        <f>VLOOKUP(A74,对账!A:C,3,0)</f>
        <v>2829781</v>
      </c>
      <c r="G74" s="5">
        <f t="shared" si="4"/>
        <v>0</v>
      </c>
      <c r="H74" s="5" t="str">
        <f t="shared" si="5"/>
        <v>，2829781</v>
      </c>
      <c r="I74" s="5" t="str">
        <f>VLOOKUP(A74,对账!A:U,21,0)</f>
        <v>直采</v>
      </c>
    </row>
    <row r="75" s="5" customFormat="1" spans="1:9">
      <c r="A75" s="6">
        <v>21844787775</v>
      </c>
      <c r="B75" s="7">
        <v>44899</v>
      </c>
      <c r="C75" s="7">
        <v>44900</v>
      </c>
      <c r="D75" s="5">
        <v>1250</v>
      </c>
      <c r="E75" s="5" t="str">
        <f>VLOOKUP(A75,对账!A:L,12,0)</f>
        <v>1250.00</v>
      </c>
      <c r="F75" s="5" t="str">
        <f>VLOOKUP(A75,对账!A:C,3,0)</f>
        <v>2830006</v>
      </c>
      <c r="G75" s="5">
        <f t="shared" si="4"/>
        <v>0</v>
      </c>
      <c r="H75" s="5" t="str">
        <f t="shared" si="5"/>
        <v>，2830006</v>
      </c>
      <c r="I75" s="5" t="str">
        <f>VLOOKUP(A75,对账!A:U,21,0)</f>
        <v>直采</v>
      </c>
    </row>
    <row r="76" s="5" customFormat="1" spans="1:9">
      <c r="A76" s="6">
        <v>21845117698</v>
      </c>
      <c r="B76" s="7">
        <v>44898</v>
      </c>
      <c r="C76" s="7">
        <v>44900</v>
      </c>
      <c r="D76" s="5">
        <v>613</v>
      </c>
      <c r="E76" s="5" t="str">
        <f>VLOOKUP(A76,对账!A:L,12,0)</f>
        <v>613.00</v>
      </c>
      <c r="F76" s="5" t="str">
        <f>VLOOKUP(A76,对账!A:C,3,0)</f>
        <v>2830561</v>
      </c>
      <c r="G76" s="5">
        <f t="shared" si="4"/>
        <v>0</v>
      </c>
      <c r="H76" s="5" t="str">
        <f t="shared" si="5"/>
        <v>，2830561</v>
      </c>
      <c r="I76" s="5" t="str">
        <f>VLOOKUP(A76,对账!A:U,21,0)</f>
        <v>直采</v>
      </c>
    </row>
    <row r="77" s="5" customFormat="1" spans="1:9">
      <c r="A77" s="6">
        <v>21845464797</v>
      </c>
      <c r="B77" s="7">
        <v>44898</v>
      </c>
      <c r="C77" s="7">
        <v>44900</v>
      </c>
      <c r="D77" s="5">
        <v>770</v>
      </c>
      <c r="E77" s="5" t="str">
        <f>VLOOKUP(A77,对账!A:L,12,0)</f>
        <v>770.00</v>
      </c>
      <c r="F77" s="5" t="str">
        <f>VLOOKUP(A77,对账!A:C,3,0)</f>
        <v>2831143</v>
      </c>
      <c r="G77" s="5">
        <f t="shared" si="4"/>
        <v>0</v>
      </c>
      <c r="H77" s="5" t="str">
        <f t="shared" si="5"/>
        <v>，2831143</v>
      </c>
      <c r="I77" s="5" t="str">
        <f>VLOOKUP(A77,对账!A:U,21,0)</f>
        <v>直采</v>
      </c>
    </row>
    <row r="78" s="5" customFormat="1" spans="1:9">
      <c r="A78" s="6">
        <v>21845535657</v>
      </c>
      <c r="B78" s="7">
        <v>44899</v>
      </c>
      <c r="C78" s="7">
        <v>44900</v>
      </c>
      <c r="D78" s="5">
        <v>610</v>
      </c>
      <c r="E78" s="5" t="str">
        <f>VLOOKUP(A78,对账!A:L,12,0)</f>
        <v>610.00</v>
      </c>
      <c r="F78" s="5" t="str">
        <f>VLOOKUP(A78,对账!A:C,3,0)</f>
        <v>2831342</v>
      </c>
      <c r="G78" s="5">
        <f t="shared" si="4"/>
        <v>0</v>
      </c>
      <c r="H78" s="5" t="str">
        <f t="shared" si="5"/>
        <v>，2831342</v>
      </c>
      <c r="I78" s="5" t="str">
        <f>VLOOKUP(A78,对账!A:U,21,0)</f>
        <v>直采</v>
      </c>
    </row>
    <row r="79" s="5" customFormat="1" spans="1:9">
      <c r="A79" s="6">
        <v>21845536622</v>
      </c>
      <c r="B79" s="7">
        <v>44899</v>
      </c>
      <c r="C79" s="7">
        <v>44900</v>
      </c>
      <c r="D79" s="5">
        <v>912</v>
      </c>
      <c r="E79" s="5" t="str">
        <f>VLOOKUP(A79,对账!A:L,12,0)</f>
        <v>912.00</v>
      </c>
      <c r="F79" s="5" t="str">
        <f>VLOOKUP(A79,对账!A:C,3,0)</f>
        <v>2831350</v>
      </c>
      <c r="G79" s="5">
        <f t="shared" si="4"/>
        <v>0</v>
      </c>
      <c r="H79" s="5" t="str">
        <f t="shared" si="5"/>
        <v>，2831350</v>
      </c>
      <c r="I79" s="5" t="str">
        <f>VLOOKUP(A79,对账!A:U,21,0)</f>
        <v>直采</v>
      </c>
    </row>
    <row r="80" s="5" customFormat="1" spans="1:9">
      <c r="A80" s="6">
        <v>21845617406</v>
      </c>
      <c r="B80" s="7">
        <v>44899</v>
      </c>
      <c r="C80" s="7">
        <v>44900</v>
      </c>
      <c r="D80" s="5">
        <v>610</v>
      </c>
      <c r="E80" s="5" t="str">
        <f>VLOOKUP(A80,对账!A:L,12,0)</f>
        <v>610.00</v>
      </c>
      <c r="F80" s="5" t="str">
        <f>VLOOKUP(A80,对账!A:C,3,0)</f>
        <v>2831461</v>
      </c>
      <c r="G80" s="5">
        <f t="shared" si="4"/>
        <v>0</v>
      </c>
      <c r="H80" s="5" t="str">
        <f t="shared" si="5"/>
        <v>，2831461</v>
      </c>
      <c r="I80" s="5" t="str">
        <f>VLOOKUP(A80,对账!A:U,21,0)</f>
        <v>直采</v>
      </c>
    </row>
    <row r="81" s="5" customFormat="1" spans="1:9">
      <c r="A81" s="6">
        <v>21845759342</v>
      </c>
      <c r="B81" s="7">
        <v>44896</v>
      </c>
      <c r="C81" s="7">
        <v>44900</v>
      </c>
      <c r="D81" s="5">
        <v>2472</v>
      </c>
      <c r="E81" s="5" t="str">
        <f>VLOOKUP(A81,对账!A:L,12,0)</f>
        <v>2472.00</v>
      </c>
      <c r="F81" s="5" t="str">
        <f>VLOOKUP(A81,对账!A:C,3,0)</f>
        <v>2831724</v>
      </c>
      <c r="G81" s="5">
        <f t="shared" si="4"/>
        <v>0</v>
      </c>
      <c r="H81" s="5" t="str">
        <f t="shared" si="5"/>
        <v>，2831724</v>
      </c>
      <c r="I81" s="5" t="str">
        <f>VLOOKUP(A81,对账!A:U,21,0)</f>
        <v>直采</v>
      </c>
    </row>
    <row r="82" s="5" customFormat="1" hidden="1" spans="1:9">
      <c r="A82" s="6">
        <v>21845962913</v>
      </c>
      <c r="B82" s="7">
        <v>44899</v>
      </c>
      <c r="C82" s="7">
        <v>44900</v>
      </c>
      <c r="D82" s="5">
        <v>0</v>
      </c>
      <c r="E82" s="5" t="str">
        <f>VLOOKUP(A82,对账!A:L,12,0)</f>
        <v>360.00</v>
      </c>
      <c r="F82" s="5" t="str">
        <f>VLOOKUP(A82,对账!A:C,3,0)</f>
        <v>2832116</v>
      </c>
      <c r="G82" s="5">
        <f t="shared" si="4"/>
        <v>-360</v>
      </c>
      <c r="H82" s="5" t="str">
        <f t="shared" si="5"/>
        <v>，2832116</v>
      </c>
      <c r="I82" s="5" t="str">
        <f>VLOOKUP(A82,对账!A:U,21,0)</f>
        <v>直采</v>
      </c>
    </row>
    <row r="83" s="5" customFormat="1" spans="1:9">
      <c r="A83" s="6">
        <v>21846146778</v>
      </c>
      <c r="B83" s="7">
        <v>44899</v>
      </c>
      <c r="C83" s="7">
        <v>44900</v>
      </c>
      <c r="D83" s="5">
        <v>1825</v>
      </c>
      <c r="E83" s="5" t="str">
        <f>VLOOKUP(A83,对账!A:L,12,0)</f>
        <v>1825.00</v>
      </c>
      <c r="F83" s="5" t="str">
        <f>VLOOKUP(A83,对账!A:C,3,0)</f>
        <v>2832436</v>
      </c>
      <c r="G83" s="5">
        <f t="shared" si="4"/>
        <v>0</v>
      </c>
      <c r="H83" s="5" t="str">
        <f t="shared" si="5"/>
        <v>，2832436</v>
      </c>
      <c r="I83" s="5" t="str">
        <f>VLOOKUP(A83,对账!A:U,21,0)</f>
        <v>直采</v>
      </c>
    </row>
    <row r="84" s="5" customFormat="1" spans="1:9">
      <c r="A84" s="6">
        <v>21846269232</v>
      </c>
      <c r="B84" s="7">
        <v>44899</v>
      </c>
      <c r="C84" s="7">
        <v>44900</v>
      </c>
      <c r="D84" s="5">
        <v>696</v>
      </c>
      <c r="E84" s="5" t="str">
        <f>VLOOKUP(A84,对账!A:L,12,0)</f>
        <v>696.00</v>
      </c>
      <c r="F84" s="5" t="str">
        <f>VLOOKUP(A84,对账!A:C,3,0)</f>
        <v>2832710</v>
      </c>
      <c r="G84" s="5">
        <f t="shared" si="4"/>
        <v>0</v>
      </c>
      <c r="H84" s="5" t="str">
        <f t="shared" si="5"/>
        <v>，2832710</v>
      </c>
      <c r="I84" s="5" t="str">
        <f>VLOOKUP(A84,对账!A:U,21,0)</f>
        <v>直采</v>
      </c>
    </row>
    <row r="85" s="5" customFormat="1" spans="1:9">
      <c r="A85" s="6">
        <v>21846318089</v>
      </c>
      <c r="B85" s="7">
        <v>44899</v>
      </c>
      <c r="C85" s="7">
        <v>44900</v>
      </c>
      <c r="D85" s="5">
        <v>760</v>
      </c>
      <c r="E85" s="5" t="str">
        <f>VLOOKUP(A85,对账!A:L,12,0)</f>
        <v>760.00</v>
      </c>
      <c r="F85" s="5" t="str">
        <f>VLOOKUP(A85,对账!A:C,3,0)</f>
        <v>2832797</v>
      </c>
      <c r="G85" s="5">
        <f t="shared" si="4"/>
        <v>0</v>
      </c>
      <c r="H85" s="5" t="str">
        <f t="shared" si="5"/>
        <v>，2832797</v>
      </c>
      <c r="I85" s="5" t="str">
        <f>VLOOKUP(A85,对账!A:U,21,0)</f>
        <v>直采</v>
      </c>
    </row>
    <row r="86" s="5" customFormat="1" spans="1:9">
      <c r="A86" s="6">
        <v>21846528177</v>
      </c>
      <c r="B86" s="7">
        <v>44895</v>
      </c>
      <c r="C86" s="7">
        <v>44900</v>
      </c>
      <c r="D86" s="5">
        <v>2665</v>
      </c>
      <c r="E86" s="5" t="str">
        <f>VLOOKUP(A86,对账!A:L,12,0)</f>
        <v>2665.00</v>
      </c>
      <c r="F86" s="5" t="str">
        <f>VLOOKUP(A86,对账!A:C,3,0)</f>
        <v>2833054</v>
      </c>
      <c r="G86" s="5">
        <f t="shared" si="4"/>
        <v>0</v>
      </c>
      <c r="H86" s="5" t="str">
        <f t="shared" si="5"/>
        <v>，2833054</v>
      </c>
      <c r="I86" s="5" t="str">
        <f>VLOOKUP(A86,对账!A:U,21,0)</f>
        <v>直采</v>
      </c>
    </row>
    <row r="87" s="5" customFormat="1" spans="1:9">
      <c r="A87" s="6">
        <v>21846580628</v>
      </c>
      <c r="B87" s="7">
        <v>44898</v>
      </c>
      <c r="C87" s="7">
        <v>44900</v>
      </c>
      <c r="D87" s="5">
        <v>1990</v>
      </c>
      <c r="E87" s="5" t="str">
        <f>VLOOKUP(A87,对账!A:L,12,0)</f>
        <v>1990.00</v>
      </c>
      <c r="F87" s="5" t="str">
        <f>VLOOKUP(A87,对账!A:C,3,0)</f>
        <v>2833109</v>
      </c>
      <c r="G87" s="5">
        <f t="shared" si="4"/>
        <v>0</v>
      </c>
      <c r="H87" s="5" t="str">
        <f t="shared" si="5"/>
        <v>，2833109</v>
      </c>
      <c r="I87" s="5" t="str">
        <f>VLOOKUP(A87,对账!A:U,21,0)</f>
        <v>直采</v>
      </c>
    </row>
    <row r="88" s="5" customFormat="1" spans="1:9">
      <c r="A88" s="6">
        <v>21846670330</v>
      </c>
      <c r="B88" s="7">
        <v>44899</v>
      </c>
      <c r="C88" s="7">
        <v>44900</v>
      </c>
      <c r="D88" s="5">
        <v>525</v>
      </c>
      <c r="E88" s="5" t="str">
        <f>VLOOKUP(A88,对账!A:L,12,0)</f>
        <v>525.00</v>
      </c>
      <c r="F88" s="5" t="str">
        <f>VLOOKUP(A88,对账!A:C,3,0)</f>
        <v>2833331</v>
      </c>
      <c r="G88" s="5">
        <f t="shared" si="4"/>
        <v>0</v>
      </c>
      <c r="H88" s="5" t="str">
        <f t="shared" si="5"/>
        <v>，2833331</v>
      </c>
      <c r="I88" s="5" t="str">
        <f>VLOOKUP(A88,对账!A:U,21,0)</f>
        <v>直采</v>
      </c>
    </row>
    <row r="89" s="5" customFormat="1" spans="1:9">
      <c r="A89" s="6">
        <v>21846699957</v>
      </c>
      <c r="B89" s="7">
        <v>44898</v>
      </c>
      <c r="C89" s="7">
        <v>44900</v>
      </c>
      <c r="D89" s="5">
        <v>760</v>
      </c>
      <c r="E89" s="5" t="str">
        <f>VLOOKUP(A89,对账!A:L,12,0)</f>
        <v>760.00</v>
      </c>
      <c r="F89" s="5" t="str">
        <f>VLOOKUP(A89,对账!A:C,3,0)</f>
        <v>2833393</v>
      </c>
      <c r="G89" s="5">
        <f t="shared" si="4"/>
        <v>0</v>
      </c>
      <c r="H89" s="5" t="str">
        <f t="shared" si="5"/>
        <v>，2833393</v>
      </c>
      <c r="I89" s="5" t="str">
        <f>VLOOKUP(A89,对账!A:U,21,0)</f>
        <v>直采</v>
      </c>
    </row>
    <row r="90" s="5" customFormat="1" spans="1:9">
      <c r="A90" s="6">
        <v>21847000130</v>
      </c>
      <c r="B90" s="7">
        <v>44899</v>
      </c>
      <c r="C90" s="7">
        <v>44900</v>
      </c>
      <c r="D90" s="5">
        <v>1195</v>
      </c>
      <c r="E90" s="5" t="str">
        <f>VLOOKUP(A90,对账!A:L,12,0)</f>
        <v>1195.00</v>
      </c>
      <c r="F90" s="5" t="str">
        <f>VLOOKUP(A90,对账!A:C,3,0)</f>
        <v>2833897</v>
      </c>
      <c r="G90" s="5">
        <f t="shared" si="4"/>
        <v>0</v>
      </c>
      <c r="H90" s="5" t="str">
        <f t="shared" si="5"/>
        <v>，2833897</v>
      </c>
      <c r="I90" s="5" t="str">
        <f>VLOOKUP(A90,对账!A:U,21,0)</f>
        <v>直采</v>
      </c>
    </row>
    <row r="91" s="5" customFormat="1" spans="1:9">
      <c r="A91" s="6">
        <v>21846794419</v>
      </c>
      <c r="B91" s="7">
        <v>44895</v>
      </c>
      <c r="C91" s="7">
        <v>44900</v>
      </c>
      <c r="D91" s="5">
        <v>2470</v>
      </c>
      <c r="E91" s="5" t="str">
        <f>VLOOKUP(A91,对账!A:L,12,0)</f>
        <v>2470.00</v>
      </c>
      <c r="F91" s="5" t="str">
        <f>VLOOKUP(A91,对账!A:C,3,0)</f>
        <v>2833563</v>
      </c>
      <c r="G91" s="5">
        <f t="shared" si="4"/>
        <v>0</v>
      </c>
      <c r="H91" s="5" t="str">
        <f t="shared" si="5"/>
        <v>，2833563</v>
      </c>
      <c r="I91" s="5" t="str">
        <f>VLOOKUP(A91,对账!A:U,21,0)</f>
        <v>直采</v>
      </c>
    </row>
    <row r="92" s="5" customFormat="1" spans="1:9">
      <c r="A92" s="6">
        <v>21847089983</v>
      </c>
      <c r="B92" s="7">
        <v>44898</v>
      </c>
      <c r="C92" s="7">
        <v>44900</v>
      </c>
      <c r="D92" s="5">
        <v>5034</v>
      </c>
      <c r="E92" s="5" t="str">
        <f>VLOOKUP(A92,对账!A:L,12,0)</f>
        <v>5034.00</v>
      </c>
      <c r="F92" s="5" t="str">
        <f>VLOOKUP(A92,对账!A:C,3,0)</f>
        <v>2834061</v>
      </c>
      <c r="G92" s="5">
        <f t="shared" si="4"/>
        <v>0</v>
      </c>
      <c r="H92" s="5" t="str">
        <f t="shared" si="5"/>
        <v>，2834061</v>
      </c>
      <c r="I92" s="5" t="str">
        <f>VLOOKUP(A92,对账!A:U,21,0)</f>
        <v>直采</v>
      </c>
    </row>
    <row r="93" s="5" customFormat="1" spans="1:9">
      <c r="A93" s="6">
        <v>21847848591</v>
      </c>
      <c r="B93" s="7">
        <v>44897</v>
      </c>
      <c r="C93" s="7">
        <v>44900</v>
      </c>
      <c r="D93" s="5">
        <v>2085</v>
      </c>
      <c r="E93" s="5" t="str">
        <f>VLOOKUP(A93,对账!A:L,12,0)</f>
        <v>2085.00</v>
      </c>
      <c r="F93" s="5" t="str">
        <f>VLOOKUP(A93,对账!A:C,3,0)</f>
        <v>2835554</v>
      </c>
      <c r="G93" s="5">
        <f t="shared" si="4"/>
        <v>0</v>
      </c>
      <c r="H93" s="5" t="str">
        <f t="shared" si="5"/>
        <v>，2835554</v>
      </c>
      <c r="I93" s="5" t="str">
        <f>VLOOKUP(A93,对账!A:U,21,0)</f>
        <v>直采</v>
      </c>
    </row>
    <row r="94" s="5" customFormat="1" spans="1:9">
      <c r="A94" s="6">
        <v>21848093559</v>
      </c>
      <c r="B94" s="7">
        <v>44898</v>
      </c>
      <c r="C94" s="7">
        <v>44900</v>
      </c>
      <c r="D94" s="5">
        <v>1764</v>
      </c>
      <c r="E94" s="5" t="str">
        <f>VLOOKUP(A94,对账!A:L,12,0)</f>
        <v>1764.00</v>
      </c>
      <c r="F94" s="5" t="str">
        <f>VLOOKUP(A94,对账!A:C,3,0)</f>
        <v>2836015</v>
      </c>
      <c r="G94" s="5">
        <f t="shared" si="4"/>
        <v>0</v>
      </c>
      <c r="H94" s="5" t="str">
        <f t="shared" si="5"/>
        <v>，2836015</v>
      </c>
      <c r="I94" s="5" t="str">
        <f>VLOOKUP(A94,对账!A:U,21,0)</f>
        <v>直采</v>
      </c>
    </row>
    <row r="95" s="5" customFormat="1" spans="1:9">
      <c r="A95" s="6">
        <v>21848149908</v>
      </c>
      <c r="B95" s="7">
        <v>44899</v>
      </c>
      <c r="C95" s="7">
        <v>44900</v>
      </c>
      <c r="D95" s="5">
        <v>1152</v>
      </c>
      <c r="E95" s="5" t="str">
        <f>VLOOKUP(A95,对账!A:L,12,0)</f>
        <v>1152.00</v>
      </c>
      <c r="F95" s="5" t="str">
        <f>VLOOKUP(A95,对账!A:C,3,0)</f>
        <v>2836157</v>
      </c>
      <c r="G95" s="5">
        <f t="shared" si="4"/>
        <v>0</v>
      </c>
      <c r="H95" s="5" t="str">
        <f t="shared" si="5"/>
        <v>，2836157</v>
      </c>
      <c r="I95" s="5" t="str">
        <f>VLOOKUP(A95,对账!A:U,21,0)</f>
        <v>直采</v>
      </c>
    </row>
    <row r="96" s="5" customFormat="1" spans="1:9">
      <c r="A96" s="6">
        <v>21848156904</v>
      </c>
      <c r="B96" s="7">
        <v>44897</v>
      </c>
      <c r="C96" s="7">
        <v>44900</v>
      </c>
      <c r="D96" s="5">
        <v>513</v>
      </c>
      <c r="E96" s="5" t="str">
        <f>VLOOKUP(A96,对账!A:L,12,0)</f>
        <v>513.00</v>
      </c>
      <c r="F96" s="5" t="str">
        <f>VLOOKUP(A96,对账!A:C,3,0)</f>
        <v>2836170</v>
      </c>
      <c r="G96" s="5">
        <f t="shared" si="4"/>
        <v>0</v>
      </c>
      <c r="H96" s="5" t="str">
        <f t="shared" si="5"/>
        <v>，2836170</v>
      </c>
      <c r="I96" s="5" t="str">
        <f>VLOOKUP(A96,对账!A:U,21,0)</f>
        <v>直采</v>
      </c>
    </row>
    <row r="97" s="5" customFormat="1" spans="1:9">
      <c r="A97" s="6">
        <v>21848269726</v>
      </c>
      <c r="B97" s="7">
        <v>44896</v>
      </c>
      <c r="C97" s="7">
        <v>44900</v>
      </c>
      <c r="D97" s="5">
        <v>992</v>
      </c>
      <c r="E97" s="5" t="str">
        <f>VLOOKUP(A97,对账!A:L,12,0)</f>
        <v>992.00</v>
      </c>
      <c r="F97" s="5" t="str">
        <f>VLOOKUP(A97,对账!A:C,3,0)</f>
        <v>2836411</v>
      </c>
      <c r="G97" s="5">
        <f t="shared" si="4"/>
        <v>0</v>
      </c>
      <c r="H97" s="5" t="str">
        <f t="shared" si="5"/>
        <v>，2836411</v>
      </c>
      <c r="I97" s="5" t="str">
        <f>VLOOKUP(A97,对账!A:U,21,0)</f>
        <v>直采</v>
      </c>
    </row>
    <row r="98" s="5" customFormat="1" spans="1:9">
      <c r="A98" s="6">
        <v>21848384993</v>
      </c>
      <c r="B98" s="7">
        <v>44896</v>
      </c>
      <c r="C98" s="7">
        <v>44900</v>
      </c>
      <c r="D98" s="5">
        <v>4970</v>
      </c>
      <c r="E98" s="5" t="str">
        <f>VLOOKUP(A98,对账!A:L,12,0)</f>
        <v>4970.00</v>
      </c>
      <c r="F98" s="5" t="str">
        <f>VLOOKUP(A98,对账!A:C,3,0)</f>
        <v>2836647</v>
      </c>
      <c r="G98" s="5">
        <f t="shared" si="4"/>
        <v>0</v>
      </c>
      <c r="H98" s="5" t="str">
        <f t="shared" si="5"/>
        <v>，2836647</v>
      </c>
      <c r="I98" s="5" t="str">
        <f>VLOOKUP(A98,对账!A:U,21,0)</f>
        <v>直采</v>
      </c>
    </row>
    <row r="99" s="5" customFormat="1" spans="1:9">
      <c r="A99" s="6">
        <v>21848581754</v>
      </c>
      <c r="B99" s="7">
        <v>44898</v>
      </c>
      <c r="C99" s="7">
        <v>44900</v>
      </c>
      <c r="D99" s="5">
        <v>930</v>
      </c>
      <c r="E99" s="5" t="str">
        <f>VLOOKUP(A99,对账!A:L,12,0)</f>
        <v>930.00</v>
      </c>
      <c r="F99" s="5" t="str">
        <f>VLOOKUP(A99,对账!A:C,3,0)</f>
        <v>2836995</v>
      </c>
      <c r="G99" s="5">
        <f t="shared" ref="G99:G130" si="6">D99-E99</f>
        <v>0</v>
      </c>
      <c r="H99" s="5" t="str">
        <f t="shared" ref="H99:H130" si="7">$H$1&amp;F99</f>
        <v>，2836995</v>
      </c>
      <c r="I99" s="5" t="str">
        <f>VLOOKUP(A99,对账!A:U,21,0)</f>
        <v>直采</v>
      </c>
    </row>
    <row r="100" s="5" customFormat="1" spans="1:9">
      <c r="A100" s="6">
        <v>21848745917</v>
      </c>
      <c r="B100" s="7">
        <v>44897</v>
      </c>
      <c r="C100" s="7">
        <v>44900</v>
      </c>
      <c r="D100" s="5">
        <v>15754</v>
      </c>
      <c r="E100" s="5" t="str">
        <f>VLOOKUP(A100,对账!A:L,12,0)</f>
        <v>15754.00</v>
      </c>
      <c r="F100" s="5" t="str">
        <f>VLOOKUP(A100,对账!A:C,3,0)</f>
        <v>2837236</v>
      </c>
      <c r="G100" s="5">
        <f t="shared" si="6"/>
        <v>0</v>
      </c>
      <c r="H100" s="5" t="str">
        <f t="shared" si="7"/>
        <v>，2837236</v>
      </c>
      <c r="I100" s="5" t="str">
        <f>VLOOKUP(A100,对账!A:U,21,0)</f>
        <v>直采</v>
      </c>
    </row>
    <row r="101" s="5" customFormat="1" spans="1:9">
      <c r="A101" s="6">
        <v>21848699139</v>
      </c>
      <c r="B101" s="7">
        <v>44898</v>
      </c>
      <c r="C101" s="7">
        <v>44900</v>
      </c>
      <c r="D101" s="5">
        <v>920</v>
      </c>
      <c r="E101" s="5" t="str">
        <f>VLOOKUP(A101,对账!A:L,12,0)</f>
        <v>920.00</v>
      </c>
      <c r="F101" s="5" t="str">
        <f>VLOOKUP(A101,对账!A:C,3,0)</f>
        <v>2837123</v>
      </c>
      <c r="G101" s="5">
        <f t="shared" si="6"/>
        <v>0</v>
      </c>
      <c r="H101" s="5" t="str">
        <f t="shared" si="7"/>
        <v>，2837123</v>
      </c>
      <c r="I101" s="5" t="str">
        <f>VLOOKUP(A101,对账!A:U,21,0)</f>
        <v>直采</v>
      </c>
    </row>
    <row r="102" s="5" customFormat="1" spans="1:9">
      <c r="A102" s="6">
        <v>21849519903</v>
      </c>
      <c r="B102" s="7">
        <v>44899</v>
      </c>
      <c r="C102" s="7">
        <v>44900</v>
      </c>
      <c r="D102" s="5">
        <v>450</v>
      </c>
      <c r="E102" s="5" t="str">
        <f>VLOOKUP(A102,对账!A:L,12,0)</f>
        <v>450.00</v>
      </c>
      <c r="F102" s="5" t="str">
        <f>VLOOKUP(A102,对账!A:C,3,0)</f>
        <v>2838660</v>
      </c>
      <c r="G102" s="5">
        <f t="shared" si="6"/>
        <v>0</v>
      </c>
      <c r="H102" s="5" t="str">
        <f t="shared" si="7"/>
        <v>，2838660</v>
      </c>
      <c r="I102" s="5" t="str">
        <f>VLOOKUP(A102,对账!A:U,21,0)</f>
        <v>直采</v>
      </c>
    </row>
    <row r="103" s="5" customFormat="1" spans="1:9">
      <c r="A103" s="6">
        <v>21849521537</v>
      </c>
      <c r="B103" s="7">
        <v>44899</v>
      </c>
      <c r="C103" s="7">
        <v>44900</v>
      </c>
      <c r="D103" s="5">
        <v>450</v>
      </c>
      <c r="E103" s="5" t="str">
        <f>VLOOKUP(A103,对账!A:L,12,0)</f>
        <v>450.00</v>
      </c>
      <c r="F103" s="5" t="str">
        <f>VLOOKUP(A103,对账!A:C,3,0)</f>
        <v>2838662</v>
      </c>
      <c r="G103" s="5">
        <f t="shared" si="6"/>
        <v>0</v>
      </c>
      <c r="H103" s="5" t="str">
        <f t="shared" si="7"/>
        <v>，2838662</v>
      </c>
      <c r="I103" s="5" t="str">
        <f>VLOOKUP(A103,对账!A:U,21,0)</f>
        <v>直采</v>
      </c>
    </row>
    <row r="104" s="5" customFormat="1" spans="1:9">
      <c r="A104" s="6">
        <v>21850183786</v>
      </c>
      <c r="B104" s="7">
        <v>44899</v>
      </c>
      <c r="C104" s="7">
        <v>44900</v>
      </c>
      <c r="D104" s="5">
        <v>409</v>
      </c>
      <c r="E104" s="5" t="str">
        <f>VLOOKUP(A104,对账!A:L,12,0)</f>
        <v>409.00</v>
      </c>
      <c r="F104" s="5" t="str">
        <f>VLOOKUP(A104,对账!A:C,3,0)</f>
        <v>2840051</v>
      </c>
      <c r="G104" s="5">
        <f t="shared" si="6"/>
        <v>0</v>
      </c>
      <c r="H104" s="5" t="str">
        <f t="shared" si="7"/>
        <v>，2840051</v>
      </c>
      <c r="I104" s="5" t="str">
        <f>VLOOKUP(A104,对账!A:U,21,0)</f>
        <v>直采</v>
      </c>
    </row>
    <row r="105" s="5" customFormat="1" spans="1:9">
      <c r="A105" s="6">
        <v>21850154388</v>
      </c>
      <c r="B105" s="7">
        <v>44897</v>
      </c>
      <c r="C105" s="7">
        <v>44900</v>
      </c>
      <c r="D105" s="5">
        <v>924</v>
      </c>
      <c r="E105" s="5" t="str">
        <f>VLOOKUP(A105,对账!A:L,12,0)</f>
        <v>924.00</v>
      </c>
      <c r="F105" s="5" t="str">
        <f>VLOOKUP(A105,对账!A:C,3,0)</f>
        <v>2839991</v>
      </c>
      <c r="G105" s="5">
        <f t="shared" si="6"/>
        <v>0</v>
      </c>
      <c r="H105" s="5" t="str">
        <f t="shared" si="7"/>
        <v>，2839991</v>
      </c>
      <c r="I105" s="5" t="str">
        <f>VLOOKUP(A105,对账!A:U,21,0)</f>
        <v>直采</v>
      </c>
    </row>
    <row r="106" s="5" customFormat="1" spans="1:9">
      <c r="A106" s="6">
        <v>21850209445</v>
      </c>
      <c r="B106" s="7">
        <v>44898</v>
      </c>
      <c r="C106" s="7">
        <v>44900</v>
      </c>
      <c r="D106" s="5">
        <v>1260</v>
      </c>
      <c r="E106" s="5" t="str">
        <f>VLOOKUP(A106,对账!A:L,12,0)</f>
        <v>1260.00</v>
      </c>
      <c r="F106" s="5" t="str">
        <f>VLOOKUP(A106,对账!A:C,3,0)</f>
        <v>2840117</v>
      </c>
      <c r="G106" s="5">
        <f t="shared" si="6"/>
        <v>0</v>
      </c>
      <c r="H106" s="5" t="str">
        <f t="shared" si="7"/>
        <v>，2840117</v>
      </c>
      <c r="I106" s="5" t="str">
        <f>VLOOKUP(A106,对账!A:U,21,0)</f>
        <v>直采</v>
      </c>
    </row>
    <row r="107" s="5" customFormat="1" spans="1:9">
      <c r="A107" s="6">
        <v>21850294588</v>
      </c>
      <c r="B107" s="7">
        <v>44899</v>
      </c>
      <c r="C107" s="7">
        <v>44900</v>
      </c>
      <c r="D107" s="5">
        <v>305</v>
      </c>
      <c r="E107" s="5" t="str">
        <f>VLOOKUP(A107,对账!A:L,12,0)</f>
        <v>305.00</v>
      </c>
      <c r="F107" s="5" t="str">
        <f>VLOOKUP(A107,对账!A:C,3,0)</f>
        <v>2840260</v>
      </c>
      <c r="G107" s="5">
        <f t="shared" si="6"/>
        <v>0</v>
      </c>
      <c r="H107" s="5" t="str">
        <f t="shared" si="7"/>
        <v>，2840260</v>
      </c>
      <c r="I107" s="5" t="str">
        <f>VLOOKUP(A107,对账!A:U,21,0)</f>
        <v>直采</v>
      </c>
    </row>
    <row r="108" s="5" customFormat="1" spans="1:9">
      <c r="A108" s="6">
        <v>21850298404</v>
      </c>
      <c r="B108" s="7">
        <v>44898</v>
      </c>
      <c r="C108" s="7">
        <v>44900</v>
      </c>
      <c r="D108" s="5">
        <v>984</v>
      </c>
      <c r="E108" s="5" t="str">
        <f>VLOOKUP(A108,对账!A:L,12,0)</f>
        <v>984.00</v>
      </c>
      <c r="F108" s="5" t="str">
        <f>VLOOKUP(A108,对账!A:C,3,0)</f>
        <v>2840278</v>
      </c>
      <c r="G108" s="5">
        <f t="shared" si="6"/>
        <v>0</v>
      </c>
      <c r="H108" s="5" t="str">
        <f t="shared" si="7"/>
        <v>，2840278</v>
      </c>
      <c r="I108" s="5" t="str">
        <f>VLOOKUP(A108,对账!A:U,21,0)</f>
        <v>直采</v>
      </c>
    </row>
    <row r="109" s="5" customFormat="1" spans="1:9">
      <c r="A109" s="6">
        <v>999221850447638</v>
      </c>
      <c r="B109" s="7">
        <v>44899</v>
      </c>
      <c r="C109" s="7">
        <v>44900</v>
      </c>
      <c r="D109" s="5">
        <v>174.99</v>
      </c>
      <c r="E109" s="5" t="str">
        <f>VLOOKUP(A109,对账!A:L,12,0)</f>
        <v>174.99</v>
      </c>
      <c r="F109" s="5" t="str">
        <f>VLOOKUP(A109,对账!A:C,3,0)</f>
        <v>2840581</v>
      </c>
      <c r="G109" s="5">
        <f t="shared" si="6"/>
        <v>0</v>
      </c>
      <c r="H109" s="5" t="str">
        <f t="shared" si="7"/>
        <v>，2840581</v>
      </c>
      <c r="I109" s="5" t="str">
        <f>VLOOKUP(A109,对账!A:U,21,0)</f>
        <v>直连</v>
      </c>
    </row>
    <row r="110" s="5" customFormat="1" spans="1:9">
      <c r="A110" s="6">
        <v>999221850460447</v>
      </c>
      <c r="B110" s="7">
        <v>44899</v>
      </c>
      <c r="C110" s="7">
        <v>44900</v>
      </c>
      <c r="D110" s="5">
        <v>616</v>
      </c>
      <c r="E110" s="5" t="str">
        <f>VLOOKUP(A110,对账!A:L,12,0)</f>
        <v>616.00</v>
      </c>
      <c r="F110" s="5" t="str">
        <f>VLOOKUP(A110,对账!A:C,3,0)</f>
        <v>2840602</v>
      </c>
      <c r="G110" s="5">
        <f t="shared" si="6"/>
        <v>0</v>
      </c>
      <c r="H110" s="5" t="str">
        <f t="shared" si="7"/>
        <v>，2840602</v>
      </c>
      <c r="I110" s="5" t="str">
        <f>VLOOKUP(A110,对账!A:U,21,0)</f>
        <v>直采</v>
      </c>
    </row>
    <row r="111" s="5" customFormat="1" hidden="1" spans="1:9">
      <c r="A111" s="6">
        <v>21850514459</v>
      </c>
      <c r="B111" s="7">
        <v>44898</v>
      </c>
      <c r="C111" s="7">
        <v>44900</v>
      </c>
      <c r="D111" s="5">
        <v>0</v>
      </c>
      <c r="E111" s="5" t="str">
        <f>VLOOKUP(A111,对账!A:L,12,0)</f>
        <v>0.00</v>
      </c>
      <c r="F111" s="5" t="str">
        <f>VLOOKUP(A111,对账!A:C,3,0)</f>
        <v>2840754</v>
      </c>
      <c r="G111" s="5">
        <f t="shared" si="6"/>
        <v>0</v>
      </c>
      <c r="H111" s="5" t="str">
        <f t="shared" si="7"/>
        <v>，2840754</v>
      </c>
      <c r="I111" s="5" t="str">
        <f>VLOOKUP(A111,对账!A:U,21,0)</f>
        <v>直采</v>
      </c>
    </row>
    <row r="112" s="5" customFormat="1" spans="1:9">
      <c r="A112" s="6">
        <v>21850638278</v>
      </c>
      <c r="B112" s="7">
        <v>44898</v>
      </c>
      <c r="C112" s="7">
        <v>44900</v>
      </c>
      <c r="D112" s="5">
        <v>654</v>
      </c>
      <c r="E112" s="5" t="str">
        <f>VLOOKUP(A112,对账!A:L,12,0)</f>
        <v>654.00</v>
      </c>
      <c r="F112" s="5" t="str">
        <f>VLOOKUP(A112,对账!A:C,3,0)</f>
        <v>2841038</v>
      </c>
      <c r="G112" s="5">
        <f t="shared" si="6"/>
        <v>0</v>
      </c>
      <c r="H112" s="5" t="str">
        <f t="shared" si="7"/>
        <v>，2841038</v>
      </c>
      <c r="I112" s="5" t="str">
        <f>VLOOKUP(A112,对账!A:U,21,0)</f>
        <v>直采</v>
      </c>
    </row>
    <row r="113" s="5" customFormat="1" spans="1:9">
      <c r="A113" s="6">
        <v>21850901818</v>
      </c>
      <c r="B113" s="7">
        <v>44898</v>
      </c>
      <c r="C113" s="7">
        <v>44900</v>
      </c>
      <c r="D113" s="5">
        <v>616</v>
      </c>
      <c r="E113" s="5" t="str">
        <f>VLOOKUP(A113,对账!A:L,12,0)</f>
        <v>616.00</v>
      </c>
      <c r="F113" s="5" t="str">
        <f>VLOOKUP(A113,对账!A:C,3,0)</f>
        <v>2841421</v>
      </c>
      <c r="G113" s="5">
        <f t="shared" si="6"/>
        <v>0</v>
      </c>
      <c r="H113" s="5" t="str">
        <f t="shared" si="7"/>
        <v>，2841421</v>
      </c>
      <c r="I113" s="5" t="str">
        <f>VLOOKUP(A113,对账!A:U,21,0)</f>
        <v>直采</v>
      </c>
    </row>
    <row r="114" s="5" customFormat="1" spans="1:9">
      <c r="A114" s="6">
        <v>21851089685</v>
      </c>
      <c r="B114" s="7">
        <v>44898</v>
      </c>
      <c r="C114" s="7">
        <v>44900</v>
      </c>
      <c r="D114" s="5">
        <v>832</v>
      </c>
      <c r="E114" s="5" t="str">
        <f>VLOOKUP(A114,对账!A:L,12,0)</f>
        <v>832.00</v>
      </c>
      <c r="F114" s="5" t="str">
        <f>VLOOKUP(A114,对账!A:C,3,0)</f>
        <v>2841730</v>
      </c>
      <c r="G114" s="5">
        <f t="shared" si="6"/>
        <v>0</v>
      </c>
      <c r="H114" s="5" t="str">
        <f t="shared" si="7"/>
        <v>，2841730</v>
      </c>
      <c r="I114" s="5" t="str">
        <f>VLOOKUP(A114,对账!A:U,21,0)</f>
        <v>直采</v>
      </c>
    </row>
    <row r="115" s="5" customFormat="1" spans="1:9">
      <c r="A115" s="6">
        <v>21851181812</v>
      </c>
      <c r="B115" s="7">
        <v>44899</v>
      </c>
      <c r="C115" s="7">
        <v>44900</v>
      </c>
      <c r="D115" s="5">
        <v>1482</v>
      </c>
      <c r="E115" s="5" t="str">
        <f>VLOOKUP(A115,对账!A:L,12,0)</f>
        <v>1482.00</v>
      </c>
      <c r="F115" s="5" t="str">
        <f>VLOOKUP(A115,对账!A:C,3,0)</f>
        <v>2841873</v>
      </c>
      <c r="G115" s="5">
        <f t="shared" si="6"/>
        <v>0</v>
      </c>
      <c r="H115" s="5" t="str">
        <f t="shared" si="7"/>
        <v>，2841873</v>
      </c>
      <c r="I115" s="5" t="str">
        <f>VLOOKUP(A115,对账!A:U,21,0)</f>
        <v>直采</v>
      </c>
    </row>
    <row r="116" s="5" customFormat="1" hidden="1" spans="1:9">
      <c r="A116" s="6">
        <v>999221851186511</v>
      </c>
      <c r="B116" s="7">
        <v>44899</v>
      </c>
      <c r="C116" s="7">
        <v>44900</v>
      </c>
      <c r="D116" s="5">
        <v>0</v>
      </c>
      <c r="E116" s="5" t="e">
        <f>VLOOKUP(A116,对账!A:L,12,0)</f>
        <v>#N/A</v>
      </c>
      <c r="F116" s="5" t="e">
        <f>VLOOKUP(A116,对账!A:C,3,0)</f>
        <v>#N/A</v>
      </c>
      <c r="G116" s="5" t="e">
        <f t="shared" si="6"/>
        <v>#N/A</v>
      </c>
      <c r="H116" s="5" t="e">
        <f t="shared" si="7"/>
        <v>#N/A</v>
      </c>
      <c r="I116" s="5" t="e">
        <f>VLOOKUP(A116,对账!A:U,21,0)</f>
        <v>#N/A</v>
      </c>
    </row>
    <row r="117" s="5" customFormat="1" spans="1:9">
      <c r="A117" s="6">
        <v>21851391622</v>
      </c>
      <c r="B117" s="7">
        <v>44898</v>
      </c>
      <c r="C117" s="7">
        <v>44900</v>
      </c>
      <c r="D117" s="5">
        <v>342</v>
      </c>
      <c r="E117" s="5" t="str">
        <f>VLOOKUP(A117,对账!A:L,12,0)</f>
        <v>342.00</v>
      </c>
      <c r="F117" s="5" t="str">
        <f>VLOOKUP(A117,对账!A:C,3,0)</f>
        <v>2842289</v>
      </c>
      <c r="G117" s="5">
        <f t="shared" si="6"/>
        <v>0</v>
      </c>
      <c r="H117" s="5" t="str">
        <f t="shared" si="7"/>
        <v>，2842289</v>
      </c>
      <c r="I117" s="5" t="str">
        <f>VLOOKUP(A117,对账!A:U,21,0)</f>
        <v>直采</v>
      </c>
    </row>
    <row r="118" s="5" customFormat="1" spans="1:9">
      <c r="A118" s="6">
        <v>21850687459</v>
      </c>
      <c r="B118" s="7">
        <v>44898</v>
      </c>
      <c r="C118" s="7">
        <v>44900</v>
      </c>
      <c r="D118" s="5">
        <v>1968</v>
      </c>
      <c r="E118" s="5" t="str">
        <f>VLOOKUP(A118,对账!A:L,12,0)</f>
        <v>1968.00</v>
      </c>
      <c r="F118" s="5" t="str">
        <f>VLOOKUP(A118,对账!A:C,3,0)</f>
        <v>2841158</v>
      </c>
      <c r="G118" s="5">
        <f t="shared" si="6"/>
        <v>0</v>
      </c>
      <c r="H118" s="5" t="str">
        <f t="shared" si="7"/>
        <v>，2841158</v>
      </c>
      <c r="I118" s="5" t="str">
        <f>VLOOKUP(A118,对账!A:U,21,0)</f>
        <v>直采</v>
      </c>
    </row>
    <row r="119" s="5" customFormat="1" spans="1:9">
      <c r="A119" s="6">
        <v>21851436493</v>
      </c>
      <c r="B119" s="7">
        <v>44898</v>
      </c>
      <c r="C119" s="7">
        <v>44900</v>
      </c>
      <c r="D119" s="5">
        <v>874</v>
      </c>
      <c r="E119" s="5" t="str">
        <f>VLOOKUP(A119,对账!A:L,12,0)</f>
        <v>874.00</v>
      </c>
      <c r="F119" s="5" t="str">
        <f>VLOOKUP(A119,对账!A:C,3,0)</f>
        <v>2842403</v>
      </c>
      <c r="G119" s="5">
        <f t="shared" si="6"/>
        <v>0</v>
      </c>
      <c r="H119" s="5" t="str">
        <f t="shared" si="7"/>
        <v>，2842403</v>
      </c>
      <c r="I119" s="5" t="str">
        <f>VLOOKUP(A119,对账!A:U,21,0)</f>
        <v>直采</v>
      </c>
    </row>
    <row r="120" s="5" customFormat="1" spans="1:9">
      <c r="A120" s="6">
        <v>21851446889</v>
      </c>
      <c r="B120" s="7">
        <v>44898</v>
      </c>
      <c r="C120" s="7">
        <v>44900</v>
      </c>
      <c r="D120" s="5">
        <v>800</v>
      </c>
      <c r="E120" s="5" t="str">
        <f>VLOOKUP(A120,对账!A:L,12,0)</f>
        <v>800.00</v>
      </c>
      <c r="F120" s="5" t="str">
        <f>VLOOKUP(A120,对账!A:C,3,0)</f>
        <v>2842432</v>
      </c>
      <c r="G120" s="5">
        <f t="shared" si="6"/>
        <v>0</v>
      </c>
      <c r="H120" s="5" t="str">
        <f t="shared" si="7"/>
        <v>，2842432</v>
      </c>
      <c r="I120" s="5" t="str">
        <f>VLOOKUP(A120,对账!A:U,21,0)</f>
        <v>直采</v>
      </c>
    </row>
    <row r="121" s="5" customFormat="1" spans="1:9">
      <c r="A121" s="6">
        <v>21851530866</v>
      </c>
      <c r="B121" s="7">
        <v>44898</v>
      </c>
      <c r="C121" s="7">
        <v>44900</v>
      </c>
      <c r="D121" s="5">
        <v>1968</v>
      </c>
      <c r="E121" s="5" t="str">
        <f>VLOOKUP(A121,对账!A:L,12,0)</f>
        <v>1968.00</v>
      </c>
      <c r="F121" s="5" t="str">
        <f>VLOOKUP(A121,对账!A:C,3,0)</f>
        <v>2842603</v>
      </c>
      <c r="G121" s="5">
        <f t="shared" si="6"/>
        <v>0</v>
      </c>
      <c r="H121" s="5" t="str">
        <f t="shared" si="7"/>
        <v>，2842603</v>
      </c>
      <c r="I121" s="5" t="str">
        <f>VLOOKUP(A121,对账!A:U,21,0)</f>
        <v>直采</v>
      </c>
    </row>
    <row r="122" s="5" customFormat="1" spans="1:9">
      <c r="A122" s="6">
        <v>21851681855</v>
      </c>
      <c r="B122" s="7">
        <v>44899</v>
      </c>
      <c r="C122" s="7">
        <v>44900</v>
      </c>
      <c r="D122" s="5">
        <v>1026</v>
      </c>
      <c r="E122" s="5" t="str">
        <f>VLOOKUP(A122,对账!A:L,12,0)</f>
        <v>1026.00</v>
      </c>
      <c r="F122" s="5" t="str">
        <f>VLOOKUP(A122,对账!A:C,3,0)</f>
        <v>2842923</v>
      </c>
      <c r="G122" s="5">
        <f t="shared" si="6"/>
        <v>0</v>
      </c>
      <c r="H122" s="5" t="str">
        <f t="shared" si="7"/>
        <v>，2842923</v>
      </c>
      <c r="I122" s="5" t="str">
        <f>VLOOKUP(A122,对账!A:U,21,0)</f>
        <v>直采</v>
      </c>
    </row>
    <row r="123" s="5" customFormat="1" spans="1:9">
      <c r="A123" s="6">
        <v>21851716840</v>
      </c>
      <c r="B123" s="7">
        <v>44899</v>
      </c>
      <c r="C123" s="7">
        <v>44900</v>
      </c>
      <c r="D123" s="5">
        <v>710</v>
      </c>
      <c r="E123" s="5" t="str">
        <f>VLOOKUP(A123,对账!A:L,12,0)</f>
        <v>710.00</v>
      </c>
      <c r="F123" s="5" t="str">
        <f>VLOOKUP(A123,对账!A:C,3,0)</f>
        <v>2843006</v>
      </c>
      <c r="G123" s="5">
        <f t="shared" si="6"/>
        <v>0</v>
      </c>
      <c r="H123" s="5" t="str">
        <f t="shared" si="7"/>
        <v>，2843006</v>
      </c>
      <c r="I123" s="5" t="str">
        <f>VLOOKUP(A123,对账!A:U,21,0)</f>
        <v>直采</v>
      </c>
    </row>
    <row r="124" s="5" customFormat="1" spans="1:9">
      <c r="A124" s="6">
        <v>21851727117</v>
      </c>
      <c r="B124" s="7">
        <v>44898</v>
      </c>
      <c r="C124" s="7">
        <v>44900</v>
      </c>
      <c r="D124" s="5">
        <v>832</v>
      </c>
      <c r="E124" s="5" t="str">
        <f>VLOOKUP(A124,对账!A:L,12,0)</f>
        <v>832.00</v>
      </c>
      <c r="F124" s="5" t="str">
        <f>VLOOKUP(A124,对账!A:C,3,0)</f>
        <v>2843036</v>
      </c>
      <c r="G124" s="5">
        <f t="shared" si="6"/>
        <v>0</v>
      </c>
      <c r="H124" s="5" t="str">
        <f t="shared" si="7"/>
        <v>，2843036</v>
      </c>
      <c r="I124" s="5" t="str">
        <f>VLOOKUP(A124,对账!A:U,21,0)</f>
        <v>直采</v>
      </c>
    </row>
    <row r="125" s="5" customFormat="1" spans="1:9">
      <c r="A125" s="6">
        <v>21851740626</v>
      </c>
      <c r="B125" s="7">
        <v>44898</v>
      </c>
      <c r="C125" s="7">
        <v>44900</v>
      </c>
      <c r="D125" s="5">
        <v>588</v>
      </c>
      <c r="E125" s="5" t="str">
        <f>VLOOKUP(A125,对账!A:L,12,0)</f>
        <v>588.00</v>
      </c>
      <c r="F125" s="5" t="str">
        <f>VLOOKUP(A125,对账!A:C,3,0)</f>
        <v>2843065</v>
      </c>
      <c r="G125" s="5">
        <f t="shared" si="6"/>
        <v>0</v>
      </c>
      <c r="H125" s="5" t="str">
        <f t="shared" si="7"/>
        <v>，2843065</v>
      </c>
      <c r="I125" s="5" t="str">
        <f>VLOOKUP(A125,对账!A:U,21,0)</f>
        <v>直采</v>
      </c>
    </row>
    <row r="126" s="5" customFormat="1" spans="1:9">
      <c r="A126" s="6">
        <v>999221851829901</v>
      </c>
      <c r="B126" s="7">
        <v>44899</v>
      </c>
      <c r="C126" s="7">
        <v>44900</v>
      </c>
      <c r="D126" s="5">
        <v>222</v>
      </c>
      <c r="E126" s="5" t="str">
        <f>VLOOKUP(A126,对账!A:L,12,0)</f>
        <v>222.00</v>
      </c>
      <c r="F126" s="5" t="str">
        <f>VLOOKUP(A126,对账!A:C,3,0)</f>
        <v>2843238</v>
      </c>
      <c r="G126" s="5">
        <f t="shared" si="6"/>
        <v>0</v>
      </c>
      <c r="H126" s="5" t="str">
        <f t="shared" si="7"/>
        <v>，2843238</v>
      </c>
      <c r="I126" s="5" t="str">
        <f>VLOOKUP(A126,对账!A:U,21,0)</f>
        <v>直采</v>
      </c>
    </row>
    <row r="127" s="5" customFormat="1" spans="1:9">
      <c r="A127" s="6">
        <v>21851830045</v>
      </c>
      <c r="B127" s="7">
        <v>44898</v>
      </c>
      <c r="C127" s="7">
        <v>44900</v>
      </c>
      <c r="D127" s="5">
        <v>3372</v>
      </c>
      <c r="E127" s="5" t="str">
        <f>VLOOKUP(A127,对账!A:L,12,0)</f>
        <v>3372.00</v>
      </c>
      <c r="F127" s="5" t="str">
        <f>VLOOKUP(A127,对账!A:C,3,0)</f>
        <v>2843239</v>
      </c>
      <c r="G127" s="5">
        <f t="shared" si="6"/>
        <v>0</v>
      </c>
      <c r="H127" s="5" t="str">
        <f t="shared" si="7"/>
        <v>，2843239</v>
      </c>
      <c r="I127" s="5" t="str">
        <f>VLOOKUP(A127,对账!A:U,21,0)</f>
        <v>直采</v>
      </c>
    </row>
    <row r="128" s="5" customFormat="1" spans="1:9">
      <c r="A128" s="6">
        <v>21851755539</v>
      </c>
      <c r="B128" s="7">
        <v>44899</v>
      </c>
      <c r="C128" s="7">
        <v>44900</v>
      </c>
      <c r="D128" s="5">
        <v>265</v>
      </c>
      <c r="E128" s="5" t="str">
        <f>VLOOKUP(A128,对账!A:L,12,0)</f>
        <v>265.00</v>
      </c>
      <c r="F128" s="5" t="str">
        <f>VLOOKUP(A128,对账!A:C,3,0)</f>
        <v>2843102</v>
      </c>
      <c r="G128" s="5">
        <f t="shared" si="6"/>
        <v>0</v>
      </c>
      <c r="H128" s="5" t="str">
        <f t="shared" si="7"/>
        <v>，2843102</v>
      </c>
      <c r="I128" s="5" t="str">
        <f>VLOOKUP(A128,对账!A:U,21,0)</f>
        <v>直采</v>
      </c>
    </row>
    <row r="129" s="5" customFormat="1" spans="1:9">
      <c r="A129" s="6">
        <v>21851984684</v>
      </c>
      <c r="B129" s="7">
        <v>44898</v>
      </c>
      <c r="C129" s="7">
        <v>44900</v>
      </c>
      <c r="D129" s="5">
        <v>1352</v>
      </c>
      <c r="E129" s="5" t="str">
        <f>VLOOKUP(A129,对账!A:L,12,0)</f>
        <v>1352.00</v>
      </c>
      <c r="F129" s="5" t="str">
        <f>VLOOKUP(A129,对账!A:C,3,0)</f>
        <v>2843504</v>
      </c>
      <c r="G129" s="5">
        <f t="shared" si="6"/>
        <v>0</v>
      </c>
      <c r="H129" s="5" t="str">
        <f t="shared" si="7"/>
        <v>，2843504</v>
      </c>
      <c r="I129" s="5" t="str">
        <f>VLOOKUP(A129,对账!A:U,21,0)</f>
        <v>直采</v>
      </c>
    </row>
    <row r="130" s="5" customFormat="1" spans="1:9">
      <c r="A130" s="6">
        <v>21852209092</v>
      </c>
      <c r="B130" s="7">
        <v>44899</v>
      </c>
      <c r="C130" s="7">
        <v>44900</v>
      </c>
      <c r="D130" s="5">
        <v>363</v>
      </c>
      <c r="E130" s="5" t="str">
        <f>VLOOKUP(A130,对账!A:L,12,0)</f>
        <v>363.00</v>
      </c>
      <c r="F130" s="5" t="str">
        <f>VLOOKUP(A130,对账!A:C,3,0)</f>
        <v>2843814</v>
      </c>
      <c r="G130" s="5">
        <f t="shared" si="6"/>
        <v>0</v>
      </c>
      <c r="H130" s="5" t="str">
        <f t="shared" si="7"/>
        <v>，2843814</v>
      </c>
      <c r="I130" s="5" t="str">
        <f>VLOOKUP(A130,对账!A:U,21,0)</f>
        <v>直采</v>
      </c>
    </row>
    <row r="131" s="5" customFormat="1" spans="1:9">
      <c r="A131" s="6">
        <v>21852310532</v>
      </c>
      <c r="B131" s="7">
        <v>44899</v>
      </c>
      <c r="C131" s="7">
        <v>44900</v>
      </c>
      <c r="D131" s="5">
        <v>2134</v>
      </c>
      <c r="E131" s="5" t="str">
        <f>VLOOKUP(A131,对账!A:L,12,0)</f>
        <v>2134.00</v>
      </c>
      <c r="F131" s="5" t="str">
        <f>VLOOKUP(A131,对账!A:C,3,0)</f>
        <v>2843936</v>
      </c>
      <c r="G131" s="5">
        <f t="shared" ref="G131:G150" si="8">D131-E131</f>
        <v>0</v>
      </c>
      <c r="H131" s="5" t="str">
        <f t="shared" ref="H131:H150" si="9">$H$1&amp;F131</f>
        <v>，2843936</v>
      </c>
      <c r="I131" s="5" t="str">
        <f>VLOOKUP(A131,对账!A:U,21,0)</f>
        <v>直采</v>
      </c>
    </row>
    <row r="132" s="5" customFormat="1" spans="1:9">
      <c r="A132" s="6">
        <v>999221852474879</v>
      </c>
      <c r="B132" s="7">
        <v>44899</v>
      </c>
      <c r="C132" s="7">
        <v>44900</v>
      </c>
      <c r="D132" s="5">
        <v>149.87</v>
      </c>
      <c r="E132" s="5" t="str">
        <f>VLOOKUP(A132,对账!A:L,12,0)</f>
        <v>149.87</v>
      </c>
      <c r="F132" s="5" t="str">
        <f>VLOOKUP(A132,对账!A:C,3,0)</f>
        <v>2844087</v>
      </c>
      <c r="G132" s="5">
        <f t="shared" si="8"/>
        <v>0</v>
      </c>
      <c r="H132" s="5" t="str">
        <f t="shared" si="9"/>
        <v>，2844087</v>
      </c>
      <c r="I132" s="5" t="str">
        <f>VLOOKUP(A132,对账!A:U,21,0)</f>
        <v>直连</v>
      </c>
    </row>
    <row r="133" s="5" customFormat="1" spans="1:9">
      <c r="A133" s="6">
        <v>21852612223</v>
      </c>
      <c r="B133" s="7">
        <v>44899</v>
      </c>
      <c r="C133" s="7">
        <v>44900</v>
      </c>
      <c r="D133" s="5">
        <v>259</v>
      </c>
      <c r="E133" s="5" t="str">
        <f>VLOOKUP(A133,对账!A:L,12,0)</f>
        <v>259.00</v>
      </c>
      <c r="F133" s="5" t="str">
        <f>VLOOKUP(A133,对账!A:C,3,0)</f>
        <v>2844312</v>
      </c>
      <c r="G133" s="5">
        <f t="shared" si="8"/>
        <v>0</v>
      </c>
      <c r="H133" s="5" t="str">
        <f t="shared" si="9"/>
        <v>，2844312</v>
      </c>
      <c r="I133" s="5" t="str">
        <f>VLOOKUP(A133,对账!A:U,21,0)</f>
        <v>直采</v>
      </c>
    </row>
    <row r="134" s="5" customFormat="1" spans="1:9">
      <c r="A134" s="6">
        <v>21852616985</v>
      </c>
      <c r="B134" s="7">
        <v>44899</v>
      </c>
      <c r="C134" s="7">
        <v>44900</v>
      </c>
      <c r="D134" s="5">
        <v>995</v>
      </c>
      <c r="E134" s="5" t="str">
        <f>VLOOKUP(A134,对账!A:L,12,0)</f>
        <v>995.00</v>
      </c>
      <c r="F134" s="5" t="str">
        <f>VLOOKUP(A134,对账!A:C,3,0)</f>
        <v>2844320</v>
      </c>
      <c r="G134" s="5">
        <f t="shared" si="8"/>
        <v>0</v>
      </c>
      <c r="H134" s="5" t="str">
        <f t="shared" si="9"/>
        <v>，2844320</v>
      </c>
      <c r="I134" s="5" t="str">
        <f>VLOOKUP(A134,对账!A:U,21,0)</f>
        <v>直采</v>
      </c>
    </row>
    <row r="135" s="5" customFormat="1" spans="1:9">
      <c r="A135" s="6">
        <v>999221852647787</v>
      </c>
      <c r="B135" s="7">
        <v>44899</v>
      </c>
      <c r="C135" s="7">
        <v>44900</v>
      </c>
      <c r="D135" s="5">
        <v>609.76</v>
      </c>
      <c r="E135" s="5" t="str">
        <f>VLOOKUP(A135,对账!A:L,12,0)</f>
        <v>609.76</v>
      </c>
      <c r="F135" s="5" t="str">
        <f>VLOOKUP(A135,对账!A:C,3,0)</f>
        <v>2844363</v>
      </c>
      <c r="G135" s="5">
        <f t="shared" si="8"/>
        <v>0</v>
      </c>
      <c r="H135" s="5" t="str">
        <f t="shared" si="9"/>
        <v>，2844363</v>
      </c>
      <c r="I135" s="5" t="str">
        <f>VLOOKUP(A135,对账!A:U,21,0)</f>
        <v>直连</v>
      </c>
    </row>
    <row r="136" s="5" customFormat="1" hidden="1" spans="1:9">
      <c r="A136" s="6">
        <v>999221852780312</v>
      </c>
      <c r="B136" s="7">
        <v>44899</v>
      </c>
      <c r="C136" s="7">
        <v>44900</v>
      </c>
      <c r="D136" s="5">
        <v>0</v>
      </c>
      <c r="E136" s="5" t="e">
        <f>VLOOKUP(A136,对账!A:L,12,0)</f>
        <v>#N/A</v>
      </c>
      <c r="F136" s="5" t="e">
        <f>VLOOKUP(A136,对账!A:C,3,0)</f>
        <v>#N/A</v>
      </c>
      <c r="G136" s="5" t="e">
        <f t="shared" si="8"/>
        <v>#N/A</v>
      </c>
      <c r="H136" s="5" t="e">
        <f t="shared" si="9"/>
        <v>#N/A</v>
      </c>
      <c r="I136" s="5" t="e">
        <f>VLOOKUP(A136,对账!A:U,21,0)</f>
        <v>#N/A</v>
      </c>
    </row>
    <row r="137" s="5" customFormat="1" spans="1:9">
      <c r="A137" s="6">
        <v>21852897654</v>
      </c>
      <c r="B137" s="7">
        <v>44899</v>
      </c>
      <c r="C137" s="7">
        <v>44900</v>
      </c>
      <c r="D137" s="5">
        <v>420</v>
      </c>
      <c r="E137" s="5" t="str">
        <f>VLOOKUP(A137,对账!A:L,12,0)</f>
        <v>420.00</v>
      </c>
      <c r="F137" s="5" t="str">
        <f>VLOOKUP(A137,对账!A:C,3,0)</f>
        <v>2844748</v>
      </c>
      <c r="G137" s="5">
        <f t="shared" si="8"/>
        <v>0</v>
      </c>
      <c r="H137" s="5" t="str">
        <f t="shared" si="9"/>
        <v>，2844748</v>
      </c>
      <c r="I137" s="5" t="str">
        <f>VLOOKUP(A137,对账!A:U,21,0)</f>
        <v>直采</v>
      </c>
    </row>
    <row r="138" s="5" customFormat="1" spans="1:9">
      <c r="A138" s="6">
        <v>21852956161</v>
      </c>
      <c r="B138" s="7">
        <v>44899</v>
      </c>
      <c r="C138" s="7">
        <v>44900</v>
      </c>
      <c r="D138" s="5">
        <v>423</v>
      </c>
      <c r="E138" s="5" t="str">
        <f>VLOOKUP(A138,对账!A:L,12,0)</f>
        <v>423.00</v>
      </c>
      <c r="F138" s="5" t="str">
        <f>VLOOKUP(A138,对账!A:C,3,0)</f>
        <v>2844813</v>
      </c>
      <c r="G138" s="5">
        <f t="shared" si="8"/>
        <v>0</v>
      </c>
      <c r="H138" s="5" t="str">
        <f t="shared" si="9"/>
        <v>，2844813</v>
      </c>
      <c r="I138" s="5" t="str">
        <f>VLOOKUP(A138,对账!A:U,21,0)</f>
        <v>直采</v>
      </c>
    </row>
    <row r="139" s="5" customFormat="1" spans="1:14">
      <c r="A139" s="6">
        <v>999221852963175</v>
      </c>
      <c r="B139" s="7">
        <v>44899</v>
      </c>
      <c r="C139" s="7">
        <v>44900</v>
      </c>
      <c r="D139" s="5">
        <v>360</v>
      </c>
      <c r="E139" s="5">
        <v>360</v>
      </c>
      <c r="F139" s="5">
        <v>2832116</v>
      </c>
      <c r="G139" s="5">
        <f t="shared" si="8"/>
        <v>0</v>
      </c>
      <c r="H139" s="5" t="str">
        <f t="shared" si="9"/>
        <v>，2832116</v>
      </c>
      <c r="I139" s="5" t="e">
        <f>VLOOKUP(A139,对账!A:U,21,0)</f>
        <v>#N/A</v>
      </c>
      <c r="J139" s="5" t="s">
        <v>807</v>
      </c>
      <c r="N139" s="5" t="s">
        <v>808</v>
      </c>
    </row>
    <row r="140" s="5" customFormat="1" spans="1:9">
      <c r="A140" s="6">
        <v>21852923969</v>
      </c>
      <c r="B140" s="7">
        <v>44899</v>
      </c>
      <c r="C140" s="7">
        <v>44900</v>
      </c>
      <c r="D140" s="5">
        <v>328</v>
      </c>
      <c r="E140" s="5" t="str">
        <f>VLOOKUP(A140,对账!A:L,12,0)</f>
        <v>328.00</v>
      </c>
      <c r="F140" s="5" t="str">
        <f>VLOOKUP(A140,对账!A:C,3,0)</f>
        <v>2844777</v>
      </c>
      <c r="G140" s="5">
        <f t="shared" si="8"/>
        <v>0</v>
      </c>
      <c r="H140" s="5" t="str">
        <f t="shared" si="9"/>
        <v>，2844777</v>
      </c>
      <c r="I140" s="5" t="str">
        <f>VLOOKUP(A140,对账!A:U,21,0)</f>
        <v>直采</v>
      </c>
    </row>
    <row r="141" s="5" customFormat="1" spans="1:9">
      <c r="A141" s="6">
        <v>999221852976658</v>
      </c>
      <c r="B141" s="7">
        <v>44899</v>
      </c>
      <c r="C141" s="7">
        <v>44900</v>
      </c>
      <c r="D141" s="5">
        <v>616</v>
      </c>
      <c r="E141" s="5" t="str">
        <f>VLOOKUP(A141,对账!A:L,12,0)</f>
        <v>616.00</v>
      </c>
      <c r="F141" s="5" t="str">
        <f>VLOOKUP(A141,对账!A:C,3,0)</f>
        <v>2844854</v>
      </c>
      <c r="G141" s="5">
        <f t="shared" si="8"/>
        <v>0</v>
      </c>
      <c r="H141" s="5" t="str">
        <f t="shared" si="9"/>
        <v>，2844854</v>
      </c>
      <c r="I141" s="5" t="str">
        <f>VLOOKUP(A141,对账!A:U,21,0)</f>
        <v>直采</v>
      </c>
    </row>
    <row r="142" s="5" customFormat="1" spans="1:9">
      <c r="A142" s="6">
        <v>21853117989</v>
      </c>
      <c r="B142" s="7">
        <v>44899</v>
      </c>
      <c r="C142" s="7">
        <v>44900</v>
      </c>
      <c r="D142" s="5">
        <v>203</v>
      </c>
      <c r="E142" s="5" t="str">
        <f>VLOOKUP(A142,对账!A:L,12,0)</f>
        <v>203.00</v>
      </c>
      <c r="F142" s="5" t="str">
        <f>VLOOKUP(A142,对账!A:C,3,0)</f>
        <v>2845086</v>
      </c>
      <c r="G142" s="5">
        <f t="shared" si="8"/>
        <v>0</v>
      </c>
      <c r="H142" s="5" t="str">
        <f t="shared" si="9"/>
        <v>，2845086</v>
      </c>
      <c r="I142" s="5" t="str">
        <f>VLOOKUP(A142,对账!A:U,21,0)</f>
        <v>直采</v>
      </c>
    </row>
    <row r="143" s="5" customFormat="1" spans="1:9">
      <c r="A143" s="6">
        <v>21853321913</v>
      </c>
      <c r="B143" s="7">
        <v>44899</v>
      </c>
      <c r="C143" s="7">
        <v>44900</v>
      </c>
      <c r="D143" s="5">
        <v>984</v>
      </c>
      <c r="E143" s="5" t="str">
        <f>VLOOKUP(A143,对账!A:L,12,0)</f>
        <v>984.00</v>
      </c>
      <c r="F143" s="5" t="str">
        <f>VLOOKUP(A143,对账!A:C,3,0)</f>
        <v>2845433</v>
      </c>
      <c r="G143" s="5">
        <f t="shared" si="8"/>
        <v>0</v>
      </c>
      <c r="H143" s="5" t="str">
        <f t="shared" si="9"/>
        <v>，2845433</v>
      </c>
      <c r="I143" s="5" t="str">
        <f>VLOOKUP(A143,对账!A:U,21,0)</f>
        <v>直采</v>
      </c>
    </row>
    <row r="144" s="5" customFormat="1" spans="1:9">
      <c r="A144" s="6">
        <v>21853406995</v>
      </c>
      <c r="B144" s="7">
        <v>44899</v>
      </c>
      <c r="C144" s="7">
        <v>44900</v>
      </c>
      <c r="D144" s="5">
        <v>420</v>
      </c>
      <c r="E144" s="5" t="str">
        <f>VLOOKUP(A144,对账!A:L,12,0)</f>
        <v>420.00</v>
      </c>
      <c r="F144" s="5" t="str">
        <f>VLOOKUP(A144,对账!A:C,3,0)</f>
        <v>2845537</v>
      </c>
      <c r="G144" s="5">
        <f t="shared" si="8"/>
        <v>0</v>
      </c>
      <c r="H144" s="5" t="str">
        <f t="shared" si="9"/>
        <v>，2845537</v>
      </c>
      <c r="I144" s="5" t="str">
        <f>VLOOKUP(A144,对账!A:U,21,0)</f>
        <v>直采</v>
      </c>
    </row>
    <row r="145" s="5" customFormat="1" spans="1:9">
      <c r="A145" s="6">
        <v>21853654218</v>
      </c>
      <c r="B145" s="7">
        <v>44899</v>
      </c>
      <c r="C145" s="7">
        <v>44900</v>
      </c>
      <c r="D145" s="5">
        <v>500</v>
      </c>
      <c r="E145" s="5" t="str">
        <f>VLOOKUP(A145,对账!A:L,12,0)</f>
        <v>500.00</v>
      </c>
      <c r="F145" s="5" t="str">
        <f>VLOOKUP(A145,对账!A:C,3,0)</f>
        <v>2845925</v>
      </c>
      <c r="G145" s="5">
        <f t="shared" si="8"/>
        <v>0</v>
      </c>
      <c r="H145" s="5" t="str">
        <f t="shared" si="9"/>
        <v>，2845925</v>
      </c>
      <c r="I145" s="5" t="str">
        <f>VLOOKUP(A145,对账!A:U,21,0)</f>
        <v>直采</v>
      </c>
    </row>
    <row r="146" s="5" customFormat="1" spans="1:9">
      <c r="A146" s="6">
        <v>999221853741700</v>
      </c>
      <c r="B146" s="7">
        <v>44899</v>
      </c>
      <c r="C146" s="7">
        <v>44900</v>
      </c>
      <c r="D146" s="5">
        <v>134.51</v>
      </c>
      <c r="E146" s="5" t="str">
        <f>VLOOKUP(A146,对账!A:L,12,0)</f>
        <v>134.51</v>
      </c>
      <c r="F146" s="5" t="str">
        <f>VLOOKUP(A146,对账!A:C,3,0)</f>
        <v>2846119</v>
      </c>
      <c r="G146" s="5">
        <f t="shared" si="8"/>
        <v>0</v>
      </c>
      <c r="H146" s="5" t="str">
        <f t="shared" si="9"/>
        <v>，2846119</v>
      </c>
      <c r="I146" s="5" t="str">
        <f>VLOOKUP(A146,对账!A:U,21,0)</f>
        <v>直连</v>
      </c>
    </row>
    <row r="147" s="5" customFormat="1" hidden="1" spans="1:9">
      <c r="A147" s="6">
        <v>999221853775057</v>
      </c>
      <c r="B147" s="7">
        <v>44899</v>
      </c>
      <c r="C147" s="7">
        <v>44900</v>
      </c>
      <c r="D147" s="5">
        <v>0</v>
      </c>
      <c r="E147" s="5" t="e">
        <f>VLOOKUP(A147,对账!A:L,12,0)</f>
        <v>#N/A</v>
      </c>
      <c r="F147" s="5" t="e">
        <f>VLOOKUP(A147,对账!A:C,3,0)</f>
        <v>#N/A</v>
      </c>
      <c r="G147" s="5" t="e">
        <f t="shared" si="8"/>
        <v>#N/A</v>
      </c>
      <c r="H147" s="5" t="e">
        <f t="shared" si="9"/>
        <v>#N/A</v>
      </c>
      <c r="I147" s="5" t="e">
        <f>VLOOKUP(A147,对账!A:U,21,0)</f>
        <v>#N/A</v>
      </c>
    </row>
    <row r="148" s="5" customFormat="1" spans="1:9">
      <c r="A148" s="6">
        <v>21853775226</v>
      </c>
      <c r="B148" s="7">
        <v>44899</v>
      </c>
      <c r="C148" s="7">
        <v>44900</v>
      </c>
      <c r="D148" s="5">
        <v>128.22</v>
      </c>
      <c r="E148" s="5" t="str">
        <f>VLOOKUP(A148,对账!A:L,12,0)</f>
        <v>128.22</v>
      </c>
      <c r="F148" s="5" t="str">
        <f>VLOOKUP(A148,对账!A:C,3,0)</f>
        <v>2846189</v>
      </c>
      <c r="G148" s="5">
        <f t="shared" si="8"/>
        <v>0</v>
      </c>
      <c r="H148" s="5" t="str">
        <f t="shared" si="9"/>
        <v>，2846189</v>
      </c>
      <c r="I148" s="5" t="str">
        <f>VLOOKUP(A148,对账!A:U,21,0)</f>
        <v>直连</v>
      </c>
    </row>
    <row r="149" s="5" customFormat="1" spans="1:9">
      <c r="A149" s="6">
        <v>999221853780137</v>
      </c>
      <c r="B149" s="7">
        <v>44899</v>
      </c>
      <c r="C149" s="7">
        <v>44900</v>
      </c>
      <c r="D149" s="5">
        <v>247.02</v>
      </c>
      <c r="E149" s="5" t="str">
        <f>VLOOKUP(A149,对账!A:L,12,0)</f>
        <v>247.02</v>
      </c>
      <c r="F149" s="5" t="str">
        <f>VLOOKUP(A149,对账!A:C,3,0)</f>
        <v>2846196</v>
      </c>
      <c r="G149" s="5">
        <f t="shared" si="8"/>
        <v>0</v>
      </c>
      <c r="H149" s="5" t="str">
        <f t="shared" si="9"/>
        <v>，2846196</v>
      </c>
      <c r="I149" s="5" t="str">
        <f>VLOOKUP(A149,对账!A:U,21,0)</f>
        <v>直连</v>
      </c>
    </row>
    <row r="150" s="5" customFormat="1" spans="1:9">
      <c r="A150" s="6">
        <v>999221854008027</v>
      </c>
      <c r="B150" s="7">
        <v>44899</v>
      </c>
      <c r="C150" s="7">
        <v>44900</v>
      </c>
      <c r="D150" s="5">
        <v>247.02</v>
      </c>
      <c r="E150" s="5" t="str">
        <f>VLOOKUP(A150,对账!A:L,12,0)</f>
        <v>247.02</v>
      </c>
      <c r="F150" s="5" t="str">
        <f>VLOOKUP(A150,对账!A:C,3,0)</f>
        <v>2846580</v>
      </c>
      <c r="G150" s="5">
        <f t="shared" si="8"/>
        <v>0</v>
      </c>
      <c r="H150" s="5" t="str">
        <f t="shared" si="9"/>
        <v>，2846580</v>
      </c>
      <c r="I150" s="5" t="str">
        <f>VLOOKUP(A150,对账!A:U,21,0)</f>
        <v>直连</v>
      </c>
    </row>
    <row r="152" spans="4:4">
      <c r="D152" s="5">
        <f>SUM(D2:D151)</f>
        <v>233580.35</v>
      </c>
    </row>
    <row r="158" spans="1:4">
      <c r="A158" s="5" t="s">
        <v>809</v>
      </c>
      <c r="C158" s="5">
        <v>229396</v>
      </c>
      <c r="D158" s="5">
        <v>256347.19</v>
      </c>
    </row>
    <row r="159" spans="1:4">
      <c r="A159" s="5" t="s">
        <v>810</v>
      </c>
      <c r="C159" s="5">
        <v>4184.35</v>
      </c>
      <c r="D159" s="5">
        <v>4675.96</v>
      </c>
    </row>
    <row r="160" spans="1:4">
      <c r="A160" s="5" t="s">
        <v>811</v>
      </c>
      <c r="C160" s="5">
        <f>SUBTOTAL(9,C158:C159)</f>
        <v>233580.35</v>
      </c>
      <c r="D160" s="5">
        <f>SUBTOTAL(9,D158:D159)</f>
        <v>261023.15</v>
      </c>
    </row>
    <row r="161" spans="1:1">
      <c r="A161" s="5" t="s">
        <v>812</v>
      </c>
    </row>
  </sheetData>
  <autoFilter ref="A1:X150">
    <filterColumn colId="3">
      <filters>
        <filter val="500"/>
        <filter val="600"/>
        <filter val="800"/>
        <filter val="1300"/>
        <filter val="1400"/>
        <filter val="1500"/>
        <filter val="2400"/>
        <filter val="3900"/>
        <filter val="4700"/>
        <filter val="4800"/>
        <filter val="5500"/>
        <filter val="6200"/>
        <filter val="301"/>
        <filter val="247.02"/>
        <filter val="203"/>
        <filter val="803"/>
        <filter val="305"/>
        <filter val="409"/>
        <filter val="610"/>
        <filter val="710"/>
        <filter val="612"/>
        <filter val="812"/>
        <filter val="912"/>
        <filter val="513"/>
        <filter val="613"/>
        <filter val="616"/>
        <filter val="1216"/>
        <filter val="420"/>
        <filter val="720"/>
        <filter val="920"/>
        <filter val="1620"/>
        <filter val="3120"/>
        <filter val="4020"/>
        <filter val="1021"/>
        <filter val="222"/>
        <filter val="1422"/>
        <filter val="128.22"/>
        <filter val="423"/>
        <filter val="924"/>
        <filter val="2624"/>
        <filter val="525"/>
        <filter val="1825"/>
        <filter val="1026"/>
        <filter val="328"/>
        <filter val="3228"/>
        <filter val="930"/>
        <filter val="4431"/>
        <filter val="832"/>
        <filter val="1632"/>
        <filter val="6432"/>
        <filter val="2134"/>
        <filter val="5034"/>
        <filter val="2535"/>
        <filter val="2739"/>
        <filter val="640"/>
        <filter val="740"/>
        <filter val="2640"/>
        <filter val="342"/>
        <filter val="2445"/>
        <filter val="446"/>
        <filter val="1346"/>
        <filter val="1648"/>
        <filter val="649"/>
        <filter val="450"/>
        <filter val="1250"/>
        <filter val="2250"/>
        <filter val="4750"/>
        <filter val="134.51"/>
        <filter val="1152"/>
        <filter val="1352"/>
        <filter val="554"/>
        <filter val="654"/>
        <filter val="15754"/>
        <filter val="259"/>
        <filter val="360"/>
        <filter val="760"/>
        <filter val="1060"/>
        <filter val="1260"/>
        <filter val="1760"/>
        <filter val="3160"/>
        <filter val="3860"/>
        <filter val="361"/>
        <filter val="363"/>
        <filter val="1764"/>
        <filter val="265"/>
        <filter val="2665"/>
        <filter val="1968"/>
        <filter val="770"/>
        <filter val="2070"/>
        <filter val="2470"/>
        <filter val="4970"/>
        <filter val="2472"/>
        <filter val="3372"/>
        <filter val="5372"/>
        <filter val="6672"/>
        <filter val="2473"/>
        <filter val="874"/>
        <filter val="609.76"/>
        <filter val="379"/>
        <filter val="380"/>
        <filter val="582"/>
        <filter val="1282"/>
        <filter val="1482"/>
        <filter val="784"/>
        <filter val="984"/>
        <filter val="2085"/>
        <filter val="149.87"/>
        <filter val="588"/>
        <filter val="1789"/>
        <filter val="1990"/>
        <filter val="391"/>
        <filter val="992"/>
        <filter val="2192"/>
        <filter val="2392"/>
        <filter val="995"/>
        <filter val="1195"/>
        <filter val="696"/>
        <filter val="300.96"/>
        <filter val="4997"/>
        <filter val="3699"/>
        <filter val="174.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A9" sqref="A9:A12"/>
    </sheetView>
  </sheetViews>
  <sheetFormatPr defaultColWidth="9" defaultRowHeight="13.5"/>
  <cols>
    <col min="1" max="1" width="12.625" style="5"/>
    <col min="2" max="3" width="10.375" style="5"/>
    <col min="4" max="16361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806</v>
      </c>
    </row>
    <row r="2" s="5" customFormat="1" spans="1:10">
      <c r="A2" s="6">
        <v>21557454007</v>
      </c>
      <c r="B2" s="7">
        <v>44898</v>
      </c>
      <c r="C2" s="7">
        <v>44900</v>
      </c>
      <c r="D2" s="5">
        <v>2638</v>
      </c>
      <c r="E2" s="5" t="e">
        <f>VLOOKUP(A2,对账!A:L,12,0)</f>
        <v>#N/A</v>
      </c>
      <c r="F2" s="5">
        <v>2719190</v>
      </c>
      <c r="G2" s="5" t="e">
        <f>D2-E2</f>
        <v>#N/A</v>
      </c>
      <c r="H2" s="5" t="str">
        <f>$H$1&amp;F2</f>
        <v>，2719190</v>
      </c>
      <c r="I2" s="5" t="e">
        <f>VLOOKUP(A2,对账!A:U,21,0)</f>
        <v>#N/A</v>
      </c>
      <c r="J2" s="5" t="s">
        <v>813</v>
      </c>
    </row>
    <row r="4" spans="4:4">
      <c r="D4" s="5">
        <f>SUM(D2:D3)</f>
        <v>2638</v>
      </c>
    </row>
    <row r="9" spans="1:1">
      <c r="A9" s="5" t="s">
        <v>814</v>
      </c>
    </row>
    <row r="10" spans="1:1">
      <c r="A10" s="5" t="s">
        <v>811</v>
      </c>
    </row>
    <row r="11" spans="1:1">
      <c r="A11" s="5" t="s">
        <v>815</v>
      </c>
    </row>
    <row r="12" spans="1:1">
      <c r="A12" s="5" t="s">
        <v>816</v>
      </c>
    </row>
  </sheetData>
  <conditionalFormatting sqref="A10">
    <cfRule type="duplicateValues" dxfId="0" priority="1"/>
  </conditionalFormatting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4"/>
  <sheetViews>
    <sheetView workbookViewId="0">
      <selection activeCell="A2" sqref="A2:A1048576"/>
    </sheetView>
  </sheetViews>
  <sheetFormatPr defaultColWidth="8" defaultRowHeight="12.75"/>
  <cols>
    <col min="1" max="1" width="14.25" style="1" customWidth="1"/>
    <col min="2" max="16383" width="8" style="1"/>
  </cols>
  <sheetData>
    <row r="1" s="1" customFormat="1" spans="1:22">
      <c r="A1" s="2" t="s">
        <v>817</v>
      </c>
      <c r="B1" s="2" t="s">
        <v>818</v>
      </c>
      <c r="C1" s="2" t="s">
        <v>819</v>
      </c>
      <c r="D1" s="2" t="s">
        <v>820</v>
      </c>
      <c r="E1" s="2" t="s">
        <v>13</v>
      </c>
      <c r="F1" s="2" t="s">
        <v>5</v>
      </c>
      <c r="G1" s="2" t="s">
        <v>6</v>
      </c>
      <c r="H1" s="2" t="s">
        <v>821</v>
      </c>
      <c r="I1" s="2" t="s">
        <v>822</v>
      </c>
      <c r="J1" s="2" t="s">
        <v>823</v>
      </c>
      <c r="K1" s="2" t="s">
        <v>824</v>
      </c>
      <c r="L1" s="2" t="s">
        <v>825</v>
      </c>
      <c r="M1" s="2" t="s">
        <v>826</v>
      </c>
      <c r="N1" s="2" t="s">
        <v>827</v>
      </c>
      <c r="O1" s="2" t="s">
        <v>828</v>
      </c>
      <c r="P1" s="2" t="s">
        <v>829</v>
      </c>
      <c r="Q1" s="2" t="s">
        <v>830</v>
      </c>
      <c r="R1" s="2" t="s">
        <v>831</v>
      </c>
      <c r="S1" s="2" t="s">
        <v>832</v>
      </c>
      <c r="T1" s="2" t="s">
        <v>833</v>
      </c>
      <c r="U1" s="2" t="s">
        <v>834</v>
      </c>
      <c r="V1" s="2" t="s">
        <v>835</v>
      </c>
    </row>
    <row r="2" s="1" customFormat="1" spans="1:22">
      <c r="A2" s="3">
        <v>999221854008027</v>
      </c>
      <c r="B2" s="1" t="s">
        <v>836</v>
      </c>
      <c r="C2" s="1" t="s">
        <v>837</v>
      </c>
      <c r="D2" s="1" t="s">
        <v>838</v>
      </c>
      <c r="E2" s="1" t="s">
        <v>839</v>
      </c>
      <c r="F2" s="1" t="s">
        <v>836</v>
      </c>
      <c r="G2" s="1" t="s">
        <v>840</v>
      </c>
      <c r="H2" s="1" t="s">
        <v>841</v>
      </c>
      <c r="I2" s="1" t="s">
        <v>842</v>
      </c>
      <c r="J2" s="1" t="s">
        <v>843</v>
      </c>
      <c r="K2" s="1" t="s">
        <v>842</v>
      </c>
      <c r="L2" s="1" t="s">
        <v>842</v>
      </c>
      <c r="M2" s="1" t="s">
        <v>844</v>
      </c>
      <c r="N2" s="1" t="s">
        <v>844</v>
      </c>
      <c r="O2" s="1" t="s">
        <v>845</v>
      </c>
      <c r="P2" s="1" t="s">
        <v>846</v>
      </c>
      <c r="Q2" s="1" t="s">
        <v>847</v>
      </c>
      <c r="R2" s="1" t="s">
        <v>848</v>
      </c>
      <c r="S2" s="1" t="s">
        <v>849</v>
      </c>
      <c r="T2" s="1" t="s">
        <v>850</v>
      </c>
      <c r="U2" s="1" t="s">
        <v>851</v>
      </c>
      <c r="V2" s="1" t="s">
        <v>852</v>
      </c>
    </row>
    <row r="3" s="1" customFormat="1" spans="1:22">
      <c r="A3" s="3">
        <v>999221853780137</v>
      </c>
      <c r="B3" s="1" t="s">
        <v>836</v>
      </c>
      <c r="C3" s="1" t="s">
        <v>853</v>
      </c>
      <c r="D3" s="1" t="s">
        <v>838</v>
      </c>
      <c r="E3" s="1" t="s">
        <v>854</v>
      </c>
      <c r="F3" s="1" t="s">
        <v>836</v>
      </c>
      <c r="G3" s="1" t="s">
        <v>840</v>
      </c>
      <c r="H3" s="1" t="s">
        <v>841</v>
      </c>
      <c r="I3" s="1" t="s">
        <v>842</v>
      </c>
      <c r="J3" s="1" t="s">
        <v>843</v>
      </c>
      <c r="K3" s="1" t="s">
        <v>842</v>
      </c>
      <c r="L3" s="1" t="s">
        <v>842</v>
      </c>
      <c r="M3" s="1" t="s">
        <v>844</v>
      </c>
      <c r="N3" s="1" t="s">
        <v>844</v>
      </c>
      <c r="O3" s="1" t="s">
        <v>845</v>
      </c>
      <c r="P3" s="1" t="s">
        <v>846</v>
      </c>
      <c r="Q3" s="1" t="s">
        <v>847</v>
      </c>
      <c r="R3" s="1" t="s">
        <v>855</v>
      </c>
      <c r="S3" s="1" t="s">
        <v>849</v>
      </c>
      <c r="T3" s="1" t="s">
        <v>850</v>
      </c>
      <c r="U3" s="1" t="s">
        <v>851</v>
      </c>
      <c r="V3" s="1" t="s">
        <v>852</v>
      </c>
    </row>
    <row r="4" s="1" customFormat="1" spans="1:22">
      <c r="A4" s="3">
        <v>21853406995</v>
      </c>
      <c r="B4" s="1" t="s">
        <v>836</v>
      </c>
      <c r="C4" s="1" t="s">
        <v>856</v>
      </c>
      <c r="D4" s="1" t="s">
        <v>857</v>
      </c>
      <c r="E4" s="1" t="s">
        <v>858</v>
      </c>
      <c r="F4" s="1" t="s">
        <v>836</v>
      </c>
      <c r="G4" s="1" t="s">
        <v>840</v>
      </c>
      <c r="H4" s="1" t="s">
        <v>841</v>
      </c>
      <c r="I4" s="1" t="s">
        <v>859</v>
      </c>
      <c r="J4" s="1" t="s">
        <v>843</v>
      </c>
      <c r="K4" s="1" t="s">
        <v>859</v>
      </c>
      <c r="L4" s="1" t="s">
        <v>859</v>
      </c>
      <c r="M4" s="1" t="s">
        <v>844</v>
      </c>
      <c r="N4" s="1" t="s">
        <v>844</v>
      </c>
      <c r="O4" s="1" t="s">
        <v>845</v>
      </c>
      <c r="P4" s="1" t="s">
        <v>846</v>
      </c>
      <c r="Q4" s="1" t="s">
        <v>847</v>
      </c>
      <c r="R4" s="1" t="s">
        <v>860</v>
      </c>
      <c r="S4" s="1" t="s">
        <v>849</v>
      </c>
      <c r="T4" s="1" t="s">
        <v>850</v>
      </c>
      <c r="U4" s="1" t="s">
        <v>861</v>
      </c>
      <c r="V4" s="1" t="s">
        <v>862</v>
      </c>
    </row>
    <row r="5" s="1" customFormat="1" spans="1:22">
      <c r="A5" s="3">
        <v>21853321913</v>
      </c>
      <c r="B5" s="1" t="s">
        <v>836</v>
      </c>
      <c r="C5" s="1" t="s">
        <v>863</v>
      </c>
      <c r="D5" s="1" t="s">
        <v>864</v>
      </c>
      <c r="E5" s="1" t="s">
        <v>865</v>
      </c>
      <c r="F5" s="1" t="s">
        <v>836</v>
      </c>
      <c r="G5" s="1" t="s">
        <v>840</v>
      </c>
      <c r="H5" s="1" t="s">
        <v>841</v>
      </c>
      <c r="I5" s="1" t="s">
        <v>866</v>
      </c>
      <c r="J5" s="1" t="s">
        <v>843</v>
      </c>
      <c r="K5" s="1" t="s">
        <v>866</v>
      </c>
      <c r="L5" s="1" t="s">
        <v>866</v>
      </c>
      <c r="M5" s="1" t="s">
        <v>844</v>
      </c>
      <c r="N5" s="1" t="s">
        <v>844</v>
      </c>
      <c r="O5" s="1" t="s">
        <v>845</v>
      </c>
      <c r="P5" s="1" t="s">
        <v>846</v>
      </c>
      <c r="Q5" s="1" t="s">
        <v>847</v>
      </c>
      <c r="R5" s="1" t="s">
        <v>867</v>
      </c>
      <c r="S5" s="1" t="s">
        <v>849</v>
      </c>
      <c r="T5" s="1" t="s">
        <v>850</v>
      </c>
      <c r="U5" s="1" t="s">
        <v>861</v>
      </c>
      <c r="V5" s="1" t="s">
        <v>862</v>
      </c>
    </row>
    <row r="6" s="1" customFormat="1" spans="1:22">
      <c r="A6" s="3">
        <v>21853654218</v>
      </c>
      <c r="B6" s="1" t="s">
        <v>836</v>
      </c>
      <c r="C6" s="1" t="s">
        <v>868</v>
      </c>
      <c r="D6" s="1" t="s">
        <v>869</v>
      </c>
      <c r="E6" s="1" t="s">
        <v>870</v>
      </c>
      <c r="F6" s="1" t="s">
        <v>836</v>
      </c>
      <c r="G6" s="1" t="s">
        <v>840</v>
      </c>
      <c r="H6" s="1" t="s">
        <v>841</v>
      </c>
      <c r="I6" s="1" t="s">
        <v>871</v>
      </c>
      <c r="J6" s="1" t="s">
        <v>843</v>
      </c>
      <c r="K6" s="1" t="s">
        <v>871</v>
      </c>
      <c r="L6" s="1" t="s">
        <v>871</v>
      </c>
      <c r="M6" s="1" t="s">
        <v>844</v>
      </c>
      <c r="N6" s="1" t="s">
        <v>844</v>
      </c>
      <c r="O6" s="1" t="s">
        <v>845</v>
      </c>
      <c r="P6" s="1" t="s">
        <v>846</v>
      </c>
      <c r="Q6" s="1" t="s">
        <v>847</v>
      </c>
      <c r="R6" s="1" t="s">
        <v>872</v>
      </c>
      <c r="S6" s="1" t="s">
        <v>849</v>
      </c>
      <c r="T6" s="1" t="s">
        <v>850</v>
      </c>
      <c r="U6" s="1" t="s">
        <v>861</v>
      </c>
      <c r="V6" s="1" t="s">
        <v>862</v>
      </c>
    </row>
    <row r="7" s="1" customFormat="1" spans="1:22">
      <c r="A7" s="3">
        <v>999221852976658</v>
      </c>
      <c r="B7" s="1" t="s">
        <v>836</v>
      </c>
      <c r="C7" s="1" t="s">
        <v>873</v>
      </c>
      <c r="D7" s="1" t="s">
        <v>874</v>
      </c>
      <c r="E7" s="1" t="s">
        <v>875</v>
      </c>
      <c r="F7" s="1" t="s">
        <v>836</v>
      </c>
      <c r="G7" s="1" t="s">
        <v>840</v>
      </c>
      <c r="H7" s="1" t="s">
        <v>841</v>
      </c>
      <c r="I7" s="1" t="s">
        <v>876</v>
      </c>
      <c r="J7" s="1" t="s">
        <v>843</v>
      </c>
      <c r="K7" s="1" t="s">
        <v>876</v>
      </c>
      <c r="L7" s="1" t="s">
        <v>876</v>
      </c>
      <c r="M7" s="1" t="s">
        <v>844</v>
      </c>
      <c r="N7" s="1" t="s">
        <v>844</v>
      </c>
      <c r="O7" s="1" t="s">
        <v>845</v>
      </c>
      <c r="P7" s="1" t="s">
        <v>846</v>
      </c>
      <c r="Q7" s="1" t="s">
        <v>847</v>
      </c>
      <c r="R7" s="1" t="s">
        <v>877</v>
      </c>
      <c r="S7" s="1" t="s">
        <v>849</v>
      </c>
      <c r="T7" s="1" t="s">
        <v>850</v>
      </c>
      <c r="U7" s="1" t="s">
        <v>861</v>
      </c>
      <c r="V7" s="1" t="s">
        <v>878</v>
      </c>
    </row>
    <row r="8" s="1" customFormat="1" spans="1:22">
      <c r="A8" s="3">
        <v>21852956161</v>
      </c>
      <c r="B8" s="1" t="s">
        <v>836</v>
      </c>
      <c r="C8" s="1" t="s">
        <v>879</v>
      </c>
      <c r="D8" s="1" t="s">
        <v>857</v>
      </c>
      <c r="E8" s="1" t="s">
        <v>880</v>
      </c>
      <c r="F8" s="1" t="s">
        <v>836</v>
      </c>
      <c r="G8" s="1" t="s">
        <v>840</v>
      </c>
      <c r="H8" s="1" t="s">
        <v>841</v>
      </c>
      <c r="I8" s="1" t="s">
        <v>881</v>
      </c>
      <c r="J8" s="1" t="s">
        <v>843</v>
      </c>
      <c r="K8" s="1" t="s">
        <v>881</v>
      </c>
      <c r="L8" s="1" t="s">
        <v>881</v>
      </c>
      <c r="M8" s="1" t="s">
        <v>844</v>
      </c>
      <c r="N8" s="1" t="s">
        <v>844</v>
      </c>
      <c r="O8" s="1" t="s">
        <v>845</v>
      </c>
      <c r="P8" s="1" t="s">
        <v>846</v>
      </c>
      <c r="Q8" s="1" t="s">
        <v>847</v>
      </c>
      <c r="R8" s="1" t="s">
        <v>882</v>
      </c>
      <c r="S8" s="1" t="s">
        <v>849</v>
      </c>
      <c r="T8" s="1" t="s">
        <v>850</v>
      </c>
      <c r="U8" s="1" t="s">
        <v>861</v>
      </c>
      <c r="V8" s="1" t="s">
        <v>862</v>
      </c>
    </row>
    <row r="9" s="1" customFormat="1" spans="1:22">
      <c r="A9" s="3">
        <v>21852923969</v>
      </c>
      <c r="B9" s="1" t="s">
        <v>836</v>
      </c>
      <c r="C9" s="1" t="s">
        <v>883</v>
      </c>
      <c r="D9" s="1" t="s">
        <v>884</v>
      </c>
      <c r="E9" s="1" t="s">
        <v>885</v>
      </c>
      <c r="F9" s="1" t="s">
        <v>836</v>
      </c>
      <c r="G9" s="1" t="s">
        <v>840</v>
      </c>
      <c r="H9" s="1" t="s">
        <v>841</v>
      </c>
      <c r="I9" s="1" t="s">
        <v>886</v>
      </c>
      <c r="J9" s="1" t="s">
        <v>843</v>
      </c>
      <c r="K9" s="1" t="s">
        <v>886</v>
      </c>
      <c r="L9" s="1" t="s">
        <v>886</v>
      </c>
      <c r="M9" s="1" t="s">
        <v>844</v>
      </c>
      <c r="N9" s="1" t="s">
        <v>844</v>
      </c>
      <c r="O9" s="1" t="s">
        <v>845</v>
      </c>
      <c r="P9" s="1" t="s">
        <v>846</v>
      </c>
      <c r="Q9" s="1" t="s">
        <v>847</v>
      </c>
      <c r="R9" s="1" t="s">
        <v>887</v>
      </c>
      <c r="S9" s="1" t="s">
        <v>849</v>
      </c>
      <c r="T9" s="1" t="s">
        <v>850</v>
      </c>
      <c r="U9" s="1" t="s">
        <v>861</v>
      </c>
      <c r="V9" s="1" t="s">
        <v>888</v>
      </c>
    </row>
    <row r="10" s="1" customFormat="1" spans="1:22">
      <c r="A10" s="3">
        <v>21852897654</v>
      </c>
      <c r="B10" s="1" t="s">
        <v>836</v>
      </c>
      <c r="C10" s="1" t="s">
        <v>889</v>
      </c>
      <c r="D10" s="1" t="s">
        <v>857</v>
      </c>
      <c r="E10" s="1" t="s">
        <v>890</v>
      </c>
      <c r="F10" s="1" t="s">
        <v>836</v>
      </c>
      <c r="G10" s="1" t="s">
        <v>840</v>
      </c>
      <c r="H10" s="1" t="s">
        <v>841</v>
      </c>
      <c r="I10" s="1" t="s">
        <v>859</v>
      </c>
      <c r="J10" s="1" t="s">
        <v>843</v>
      </c>
      <c r="K10" s="1" t="s">
        <v>859</v>
      </c>
      <c r="L10" s="1" t="s">
        <v>859</v>
      </c>
      <c r="M10" s="1" t="s">
        <v>844</v>
      </c>
      <c r="N10" s="1" t="s">
        <v>844</v>
      </c>
      <c r="O10" s="1" t="s">
        <v>845</v>
      </c>
      <c r="P10" s="1" t="s">
        <v>846</v>
      </c>
      <c r="Q10" s="1" t="s">
        <v>847</v>
      </c>
      <c r="R10" s="1" t="s">
        <v>891</v>
      </c>
      <c r="S10" s="1" t="s">
        <v>849</v>
      </c>
      <c r="T10" s="1" t="s">
        <v>850</v>
      </c>
      <c r="U10" s="1" t="s">
        <v>861</v>
      </c>
      <c r="V10" s="1" t="s">
        <v>862</v>
      </c>
    </row>
    <row r="11" s="1" customFormat="1" spans="1:22">
      <c r="A11" s="3">
        <v>999221853741700</v>
      </c>
      <c r="B11" s="1" t="s">
        <v>836</v>
      </c>
      <c r="C11" s="1" t="s">
        <v>892</v>
      </c>
      <c r="D11" s="1" t="s">
        <v>893</v>
      </c>
      <c r="E11" s="1" t="s">
        <v>894</v>
      </c>
      <c r="F11" s="1" t="s">
        <v>836</v>
      </c>
      <c r="G11" s="1" t="s">
        <v>840</v>
      </c>
      <c r="H11" s="1" t="s">
        <v>841</v>
      </c>
      <c r="I11" s="1" t="s">
        <v>895</v>
      </c>
      <c r="J11" s="1" t="s">
        <v>843</v>
      </c>
      <c r="K11" s="1" t="s">
        <v>895</v>
      </c>
      <c r="L11" s="1" t="s">
        <v>895</v>
      </c>
      <c r="M11" s="1" t="s">
        <v>844</v>
      </c>
      <c r="N11" s="1" t="s">
        <v>844</v>
      </c>
      <c r="O11" s="1" t="s">
        <v>845</v>
      </c>
      <c r="P11" s="1" t="s">
        <v>846</v>
      </c>
      <c r="Q11" s="1" t="s">
        <v>847</v>
      </c>
      <c r="R11" s="1" t="s">
        <v>896</v>
      </c>
      <c r="S11" s="1" t="s">
        <v>849</v>
      </c>
      <c r="T11" s="1" t="s">
        <v>850</v>
      </c>
      <c r="U11" s="1" t="s">
        <v>851</v>
      </c>
      <c r="V11" s="1" t="s">
        <v>852</v>
      </c>
    </row>
    <row r="12" s="1" customFormat="1" spans="1:22">
      <c r="A12" s="3">
        <v>21852616985</v>
      </c>
      <c r="B12" s="1" t="s">
        <v>897</v>
      </c>
      <c r="C12" s="1" t="s">
        <v>898</v>
      </c>
      <c r="D12" s="1" t="s">
        <v>864</v>
      </c>
      <c r="E12" s="1" t="s">
        <v>899</v>
      </c>
      <c r="F12" s="1" t="s">
        <v>836</v>
      </c>
      <c r="G12" s="1" t="s">
        <v>840</v>
      </c>
      <c r="H12" s="1" t="s">
        <v>841</v>
      </c>
      <c r="I12" s="1" t="s">
        <v>900</v>
      </c>
      <c r="J12" s="1" t="s">
        <v>843</v>
      </c>
      <c r="K12" s="1" t="s">
        <v>900</v>
      </c>
      <c r="L12" s="1" t="s">
        <v>900</v>
      </c>
      <c r="M12" s="1" t="s">
        <v>844</v>
      </c>
      <c r="N12" s="1" t="s">
        <v>844</v>
      </c>
      <c r="O12" s="1" t="s">
        <v>845</v>
      </c>
      <c r="P12" s="1" t="s">
        <v>846</v>
      </c>
      <c r="Q12" s="1" t="s">
        <v>847</v>
      </c>
      <c r="R12" s="1" t="s">
        <v>901</v>
      </c>
      <c r="S12" s="1" t="s">
        <v>849</v>
      </c>
      <c r="T12" s="1" t="s">
        <v>850</v>
      </c>
      <c r="U12" s="1" t="s">
        <v>861</v>
      </c>
      <c r="V12" s="1" t="s">
        <v>862</v>
      </c>
    </row>
    <row r="13" s="1" customFormat="1" spans="1:22">
      <c r="A13" s="3">
        <v>21852612223</v>
      </c>
      <c r="B13" s="1" t="s">
        <v>897</v>
      </c>
      <c r="C13" s="1" t="s">
        <v>902</v>
      </c>
      <c r="D13" s="1" t="s">
        <v>903</v>
      </c>
      <c r="E13" s="1" t="s">
        <v>904</v>
      </c>
      <c r="F13" s="1" t="s">
        <v>836</v>
      </c>
      <c r="G13" s="1" t="s">
        <v>840</v>
      </c>
      <c r="H13" s="1" t="s">
        <v>841</v>
      </c>
      <c r="I13" s="1" t="s">
        <v>905</v>
      </c>
      <c r="J13" s="1" t="s">
        <v>843</v>
      </c>
      <c r="K13" s="1" t="s">
        <v>905</v>
      </c>
      <c r="L13" s="1" t="s">
        <v>905</v>
      </c>
      <c r="M13" s="1" t="s">
        <v>844</v>
      </c>
      <c r="N13" s="1" t="s">
        <v>844</v>
      </c>
      <c r="O13" s="1" t="s">
        <v>845</v>
      </c>
      <c r="P13" s="1" t="s">
        <v>846</v>
      </c>
      <c r="Q13" s="1" t="s">
        <v>847</v>
      </c>
      <c r="R13" s="1" t="s">
        <v>906</v>
      </c>
      <c r="S13" s="1" t="s">
        <v>849</v>
      </c>
      <c r="T13" s="1" t="s">
        <v>850</v>
      </c>
      <c r="U13" s="1" t="s">
        <v>861</v>
      </c>
      <c r="V13" s="1" t="s">
        <v>888</v>
      </c>
    </row>
    <row r="14" s="1" customFormat="1" spans="1:22">
      <c r="A14" s="3">
        <v>999221852474879</v>
      </c>
      <c r="B14" s="1" t="s">
        <v>897</v>
      </c>
      <c r="C14" s="1" t="s">
        <v>907</v>
      </c>
      <c r="D14" s="1" t="s">
        <v>908</v>
      </c>
      <c r="E14" s="1" t="s">
        <v>909</v>
      </c>
      <c r="F14" s="1" t="s">
        <v>836</v>
      </c>
      <c r="G14" s="1" t="s">
        <v>840</v>
      </c>
      <c r="H14" s="1" t="s">
        <v>841</v>
      </c>
      <c r="I14" s="1" t="s">
        <v>910</v>
      </c>
      <c r="J14" s="1" t="s">
        <v>843</v>
      </c>
      <c r="K14" s="1" t="s">
        <v>910</v>
      </c>
      <c r="L14" s="1" t="s">
        <v>910</v>
      </c>
      <c r="M14" s="1" t="s">
        <v>844</v>
      </c>
      <c r="N14" s="1" t="s">
        <v>844</v>
      </c>
      <c r="O14" s="1" t="s">
        <v>845</v>
      </c>
      <c r="P14" s="1" t="s">
        <v>846</v>
      </c>
      <c r="Q14" s="1" t="s">
        <v>847</v>
      </c>
      <c r="R14" s="1" t="s">
        <v>911</v>
      </c>
      <c r="S14" s="1" t="s">
        <v>849</v>
      </c>
      <c r="T14" s="1" t="s">
        <v>850</v>
      </c>
      <c r="U14" s="1" t="s">
        <v>851</v>
      </c>
      <c r="V14" s="1" t="s">
        <v>852</v>
      </c>
    </row>
    <row r="15" s="1" customFormat="1" spans="1:22">
      <c r="A15" s="3">
        <v>21853775226</v>
      </c>
      <c r="B15" s="1" t="s">
        <v>836</v>
      </c>
      <c r="C15" s="1" t="s">
        <v>912</v>
      </c>
      <c r="D15" s="1" t="s">
        <v>913</v>
      </c>
      <c r="E15" s="1" t="s">
        <v>914</v>
      </c>
      <c r="F15" s="1" t="s">
        <v>836</v>
      </c>
      <c r="G15" s="1" t="s">
        <v>840</v>
      </c>
      <c r="H15" s="1" t="s">
        <v>841</v>
      </c>
      <c r="I15" s="1" t="s">
        <v>915</v>
      </c>
      <c r="J15" s="1" t="s">
        <v>843</v>
      </c>
      <c r="K15" s="1" t="s">
        <v>915</v>
      </c>
      <c r="L15" s="1" t="s">
        <v>915</v>
      </c>
      <c r="M15" s="1" t="s">
        <v>844</v>
      </c>
      <c r="N15" s="1" t="s">
        <v>844</v>
      </c>
      <c r="O15" s="1" t="s">
        <v>845</v>
      </c>
      <c r="P15" s="1" t="s">
        <v>846</v>
      </c>
      <c r="Q15" s="1" t="s">
        <v>847</v>
      </c>
      <c r="R15" s="1" t="s">
        <v>916</v>
      </c>
      <c r="S15" s="1" t="s">
        <v>849</v>
      </c>
      <c r="T15" s="1" t="s">
        <v>850</v>
      </c>
      <c r="U15" s="1" t="s">
        <v>851</v>
      </c>
      <c r="V15" s="1" t="s">
        <v>852</v>
      </c>
    </row>
    <row r="16" s="1" customFormat="1" spans="1:22">
      <c r="A16" s="3">
        <v>21853117989</v>
      </c>
      <c r="B16" s="1" t="s">
        <v>836</v>
      </c>
      <c r="C16" s="1" t="s">
        <v>917</v>
      </c>
      <c r="D16" s="1" t="s">
        <v>918</v>
      </c>
      <c r="E16" s="1" t="s">
        <v>919</v>
      </c>
      <c r="F16" s="1" t="s">
        <v>836</v>
      </c>
      <c r="G16" s="1" t="s">
        <v>840</v>
      </c>
      <c r="H16" s="1" t="s">
        <v>841</v>
      </c>
      <c r="I16" s="1" t="s">
        <v>920</v>
      </c>
      <c r="J16" s="1" t="s">
        <v>843</v>
      </c>
      <c r="K16" s="1" t="s">
        <v>920</v>
      </c>
      <c r="L16" s="1" t="s">
        <v>920</v>
      </c>
      <c r="M16" s="1" t="s">
        <v>844</v>
      </c>
      <c r="N16" s="1" t="s">
        <v>844</v>
      </c>
      <c r="O16" s="1" t="s">
        <v>845</v>
      </c>
      <c r="P16" s="1" t="s">
        <v>846</v>
      </c>
      <c r="Q16" s="1" t="s">
        <v>847</v>
      </c>
      <c r="R16" s="1" t="s">
        <v>921</v>
      </c>
      <c r="S16" s="1" t="s">
        <v>849</v>
      </c>
      <c r="T16" s="1" t="s">
        <v>850</v>
      </c>
      <c r="U16" s="1" t="s">
        <v>861</v>
      </c>
      <c r="V16" s="1" t="s">
        <v>862</v>
      </c>
    </row>
    <row r="17" s="1" customFormat="1" spans="1:22">
      <c r="A17" s="3">
        <v>999221852647787</v>
      </c>
      <c r="B17" s="1" t="s">
        <v>836</v>
      </c>
      <c r="C17" s="1" t="s">
        <v>922</v>
      </c>
      <c r="D17" s="1" t="s">
        <v>923</v>
      </c>
      <c r="E17" s="1" t="s">
        <v>924</v>
      </c>
      <c r="F17" s="1" t="s">
        <v>836</v>
      </c>
      <c r="G17" s="1" t="s">
        <v>840</v>
      </c>
      <c r="H17" s="1" t="s">
        <v>841</v>
      </c>
      <c r="I17" s="1" t="s">
        <v>925</v>
      </c>
      <c r="J17" s="1" t="s">
        <v>843</v>
      </c>
      <c r="K17" s="1" t="s">
        <v>925</v>
      </c>
      <c r="L17" s="1" t="s">
        <v>925</v>
      </c>
      <c r="M17" s="1" t="s">
        <v>844</v>
      </c>
      <c r="N17" s="1" t="s">
        <v>844</v>
      </c>
      <c r="O17" s="1" t="s">
        <v>845</v>
      </c>
      <c r="P17" s="1" t="s">
        <v>846</v>
      </c>
      <c r="Q17" s="1" t="s">
        <v>847</v>
      </c>
      <c r="R17" s="1" t="s">
        <v>926</v>
      </c>
      <c r="S17" s="1" t="s">
        <v>849</v>
      </c>
      <c r="T17" s="1" t="s">
        <v>850</v>
      </c>
      <c r="U17" s="1" t="s">
        <v>851</v>
      </c>
      <c r="V17" s="1" t="s">
        <v>927</v>
      </c>
    </row>
    <row r="18" s="1" customFormat="1" spans="1:22">
      <c r="A18" s="3">
        <v>21852310532</v>
      </c>
      <c r="B18" s="1" t="s">
        <v>897</v>
      </c>
      <c r="C18" s="1" t="s">
        <v>928</v>
      </c>
      <c r="D18" s="1" t="s">
        <v>929</v>
      </c>
      <c r="E18" s="1" t="s">
        <v>930</v>
      </c>
      <c r="F18" s="1" t="s">
        <v>836</v>
      </c>
      <c r="G18" s="1" t="s">
        <v>840</v>
      </c>
      <c r="H18" s="1" t="s">
        <v>841</v>
      </c>
      <c r="I18" s="1" t="s">
        <v>931</v>
      </c>
      <c r="J18" s="1" t="s">
        <v>843</v>
      </c>
      <c r="K18" s="1" t="s">
        <v>931</v>
      </c>
      <c r="L18" s="1" t="s">
        <v>931</v>
      </c>
      <c r="M18" s="1" t="s">
        <v>844</v>
      </c>
      <c r="N18" s="1" t="s">
        <v>844</v>
      </c>
      <c r="O18" s="1" t="s">
        <v>845</v>
      </c>
      <c r="P18" s="1" t="s">
        <v>846</v>
      </c>
      <c r="Q18" s="1" t="s">
        <v>847</v>
      </c>
      <c r="R18" s="1" t="s">
        <v>932</v>
      </c>
      <c r="S18" s="1" t="s">
        <v>849</v>
      </c>
      <c r="T18" s="1" t="s">
        <v>850</v>
      </c>
      <c r="U18" s="1" t="s">
        <v>861</v>
      </c>
      <c r="V18" s="1" t="s">
        <v>888</v>
      </c>
    </row>
    <row r="19" s="1" customFormat="1" spans="1:22">
      <c r="A19" s="3">
        <v>999221851829901</v>
      </c>
      <c r="B19" s="1" t="s">
        <v>897</v>
      </c>
      <c r="C19" s="1" t="s">
        <v>933</v>
      </c>
      <c r="D19" s="1" t="s">
        <v>934</v>
      </c>
      <c r="E19" s="1" t="s">
        <v>935</v>
      </c>
      <c r="F19" s="1" t="s">
        <v>836</v>
      </c>
      <c r="G19" s="1" t="s">
        <v>840</v>
      </c>
      <c r="H19" s="1" t="s">
        <v>841</v>
      </c>
      <c r="I19" s="1" t="s">
        <v>936</v>
      </c>
      <c r="J19" s="1" t="s">
        <v>843</v>
      </c>
      <c r="K19" s="1" t="s">
        <v>936</v>
      </c>
      <c r="L19" s="1" t="s">
        <v>936</v>
      </c>
      <c r="M19" s="1" t="s">
        <v>844</v>
      </c>
      <c r="N19" s="1" t="s">
        <v>844</v>
      </c>
      <c r="O19" s="1" t="s">
        <v>845</v>
      </c>
      <c r="P19" s="1" t="s">
        <v>846</v>
      </c>
      <c r="Q19" s="1" t="s">
        <v>847</v>
      </c>
      <c r="R19" s="1" t="s">
        <v>937</v>
      </c>
      <c r="S19" s="1" t="s">
        <v>849</v>
      </c>
      <c r="T19" s="1" t="s">
        <v>850</v>
      </c>
      <c r="U19" s="1" t="s">
        <v>861</v>
      </c>
      <c r="V19" s="1" t="s">
        <v>878</v>
      </c>
    </row>
    <row r="20" s="1" customFormat="1" spans="1:22">
      <c r="A20" s="3">
        <v>21851755539</v>
      </c>
      <c r="B20" s="1" t="s">
        <v>897</v>
      </c>
      <c r="C20" s="1" t="s">
        <v>938</v>
      </c>
      <c r="D20" s="1" t="s">
        <v>939</v>
      </c>
      <c r="E20" s="1" t="s">
        <v>940</v>
      </c>
      <c r="F20" s="1" t="s">
        <v>836</v>
      </c>
      <c r="G20" s="1" t="s">
        <v>840</v>
      </c>
      <c r="H20" s="1" t="s">
        <v>841</v>
      </c>
      <c r="I20" s="1" t="s">
        <v>941</v>
      </c>
      <c r="J20" s="1" t="s">
        <v>843</v>
      </c>
      <c r="K20" s="1" t="s">
        <v>941</v>
      </c>
      <c r="L20" s="1" t="s">
        <v>941</v>
      </c>
      <c r="M20" s="1" t="s">
        <v>844</v>
      </c>
      <c r="N20" s="1" t="s">
        <v>844</v>
      </c>
      <c r="O20" s="1" t="s">
        <v>845</v>
      </c>
      <c r="P20" s="1" t="s">
        <v>846</v>
      </c>
      <c r="Q20" s="1" t="s">
        <v>847</v>
      </c>
      <c r="R20" s="1" t="s">
        <v>942</v>
      </c>
      <c r="S20" s="1" t="s">
        <v>849</v>
      </c>
      <c r="T20" s="1" t="s">
        <v>850</v>
      </c>
      <c r="U20" s="1" t="s">
        <v>861</v>
      </c>
      <c r="V20" s="1" t="s">
        <v>862</v>
      </c>
    </row>
    <row r="21" s="1" customFormat="1" spans="1:22">
      <c r="A21" s="3">
        <v>21851740626</v>
      </c>
      <c r="B21" s="1" t="s">
        <v>897</v>
      </c>
      <c r="C21" s="1" t="s">
        <v>943</v>
      </c>
      <c r="D21" s="1" t="s">
        <v>944</v>
      </c>
      <c r="E21" s="1" t="s">
        <v>945</v>
      </c>
      <c r="F21" s="1" t="s">
        <v>897</v>
      </c>
      <c r="G21" s="1" t="s">
        <v>840</v>
      </c>
      <c r="H21" s="1" t="s">
        <v>841</v>
      </c>
      <c r="I21" s="1" t="s">
        <v>946</v>
      </c>
      <c r="J21" s="1" t="s">
        <v>843</v>
      </c>
      <c r="K21" s="1" t="s">
        <v>946</v>
      </c>
      <c r="L21" s="1" t="s">
        <v>946</v>
      </c>
      <c r="M21" s="1" t="s">
        <v>844</v>
      </c>
      <c r="N21" s="1" t="s">
        <v>844</v>
      </c>
      <c r="O21" s="1" t="s">
        <v>845</v>
      </c>
      <c r="P21" s="1" t="s">
        <v>846</v>
      </c>
      <c r="Q21" s="1" t="s">
        <v>847</v>
      </c>
      <c r="R21" s="1" t="s">
        <v>947</v>
      </c>
      <c r="S21" s="1" t="s">
        <v>849</v>
      </c>
      <c r="T21" s="1" t="s">
        <v>850</v>
      </c>
      <c r="U21" s="1" t="s">
        <v>861</v>
      </c>
      <c r="V21" s="1" t="s">
        <v>862</v>
      </c>
    </row>
    <row r="22" s="1" customFormat="1" spans="1:22">
      <c r="A22" s="3">
        <v>21851727117</v>
      </c>
      <c r="B22" s="1" t="s">
        <v>897</v>
      </c>
      <c r="C22" s="1" t="s">
        <v>948</v>
      </c>
      <c r="D22" s="1" t="s">
        <v>857</v>
      </c>
      <c r="E22" s="1" t="s">
        <v>949</v>
      </c>
      <c r="F22" s="1" t="s">
        <v>897</v>
      </c>
      <c r="G22" s="1" t="s">
        <v>840</v>
      </c>
      <c r="H22" s="1" t="s">
        <v>841</v>
      </c>
      <c r="I22" s="1" t="s">
        <v>950</v>
      </c>
      <c r="J22" s="1" t="s">
        <v>843</v>
      </c>
      <c r="K22" s="1" t="s">
        <v>950</v>
      </c>
      <c r="L22" s="1" t="s">
        <v>950</v>
      </c>
      <c r="M22" s="1" t="s">
        <v>844</v>
      </c>
      <c r="N22" s="1" t="s">
        <v>844</v>
      </c>
      <c r="O22" s="1" t="s">
        <v>845</v>
      </c>
      <c r="P22" s="1" t="s">
        <v>846</v>
      </c>
      <c r="Q22" s="1" t="s">
        <v>847</v>
      </c>
      <c r="R22" s="1" t="s">
        <v>951</v>
      </c>
      <c r="S22" s="1" t="s">
        <v>849</v>
      </c>
      <c r="T22" s="1" t="s">
        <v>850</v>
      </c>
      <c r="U22" s="1" t="s">
        <v>861</v>
      </c>
      <c r="V22" s="1" t="s">
        <v>862</v>
      </c>
    </row>
    <row r="23" s="1" customFormat="1" spans="1:22">
      <c r="A23" s="3">
        <v>21851984684</v>
      </c>
      <c r="B23" s="1" t="s">
        <v>897</v>
      </c>
      <c r="C23" s="1" t="s">
        <v>952</v>
      </c>
      <c r="D23" s="1" t="s">
        <v>953</v>
      </c>
      <c r="E23" s="1" t="s">
        <v>954</v>
      </c>
      <c r="F23" s="1" t="s">
        <v>897</v>
      </c>
      <c r="G23" s="1" t="s">
        <v>840</v>
      </c>
      <c r="H23" s="1" t="s">
        <v>841</v>
      </c>
      <c r="I23" s="1" t="s">
        <v>955</v>
      </c>
      <c r="J23" s="1" t="s">
        <v>843</v>
      </c>
      <c r="K23" s="1" t="s">
        <v>955</v>
      </c>
      <c r="L23" s="1" t="s">
        <v>955</v>
      </c>
      <c r="M23" s="1" t="s">
        <v>844</v>
      </c>
      <c r="N23" s="1" t="s">
        <v>844</v>
      </c>
      <c r="O23" s="1" t="s">
        <v>845</v>
      </c>
      <c r="P23" s="1" t="s">
        <v>846</v>
      </c>
      <c r="Q23" s="1" t="s">
        <v>847</v>
      </c>
      <c r="R23" s="1" t="s">
        <v>956</v>
      </c>
      <c r="S23" s="1" t="s">
        <v>849</v>
      </c>
      <c r="T23" s="1" t="s">
        <v>850</v>
      </c>
      <c r="U23" s="1" t="s">
        <v>861</v>
      </c>
      <c r="V23" s="1" t="s">
        <v>862</v>
      </c>
    </row>
    <row r="24" s="1" customFormat="1" spans="1:22">
      <c r="A24" s="3">
        <v>21851681855</v>
      </c>
      <c r="B24" s="1" t="s">
        <v>897</v>
      </c>
      <c r="C24" s="1" t="s">
        <v>957</v>
      </c>
      <c r="D24" s="1" t="s">
        <v>958</v>
      </c>
      <c r="E24" s="1" t="s">
        <v>959</v>
      </c>
      <c r="F24" s="1" t="s">
        <v>836</v>
      </c>
      <c r="G24" s="1" t="s">
        <v>840</v>
      </c>
      <c r="H24" s="1" t="s">
        <v>841</v>
      </c>
      <c r="I24" s="1" t="s">
        <v>960</v>
      </c>
      <c r="J24" s="1" t="s">
        <v>843</v>
      </c>
      <c r="K24" s="1" t="s">
        <v>960</v>
      </c>
      <c r="L24" s="1" t="s">
        <v>960</v>
      </c>
      <c r="M24" s="1" t="s">
        <v>844</v>
      </c>
      <c r="N24" s="1" t="s">
        <v>844</v>
      </c>
      <c r="O24" s="1" t="s">
        <v>845</v>
      </c>
      <c r="P24" s="1" t="s">
        <v>846</v>
      </c>
      <c r="Q24" s="1" t="s">
        <v>847</v>
      </c>
      <c r="R24" s="1" t="s">
        <v>961</v>
      </c>
      <c r="S24" s="1" t="s">
        <v>849</v>
      </c>
      <c r="T24" s="1" t="s">
        <v>850</v>
      </c>
      <c r="U24" s="1" t="s">
        <v>861</v>
      </c>
      <c r="V24" s="1" t="s">
        <v>888</v>
      </c>
    </row>
    <row r="25" s="1" customFormat="1" spans="1:22">
      <c r="A25" s="3">
        <v>21851530866</v>
      </c>
      <c r="B25" s="1" t="s">
        <v>897</v>
      </c>
      <c r="C25" s="1" t="s">
        <v>962</v>
      </c>
      <c r="D25" s="1" t="s">
        <v>864</v>
      </c>
      <c r="E25" s="1" t="s">
        <v>963</v>
      </c>
      <c r="F25" s="1" t="s">
        <v>897</v>
      </c>
      <c r="G25" s="1" t="s">
        <v>840</v>
      </c>
      <c r="H25" s="1" t="s">
        <v>841</v>
      </c>
      <c r="I25" s="1" t="s">
        <v>964</v>
      </c>
      <c r="J25" s="1" t="s">
        <v>843</v>
      </c>
      <c r="K25" s="1" t="s">
        <v>964</v>
      </c>
      <c r="L25" s="1" t="s">
        <v>964</v>
      </c>
      <c r="M25" s="1" t="s">
        <v>844</v>
      </c>
      <c r="N25" s="1" t="s">
        <v>844</v>
      </c>
      <c r="O25" s="1" t="s">
        <v>845</v>
      </c>
      <c r="P25" s="1" t="s">
        <v>846</v>
      </c>
      <c r="Q25" s="1" t="s">
        <v>847</v>
      </c>
      <c r="R25" s="1" t="s">
        <v>965</v>
      </c>
      <c r="S25" s="1" t="s">
        <v>849</v>
      </c>
      <c r="T25" s="1" t="s">
        <v>850</v>
      </c>
      <c r="U25" s="1" t="s">
        <v>861</v>
      </c>
      <c r="V25" s="1" t="s">
        <v>862</v>
      </c>
    </row>
    <row r="26" s="1" customFormat="1" spans="1:22">
      <c r="A26" s="3">
        <v>21851446889</v>
      </c>
      <c r="B26" s="1" t="s">
        <v>897</v>
      </c>
      <c r="C26" s="1" t="s">
        <v>966</v>
      </c>
      <c r="D26" s="1" t="s">
        <v>967</v>
      </c>
      <c r="E26" s="1" t="s">
        <v>968</v>
      </c>
      <c r="F26" s="1" t="s">
        <v>897</v>
      </c>
      <c r="G26" s="1" t="s">
        <v>840</v>
      </c>
      <c r="H26" s="1" t="s">
        <v>841</v>
      </c>
      <c r="I26" s="1" t="s">
        <v>969</v>
      </c>
      <c r="J26" s="1" t="s">
        <v>843</v>
      </c>
      <c r="K26" s="1" t="s">
        <v>969</v>
      </c>
      <c r="L26" s="1" t="s">
        <v>969</v>
      </c>
      <c r="M26" s="1" t="s">
        <v>844</v>
      </c>
      <c r="N26" s="1" t="s">
        <v>844</v>
      </c>
      <c r="O26" s="1" t="s">
        <v>845</v>
      </c>
      <c r="P26" s="1" t="s">
        <v>846</v>
      </c>
      <c r="Q26" s="1" t="s">
        <v>847</v>
      </c>
      <c r="R26" s="1" t="s">
        <v>970</v>
      </c>
      <c r="S26" s="1" t="s">
        <v>849</v>
      </c>
      <c r="T26" s="1" t="s">
        <v>850</v>
      </c>
      <c r="U26" s="1" t="s">
        <v>861</v>
      </c>
      <c r="V26" s="1" t="s">
        <v>888</v>
      </c>
    </row>
    <row r="27" s="1" customFormat="1" spans="1:22">
      <c r="A27" s="3">
        <v>21852209092</v>
      </c>
      <c r="B27" s="1" t="s">
        <v>897</v>
      </c>
      <c r="C27" s="1" t="s">
        <v>971</v>
      </c>
      <c r="D27" s="1" t="s">
        <v>972</v>
      </c>
      <c r="E27" s="1" t="s">
        <v>973</v>
      </c>
      <c r="F27" s="1" t="s">
        <v>836</v>
      </c>
      <c r="G27" s="1" t="s">
        <v>840</v>
      </c>
      <c r="H27" s="1" t="s">
        <v>841</v>
      </c>
      <c r="I27" s="1" t="s">
        <v>974</v>
      </c>
      <c r="J27" s="1" t="s">
        <v>843</v>
      </c>
      <c r="K27" s="1" t="s">
        <v>974</v>
      </c>
      <c r="L27" s="1" t="s">
        <v>974</v>
      </c>
      <c r="M27" s="1" t="s">
        <v>844</v>
      </c>
      <c r="N27" s="1" t="s">
        <v>844</v>
      </c>
      <c r="O27" s="1" t="s">
        <v>845</v>
      </c>
      <c r="P27" s="1" t="s">
        <v>846</v>
      </c>
      <c r="Q27" s="1" t="s">
        <v>847</v>
      </c>
      <c r="R27" s="1" t="s">
        <v>975</v>
      </c>
      <c r="S27" s="1" t="s">
        <v>849</v>
      </c>
      <c r="T27" s="1" t="s">
        <v>850</v>
      </c>
      <c r="U27" s="1" t="s">
        <v>861</v>
      </c>
      <c r="V27" s="1" t="s">
        <v>888</v>
      </c>
    </row>
    <row r="28" s="1" customFormat="1" spans="1:22">
      <c r="A28" s="3">
        <v>21851830045</v>
      </c>
      <c r="B28" s="1" t="s">
        <v>897</v>
      </c>
      <c r="C28" s="1" t="s">
        <v>976</v>
      </c>
      <c r="D28" s="1" t="s">
        <v>977</v>
      </c>
      <c r="E28" s="1" t="s">
        <v>978</v>
      </c>
      <c r="F28" s="1" t="s">
        <v>897</v>
      </c>
      <c r="G28" s="1" t="s">
        <v>840</v>
      </c>
      <c r="H28" s="1" t="s">
        <v>841</v>
      </c>
      <c r="I28" s="1" t="s">
        <v>979</v>
      </c>
      <c r="J28" s="1" t="s">
        <v>843</v>
      </c>
      <c r="K28" s="1" t="s">
        <v>979</v>
      </c>
      <c r="L28" s="1" t="s">
        <v>979</v>
      </c>
      <c r="M28" s="1" t="s">
        <v>844</v>
      </c>
      <c r="N28" s="1" t="s">
        <v>844</v>
      </c>
      <c r="O28" s="1" t="s">
        <v>845</v>
      </c>
      <c r="P28" s="1" t="s">
        <v>846</v>
      </c>
      <c r="Q28" s="1" t="s">
        <v>847</v>
      </c>
      <c r="R28" s="1" t="s">
        <v>980</v>
      </c>
      <c r="S28" s="1" t="s">
        <v>849</v>
      </c>
      <c r="T28" s="1" t="s">
        <v>850</v>
      </c>
      <c r="U28" s="1" t="s">
        <v>861</v>
      </c>
      <c r="V28" s="1" t="s">
        <v>981</v>
      </c>
    </row>
    <row r="29" s="1" customFormat="1" spans="1:22">
      <c r="A29" s="3">
        <v>21851391622</v>
      </c>
      <c r="B29" s="1" t="s">
        <v>897</v>
      </c>
      <c r="C29" s="1" t="s">
        <v>982</v>
      </c>
      <c r="D29" s="1" t="s">
        <v>983</v>
      </c>
      <c r="E29" s="1" t="s">
        <v>984</v>
      </c>
      <c r="F29" s="1" t="s">
        <v>897</v>
      </c>
      <c r="G29" s="1" t="s">
        <v>840</v>
      </c>
      <c r="H29" s="1" t="s">
        <v>841</v>
      </c>
      <c r="I29" s="1" t="s">
        <v>985</v>
      </c>
      <c r="J29" s="1" t="s">
        <v>843</v>
      </c>
      <c r="K29" s="1" t="s">
        <v>985</v>
      </c>
      <c r="L29" s="1" t="s">
        <v>985</v>
      </c>
      <c r="M29" s="1" t="s">
        <v>844</v>
      </c>
      <c r="N29" s="1" t="s">
        <v>844</v>
      </c>
      <c r="O29" s="1" t="s">
        <v>845</v>
      </c>
      <c r="P29" s="1" t="s">
        <v>846</v>
      </c>
      <c r="Q29" s="1" t="s">
        <v>847</v>
      </c>
      <c r="R29" s="1" t="s">
        <v>986</v>
      </c>
      <c r="S29" s="1" t="s">
        <v>849</v>
      </c>
      <c r="T29" s="1" t="s">
        <v>850</v>
      </c>
      <c r="U29" s="1" t="s">
        <v>861</v>
      </c>
      <c r="V29" s="1" t="s">
        <v>862</v>
      </c>
    </row>
    <row r="30" s="1" customFormat="1" spans="1:22">
      <c r="A30" s="3">
        <v>21851716840</v>
      </c>
      <c r="B30" s="1" t="s">
        <v>897</v>
      </c>
      <c r="C30" s="1" t="s">
        <v>987</v>
      </c>
      <c r="D30" s="1" t="s">
        <v>988</v>
      </c>
      <c r="E30" s="1" t="s">
        <v>989</v>
      </c>
      <c r="F30" s="1" t="s">
        <v>836</v>
      </c>
      <c r="G30" s="1" t="s">
        <v>840</v>
      </c>
      <c r="H30" s="1" t="s">
        <v>841</v>
      </c>
      <c r="I30" s="1" t="s">
        <v>990</v>
      </c>
      <c r="J30" s="1" t="s">
        <v>843</v>
      </c>
      <c r="K30" s="1" t="s">
        <v>990</v>
      </c>
      <c r="L30" s="1" t="s">
        <v>990</v>
      </c>
      <c r="M30" s="1" t="s">
        <v>844</v>
      </c>
      <c r="N30" s="1" t="s">
        <v>844</v>
      </c>
      <c r="O30" s="1" t="s">
        <v>845</v>
      </c>
      <c r="P30" s="1" t="s">
        <v>846</v>
      </c>
      <c r="Q30" s="1" t="s">
        <v>847</v>
      </c>
      <c r="R30" s="1" t="s">
        <v>991</v>
      </c>
      <c r="S30" s="1" t="s">
        <v>849</v>
      </c>
      <c r="T30" s="1" t="s">
        <v>850</v>
      </c>
      <c r="U30" s="1" t="s">
        <v>861</v>
      </c>
      <c r="V30" s="1" t="s">
        <v>862</v>
      </c>
    </row>
    <row r="31" s="1" customFormat="1" spans="1:22">
      <c r="A31" s="3">
        <v>21851089685</v>
      </c>
      <c r="B31" s="1" t="s">
        <v>897</v>
      </c>
      <c r="C31" s="1" t="s">
        <v>992</v>
      </c>
      <c r="D31" s="1" t="s">
        <v>857</v>
      </c>
      <c r="E31" s="1" t="s">
        <v>993</v>
      </c>
      <c r="F31" s="1" t="s">
        <v>897</v>
      </c>
      <c r="G31" s="1" t="s">
        <v>840</v>
      </c>
      <c r="H31" s="1" t="s">
        <v>841</v>
      </c>
      <c r="I31" s="1" t="s">
        <v>950</v>
      </c>
      <c r="J31" s="1" t="s">
        <v>843</v>
      </c>
      <c r="K31" s="1" t="s">
        <v>950</v>
      </c>
      <c r="L31" s="1" t="s">
        <v>950</v>
      </c>
      <c r="M31" s="1" t="s">
        <v>844</v>
      </c>
      <c r="N31" s="1" t="s">
        <v>844</v>
      </c>
      <c r="O31" s="1" t="s">
        <v>845</v>
      </c>
      <c r="P31" s="1" t="s">
        <v>846</v>
      </c>
      <c r="Q31" s="1" t="s">
        <v>847</v>
      </c>
      <c r="R31" s="1" t="s">
        <v>994</v>
      </c>
      <c r="S31" s="1" t="s">
        <v>849</v>
      </c>
      <c r="T31" s="1" t="s">
        <v>850</v>
      </c>
      <c r="U31" s="1" t="s">
        <v>861</v>
      </c>
      <c r="V31" s="1" t="s">
        <v>862</v>
      </c>
    </row>
    <row r="32" s="1" customFormat="1" spans="1:22">
      <c r="A32" s="3">
        <v>21851436493</v>
      </c>
      <c r="B32" s="1" t="s">
        <v>897</v>
      </c>
      <c r="C32" s="1" t="s">
        <v>995</v>
      </c>
      <c r="D32" s="1" t="s">
        <v>996</v>
      </c>
      <c r="E32" s="1" t="s">
        <v>997</v>
      </c>
      <c r="F32" s="1" t="s">
        <v>897</v>
      </c>
      <c r="G32" s="1" t="s">
        <v>840</v>
      </c>
      <c r="H32" s="1" t="s">
        <v>841</v>
      </c>
      <c r="I32" s="1" t="s">
        <v>998</v>
      </c>
      <c r="J32" s="1" t="s">
        <v>843</v>
      </c>
      <c r="K32" s="1" t="s">
        <v>998</v>
      </c>
      <c r="L32" s="1" t="s">
        <v>998</v>
      </c>
      <c r="M32" s="1" t="s">
        <v>844</v>
      </c>
      <c r="N32" s="1" t="s">
        <v>844</v>
      </c>
      <c r="O32" s="1" t="s">
        <v>845</v>
      </c>
      <c r="P32" s="1" t="s">
        <v>846</v>
      </c>
      <c r="Q32" s="1" t="s">
        <v>847</v>
      </c>
      <c r="R32" s="1" t="s">
        <v>999</v>
      </c>
      <c r="S32" s="1" t="s">
        <v>849</v>
      </c>
      <c r="T32" s="1" t="s">
        <v>850</v>
      </c>
      <c r="U32" s="1" t="s">
        <v>861</v>
      </c>
      <c r="V32" s="1" t="s">
        <v>862</v>
      </c>
    </row>
    <row r="33" s="1" customFormat="1" spans="1:22">
      <c r="A33" s="3">
        <v>21850687459</v>
      </c>
      <c r="B33" s="1" t="s">
        <v>1000</v>
      </c>
      <c r="C33" s="1" t="s">
        <v>1001</v>
      </c>
      <c r="D33" s="1" t="s">
        <v>864</v>
      </c>
      <c r="E33" s="1" t="s">
        <v>1002</v>
      </c>
      <c r="F33" s="1" t="s">
        <v>897</v>
      </c>
      <c r="G33" s="1" t="s">
        <v>840</v>
      </c>
      <c r="H33" s="1" t="s">
        <v>841</v>
      </c>
      <c r="I33" s="1" t="s">
        <v>964</v>
      </c>
      <c r="J33" s="1" t="s">
        <v>843</v>
      </c>
      <c r="K33" s="1" t="s">
        <v>964</v>
      </c>
      <c r="L33" s="1" t="s">
        <v>964</v>
      </c>
      <c r="M33" s="1" t="s">
        <v>844</v>
      </c>
      <c r="N33" s="1" t="s">
        <v>844</v>
      </c>
      <c r="O33" s="1" t="s">
        <v>845</v>
      </c>
      <c r="P33" s="1" t="s">
        <v>846</v>
      </c>
      <c r="Q33" s="1" t="s">
        <v>847</v>
      </c>
      <c r="R33" s="1" t="s">
        <v>1003</v>
      </c>
      <c r="S33" s="1" t="s">
        <v>849</v>
      </c>
      <c r="T33" s="1" t="s">
        <v>850</v>
      </c>
      <c r="U33" s="1" t="s">
        <v>861</v>
      </c>
      <c r="V33" s="1" t="s">
        <v>862</v>
      </c>
    </row>
    <row r="34" s="1" customFormat="1" spans="1:22">
      <c r="A34" s="3">
        <v>21851181812</v>
      </c>
      <c r="B34" s="1" t="s">
        <v>897</v>
      </c>
      <c r="C34" s="1" t="s">
        <v>1004</v>
      </c>
      <c r="D34" s="1" t="s">
        <v>1005</v>
      </c>
      <c r="E34" s="1" t="s">
        <v>1006</v>
      </c>
      <c r="F34" s="1" t="s">
        <v>836</v>
      </c>
      <c r="G34" s="1" t="s">
        <v>840</v>
      </c>
      <c r="H34" s="1" t="s">
        <v>841</v>
      </c>
      <c r="I34" s="1" t="s">
        <v>1007</v>
      </c>
      <c r="J34" s="1" t="s">
        <v>843</v>
      </c>
      <c r="K34" s="1" t="s">
        <v>1007</v>
      </c>
      <c r="L34" s="1" t="s">
        <v>1007</v>
      </c>
      <c r="M34" s="1" t="s">
        <v>844</v>
      </c>
      <c r="N34" s="1" t="s">
        <v>844</v>
      </c>
      <c r="O34" s="1" t="s">
        <v>845</v>
      </c>
      <c r="P34" s="1" t="s">
        <v>846</v>
      </c>
      <c r="Q34" s="1" t="s">
        <v>847</v>
      </c>
      <c r="R34" s="1" t="s">
        <v>1008</v>
      </c>
      <c r="S34" s="1" t="s">
        <v>849</v>
      </c>
      <c r="T34" s="1" t="s">
        <v>850</v>
      </c>
      <c r="U34" s="1" t="s">
        <v>861</v>
      </c>
      <c r="V34" s="1" t="s">
        <v>862</v>
      </c>
    </row>
    <row r="35" s="1" customFormat="1" spans="1:22">
      <c r="A35" s="3">
        <v>21850514459</v>
      </c>
      <c r="B35" s="1" t="s">
        <v>1000</v>
      </c>
      <c r="C35" s="1" t="s">
        <v>1009</v>
      </c>
      <c r="D35" s="1" t="s">
        <v>1010</v>
      </c>
      <c r="E35" s="1" t="s">
        <v>1011</v>
      </c>
      <c r="F35" s="1" t="s">
        <v>897</v>
      </c>
      <c r="G35" s="1" t="s">
        <v>840</v>
      </c>
      <c r="H35" s="1" t="s">
        <v>841</v>
      </c>
      <c r="I35" s="1" t="s">
        <v>990</v>
      </c>
      <c r="J35" s="1" t="s">
        <v>843</v>
      </c>
      <c r="K35" s="1" t="s">
        <v>990</v>
      </c>
      <c r="L35" s="1" t="s">
        <v>845</v>
      </c>
      <c r="M35" s="1" t="s">
        <v>1012</v>
      </c>
      <c r="N35" s="1" t="s">
        <v>1012</v>
      </c>
      <c r="O35" s="1" t="s">
        <v>845</v>
      </c>
      <c r="P35" s="1" t="s">
        <v>846</v>
      </c>
      <c r="Q35" s="1" t="s">
        <v>847</v>
      </c>
      <c r="R35" s="1" t="s">
        <v>1013</v>
      </c>
      <c r="S35" s="1" t="s">
        <v>849</v>
      </c>
      <c r="T35" s="1" t="s">
        <v>850</v>
      </c>
      <c r="U35" s="1" t="s">
        <v>861</v>
      </c>
      <c r="V35" s="1" t="s">
        <v>862</v>
      </c>
    </row>
    <row r="36" s="1" customFormat="1" spans="1:22">
      <c r="A36" s="3">
        <v>999221850460447</v>
      </c>
      <c r="B36" s="1" t="s">
        <v>1000</v>
      </c>
      <c r="C36" s="1" t="s">
        <v>1014</v>
      </c>
      <c r="D36" s="1" t="s">
        <v>874</v>
      </c>
      <c r="E36" s="1" t="s">
        <v>1015</v>
      </c>
      <c r="F36" s="1" t="s">
        <v>836</v>
      </c>
      <c r="G36" s="1" t="s">
        <v>840</v>
      </c>
      <c r="H36" s="1" t="s">
        <v>841</v>
      </c>
      <c r="I36" s="1" t="s">
        <v>876</v>
      </c>
      <c r="J36" s="1" t="s">
        <v>843</v>
      </c>
      <c r="K36" s="1" t="s">
        <v>876</v>
      </c>
      <c r="L36" s="1" t="s">
        <v>876</v>
      </c>
      <c r="M36" s="1" t="s">
        <v>844</v>
      </c>
      <c r="N36" s="1" t="s">
        <v>844</v>
      </c>
      <c r="O36" s="1" t="s">
        <v>845</v>
      </c>
      <c r="P36" s="1" t="s">
        <v>846</v>
      </c>
      <c r="Q36" s="1" t="s">
        <v>847</v>
      </c>
      <c r="R36" s="1" t="s">
        <v>1016</v>
      </c>
      <c r="S36" s="1" t="s">
        <v>849</v>
      </c>
      <c r="T36" s="1" t="s">
        <v>850</v>
      </c>
      <c r="U36" s="1" t="s">
        <v>861</v>
      </c>
      <c r="V36" s="1" t="s">
        <v>878</v>
      </c>
    </row>
    <row r="37" s="1" customFormat="1" spans="1:22">
      <c r="A37" s="3">
        <v>999221850447638</v>
      </c>
      <c r="B37" s="1" t="s">
        <v>1000</v>
      </c>
      <c r="C37" s="1" t="s">
        <v>1017</v>
      </c>
      <c r="D37" s="1" t="s">
        <v>1018</v>
      </c>
      <c r="E37" s="1" t="s">
        <v>1019</v>
      </c>
      <c r="F37" s="1" t="s">
        <v>836</v>
      </c>
      <c r="G37" s="1" t="s">
        <v>840</v>
      </c>
      <c r="H37" s="1" t="s">
        <v>841</v>
      </c>
      <c r="I37" s="1" t="s">
        <v>1020</v>
      </c>
      <c r="J37" s="1" t="s">
        <v>843</v>
      </c>
      <c r="K37" s="1" t="s">
        <v>1020</v>
      </c>
      <c r="L37" s="1" t="s">
        <v>1020</v>
      </c>
      <c r="M37" s="1" t="s">
        <v>844</v>
      </c>
      <c r="N37" s="1" t="s">
        <v>844</v>
      </c>
      <c r="O37" s="1" t="s">
        <v>845</v>
      </c>
      <c r="P37" s="1" t="s">
        <v>846</v>
      </c>
      <c r="Q37" s="1" t="s">
        <v>847</v>
      </c>
      <c r="R37" s="1" t="s">
        <v>1021</v>
      </c>
      <c r="S37" s="1" t="s">
        <v>849</v>
      </c>
      <c r="T37" s="1" t="s">
        <v>850</v>
      </c>
      <c r="U37" s="1" t="s">
        <v>851</v>
      </c>
      <c r="V37" s="1" t="s">
        <v>852</v>
      </c>
    </row>
    <row r="38" s="1" customFormat="1" spans="1:22">
      <c r="A38" s="3">
        <v>21850298404</v>
      </c>
      <c r="B38" s="1" t="s">
        <v>1000</v>
      </c>
      <c r="C38" s="1" t="s">
        <v>1022</v>
      </c>
      <c r="D38" s="1" t="s">
        <v>1023</v>
      </c>
      <c r="E38" s="1" t="s">
        <v>1024</v>
      </c>
      <c r="F38" s="1" t="s">
        <v>897</v>
      </c>
      <c r="G38" s="1" t="s">
        <v>840</v>
      </c>
      <c r="H38" s="1" t="s">
        <v>841</v>
      </c>
      <c r="I38" s="1" t="s">
        <v>866</v>
      </c>
      <c r="J38" s="1" t="s">
        <v>843</v>
      </c>
      <c r="K38" s="1" t="s">
        <v>866</v>
      </c>
      <c r="L38" s="1" t="s">
        <v>866</v>
      </c>
      <c r="M38" s="1" t="s">
        <v>844</v>
      </c>
      <c r="N38" s="1" t="s">
        <v>844</v>
      </c>
      <c r="O38" s="1" t="s">
        <v>845</v>
      </c>
      <c r="P38" s="1" t="s">
        <v>846</v>
      </c>
      <c r="Q38" s="1" t="s">
        <v>847</v>
      </c>
      <c r="R38" s="1" t="s">
        <v>1025</v>
      </c>
      <c r="S38" s="1" t="s">
        <v>849</v>
      </c>
      <c r="T38" s="1" t="s">
        <v>850</v>
      </c>
      <c r="U38" s="1" t="s">
        <v>861</v>
      </c>
      <c r="V38" s="1" t="s">
        <v>862</v>
      </c>
    </row>
    <row r="39" s="1" customFormat="1" spans="1:22">
      <c r="A39" s="3">
        <v>21850294588</v>
      </c>
      <c r="B39" s="1" t="s">
        <v>1000</v>
      </c>
      <c r="C39" s="1" t="s">
        <v>1026</v>
      </c>
      <c r="D39" s="1" t="s">
        <v>939</v>
      </c>
      <c r="E39" s="1" t="s">
        <v>1027</v>
      </c>
      <c r="F39" s="1" t="s">
        <v>836</v>
      </c>
      <c r="G39" s="1" t="s">
        <v>840</v>
      </c>
      <c r="H39" s="1" t="s">
        <v>841</v>
      </c>
      <c r="I39" s="1" t="s">
        <v>1028</v>
      </c>
      <c r="J39" s="1" t="s">
        <v>843</v>
      </c>
      <c r="K39" s="1" t="s">
        <v>1028</v>
      </c>
      <c r="L39" s="1" t="s">
        <v>1028</v>
      </c>
      <c r="M39" s="1" t="s">
        <v>844</v>
      </c>
      <c r="N39" s="1" t="s">
        <v>844</v>
      </c>
      <c r="O39" s="1" t="s">
        <v>845</v>
      </c>
      <c r="P39" s="1" t="s">
        <v>846</v>
      </c>
      <c r="Q39" s="1" t="s">
        <v>847</v>
      </c>
      <c r="R39" s="1" t="s">
        <v>1029</v>
      </c>
      <c r="S39" s="1" t="s">
        <v>849</v>
      </c>
      <c r="T39" s="1" t="s">
        <v>850</v>
      </c>
      <c r="U39" s="1" t="s">
        <v>861</v>
      </c>
      <c r="V39" s="1" t="s">
        <v>862</v>
      </c>
    </row>
    <row r="40" s="1" customFormat="1" spans="1:22">
      <c r="A40" s="3">
        <v>21850209445</v>
      </c>
      <c r="B40" s="1" t="s">
        <v>1000</v>
      </c>
      <c r="C40" s="1" t="s">
        <v>1030</v>
      </c>
      <c r="D40" s="1" t="s">
        <v>1031</v>
      </c>
      <c r="E40" s="1" t="s">
        <v>1032</v>
      </c>
      <c r="F40" s="1" t="s">
        <v>897</v>
      </c>
      <c r="G40" s="1" t="s">
        <v>840</v>
      </c>
      <c r="H40" s="1" t="s">
        <v>841</v>
      </c>
      <c r="I40" s="1" t="s">
        <v>1033</v>
      </c>
      <c r="J40" s="1" t="s">
        <v>843</v>
      </c>
      <c r="K40" s="1" t="s">
        <v>1033</v>
      </c>
      <c r="L40" s="1" t="s">
        <v>1033</v>
      </c>
      <c r="M40" s="1" t="s">
        <v>844</v>
      </c>
      <c r="N40" s="1" t="s">
        <v>844</v>
      </c>
      <c r="O40" s="1" t="s">
        <v>845</v>
      </c>
      <c r="P40" s="1" t="s">
        <v>846</v>
      </c>
      <c r="Q40" s="1" t="s">
        <v>847</v>
      </c>
      <c r="R40" s="1" t="s">
        <v>1034</v>
      </c>
      <c r="S40" s="1" t="s">
        <v>849</v>
      </c>
      <c r="T40" s="1" t="s">
        <v>850</v>
      </c>
      <c r="U40" s="1" t="s">
        <v>861</v>
      </c>
      <c r="V40" s="1" t="s">
        <v>862</v>
      </c>
    </row>
    <row r="41" s="1" customFormat="1" spans="1:22">
      <c r="A41" s="3">
        <v>21850183786</v>
      </c>
      <c r="B41" s="1" t="s">
        <v>1000</v>
      </c>
      <c r="C41" s="1" t="s">
        <v>1035</v>
      </c>
      <c r="D41" s="1" t="s">
        <v>857</v>
      </c>
      <c r="E41" s="1" t="s">
        <v>1036</v>
      </c>
      <c r="F41" s="1" t="s">
        <v>836</v>
      </c>
      <c r="G41" s="1" t="s">
        <v>840</v>
      </c>
      <c r="H41" s="1" t="s">
        <v>841</v>
      </c>
      <c r="I41" s="1" t="s">
        <v>1037</v>
      </c>
      <c r="J41" s="1" t="s">
        <v>843</v>
      </c>
      <c r="K41" s="1" t="s">
        <v>1037</v>
      </c>
      <c r="L41" s="1" t="s">
        <v>1037</v>
      </c>
      <c r="M41" s="1" t="s">
        <v>844</v>
      </c>
      <c r="N41" s="1" t="s">
        <v>844</v>
      </c>
      <c r="O41" s="1" t="s">
        <v>845</v>
      </c>
      <c r="P41" s="1" t="s">
        <v>846</v>
      </c>
      <c r="Q41" s="1" t="s">
        <v>847</v>
      </c>
      <c r="R41" s="1" t="s">
        <v>1038</v>
      </c>
      <c r="S41" s="1" t="s">
        <v>849</v>
      </c>
      <c r="T41" s="1" t="s">
        <v>850</v>
      </c>
      <c r="U41" s="1" t="s">
        <v>861</v>
      </c>
      <c r="V41" s="1" t="s">
        <v>862</v>
      </c>
    </row>
    <row r="42" s="1" customFormat="1" spans="1:22">
      <c r="A42" s="3">
        <v>21850154388</v>
      </c>
      <c r="B42" s="1" t="s">
        <v>1000</v>
      </c>
      <c r="C42" s="1" t="s">
        <v>1039</v>
      </c>
      <c r="D42" s="1" t="s">
        <v>1040</v>
      </c>
      <c r="E42" s="1" t="s">
        <v>1041</v>
      </c>
      <c r="F42" s="1" t="s">
        <v>1000</v>
      </c>
      <c r="G42" s="1" t="s">
        <v>840</v>
      </c>
      <c r="H42" s="1" t="s">
        <v>841</v>
      </c>
      <c r="I42" s="1" t="s">
        <v>1042</v>
      </c>
      <c r="J42" s="1" t="s">
        <v>843</v>
      </c>
      <c r="K42" s="1" t="s">
        <v>1042</v>
      </c>
      <c r="L42" s="1" t="s">
        <v>1042</v>
      </c>
      <c r="M42" s="1" t="s">
        <v>844</v>
      </c>
      <c r="N42" s="1" t="s">
        <v>844</v>
      </c>
      <c r="O42" s="1" t="s">
        <v>845</v>
      </c>
      <c r="P42" s="1" t="s">
        <v>846</v>
      </c>
      <c r="Q42" s="1" t="s">
        <v>847</v>
      </c>
      <c r="R42" s="1" t="s">
        <v>1043</v>
      </c>
      <c r="S42" s="1" t="s">
        <v>849</v>
      </c>
      <c r="T42" s="1" t="s">
        <v>850</v>
      </c>
      <c r="U42" s="1" t="s">
        <v>861</v>
      </c>
      <c r="V42" s="1" t="s">
        <v>862</v>
      </c>
    </row>
    <row r="43" s="1" customFormat="1" spans="1:22">
      <c r="A43" s="3">
        <v>21849521537</v>
      </c>
      <c r="B43" s="1" t="s">
        <v>1044</v>
      </c>
      <c r="C43" s="1" t="s">
        <v>1045</v>
      </c>
      <c r="D43" s="1" t="s">
        <v>1046</v>
      </c>
      <c r="E43" s="1" t="s">
        <v>1047</v>
      </c>
      <c r="F43" s="1" t="s">
        <v>836</v>
      </c>
      <c r="G43" s="1" t="s">
        <v>840</v>
      </c>
      <c r="H43" s="1" t="s">
        <v>841</v>
      </c>
      <c r="I43" s="1" t="s">
        <v>1048</v>
      </c>
      <c r="J43" s="1" t="s">
        <v>843</v>
      </c>
      <c r="K43" s="1" t="s">
        <v>1048</v>
      </c>
      <c r="L43" s="1" t="s">
        <v>1048</v>
      </c>
      <c r="M43" s="1" t="s">
        <v>844</v>
      </c>
      <c r="N43" s="1" t="s">
        <v>844</v>
      </c>
      <c r="O43" s="1" t="s">
        <v>845</v>
      </c>
      <c r="P43" s="1" t="s">
        <v>846</v>
      </c>
      <c r="Q43" s="1" t="s">
        <v>847</v>
      </c>
      <c r="R43" s="1" t="s">
        <v>1049</v>
      </c>
      <c r="S43" s="1" t="s">
        <v>849</v>
      </c>
      <c r="T43" s="1" t="s">
        <v>850</v>
      </c>
      <c r="U43" s="1" t="s">
        <v>861</v>
      </c>
      <c r="V43" s="1" t="s">
        <v>888</v>
      </c>
    </row>
    <row r="44" s="1" customFormat="1" spans="1:22">
      <c r="A44" s="3">
        <v>21849519903</v>
      </c>
      <c r="B44" s="1" t="s">
        <v>1044</v>
      </c>
      <c r="C44" s="1" t="s">
        <v>1050</v>
      </c>
      <c r="D44" s="1" t="s">
        <v>1046</v>
      </c>
      <c r="E44" s="1" t="s">
        <v>1051</v>
      </c>
      <c r="F44" s="1" t="s">
        <v>836</v>
      </c>
      <c r="G44" s="1" t="s">
        <v>840</v>
      </c>
      <c r="H44" s="1" t="s">
        <v>841</v>
      </c>
      <c r="I44" s="1" t="s">
        <v>1048</v>
      </c>
      <c r="J44" s="1" t="s">
        <v>843</v>
      </c>
      <c r="K44" s="1" t="s">
        <v>1048</v>
      </c>
      <c r="L44" s="1" t="s">
        <v>1048</v>
      </c>
      <c r="M44" s="1" t="s">
        <v>844</v>
      </c>
      <c r="N44" s="1" t="s">
        <v>844</v>
      </c>
      <c r="O44" s="1" t="s">
        <v>845</v>
      </c>
      <c r="P44" s="1" t="s">
        <v>846</v>
      </c>
      <c r="Q44" s="1" t="s">
        <v>847</v>
      </c>
      <c r="R44" s="1" t="s">
        <v>1052</v>
      </c>
      <c r="S44" s="1" t="s">
        <v>849</v>
      </c>
      <c r="T44" s="1" t="s">
        <v>850</v>
      </c>
      <c r="U44" s="1" t="s">
        <v>861</v>
      </c>
      <c r="V44" s="1" t="s">
        <v>888</v>
      </c>
    </row>
    <row r="45" s="1" customFormat="1" spans="1:22">
      <c r="A45" s="3">
        <v>21851387904</v>
      </c>
      <c r="B45" s="1" t="s">
        <v>897</v>
      </c>
      <c r="C45" s="1" t="s">
        <v>1053</v>
      </c>
      <c r="D45" s="1" t="s">
        <v>1054</v>
      </c>
      <c r="E45" s="1" t="s">
        <v>1055</v>
      </c>
      <c r="F45" s="1" t="s">
        <v>836</v>
      </c>
      <c r="G45" s="1" t="s">
        <v>840</v>
      </c>
      <c r="H45" s="1" t="s">
        <v>841</v>
      </c>
      <c r="I45" s="1" t="s">
        <v>1056</v>
      </c>
      <c r="J45" s="1" t="s">
        <v>843</v>
      </c>
      <c r="K45" s="1" t="s">
        <v>1056</v>
      </c>
      <c r="L45" s="1" t="s">
        <v>1056</v>
      </c>
      <c r="M45" s="1" t="s">
        <v>844</v>
      </c>
      <c r="N45" s="1" t="s">
        <v>844</v>
      </c>
      <c r="O45" s="1" t="s">
        <v>845</v>
      </c>
      <c r="P45" s="1" t="s">
        <v>846</v>
      </c>
      <c r="Q45" s="1" t="s">
        <v>847</v>
      </c>
      <c r="R45" s="1" t="s">
        <v>1057</v>
      </c>
      <c r="S45" s="1" t="s">
        <v>849</v>
      </c>
      <c r="T45" s="1" t="s">
        <v>850</v>
      </c>
      <c r="U45" s="1" t="s">
        <v>861</v>
      </c>
      <c r="V45" s="1" t="s">
        <v>862</v>
      </c>
    </row>
    <row r="46" s="1" customFormat="1" spans="1:22">
      <c r="A46" s="3">
        <v>21848699139</v>
      </c>
      <c r="B46" s="1" t="s">
        <v>1044</v>
      </c>
      <c r="C46" s="1" t="s">
        <v>1058</v>
      </c>
      <c r="D46" s="1" t="s">
        <v>1023</v>
      </c>
      <c r="E46" s="1" t="s">
        <v>1059</v>
      </c>
      <c r="F46" s="1" t="s">
        <v>897</v>
      </c>
      <c r="G46" s="1" t="s">
        <v>840</v>
      </c>
      <c r="H46" s="1" t="s">
        <v>841</v>
      </c>
      <c r="I46" s="1" t="s">
        <v>1060</v>
      </c>
      <c r="J46" s="1" t="s">
        <v>843</v>
      </c>
      <c r="K46" s="1" t="s">
        <v>1060</v>
      </c>
      <c r="L46" s="1" t="s">
        <v>1060</v>
      </c>
      <c r="M46" s="1" t="s">
        <v>844</v>
      </c>
      <c r="N46" s="1" t="s">
        <v>844</v>
      </c>
      <c r="O46" s="1" t="s">
        <v>845</v>
      </c>
      <c r="P46" s="1" t="s">
        <v>846</v>
      </c>
      <c r="Q46" s="1" t="s">
        <v>847</v>
      </c>
      <c r="R46" s="1" t="s">
        <v>1061</v>
      </c>
      <c r="S46" s="1" t="s">
        <v>849</v>
      </c>
      <c r="T46" s="1" t="s">
        <v>850</v>
      </c>
      <c r="U46" s="1" t="s">
        <v>861</v>
      </c>
      <c r="V46" s="1" t="s">
        <v>862</v>
      </c>
    </row>
    <row r="47" s="1" customFormat="1" spans="1:22">
      <c r="A47" s="3">
        <v>21848581754</v>
      </c>
      <c r="B47" s="1" t="s">
        <v>1044</v>
      </c>
      <c r="C47" s="1" t="s">
        <v>1062</v>
      </c>
      <c r="D47" s="1" t="s">
        <v>1063</v>
      </c>
      <c r="E47" s="1" t="s">
        <v>1064</v>
      </c>
      <c r="F47" s="1" t="s">
        <v>897</v>
      </c>
      <c r="G47" s="1" t="s">
        <v>840</v>
      </c>
      <c r="H47" s="1" t="s">
        <v>841</v>
      </c>
      <c r="I47" s="1" t="s">
        <v>1065</v>
      </c>
      <c r="J47" s="1" t="s">
        <v>843</v>
      </c>
      <c r="K47" s="1" t="s">
        <v>1065</v>
      </c>
      <c r="L47" s="1" t="s">
        <v>1065</v>
      </c>
      <c r="M47" s="1" t="s">
        <v>844</v>
      </c>
      <c r="N47" s="1" t="s">
        <v>844</v>
      </c>
      <c r="O47" s="1" t="s">
        <v>845</v>
      </c>
      <c r="P47" s="1" t="s">
        <v>846</v>
      </c>
      <c r="Q47" s="1" t="s">
        <v>847</v>
      </c>
      <c r="R47" s="1" t="s">
        <v>1066</v>
      </c>
      <c r="S47" s="1" t="s">
        <v>849</v>
      </c>
      <c r="T47" s="1" t="s">
        <v>850</v>
      </c>
      <c r="U47" s="1" t="s">
        <v>861</v>
      </c>
      <c r="V47" s="1" t="s">
        <v>888</v>
      </c>
    </row>
    <row r="48" s="1" customFormat="1" spans="1:22">
      <c r="A48" s="3">
        <v>21848384993</v>
      </c>
      <c r="B48" s="1" t="s">
        <v>1044</v>
      </c>
      <c r="C48" s="1" t="s">
        <v>1067</v>
      </c>
      <c r="D48" s="1" t="s">
        <v>1068</v>
      </c>
      <c r="E48" s="1" t="s">
        <v>1069</v>
      </c>
      <c r="F48" s="1" t="s">
        <v>1044</v>
      </c>
      <c r="G48" s="1" t="s">
        <v>840</v>
      </c>
      <c r="H48" s="1" t="s">
        <v>841</v>
      </c>
      <c r="I48" s="1" t="s">
        <v>1070</v>
      </c>
      <c r="J48" s="1" t="s">
        <v>843</v>
      </c>
      <c r="K48" s="1" t="s">
        <v>1070</v>
      </c>
      <c r="L48" s="1" t="s">
        <v>1070</v>
      </c>
      <c r="M48" s="1" t="s">
        <v>844</v>
      </c>
      <c r="N48" s="1" t="s">
        <v>844</v>
      </c>
      <c r="O48" s="1" t="s">
        <v>845</v>
      </c>
      <c r="P48" s="1" t="s">
        <v>846</v>
      </c>
      <c r="Q48" s="1" t="s">
        <v>847</v>
      </c>
      <c r="R48" s="1" t="s">
        <v>1071</v>
      </c>
      <c r="S48" s="1" t="s">
        <v>849</v>
      </c>
      <c r="T48" s="1" t="s">
        <v>850</v>
      </c>
      <c r="U48" s="1" t="s">
        <v>861</v>
      </c>
      <c r="V48" s="1" t="s">
        <v>862</v>
      </c>
    </row>
    <row r="49" s="1" customFormat="1" spans="1:22">
      <c r="A49" s="3">
        <v>21848269726</v>
      </c>
      <c r="B49" s="1" t="s">
        <v>1044</v>
      </c>
      <c r="C49" s="1" t="s">
        <v>1072</v>
      </c>
      <c r="D49" s="1" t="s">
        <v>1073</v>
      </c>
      <c r="E49" s="1" t="s">
        <v>1074</v>
      </c>
      <c r="F49" s="1" t="s">
        <v>1044</v>
      </c>
      <c r="G49" s="1" t="s">
        <v>840</v>
      </c>
      <c r="H49" s="1" t="s">
        <v>841</v>
      </c>
      <c r="I49" s="1" t="s">
        <v>1075</v>
      </c>
      <c r="J49" s="1" t="s">
        <v>843</v>
      </c>
      <c r="K49" s="1" t="s">
        <v>1075</v>
      </c>
      <c r="L49" s="1" t="s">
        <v>1075</v>
      </c>
      <c r="M49" s="1" t="s">
        <v>844</v>
      </c>
      <c r="N49" s="1" t="s">
        <v>844</v>
      </c>
      <c r="O49" s="1" t="s">
        <v>845</v>
      </c>
      <c r="P49" s="1" t="s">
        <v>846</v>
      </c>
      <c r="Q49" s="1" t="s">
        <v>847</v>
      </c>
      <c r="R49" s="1" t="s">
        <v>1076</v>
      </c>
      <c r="S49" s="1" t="s">
        <v>849</v>
      </c>
      <c r="T49" s="1" t="s">
        <v>850</v>
      </c>
      <c r="U49" s="1" t="s">
        <v>861</v>
      </c>
      <c r="V49" s="1" t="s">
        <v>888</v>
      </c>
    </row>
    <row r="50" s="1" customFormat="1" spans="1:22">
      <c r="A50" s="3">
        <v>21848156904</v>
      </c>
      <c r="B50" s="1" t="s">
        <v>1044</v>
      </c>
      <c r="C50" s="1" t="s">
        <v>1077</v>
      </c>
      <c r="D50" s="1" t="s">
        <v>983</v>
      </c>
      <c r="E50" s="1" t="s">
        <v>1078</v>
      </c>
      <c r="F50" s="1" t="s">
        <v>1000</v>
      </c>
      <c r="G50" s="1" t="s">
        <v>840</v>
      </c>
      <c r="H50" s="1" t="s">
        <v>841</v>
      </c>
      <c r="I50" s="1" t="s">
        <v>1079</v>
      </c>
      <c r="J50" s="1" t="s">
        <v>843</v>
      </c>
      <c r="K50" s="1" t="s">
        <v>1079</v>
      </c>
      <c r="L50" s="1" t="s">
        <v>1079</v>
      </c>
      <c r="M50" s="1" t="s">
        <v>844</v>
      </c>
      <c r="N50" s="1" t="s">
        <v>844</v>
      </c>
      <c r="O50" s="1" t="s">
        <v>845</v>
      </c>
      <c r="P50" s="1" t="s">
        <v>846</v>
      </c>
      <c r="Q50" s="1" t="s">
        <v>847</v>
      </c>
      <c r="R50" s="1" t="s">
        <v>1080</v>
      </c>
      <c r="S50" s="1" t="s">
        <v>849</v>
      </c>
      <c r="T50" s="1" t="s">
        <v>850</v>
      </c>
      <c r="U50" s="1" t="s">
        <v>861</v>
      </c>
      <c r="V50" s="1" t="s">
        <v>862</v>
      </c>
    </row>
    <row r="51" s="1" customFormat="1" spans="1:22">
      <c r="A51" s="3">
        <v>21850638278</v>
      </c>
      <c r="B51" s="1" t="s">
        <v>1000</v>
      </c>
      <c r="C51" s="1" t="s">
        <v>1081</v>
      </c>
      <c r="D51" s="1" t="s">
        <v>1082</v>
      </c>
      <c r="E51" s="1" t="s">
        <v>1083</v>
      </c>
      <c r="F51" s="1" t="s">
        <v>897</v>
      </c>
      <c r="G51" s="1" t="s">
        <v>840</v>
      </c>
      <c r="H51" s="1" t="s">
        <v>841</v>
      </c>
      <c r="I51" s="1" t="s">
        <v>1084</v>
      </c>
      <c r="J51" s="1" t="s">
        <v>843</v>
      </c>
      <c r="K51" s="1" t="s">
        <v>1084</v>
      </c>
      <c r="L51" s="1" t="s">
        <v>1084</v>
      </c>
      <c r="M51" s="1" t="s">
        <v>844</v>
      </c>
      <c r="N51" s="1" t="s">
        <v>844</v>
      </c>
      <c r="O51" s="1" t="s">
        <v>845</v>
      </c>
      <c r="P51" s="1" t="s">
        <v>846</v>
      </c>
      <c r="Q51" s="1" t="s">
        <v>847</v>
      </c>
      <c r="R51" s="1" t="s">
        <v>1085</v>
      </c>
      <c r="S51" s="1" t="s">
        <v>849</v>
      </c>
      <c r="T51" s="1" t="s">
        <v>850</v>
      </c>
      <c r="U51" s="1" t="s">
        <v>861</v>
      </c>
      <c r="V51" s="1" t="s">
        <v>862</v>
      </c>
    </row>
    <row r="52" s="1" customFormat="1" spans="1:22">
      <c r="A52" s="3">
        <v>21848093559</v>
      </c>
      <c r="B52" s="1" t="s">
        <v>1086</v>
      </c>
      <c r="C52" s="1" t="s">
        <v>1087</v>
      </c>
      <c r="D52" s="1" t="s">
        <v>1088</v>
      </c>
      <c r="E52" s="1" t="s">
        <v>1089</v>
      </c>
      <c r="F52" s="1" t="s">
        <v>897</v>
      </c>
      <c r="G52" s="1" t="s">
        <v>840</v>
      </c>
      <c r="H52" s="1" t="s">
        <v>841</v>
      </c>
      <c r="I52" s="1" t="s">
        <v>1090</v>
      </c>
      <c r="J52" s="1" t="s">
        <v>843</v>
      </c>
      <c r="K52" s="1" t="s">
        <v>1090</v>
      </c>
      <c r="L52" s="1" t="s">
        <v>1090</v>
      </c>
      <c r="M52" s="1" t="s">
        <v>844</v>
      </c>
      <c r="N52" s="1" t="s">
        <v>844</v>
      </c>
      <c r="O52" s="1" t="s">
        <v>845</v>
      </c>
      <c r="P52" s="1" t="s">
        <v>846</v>
      </c>
      <c r="Q52" s="1" t="s">
        <v>847</v>
      </c>
      <c r="R52" s="1" t="s">
        <v>1091</v>
      </c>
      <c r="S52" s="1" t="s">
        <v>849</v>
      </c>
      <c r="T52" s="1" t="s">
        <v>850</v>
      </c>
      <c r="U52" s="1" t="s">
        <v>861</v>
      </c>
      <c r="V52" s="1" t="s">
        <v>862</v>
      </c>
    </row>
    <row r="53" s="1" customFormat="1" spans="1:22">
      <c r="A53" s="3">
        <v>21847848591</v>
      </c>
      <c r="B53" s="1" t="s">
        <v>1086</v>
      </c>
      <c r="C53" s="1" t="s">
        <v>1092</v>
      </c>
      <c r="D53" s="1" t="s">
        <v>953</v>
      </c>
      <c r="E53" s="1" t="s">
        <v>1093</v>
      </c>
      <c r="F53" s="1" t="s">
        <v>1000</v>
      </c>
      <c r="G53" s="1" t="s">
        <v>840</v>
      </c>
      <c r="H53" s="1" t="s">
        <v>841</v>
      </c>
      <c r="I53" s="1" t="s">
        <v>1094</v>
      </c>
      <c r="J53" s="1" t="s">
        <v>843</v>
      </c>
      <c r="K53" s="1" t="s">
        <v>1094</v>
      </c>
      <c r="L53" s="1" t="s">
        <v>1094</v>
      </c>
      <c r="M53" s="1" t="s">
        <v>844</v>
      </c>
      <c r="N53" s="1" t="s">
        <v>844</v>
      </c>
      <c r="O53" s="1" t="s">
        <v>845</v>
      </c>
      <c r="P53" s="1" t="s">
        <v>846</v>
      </c>
      <c r="Q53" s="1" t="s">
        <v>847</v>
      </c>
      <c r="R53" s="1" t="s">
        <v>1095</v>
      </c>
      <c r="S53" s="1" t="s">
        <v>849</v>
      </c>
      <c r="T53" s="1" t="s">
        <v>850</v>
      </c>
      <c r="U53" s="1" t="s">
        <v>861</v>
      </c>
      <c r="V53" s="1" t="s">
        <v>862</v>
      </c>
    </row>
    <row r="54" s="1" customFormat="1" spans="1:22">
      <c r="A54" s="3">
        <v>21847089983</v>
      </c>
      <c r="B54" s="1" t="s">
        <v>1086</v>
      </c>
      <c r="C54" s="1" t="s">
        <v>1096</v>
      </c>
      <c r="D54" s="1" t="s">
        <v>1097</v>
      </c>
      <c r="E54" s="1" t="s">
        <v>1098</v>
      </c>
      <c r="F54" s="1" t="s">
        <v>897</v>
      </c>
      <c r="G54" s="1" t="s">
        <v>840</v>
      </c>
      <c r="H54" s="1" t="s">
        <v>841</v>
      </c>
      <c r="I54" s="1" t="s">
        <v>1099</v>
      </c>
      <c r="J54" s="1" t="s">
        <v>843</v>
      </c>
      <c r="K54" s="1" t="s">
        <v>1099</v>
      </c>
      <c r="L54" s="1" t="s">
        <v>1099</v>
      </c>
      <c r="M54" s="1" t="s">
        <v>844</v>
      </c>
      <c r="N54" s="1" t="s">
        <v>844</v>
      </c>
      <c r="O54" s="1" t="s">
        <v>845</v>
      </c>
      <c r="P54" s="1" t="s">
        <v>846</v>
      </c>
      <c r="Q54" s="1" t="s">
        <v>847</v>
      </c>
      <c r="R54" s="1" t="s">
        <v>1100</v>
      </c>
      <c r="S54" s="1" t="s">
        <v>849</v>
      </c>
      <c r="T54" s="1" t="s">
        <v>850</v>
      </c>
      <c r="U54" s="1" t="s">
        <v>861</v>
      </c>
      <c r="V54" s="1" t="s">
        <v>1101</v>
      </c>
    </row>
    <row r="55" s="1" customFormat="1" spans="1:22">
      <c r="A55" s="3">
        <v>21848745917</v>
      </c>
      <c r="B55" s="1" t="s">
        <v>1044</v>
      </c>
      <c r="C55" s="1" t="s">
        <v>1102</v>
      </c>
      <c r="D55" s="1" t="s">
        <v>1103</v>
      </c>
      <c r="E55" s="1" t="s">
        <v>1104</v>
      </c>
      <c r="F55" s="1" t="s">
        <v>1000</v>
      </c>
      <c r="G55" s="1" t="s">
        <v>840</v>
      </c>
      <c r="H55" s="1" t="s">
        <v>841</v>
      </c>
      <c r="I55" s="1" t="s">
        <v>1105</v>
      </c>
      <c r="J55" s="1" t="s">
        <v>843</v>
      </c>
      <c r="K55" s="1" t="s">
        <v>1105</v>
      </c>
      <c r="L55" s="1" t="s">
        <v>1105</v>
      </c>
      <c r="M55" s="1" t="s">
        <v>844</v>
      </c>
      <c r="N55" s="1" t="s">
        <v>844</v>
      </c>
      <c r="O55" s="1" t="s">
        <v>845</v>
      </c>
      <c r="P55" s="1" t="s">
        <v>846</v>
      </c>
      <c r="Q55" s="1" t="s">
        <v>847</v>
      </c>
      <c r="R55" s="1" t="s">
        <v>1106</v>
      </c>
      <c r="S55" s="1" t="s">
        <v>849</v>
      </c>
      <c r="T55" s="1" t="s">
        <v>850</v>
      </c>
      <c r="U55" s="1" t="s">
        <v>861</v>
      </c>
      <c r="V55" s="1" t="s">
        <v>1101</v>
      </c>
    </row>
    <row r="56" s="1" customFormat="1" spans="1:22">
      <c r="A56" s="3">
        <v>21846794419</v>
      </c>
      <c r="B56" s="1" t="s">
        <v>1086</v>
      </c>
      <c r="C56" s="1" t="s">
        <v>1107</v>
      </c>
      <c r="D56" s="1" t="s">
        <v>944</v>
      </c>
      <c r="E56" s="1" t="s">
        <v>1108</v>
      </c>
      <c r="F56" s="1" t="s">
        <v>1086</v>
      </c>
      <c r="G56" s="1" t="s">
        <v>840</v>
      </c>
      <c r="H56" s="1" t="s">
        <v>841</v>
      </c>
      <c r="I56" s="1" t="s">
        <v>1109</v>
      </c>
      <c r="J56" s="1" t="s">
        <v>843</v>
      </c>
      <c r="K56" s="1" t="s">
        <v>1109</v>
      </c>
      <c r="L56" s="1" t="s">
        <v>1109</v>
      </c>
      <c r="M56" s="1" t="s">
        <v>844</v>
      </c>
      <c r="N56" s="1" t="s">
        <v>844</v>
      </c>
      <c r="O56" s="1" t="s">
        <v>845</v>
      </c>
      <c r="P56" s="1" t="s">
        <v>846</v>
      </c>
      <c r="Q56" s="1" t="s">
        <v>847</v>
      </c>
      <c r="R56" s="1" t="s">
        <v>1110</v>
      </c>
      <c r="S56" s="1" t="s">
        <v>849</v>
      </c>
      <c r="T56" s="1" t="s">
        <v>850</v>
      </c>
      <c r="U56" s="1" t="s">
        <v>861</v>
      </c>
      <c r="V56" s="1" t="s">
        <v>862</v>
      </c>
    </row>
    <row r="57" s="1" customFormat="1" spans="1:22">
      <c r="A57" s="3">
        <v>21846699957</v>
      </c>
      <c r="B57" s="1" t="s">
        <v>1111</v>
      </c>
      <c r="C57" s="1" t="s">
        <v>1112</v>
      </c>
      <c r="D57" s="1" t="s">
        <v>1010</v>
      </c>
      <c r="E57" s="1" t="s">
        <v>1113</v>
      </c>
      <c r="F57" s="1" t="s">
        <v>897</v>
      </c>
      <c r="G57" s="1" t="s">
        <v>840</v>
      </c>
      <c r="H57" s="1" t="s">
        <v>841</v>
      </c>
      <c r="I57" s="1" t="s">
        <v>1056</v>
      </c>
      <c r="J57" s="1" t="s">
        <v>843</v>
      </c>
      <c r="K57" s="1" t="s">
        <v>1056</v>
      </c>
      <c r="L57" s="1" t="s">
        <v>1056</v>
      </c>
      <c r="M57" s="1" t="s">
        <v>844</v>
      </c>
      <c r="N57" s="1" t="s">
        <v>844</v>
      </c>
      <c r="O57" s="1" t="s">
        <v>845</v>
      </c>
      <c r="P57" s="1" t="s">
        <v>846</v>
      </c>
      <c r="Q57" s="1" t="s">
        <v>847</v>
      </c>
      <c r="R57" s="1" t="s">
        <v>1114</v>
      </c>
      <c r="S57" s="1" t="s">
        <v>849</v>
      </c>
      <c r="T57" s="1" t="s">
        <v>850</v>
      </c>
      <c r="U57" s="1" t="s">
        <v>861</v>
      </c>
      <c r="V57" s="1" t="s">
        <v>862</v>
      </c>
    </row>
    <row r="58" s="1" customFormat="1" spans="1:22">
      <c r="A58" s="3">
        <v>21850901818</v>
      </c>
      <c r="B58" s="1" t="s">
        <v>1000</v>
      </c>
      <c r="C58" s="1" t="s">
        <v>1115</v>
      </c>
      <c r="D58" s="1" t="s">
        <v>1040</v>
      </c>
      <c r="E58" s="1" t="s">
        <v>1116</v>
      </c>
      <c r="F58" s="1" t="s">
        <v>897</v>
      </c>
      <c r="G58" s="1" t="s">
        <v>840</v>
      </c>
      <c r="H58" s="1" t="s">
        <v>841</v>
      </c>
      <c r="I58" s="1" t="s">
        <v>876</v>
      </c>
      <c r="J58" s="1" t="s">
        <v>843</v>
      </c>
      <c r="K58" s="1" t="s">
        <v>876</v>
      </c>
      <c r="L58" s="1" t="s">
        <v>876</v>
      </c>
      <c r="M58" s="1" t="s">
        <v>844</v>
      </c>
      <c r="N58" s="1" t="s">
        <v>844</v>
      </c>
      <c r="O58" s="1" t="s">
        <v>845</v>
      </c>
      <c r="P58" s="1" t="s">
        <v>846</v>
      </c>
      <c r="Q58" s="1" t="s">
        <v>847</v>
      </c>
      <c r="R58" s="1" t="s">
        <v>1117</v>
      </c>
      <c r="S58" s="1" t="s">
        <v>849</v>
      </c>
      <c r="T58" s="1" t="s">
        <v>850</v>
      </c>
      <c r="U58" s="1" t="s">
        <v>861</v>
      </c>
      <c r="V58" s="1" t="s">
        <v>862</v>
      </c>
    </row>
    <row r="59" s="1" customFormat="1" spans="1:22">
      <c r="A59" s="3">
        <v>21846580628</v>
      </c>
      <c r="B59" s="1" t="s">
        <v>1111</v>
      </c>
      <c r="C59" s="1" t="s">
        <v>1118</v>
      </c>
      <c r="D59" s="1" t="s">
        <v>864</v>
      </c>
      <c r="E59" s="1" t="s">
        <v>1119</v>
      </c>
      <c r="F59" s="1" t="s">
        <v>897</v>
      </c>
      <c r="G59" s="1" t="s">
        <v>840</v>
      </c>
      <c r="H59" s="1" t="s">
        <v>841</v>
      </c>
      <c r="I59" s="1" t="s">
        <v>1120</v>
      </c>
      <c r="J59" s="1" t="s">
        <v>843</v>
      </c>
      <c r="K59" s="1" t="s">
        <v>1120</v>
      </c>
      <c r="L59" s="1" t="s">
        <v>1120</v>
      </c>
      <c r="M59" s="1" t="s">
        <v>844</v>
      </c>
      <c r="N59" s="1" t="s">
        <v>844</v>
      </c>
      <c r="O59" s="1" t="s">
        <v>845</v>
      </c>
      <c r="P59" s="1" t="s">
        <v>846</v>
      </c>
      <c r="Q59" s="1" t="s">
        <v>847</v>
      </c>
      <c r="R59" s="1" t="s">
        <v>1121</v>
      </c>
      <c r="S59" s="1" t="s">
        <v>849</v>
      </c>
      <c r="T59" s="1" t="s">
        <v>850</v>
      </c>
      <c r="U59" s="1" t="s">
        <v>861</v>
      </c>
      <c r="V59" s="1" t="s">
        <v>862</v>
      </c>
    </row>
    <row r="60" s="1" customFormat="1" spans="1:22">
      <c r="A60" s="3">
        <v>21846528177</v>
      </c>
      <c r="B60" s="1" t="s">
        <v>1111</v>
      </c>
      <c r="C60" s="1" t="s">
        <v>1122</v>
      </c>
      <c r="D60" s="1" t="s">
        <v>1123</v>
      </c>
      <c r="E60" s="1" t="s">
        <v>1124</v>
      </c>
      <c r="F60" s="1" t="s">
        <v>1086</v>
      </c>
      <c r="G60" s="1" t="s">
        <v>840</v>
      </c>
      <c r="H60" s="1" t="s">
        <v>841</v>
      </c>
      <c r="I60" s="1" t="s">
        <v>1125</v>
      </c>
      <c r="J60" s="1" t="s">
        <v>843</v>
      </c>
      <c r="K60" s="1" t="s">
        <v>1125</v>
      </c>
      <c r="L60" s="1" t="s">
        <v>1125</v>
      </c>
      <c r="M60" s="1" t="s">
        <v>844</v>
      </c>
      <c r="N60" s="1" t="s">
        <v>844</v>
      </c>
      <c r="O60" s="1" t="s">
        <v>845</v>
      </c>
      <c r="P60" s="1" t="s">
        <v>846</v>
      </c>
      <c r="Q60" s="1" t="s">
        <v>847</v>
      </c>
      <c r="R60" s="1" t="s">
        <v>1126</v>
      </c>
      <c r="S60" s="1" t="s">
        <v>849</v>
      </c>
      <c r="T60" s="1" t="s">
        <v>850</v>
      </c>
      <c r="U60" s="1" t="s">
        <v>861</v>
      </c>
      <c r="V60" s="1" t="s">
        <v>862</v>
      </c>
    </row>
    <row r="61" s="1" customFormat="1" spans="1:22">
      <c r="A61" s="3">
        <v>21846318089</v>
      </c>
      <c r="B61" s="1" t="s">
        <v>1111</v>
      </c>
      <c r="C61" s="1" t="s">
        <v>1127</v>
      </c>
      <c r="D61" s="1" t="s">
        <v>1010</v>
      </c>
      <c r="E61" s="1" t="s">
        <v>1128</v>
      </c>
      <c r="F61" s="1" t="s">
        <v>836</v>
      </c>
      <c r="G61" s="1" t="s">
        <v>840</v>
      </c>
      <c r="H61" s="1" t="s">
        <v>841</v>
      </c>
      <c r="I61" s="1" t="s">
        <v>1056</v>
      </c>
      <c r="J61" s="1" t="s">
        <v>843</v>
      </c>
      <c r="K61" s="1" t="s">
        <v>1056</v>
      </c>
      <c r="L61" s="1" t="s">
        <v>1056</v>
      </c>
      <c r="M61" s="1" t="s">
        <v>844</v>
      </c>
      <c r="N61" s="1" t="s">
        <v>844</v>
      </c>
      <c r="O61" s="1" t="s">
        <v>845</v>
      </c>
      <c r="P61" s="1" t="s">
        <v>846</v>
      </c>
      <c r="Q61" s="1" t="s">
        <v>847</v>
      </c>
      <c r="R61" s="1" t="s">
        <v>1129</v>
      </c>
      <c r="S61" s="1" t="s">
        <v>849</v>
      </c>
      <c r="T61" s="1" t="s">
        <v>850</v>
      </c>
      <c r="U61" s="1" t="s">
        <v>861</v>
      </c>
      <c r="V61" s="1" t="s">
        <v>862</v>
      </c>
    </row>
    <row r="62" s="1" customFormat="1" spans="1:22">
      <c r="A62" s="3">
        <v>21846269232</v>
      </c>
      <c r="B62" s="1" t="s">
        <v>1111</v>
      </c>
      <c r="C62" s="1" t="s">
        <v>1130</v>
      </c>
      <c r="D62" s="1" t="s">
        <v>1131</v>
      </c>
      <c r="E62" s="1" t="s">
        <v>1132</v>
      </c>
      <c r="F62" s="1" t="s">
        <v>836</v>
      </c>
      <c r="G62" s="1" t="s">
        <v>840</v>
      </c>
      <c r="H62" s="1" t="s">
        <v>841</v>
      </c>
      <c r="I62" s="1" t="s">
        <v>1133</v>
      </c>
      <c r="J62" s="1" t="s">
        <v>843</v>
      </c>
      <c r="K62" s="1" t="s">
        <v>1133</v>
      </c>
      <c r="L62" s="1" t="s">
        <v>1133</v>
      </c>
      <c r="M62" s="1" t="s">
        <v>844</v>
      </c>
      <c r="N62" s="1" t="s">
        <v>844</v>
      </c>
      <c r="O62" s="1" t="s">
        <v>845</v>
      </c>
      <c r="P62" s="1" t="s">
        <v>846</v>
      </c>
      <c r="Q62" s="1" t="s">
        <v>847</v>
      </c>
      <c r="R62" s="1" t="s">
        <v>1134</v>
      </c>
      <c r="S62" s="1" t="s">
        <v>849</v>
      </c>
      <c r="T62" s="1" t="s">
        <v>850</v>
      </c>
      <c r="U62" s="1" t="s">
        <v>861</v>
      </c>
      <c r="V62" s="1" t="s">
        <v>862</v>
      </c>
    </row>
    <row r="63" s="1" customFormat="1" spans="1:22">
      <c r="A63" s="3">
        <v>21846146778</v>
      </c>
      <c r="B63" s="1" t="s">
        <v>1111</v>
      </c>
      <c r="C63" s="1" t="s">
        <v>1135</v>
      </c>
      <c r="D63" s="1" t="s">
        <v>1136</v>
      </c>
      <c r="E63" s="1" t="s">
        <v>1137</v>
      </c>
      <c r="F63" s="1" t="s">
        <v>836</v>
      </c>
      <c r="G63" s="1" t="s">
        <v>840</v>
      </c>
      <c r="H63" s="1" t="s">
        <v>841</v>
      </c>
      <c r="I63" s="1" t="s">
        <v>1138</v>
      </c>
      <c r="J63" s="1" t="s">
        <v>843</v>
      </c>
      <c r="K63" s="1" t="s">
        <v>1138</v>
      </c>
      <c r="L63" s="1" t="s">
        <v>1138</v>
      </c>
      <c r="M63" s="1" t="s">
        <v>844</v>
      </c>
      <c r="N63" s="1" t="s">
        <v>844</v>
      </c>
      <c r="O63" s="1" t="s">
        <v>845</v>
      </c>
      <c r="P63" s="1" t="s">
        <v>846</v>
      </c>
      <c r="Q63" s="1" t="s">
        <v>847</v>
      </c>
      <c r="R63" s="1" t="s">
        <v>1139</v>
      </c>
      <c r="S63" s="1" t="s">
        <v>849</v>
      </c>
      <c r="T63" s="1" t="s">
        <v>850</v>
      </c>
      <c r="U63" s="1" t="s">
        <v>861</v>
      </c>
      <c r="V63" s="1" t="s">
        <v>888</v>
      </c>
    </row>
    <row r="64" s="1" customFormat="1" spans="1:22">
      <c r="A64" s="3">
        <v>21845962913</v>
      </c>
      <c r="B64" s="1" t="s">
        <v>1111</v>
      </c>
      <c r="C64" s="1" t="s">
        <v>1140</v>
      </c>
      <c r="D64" s="1" t="s">
        <v>1141</v>
      </c>
      <c r="E64" s="1" t="s">
        <v>1142</v>
      </c>
      <c r="F64" s="1" t="s">
        <v>836</v>
      </c>
      <c r="G64" s="1" t="s">
        <v>840</v>
      </c>
      <c r="H64" s="1" t="s">
        <v>841</v>
      </c>
      <c r="I64" s="1" t="s">
        <v>1143</v>
      </c>
      <c r="J64" s="1" t="s">
        <v>843</v>
      </c>
      <c r="K64" s="1" t="s">
        <v>1143</v>
      </c>
      <c r="L64" s="1" t="s">
        <v>1144</v>
      </c>
      <c r="M64" s="1" t="s">
        <v>1145</v>
      </c>
      <c r="N64" s="1" t="s">
        <v>1145</v>
      </c>
      <c r="O64" s="1" t="s">
        <v>845</v>
      </c>
      <c r="P64" s="1" t="s">
        <v>846</v>
      </c>
      <c r="Q64" s="1" t="s">
        <v>847</v>
      </c>
      <c r="R64" s="1" t="s">
        <v>1146</v>
      </c>
      <c r="S64" s="1" t="s">
        <v>849</v>
      </c>
      <c r="T64" s="1" t="s">
        <v>850</v>
      </c>
      <c r="U64" s="1" t="s">
        <v>861</v>
      </c>
      <c r="V64" s="1" t="s">
        <v>1147</v>
      </c>
    </row>
    <row r="65" s="1" customFormat="1" spans="1:22">
      <c r="A65" s="3">
        <v>21845759342</v>
      </c>
      <c r="B65" s="1" t="s">
        <v>1111</v>
      </c>
      <c r="C65" s="1" t="s">
        <v>1148</v>
      </c>
      <c r="D65" s="1" t="s">
        <v>944</v>
      </c>
      <c r="E65" s="1" t="s">
        <v>1149</v>
      </c>
      <c r="F65" s="1" t="s">
        <v>1044</v>
      </c>
      <c r="G65" s="1" t="s">
        <v>840</v>
      </c>
      <c r="H65" s="1" t="s">
        <v>841</v>
      </c>
      <c r="I65" s="1" t="s">
        <v>1150</v>
      </c>
      <c r="J65" s="1" t="s">
        <v>843</v>
      </c>
      <c r="K65" s="1" t="s">
        <v>1150</v>
      </c>
      <c r="L65" s="1" t="s">
        <v>1150</v>
      </c>
      <c r="M65" s="1" t="s">
        <v>844</v>
      </c>
      <c r="N65" s="1" t="s">
        <v>844</v>
      </c>
      <c r="O65" s="1" t="s">
        <v>845</v>
      </c>
      <c r="P65" s="1" t="s">
        <v>846</v>
      </c>
      <c r="Q65" s="1" t="s">
        <v>847</v>
      </c>
      <c r="R65" s="1" t="s">
        <v>1151</v>
      </c>
      <c r="S65" s="1" t="s">
        <v>849</v>
      </c>
      <c r="T65" s="1" t="s">
        <v>850</v>
      </c>
      <c r="U65" s="1" t="s">
        <v>861</v>
      </c>
      <c r="V65" s="1" t="s">
        <v>862</v>
      </c>
    </row>
    <row r="66" s="1" customFormat="1" spans="1:22">
      <c r="A66" s="3">
        <v>21845617406</v>
      </c>
      <c r="B66" s="1" t="s">
        <v>1111</v>
      </c>
      <c r="C66" s="1" t="s">
        <v>1152</v>
      </c>
      <c r="D66" s="1" t="s">
        <v>1153</v>
      </c>
      <c r="E66" s="1" t="s">
        <v>1154</v>
      </c>
      <c r="F66" s="1" t="s">
        <v>836</v>
      </c>
      <c r="G66" s="1" t="s">
        <v>840</v>
      </c>
      <c r="H66" s="1" t="s">
        <v>841</v>
      </c>
      <c r="I66" s="1" t="s">
        <v>1155</v>
      </c>
      <c r="J66" s="1" t="s">
        <v>843</v>
      </c>
      <c r="K66" s="1" t="s">
        <v>1155</v>
      </c>
      <c r="L66" s="1" t="s">
        <v>1155</v>
      </c>
      <c r="M66" s="1" t="s">
        <v>844</v>
      </c>
      <c r="N66" s="1" t="s">
        <v>844</v>
      </c>
      <c r="O66" s="1" t="s">
        <v>845</v>
      </c>
      <c r="P66" s="1" t="s">
        <v>846</v>
      </c>
      <c r="Q66" s="1" t="s">
        <v>847</v>
      </c>
      <c r="R66" s="1" t="s">
        <v>1156</v>
      </c>
      <c r="S66" s="1" t="s">
        <v>849</v>
      </c>
      <c r="T66" s="1" t="s">
        <v>850</v>
      </c>
      <c r="U66" s="1" t="s">
        <v>861</v>
      </c>
      <c r="V66" s="1" t="s">
        <v>888</v>
      </c>
    </row>
    <row r="67" s="1" customFormat="1" spans="1:22">
      <c r="A67" s="3">
        <v>21845536622</v>
      </c>
      <c r="B67" s="1" t="s">
        <v>1111</v>
      </c>
      <c r="C67" s="1" t="s">
        <v>1157</v>
      </c>
      <c r="D67" s="1" t="s">
        <v>1158</v>
      </c>
      <c r="E67" s="1" t="s">
        <v>1159</v>
      </c>
      <c r="F67" s="1" t="s">
        <v>836</v>
      </c>
      <c r="G67" s="1" t="s">
        <v>840</v>
      </c>
      <c r="H67" s="1" t="s">
        <v>841</v>
      </c>
      <c r="I67" s="1" t="s">
        <v>1160</v>
      </c>
      <c r="J67" s="1" t="s">
        <v>843</v>
      </c>
      <c r="K67" s="1" t="s">
        <v>1160</v>
      </c>
      <c r="L67" s="1" t="s">
        <v>1160</v>
      </c>
      <c r="M67" s="1" t="s">
        <v>844</v>
      </c>
      <c r="N67" s="1" t="s">
        <v>844</v>
      </c>
      <c r="O67" s="1" t="s">
        <v>845</v>
      </c>
      <c r="P67" s="1" t="s">
        <v>846</v>
      </c>
      <c r="Q67" s="1" t="s">
        <v>847</v>
      </c>
      <c r="R67" s="1" t="s">
        <v>1161</v>
      </c>
      <c r="S67" s="1" t="s">
        <v>849</v>
      </c>
      <c r="T67" s="1" t="s">
        <v>850</v>
      </c>
      <c r="U67" s="1" t="s">
        <v>861</v>
      </c>
      <c r="V67" s="1" t="s">
        <v>862</v>
      </c>
    </row>
    <row r="68" s="1" customFormat="1" spans="1:22">
      <c r="A68" s="3">
        <v>21845535657</v>
      </c>
      <c r="B68" s="1" t="s">
        <v>1111</v>
      </c>
      <c r="C68" s="1" t="s">
        <v>1162</v>
      </c>
      <c r="D68" s="1" t="s">
        <v>1153</v>
      </c>
      <c r="E68" s="1" t="s">
        <v>1154</v>
      </c>
      <c r="F68" s="1" t="s">
        <v>836</v>
      </c>
      <c r="G68" s="1" t="s">
        <v>840</v>
      </c>
      <c r="H68" s="1" t="s">
        <v>841</v>
      </c>
      <c r="I68" s="1" t="s">
        <v>1155</v>
      </c>
      <c r="J68" s="1" t="s">
        <v>843</v>
      </c>
      <c r="K68" s="1" t="s">
        <v>1155</v>
      </c>
      <c r="L68" s="1" t="s">
        <v>1155</v>
      </c>
      <c r="M68" s="1" t="s">
        <v>844</v>
      </c>
      <c r="N68" s="1" t="s">
        <v>844</v>
      </c>
      <c r="O68" s="1" t="s">
        <v>845</v>
      </c>
      <c r="P68" s="1" t="s">
        <v>846</v>
      </c>
      <c r="Q68" s="1" t="s">
        <v>847</v>
      </c>
      <c r="R68" s="1" t="s">
        <v>1163</v>
      </c>
      <c r="S68" s="1" t="s">
        <v>849</v>
      </c>
      <c r="T68" s="1" t="s">
        <v>850</v>
      </c>
      <c r="U68" s="1" t="s">
        <v>861</v>
      </c>
      <c r="V68" s="1" t="s">
        <v>888</v>
      </c>
    </row>
    <row r="69" s="1" customFormat="1" spans="1:22">
      <c r="A69" s="3">
        <v>21847000130</v>
      </c>
      <c r="B69" s="1" t="s">
        <v>1086</v>
      </c>
      <c r="C69" s="1" t="s">
        <v>1164</v>
      </c>
      <c r="D69" s="1" t="s">
        <v>1141</v>
      </c>
      <c r="E69" s="1" t="s">
        <v>1165</v>
      </c>
      <c r="F69" s="1" t="s">
        <v>836</v>
      </c>
      <c r="G69" s="1" t="s">
        <v>840</v>
      </c>
      <c r="H69" s="1" t="s">
        <v>841</v>
      </c>
      <c r="I69" s="1" t="s">
        <v>1143</v>
      </c>
      <c r="J69" s="1" t="s">
        <v>843</v>
      </c>
      <c r="K69" s="1" t="s">
        <v>1143</v>
      </c>
      <c r="L69" s="1" t="s">
        <v>1143</v>
      </c>
      <c r="M69" s="1" t="s">
        <v>844</v>
      </c>
      <c r="N69" s="1" t="s">
        <v>844</v>
      </c>
      <c r="O69" s="1" t="s">
        <v>845</v>
      </c>
      <c r="P69" s="1" t="s">
        <v>846</v>
      </c>
      <c r="Q69" s="1" t="s">
        <v>847</v>
      </c>
      <c r="R69" s="1" t="s">
        <v>1166</v>
      </c>
      <c r="S69" s="1" t="s">
        <v>849</v>
      </c>
      <c r="T69" s="1" t="s">
        <v>850</v>
      </c>
      <c r="U69" s="1" t="s">
        <v>861</v>
      </c>
      <c r="V69" s="1" t="s">
        <v>1147</v>
      </c>
    </row>
    <row r="70" s="1" customFormat="1" spans="1:22">
      <c r="A70" s="3">
        <v>21845117698</v>
      </c>
      <c r="B70" s="1" t="s">
        <v>1167</v>
      </c>
      <c r="C70" s="1" t="s">
        <v>1168</v>
      </c>
      <c r="D70" s="1" t="s">
        <v>903</v>
      </c>
      <c r="E70" s="1" t="s">
        <v>1169</v>
      </c>
      <c r="F70" s="1" t="s">
        <v>897</v>
      </c>
      <c r="G70" s="1" t="s">
        <v>840</v>
      </c>
      <c r="H70" s="1" t="s">
        <v>841</v>
      </c>
      <c r="I70" s="1" t="s">
        <v>1170</v>
      </c>
      <c r="J70" s="1" t="s">
        <v>843</v>
      </c>
      <c r="K70" s="1" t="s">
        <v>1170</v>
      </c>
      <c r="L70" s="1" t="s">
        <v>1170</v>
      </c>
      <c r="M70" s="1" t="s">
        <v>844</v>
      </c>
      <c r="N70" s="1" t="s">
        <v>844</v>
      </c>
      <c r="O70" s="1" t="s">
        <v>845</v>
      </c>
      <c r="P70" s="1" t="s">
        <v>846</v>
      </c>
      <c r="Q70" s="1" t="s">
        <v>847</v>
      </c>
      <c r="R70" s="1" t="s">
        <v>1171</v>
      </c>
      <c r="S70" s="1" t="s">
        <v>849</v>
      </c>
      <c r="T70" s="1" t="s">
        <v>850</v>
      </c>
      <c r="U70" s="1" t="s">
        <v>861</v>
      </c>
      <c r="V70" s="1" t="s">
        <v>888</v>
      </c>
    </row>
    <row r="71" s="1" customFormat="1" spans="1:22">
      <c r="A71" s="3">
        <v>21846670330</v>
      </c>
      <c r="B71" s="1" t="s">
        <v>1111</v>
      </c>
      <c r="C71" s="1" t="s">
        <v>1172</v>
      </c>
      <c r="D71" s="1" t="s">
        <v>1173</v>
      </c>
      <c r="E71" s="1" t="s">
        <v>1174</v>
      </c>
      <c r="F71" s="1" t="s">
        <v>836</v>
      </c>
      <c r="G71" s="1" t="s">
        <v>840</v>
      </c>
      <c r="H71" s="1" t="s">
        <v>841</v>
      </c>
      <c r="I71" s="1" t="s">
        <v>1175</v>
      </c>
      <c r="J71" s="1" t="s">
        <v>843</v>
      </c>
      <c r="K71" s="1" t="s">
        <v>1175</v>
      </c>
      <c r="L71" s="1" t="s">
        <v>1175</v>
      </c>
      <c r="M71" s="1" t="s">
        <v>844</v>
      </c>
      <c r="N71" s="1" t="s">
        <v>844</v>
      </c>
      <c r="O71" s="1" t="s">
        <v>845</v>
      </c>
      <c r="P71" s="1" t="s">
        <v>846</v>
      </c>
      <c r="Q71" s="1" t="s">
        <v>847</v>
      </c>
      <c r="R71" s="1" t="s">
        <v>1176</v>
      </c>
      <c r="S71" s="1" t="s">
        <v>849</v>
      </c>
      <c r="T71" s="1" t="s">
        <v>850</v>
      </c>
      <c r="U71" s="1" t="s">
        <v>861</v>
      </c>
      <c r="V71" s="1" t="s">
        <v>1177</v>
      </c>
    </row>
    <row r="72" s="1" customFormat="1" spans="1:22">
      <c r="A72" s="3">
        <v>21844638818</v>
      </c>
      <c r="B72" s="1" t="s">
        <v>1167</v>
      </c>
      <c r="C72" s="1" t="s">
        <v>1178</v>
      </c>
      <c r="D72" s="1" t="s">
        <v>903</v>
      </c>
      <c r="E72" s="1" t="s">
        <v>1179</v>
      </c>
      <c r="F72" s="1" t="s">
        <v>1000</v>
      </c>
      <c r="G72" s="1" t="s">
        <v>840</v>
      </c>
      <c r="H72" s="1" t="s">
        <v>841</v>
      </c>
      <c r="I72" s="1" t="s">
        <v>1180</v>
      </c>
      <c r="J72" s="1" t="s">
        <v>843</v>
      </c>
      <c r="K72" s="1" t="s">
        <v>1180</v>
      </c>
      <c r="L72" s="1" t="s">
        <v>1180</v>
      </c>
      <c r="M72" s="1" t="s">
        <v>844</v>
      </c>
      <c r="N72" s="1" t="s">
        <v>844</v>
      </c>
      <c r="O72" s="1" t="s">
        <v>845</v>
      </c>
      <c r="P72" s="1" t="s">
        <v>846</v>
      </c>
      <c r="Q72" s="1" t="s">
        <v>847</v>
      </c>
      <c r="R72" s="1" t="s">
        <v>1181</v>
      </c>
      <c r="S72" s="1" t="s">
        <v>849</v>
      </c>
      <c r="T72" s="1" t="s">
        <v>850</v>
      </c>
      <c r="U72" s="1" t="s">
        <v>861</v>
      </c>
      <c r="V72" s="1" t="s">
        <v>888</v>
      </c>
    </row>
    <row r="73" s="1" customFormat="1" spans="1:22">
      <c r="A73" s="3">
        <v>21844312439</v>
      </c>
      <c r="B73" s="1" t="s">
        <v>1167</v>
      </c>
      <c r="C73" s="1" t="s">
        <v>1182</v>
      </c>
      <c r="D73" s="1" t="s">
        <v>1183</v>
      </c>
      <c r="E73" s="1" t="s">
        <v>1184</v>
      </c>
      <c r="F73" s="1" t="s">
        <v>1086</v>
      </c>
      <c r="G73" s="1" t="s">
        <v>840</v>
      </c>
      <c r="H73" s="1" t="s">
        <v>841</v>
      </c>
      <c r="I73" s="1" t="s">
        <v>1185</v>
      </c>
      <c r="J73" s="1" t="s">
        <v>843</v>
      </c>
      <c r="K73" s="1" t="s">
        <v>1185</v>
      </c>
      <c r="L73" s="1" t="s">
        <v>1185</v>
      </c>
      <c r="M73" s="1" t="s">
        <v>844</v>
      </c>
      <c r="N73" s="1" t="s">
        <v>844</v>
      </c>
      <c r="O73" s="1" t="s">
        <v>845</v>
      </c>
      <c r="P73" s="1" t="s">
        <v>846</v>
      </c>
      <c r="Q73" s="1" t="s">
        <v>847</v>
      </c>
      <c r="R73" s="1" t="s">
        <v>1186</v>
      </c>
      <c r="S73" s="1" t="s">
        <v>849</v>
      </c>
      <c r="T73" s="1" t="s">
        <v>850</v>
      </c>
      <c r="U73" s="1" t="s">
        <v>861</v>
      </c>
      <c r="V73" s="1" t="s">
        <v>888</v>
      </c>
    </row>
    <row r="74" s="1" customFormat="1" spans="1:22">
      <c r="A74" s="3">
        <v>21844320003</v>
      </c>
      <c r="B74" s="1" t="s">
        <v>1167</v>
      </c>
      <c r="C74" s="1" t="s">
        <v>1187</v>
      </c>
      <c r="D74" s="1" t="s">
        <v>1183</v>
      </c>
      <c r="E74" s="1" t="s">
        <v>1188</v>
      </c>
      <c r="F74" s="1" t="s">
        <v>1086</v>
      </c>
      <c r="G74" s="1" t="s">
        <v>840</v>
      </c>
      <c r="H74" s="1" t="s">
        <v>841</v>
      </c>
      <c r="I74" s="1" t="s">
        <v>1189</v>
      </c>
      <c r="J74" s="1" t="s">
        <v>843</v>
      </c>
      <c r="K74" s="1" t="s">
        <v>1189</v>
      </c>
      <c r="L74" s="1" t="s">
        <v>1189</v>
      </c>
      <c r="M74" s="1" t="s">
        <v>844</v>
      </c>
      <c r="N74" s="1" t="s">
        <v>844</v>
      </c>
      <c r="O74" s="1" t="s">
        <v>845</v>
      </c>
      <c r="P74" s="1" t="s">
        <v>846</v>
      </c>
      <c r="Q74" s="1" t="s">
        <v>847</v>
      </c>
      <c r="R74" s="1" t="s">
        <v>1190</v>
      </c>
      <c r="S74" s="1" t="s">
        <v>849</v>
      </c>
      <c r="T74" s="1" t="s">
        <v>850</v>
      </c>
      <c r="U74" s="1" t="s">
        <v>861</v>
      </c>
      <c r="V74" s="1" t="s">
        <v>888</v>
      </c>
    </row>
    <row r="75" s="1" customFormat="1" spans="1:22">
      <c r="A75" s="3">
        <v>21843977261</v>
      </c>
      <c r="B75" s="1" t="s">
        <v>1191</v>
      </c>
      <c r="C75" s="1" t="s">
        <v>1192</v>
      </c>
      <c r="D75" s="1" t="s">
        <v>1063</v>
      </c>
      <c r="E75" s="1" t="s">
        <v>1193</v>
      </c>
      <c r="F75" s="1" t="s">
        <v>1044</v>
      </c>
      <c r="G75" s="1" t="s">
        <v>840</v>
      </c>
      <c r="H75" s="1" t="s">
        <v>841</v>
      </c>
      <c r="I75" s="1" t="s">
        <v>1194</v>
      </c>
      <c r="J75" s="1" t="s">
        <v>843</v>
      </c>
      <c r="K75" s="1" t="s">
        <v>1194</v>
      </c>
      <c r="L75" s="1" t="s">
        <v>1194</v>
      </c>
      <c r="M75" s="1" t="s">
        <v>844</v>
      </c>
      <c r="N75" s="1" t="s">
        <v>844</v>
      </c>
      <c r="O75" s="1" t="s">
        <v>845</v>
      </c>
      <c r="P75" s="1" t="s">
        <v>846</v>
      </c>
      <c r="Q75" s="1" t="s">
        <v>847</v>
      </c>
      <c r="R75" s="1" t="s">
        <v>1195</v>
      </c>
      <c r="S75" s="1" t="s">
        <v>849</v>
      </c>
      <c r="T75" s="1" t="s">
        <v>850</v>
      </c>
      <c r="U75" s="1" t="s">
        <v>861</v>
      </c>
      <c r="V75" s="1" t="s">
        <v>888</v>
      </c>
    </row>
    <row r="76" s="1" customFormat="1" spans="1:22">
      <c r="A76" s="3">
        <v>21848149908</v>
      </c>
      <c r="B76" s="1" t="s">
        <v>1044</v>
      </c>
      <c r="C76" s="1" t="s">
        <v>1196</v>
      </c>
      <c r="D76" s="1" t="s">
        <v>1197</v>
      </c>
      <c r="E76" s="1" t="s">
        <v>1198</v>
      </c>
      <c r="F76" s="1" t="s">
        <v>836</v>
      </c>
      <c r="G76" s="1" t="s">
        <v>840</v>
      </c>
      <c r="H76" s="1" t="s">
        <v>841</v>
      </c>
      <c r="I76" s="1" t="s">
        <v>1199</v>
      </c>
      <c r="J76" s="1" t="s">
        <v>843</v>
      </c>
      <c r="K76" s="1" t="s">
        <v>1199</v>
      </c>
      <c r="L76" s="1" t="s">
        <v>1199</v>
      </c>
      <c r="M76" s="1" t="s">
        <v>844</v>
      </c>
      <c r="N76" s="1" t="s">
        <v>844</v>
      </c>
      <c r="O76" s="1" t="s">
        <v>845</v>
      </c>
      <c r="P76" s="1" t="s">
        <v>846</v>
      </c>
      <c r="Q76" s="1" t="s">
        <v>847</v>
      </c>
      <c r="R76" s="1" t="s">
        <v>1200</v>
      </c>
      <c r="S76" s="1" t="s">
        <v>849</v>
      </c>
      <c r="T76" s="1" t="s">
        <v>850</v>
      </c>
      <c r="U76" s="1" t="s">
        <v>861</v>
      </c>
      <c r="V76" s="1" t="s">
        <v>1201</v>
      </c>
    </row>
    <row r="77" s="1" customFormat="1" spans="1:22">
      <c r="A77" s="3">
        <v>21843954703</v>
      </c>
      <c r="B77" s="1" t="s">
        <v>1191</v>
      </c>
      <c r="C77" s="1" t="s">
        <v>1202</v>
      </c>
      <c r="D77" s="1" t="s">
        <v>1203</v>
      </c>
      <c r="E77" s="1" t="s">
        <v>1204</v>
      </c>
      <c r="F77" s="1" t="s">
        <v>897</v>
      </c>
      <c r="G77" s="1" t="s">
        <v>840</v>
      </c>
      <c r="H77" s="1" t="s">
        <v>841</v>
      </c>
      <c r="I77" s="1" t="s">
        <v>1205</v>
      </c>
      <c r="J77" s="1" t="s">
        <v>843</v>
      </c>
      <c r="K77" s="1" t="s">
        <v>1205</v>
      </c>
      <c r="L77" s="1" t="s">
        <v>1205</v>
      </c>
      <c r="M77" s="1" t="s">
        <v>844</v>
      </c>
      <c r="N77" s="1" t="s">
        <v>844</v>
      </c>
      <c r="O77" s="1" t="s">
        <v>845</v>
      </c>
      <c r="P77" s="1" t="s">
        <v>846</v>
      </c>
      <c r="Q77" s="1" t="s">
        <v>847</v>
      </c>
      <c r="R77" s="1" t="s">
        <v>1206</v>
      </c>
      <c r="S77" s="1" t="s">
        <v>849</v>
      </c>
      <c r="T77" s="1" t="s">
        <v>850</v>
      </c>
      <c r="U77" s="1" t="s">
        <v>861</v>
      </c>
      <c r="V77" s="1" t="s">
        <v>1207</v>
      </c>
    </row>
    <row r="78" s="1" customFormat="1" spans="1:22">
      <c r="A78" s="3">
        <v>21844787775</v>
      </c>
      <c r="B78" s="1" t="s">
        <v>1167</v>
      </c>
      <c r="C78" s="1" t="s">
        <v>1208</v>
      </c>
      <c r="D78" s="1" t="s">
        <v>1209</v>
      </c>
      <c r="E78" s="1" t="s">
        <v>1210</v>
      </c>
      <c r="F78" s="1" t="s">
        <v>836</v>
      </c>
      <c r="G78" s="1" t="s">
        <v>840</v>
      </c>
      <c r="H78" s="1" t="s">
        <v>841</v>
      </c>
      <c r="I78" s="1" t="s">
        <v>1211</v>
      </c>
      <c r="J78" s="1" t="s">
        <v>843</v>
      </c>
      <c r="K78" s="1" t="s">
        <v>1211</v>
      </c>
      <c r="L78" s="1" t="s">
        <v>1211</v>
      </c>
      <c r="M78" s="1" t="s">
        <v>844</v>
      </c>
      <c r="N78" s="1" t="s">
        <v>844</v>
      </c>
      <c r="O78" s="1" t="s">
        <v>845</v>
      </c>
      <c r="P78" s="1" t="s">
        <v>846</v>
      </c>
      <c r="Q78" s="1" t="s">
        <v>847</v>
      </c>
      <c r="R78" s="1" t="s">
        <v>1212</v>
      </c>
      <c r="S78" s="1" t="s">
        <v>849</v>
      </c>
      <c r="T78" s="1" t="s">
        <v>850</v>
      </c>
      <c r="U78" s="1" t="s">
        <v>861</v>
      </c>
      <c r="V78" s="1" t="s">
        <v>862</v>
      </c>
    </row>
    <row r="79" s="1" customFormat="1" spans="1:22">
      <c r="A79" s="3">
        <v>21843956795</v>
      </c>
      <c r="B79" s="1" t="s">
        <v>1191</v>
      </c>
      <c r="C79" s="1" t="s">
        <v>1213</v>
      </c>
      <c r="D79" s="1" t="s">
        <v>1214</v>
      </c>
      <c r="E79" s="1" t="s">
        <v>1215</v>
      </c>
      <c r="F79" s="1" t="s">
        <v>1086</v>
      </c>
      <c r="G79" s="1" t="s">
        <v>840</v>
      </c>
      <c r="H79" s="1" t="s">
        <v>841</v>
      </c>
      <c r="I79" s="1" t="s">
        <v>1216</v>
      </c>
      <c r="J79" s="1" t="s">
        <v>843</v>
      </c>
      <c r="K79" s="1" t="s">
        <v>1216</v>
      </c>
      <c r="L79" s="1" t="s">
        <v>1216</v>
      </c>
      <c r="M79" s="1" t="s">
        <v>844</v>
      </c>
      <c r="N79" s="1" t="s">
        <v>844</v>
      </c>
      <c r="O79" s="1" t="s">
        <v>845</v>
      </c>
      <c r="P79" s="1" t="s">
        <v>846</v>
      </c>
      <c r="Q79" s="1" t="s">
        <v>847</v>
      </c>
      <c r="R79" s="1" t="s">
        <v>1217</v>
      </c>
      <c r="S79" s="1" t="s">
        <v>849</v>
      </c>
      <c r="T79" s="1" t="s">
        <v>850</v>
      </c>
      <c r="U79" s="1" t="s">
        <v>861</v>
      </c>
      <c r="V79" s="1" t="s">
        <v>862</v>
      </c>
    </row>
    <row r="80" s="1" customFormat="1" spans="1:22">
      <c r="A80" s="3">
        <v>21842467069</v>
      </c>
      <c r="B80" s="1" t="s">
        <v>1218</v>
      </c>
      <c r="C80" s="1" t="s">
        <v>1219</v>
      </c>
      <c r="D80" s="1" t="s">
        <v>1220</v>
      </c>
      <c r="E80" s="1" t="s">
        <v>1221</v>
      </c>
      <c r="F80" s="1" t="s">
        <v>836</v>
      </c>
      <c r="G80" s="1" t="s">
        <v>840</v>
      </c>
      <c r="H80" s="1" t="s">
        <v>841</v>
      </c>
      <c r="I80" s="1" t="s">
        <v>1222</v>
      </c>
      <c r="J80" s="1" t="s">
        <v>843</v>
      </c>
      <c r="K80" s="1" t="s">
        <v>1222</v>
      </c>
      <c r="L80" s="1" t="s">
        <v>1222</v>
      </c>
      <c r="M80" s="1" t="s">
        <v>844</v>
      </c>
      <c r="N80" s="1" t="s">
        <v>844</v>
      </c>
      <c r="O80" s="1" t="s">
        <v>845</v>
      </c>
      <c r="P80" s="1" t="s">
        <v>846</v>
      </c>
      <c r="Q80" s="1" t="s">
        <v>847</v>
      </c>
      <c r="R80" s="1" t="s">
        <v>1223</v>
      </c>
      <c r="S80" s="1" t="s">
        <v>849</v>
      </c>
      <c r="T80" s="1" t="s">
        <v>850</v>
      </c>
      <c r="U80" s="1" t="s">
        <v>861</v>
      </c>
      <c r="V80" s="1" t="s">
        <v>1201</v>
      </c>
    </row>
    <row r="81" s="1" customFormat="1" spans="1:22">
      <c r="A81" s="3">
        <v>21842119134</v>
      </c>
      <c r="B81" s="1" t="s">
        <v>1218</v>
      </c>
      <c r="C81" s="1" t="s">
        <v>1224</v>
      </c>
      <c r="D81" s="1" t="s">
        <v>1063</v>
      </c>
      <c r="E81" s="1" t="s">
        <v>1225</v>
      </c>
      <c r="F81" s="1" t="s">
        <v>897</v>
      </c>
      <c r="G81" s="1" t="s">
        <v>840</v>
      </c>
      <c r="H81" s="1" t="s">
        <v>841</v>
      </c>
      <c r="I81" s="1" t="s">
        <v>1065</v>
      </c>
      <c r="J81" s="1" t="s">
        <v>843</v>
      </c>
      <c r="K81" s="1" t="s">
        <v>1065</v>
      </c>
      <c r="L81" s="1" t="s">
        <v>1065</v>
      </c>
      <c r="M81" s="1" t="s">
        <v>844</v>
      </c>
      <c r="N81" s="1" t="s">
        <v>844</v>
      </c>
      <c r="O81" s="1" t="s">
        <v>845</v>
      </c>
      <c r="P81" s="1" t="s">
        <v>846</v>
      </c>
      <c r="Q81" s="1" t="s">
        <v>847</v>
      </c>
      <c r="R81" s="1" t="s">
        <v>1226</v>
      </c>
      <c r="S81" s="1" t="s">
        <v>849</v>
      </c>
      <c r="T81" s="1" t="s">
        <v>850</v>
      </c>
      <c r="U81" s="1" t="s">
        <v>861</v>
      </c>
      <c r="V81" s="1" t="s">
        <v>888</v>
      </c>
    </row>
    <row r="82" s="1" customFormat="1" spans="1:22">
      <c r="A82" s="3">
        <v>999221842066911</v>
      </c>
      <c r="B82" s="1" t="s">
        <v>1218</v>
      </c>
      <c r="C82" s="1" t="s">
        <v>1227</v>
      </c>
      <c r="D82" s="1" t="s">
        <v>1228</v>
      </c>
      <c r="E82" s="1" t="s">
        <v>1229</v>
      </c>
      <c r="F82" s="1" t="s">
        <v>1044</v>
      </c>
      <c r="G82" s="1" t="s">
        <v>840</v>
      </c>
      <c r="H82" s="1" t="s">
        <v>841</v>
      </c>
      <c r="I82" s="1" t="s">
        <v>1230</v>
      </c>
      <c r="J82" s="1" t="s">
        <v>843</v>
      </c>
      <c r="K82" s="1" t="s">
        <v>1230</v>
      </c>
      <c r="L82" s="1" t="s">
        <v>1230</v>
      </c>
      <c r="M82" s="1" t="s">
        <v>844</v>
      </c>
      <c r="N82" s="1" t="s">
        <v>844</v>
      </c>
      <c r="O82" s="1" t="s">
        <v>845</v>
      </c>
      <c r="P82" s="1" t="s">
        <v>846</v>
      </c>
      <c r="Q82" s="1" t="s">
        <v>847</v>
      </c>
      <c r="R82" s="1" t="s">
        <v>1231</v>
      </c>
      <c r="S82" s="1" t="s">
        <v>849</v>
      </c>
      <c r="T82" s="1" t="s">
        <v>850</v>
      </c>
      <c r="U82" s="1" t="s">
        <v>861</v>
      </c>
      <c r="V82" s="1" t="s">
        <v>878</v>
      </c>
    </row>
    <row r="83" s="1" customFormat="1" spans="1:22">
      <c r="A83" s="3">
        <v>21841738628</v>
      </c>
      <c r="B83" s="1" t="s">
        <v>1218</v>
      </c>
      <c r="C83" s="1" t="s">
        <v>1232</v>
      </c>
      <c r="D83" s="1" t="s">
        <v>918</v>
      </c>
      <c r="E83" s="1" t="s">
        <v>1233</v>
      </c>
      <c r="F83" s="1" t="s">
        <v>1086</v>
      </c>
      <c r="G83" s="1" t="s">
        <v>840</v>
      </c>
      <c r="H83" s="1" t="s">
        <v>841</v>
      </c>
      <c r="I83" s="1" t="s">
        <v>1234</v>
      </c>
      <c r="J83" s="1" t="s">
        <v>843</v>
      </c>
      <c r="K83" s="1" t="s">
        <v>1234</v>
      </c>
      <c r="L83" s="1" t="s">
        <v>1234</v>
      </c>
      <c r="M83" s="1" t="s">
        <v>844</v>
      </c>
      <c r="N83" s="1" t="s">
        <v>844</v>
      </c>
      <c r="O83" s="1" t="s">
        <v>845</v>
      </c>
      <c r="P83" s="1" t="s">
        <v>846</v>
      </c>
      <c r="Q83" s="1" t="s">
        <v>847</v>
      </c>
      <c r="R83" s="1" t="s">
        <v>1235</v>
      </c>
      <c r="S83" s="1" t="s">
        <v>849</v>
      </c>
      <c r="T83" s="1" t="s">
        <v>850</v>
      </c>
      <c r="U83" s="1" t="s">
        <v>861</v>
      </c>
      <c r="V83" s="1" t="s">
        <v>862</v>
      </c>
    </row>
    <row r="84" s="1" customFormat="1" spans="1:22">
      <c r="A84" s="3">
        <v>21841214362</v>
      </c>
      <c r="B84" s="1" t="s">
        <v>1236</v>
      </c>
      <c r="C84" s="1" t="s">
        <v>1237</v>
      </c>
      <c r="D84" s="1" t="s">
        <v>1238</v>
      </c>
      <c r="E84" s="1" t="s">
        <v>1239</v>
      </c>
      <c r="F84" s="1" t="s">
        <v>836</v>
      </c>
      <c r="G84" s="1" t="s">
        <v>840</v>
      </c>
      <c r="H84" s="1" t="s">
        <v>841</v>
      </c>
      <c r="I84" s="1" t="s">
        <v>1240</v>
      </c>
      <c r="J84" s="1" t="s">
        <v>843</v>
      </c>
      <c r="K84" s="1" t="s">
        <v>1240</v>
      </c>
      <c r="L84" s="1" t="s">
        <v>1240</v>
      </c>
      <c r="M84" s="1" t="s">
        <v>844</v>
      </c>
      <c r="N84" s="1" t="s">
        <v>844</v>
      </c>
      <c r="O84" s="1" t="s">
        <v>845</v>
      </c>
      <c r="P84" s="1" t="s">
        <v>846</v>
      </c>
      <c r="Q84" s="1" t="s">
        <v>847</v>
      </c>
      <c r="R84" s="1" t="s">
        <v>1241</v>
      </c>
      <c r="S84" s="1" t="s">
        <v>849</v>
      </c>
      <c r="T84" s="1" t="s">
        <v>850</v>
      </c>
      <c r="U84" s="1" t="s">
        <v>861</v>
      </c>
      <c r="V84" s="1" t="s">
        <v>888</v>
      </c>
    </row>
    <row r="85" s="1" customFormat="1" spans="1:22">
      <c r="A85" s="3">
        <v>21841191282</v>
      </c>
      <c r="B85" s="1" t="s">
        <v>1236</v>
      </c>
      <c r="C85" s="1" t="s">
        <v>1242</v>
      </c>
      <c r="D85" s="1" t="s">
        <v>1153</v>
      </c>
      <c r="E85" s="1" t="s">
        <v>1243</v>
      </c>
      <c r="F85" s="1" t="s">
        <v>836</v>
      </c>
      <c r="G85" s="1" t="s">
        <v>840</v>
      </c>
      <c r="H85" s="1" t="s">
        <v>841</v>
      </c>
      <c r="I85" s="1" t="s">
        <v>1244</v>
      </c>
      <c r="J85" s="1" t="s">
        <v>843</v>
      </c>
      <c r="K85" s="1" t="s">
        <v>1244</v>
      </c>
      <c r="L85" s="1" t="s">
        <v>1244</v>
      </c>
      <c r="M85" s="1" t="s">
        <v>844</v>
      </c>
      <c r="N85" s="1" t="s">
        <v>844</v>
      </c>
      <c r="O85" s="1" t="s">
        <v>845</v>
      </c>
      <c r="P85" s="1" t="s">
        <v>846</v>
      </c>
      <c r="Q85" s="1" t="s">
        <v>847</v>
      </c>
      <c r="R85" s="1" t="s">
        <v>1245</v>
      </c>
      <c r="S85" s="1" t="s">
        <v>849</v>
      </c>
      <c r="T85" s="1" t="s">
        <v>850</v>
      </c>
      <c r="U85" s="1" t="s">
        <v>861</v>
      </c>
      <c r="V85" s="1" t="s">
        <v>888</v>
      </c>
    </row>
    <row r="86" s="1" customFormat="1" spans="1:22">
      <c r="A86" s="3">
        <v>21845464797</v>
      </c>
      <c r="B86" s="1" t="s">
        <v>1111</v>
      </c>
      <c r="C86" s="1" t="s">
        <v>1246</v>
      </c>
      <c r="D86" s="1" t="s">
        <v>1247</v>
      </c>
      <c r="E86" s="1" t="s">
        <v>1248</v>
      </c>
      <c r="F86" s="1" t="s">
        <v>897</v>
      </c>
      <c r="G86" s="1" t="s">
        <v>840</v>
      </c>
      <c r="H86" s="1" t="s">
        <v>841</v>
      </c>
      <c r="I86" s="1" t="s">
        <v>1249</v>
      </c>
      <c r="J86" s="1" t="s">
        <v>843</v>
      </c>
      <c r="K86" s="1" t="s">
        <v>1249</v>
      </c>
      <c r="L86" s="1" t="s">
        <v>1249</v>
      </c>
      <c r="M86" s="1" t="s">
        <v>844</v>
      </c>
      <c r="N86" s="1" t="s">
        <v>844</v>
      </c>
      <c r="O86" s="1" t="s">
        <v>845</v>
      </c>
      <c r="P86" s="1" t="s">
        <v>846</v>
      </c>
      <c r="Q86" s="1" t="s">
        <v>847</v>
      </c>
      <c r="R86" s="1" t="s">
        <v>1250</v>
      </c>
      <c r="S86" s="1" t="s">
        <v>849</v>
      </c>
      <c r="T86" s="1" t="s">
        <v>850</v>
      </c>
      <c r="U86" s="1" t="s">
        <v>861</v>
      </c>
      <c r="V86" s="1" t="s">
        <v>862</v>
      </c>
    </row>
    <row r="87" s="1" customFormat="1" spans="1:22">
      <c r="A87" s="3">
        <v>21842914569</v>
      </c>
      <c r="B87" s="1" t="s">
        <v>1191</v>
      </c>
      <c r="C87" s="1" t="s">
        <v>1251</v>
      </c>
      <c r="D87" s="1" t="s">
        <v>1252</v>
      </c>
      <c r="E87" s="1" t="s">
        <v>1253</v>
      </c>
      <c r="F87" s="1" t="s">
        <v>897</v>
      </c>
      <c r="G87" s="1" t="s">
        <v>840</v>
      </c>
      <c r="H87" s="1" t="s">
        <v>841</v>
      </c>
      <c r="I87" s="1" t="s">
        <v>1254</v>
      </c>
      <c r="J87" s="1" t="s">
        <v>843</v>
      </c>
      <c r="K87" s="1" t="s">
        <v>1254</v>
      </c>
      <c r="L87" s="1" t="s">
        <v>1254</v>
      </c>
      <c r="M87" s="1" t="s">
        <v>844</v>
      </c>
      <c r="N87" s="1" t="s">
        <v>844</v>
      </c>
      <c r="O87" s="1" t="s">
        <v>845</v>
      </c>
      <c r="P87" s="1" t="s">
        <v>846</v>
      </c>
      <c r="Q87" s="1" t="s">
        <v>847</v>
      </c>
      <c r="R87" s="1" t="s">
        <v>1255</v>
      </c>
      <c r="S87" s="1" t="s">
        <v>849</v>
      </c>
      <c r="T87" s="1" t="s">
        <v>850</v>
      </c>
      <c r="U87" s="1" t="s">
        <v>861</v>
      </c>
      <c r="V87" s="1" t="s">
        <v>862</v>
      </c>
    </row>
    <row r="88" s="1" customFormat="1" spans="1:22">
      <c r="A88" s="3">
        <v>21839726207</v>
      </c>
      <c r="B88" s="1" t="s">
        <v>1236</v>
      </c>
      <c r="C88" s="1" t="s">
        <v>1256</v>
      </c>
      <c r="D88" s="1" t="s">
        <v>1010</v>
      </c>
      <c r="E88" s="1" t="s">
        <v>1257</v>
      </c>
      <c r="F88" s="1" t="s">
        <v>897</v>
      </c>
      <c r="G88" s="1" t="s">
        <v>840</v>
      </c>
      <c r="H88" s="1" t="s">
        <v>841</v>
      </c>
      <c r="I88" s="1" t="s">
        <v>1258</v>
      </c>
      <c r="J88" s="1" t="s">
        <v>843</v>
      </c>
      <c r="K88" s="1" t="s">
        <v>1258</v>
      </c>
      <c r="L88" s="1" t="s">
        <v>1258</v>
      </c>
      <c r="M88" s="1" t="s">
        <v>844</v>
      </c>
      <c r="N88" s="1" t="s">
        <v>844</v>
      </c>
      <c r="O88" s="1" t="s">
        <v>845</v>
      </c>
      <c r="P88" s="1" t="s">
        <v>846</v>
      </c>
      <c r="Q88" s="1" t="s">
        <v>847</v>
      </c>
      <c r="R88" s="1" t="s">
        <v>1259</v>
      </c>
      <c r="S88" s="1" t="s">
        <v>849</v>
      </c>
      <c r="T88" s="1" t="s">
        <v>850</v>
      </c>
      <c r="U88" s="1" t="s">
        <v>861</v>
      </c>
      <c r="V88" s="1" t="s">
        <v>862</v>
      </c>
    </row>
    <row r="89" s="1" customFormat="1" spans="1:22">
      <c r="A89" s="3">
        <v>21832312917</v>
      </c>
      <c r="B89" s="1" t="s">
        <v>1260</v>
      </c>
      <c r="C89" s="1" t="s">
        <v>1261</v>
      </c>
      <c r="D89" s="1" t="s">
        <v>1238</v>
      </c>
      <c r="E89" s="1" t="s">
        <v>1262</v>
      </c>
      <c r="F89" s="1" t="s">
        <v>836</v>
      </c>
      <c r="G89" s="1" t="s">
        <v>840</v>
      </c>
      <c r="H89" s="1" t="s">
        <v>841</v>
      </c>
      <c r="I89" s="1" t="s">
        <v>1263</v>
      </c>
      <c r="J89" s="1" t="s">
        <v>843</v>
      </c>
      <c r="K89" s="1" t="s">
        <v>1263</v>
      </c>
      <c r="L89" s="1" t="s">
        <v>1263</v>
      </c>
      <c r="M89" s="1" t="s">
        <v>844</v>
      </c>
      <c r="N89" s="1" t="s">
        <v>844</v>
      </c>
      <c r="O89" s="1" t="s">
        <v>845</v>
      </c>
      <c r="P89" s="1" t="s">
        <v>846</v>
      </c>
      <c r="Q89" s="1" t="s">
        <v>847</v>
      </c>
      <c r="R89" s="1" t="s">
        <v>1264</v>
      </c>
      <c r="S89" s="1" t="s">
        <v>849</v>
      </c>
      <c r="T89" s="1" t="s">
        <v>850</v>
      </c>
      <c r="U89" s="1" t="s">
        <v>861</v>
      </c>
      <c r="V89" s="1" t="s">
        <v>888</v>
      </c>
    </row>
    <row r="90" s="1" customFormat="1" spans="1:22">
      <c r="A90" s="3">
        <v>21831485559</v>
      </c>
      <c r="B90" s="1" t="s">
        <v>1260</v>
      </c>
      <c r="C90" s="1" t="s">
        <v>1265</v>
      </c>
      <c r="D90" s="1" t="s">
        <v>1141</v>
      </c>
      <c r="E90" s="1" t="s">
        <v>1266</v>
      </c>
      <c r="F90" s="1" t="s">
        <v>1000</v>
      </c>
      <c r="G90" s="1" t="s">
        <v>840</v>
      </c>
      <c r="H90" s="1" t="s">
        <v>841</v>
      </c>
      <c r="I90" s="1" t="s">
        <v>1267</v>
      </c>
      <c r="J90" s="1" t="s">
        <v>843</v>
      </c>
      <c r="K90" s="1" t="s">
        <v>1267</v>
      </c>
      <c r="L90" s="1" t="s">
        <v>1267</v>
      </c>
      <c r="M90" s="1" t="s">
        <v>844</v>
      </c>
      <c r="N90" s="1" t="s">
        <v>844</v>
      </c>
      <c r="O90" s="1" t="s">
        <v>845</v>
      </c>
      <c r="P90" s="1" t="s">
        <v>846</v>
      </c>
      <c r="Q90" s="1" t="s">
        <v>847</v>
      </c>
      <c r="R90" s="1" t="s">
        <v>1268</v>
      </c>
      <c r="S90" s="1" t="s">
        <v>849</v>
      </c>
      <c r="T90" s="1" t="s">
        <v>850</v>
      </c>
      <c r="U90" s="1" t="s">
        <v>861</v>
      </c>
      <c r="V90" s="1" t="s">
        <v>1147</v>
      </c>
    </row>
    <row r="91" s="1" customFormat="1" spans="1:22">
      <c r="A91" s="3">
        <v>21831137953</v>
      </c>
      <c r="B91" s="1" t="s">
        <v>1260</v>
      </c>
      <c r="C91" s="1" t="s">
        <v>1269</v>
      </c>
      <c r="D91" s="1" t="s">
        <v>1068</v>
      </c>
      <c r="E91" s="1" t="s">
        <v>1270</v>
      </c>
      <c r="F91" s="1" t="s">
        <v>1086</v>
      </c>
      <c r="G91" s="1" t="s">
        <v>840</v>
      </c>
      <c r="H91" s="1" t="s">
        <v>841</v>
      </c>
      <c r="I91" s="1" t="s">
        <v>1271</v>
      </c>
      <c r="J91" s="1" t="s">
        <v>843</v>
      </c>
      <c r="K91" s="1" t="s">
        <v>1271</v>
      </c>
      <c r="L91" s="1" t="s">
        <v>1271</v>
      </c>
      <c r="M91" s="1" t="s">
        <v>844</v>
      </c>
      <c r="N91" s="1" t="s">
        <v>844</v>
      </c>
      <c r="O91" s="1" t="s">
        <v>845</v>
      </c>
      <c r="P91" s="1" t="s">
        <v>846</v>
      </c>
      <c r="Q91" s="1" t="s">
        <v>847</v>
      </c>
      <c r="R91" s="1" t="s">
        <v>1272</v>
      </c>
      <c r="S91" s="1" t="s">
        <v>849</v>
      </c>
      <c r="T91" s="1" t="s">
        <v>850</v>
      </c>
      <c r="U91" s="1" t="s">
        <v>861</v>
      </c>
      <c r="V91" s="1" t="s">
        <v>862</v>
      </c>
    </row>
    <row r="92" s="1" customFormat="1" spans="1:22">
      <c r="A92" s="3">
        <v>21831144441</v>
      </c>
      <c r="B92" s="1" t="s">
        <v>1260</v>
      </c>
      <c r="C92" s="1" t="s">
        <v>1273</v>
      </c>
      <c r="D92" s="1" t="s">
        <v>1274</v>
      </c>
      <c r="E92" s="1" t="s">
        <v>1275</v>
      </c>
      <c r="F92" s="1" t="s">
        <v>1044</v>
      </c>
      <c r="G92" s="1" t="s">
        <v>840</v>
      </c>
      <c r="H92" s="1" t="s">
        <v>841</v>
      </c>
      <c r="I92" s="1" t="s">
        <v>1276</v>
      </c>
      <c r="J92" s="1" t="s">
        <v>843</v>
      </c>
      <c r="K92" s="1" t="s">
        <v>1276</v>
      </c>
      <c r="L92" s="1" t="s">
        <v>1276</v>
      </c>
      <c r="M92" s="1" t="s">
        <v>844</v>
      </c>
      <c r="N92" s="1" t="s">
        <v>844</v>
      </c>
      <c r="O92" s="1" t="s">
        <v>845</v>
      </c>
      <c r="P92" s="1" t="s">
        <v>846</v>
      </c>
      <c r="Q92" s="1" t="s">
        <v>847</v>
      </c>
      <c r="R92" s="1" t="s">
        <v>1277</v>
      </c>
      <c r="S92" s="1" t="s">
        <v>849</v>
      </c>
      <c r="T92" s="1" t="s">
        <v>850</v>
      </c>
      <c r="U92" s="1" t="s">
        <v>861</v>
      </c>
      <c r="V92" s="1" t="s">
        <v>862</v>
      </c>
    </row>
    <row r="93" s="1" customFormat="1" spans="1:22">
      <c r="A93" s="3">
        <v>21829845356</v>
      </c>
      <c r="B93" s="1" t="s">
        <v>1278</v>
      </c>
      <c r="C93" s="1" t="s">
        <v>1279</v>
      </c>
      <c r="D93" s="1" t="s">
        <v>1023</v>
      </c>
      <c r="E93" s="1" t="s">
        <v>1280</v>
      </c>
      <c r="F93" s="1" t="s">
        <v>897</v>
      </c>
      <c r="G93" s="1" t="s">
        <v>840</v>
      </c>
      <c r="H93" s="1" t="s">
        <v>841</v>
      </c>
      <c r="I93" s="1" t="s">
        <v>866</v>
      </c>
      <c r="J93" s="1" t="s">
        <v>843</v>
      </c>
      <c r="K93" s="1" t="s">
        <v>866</v>
      </c>
      <c r="L93" s="1" t="s">
        <v>866</v>
      </c>
      <c r="M93" s="1" t="s">
        <v>844</v>
      </c>
      <c r="N93" s="1" t="s">
        <v>844</v>
      </c>
      <c r="O93" s="1" t="s">
        <v>845</v>
      </c>
      <c r="P93" s="1" t="s">
        <v>846</v>
      </c>
      <c r="Q93" s="1" t="s">
        <v>847</v>
      </c>
      <c r="R93" s="1" t="s">
        <v>1281</v>
      </c>
      <c r="S93" s="1" t="s">
        <v>849</v>
      </c>
      <c r="T93" s="1" t="s">
        <v>850</v>
      </c>
      <c r="U93" s="1" t="s">
        <v>861</v>
      </c>
      <c r="V93" s="1" t="s">
        <v>862</v>
      </c>
    </row>
    <row r="94" s="1" customFormat="1" spans="1:22">
      <c r="A94" s="3">
        <v>21829906541</v>
      </c>
      <c r="B94" s="1" t="s">
        <v>1278</v>
      </c>
      <c r="C94" s="1" t="s">
        <v>1282</v>
      </c>
      <c r="D94" s="1" t="s">
        <v>1283</v>
      </c>
      <c r="E94" s="1" t="s">
        <v>1284</v>
      </c>
      <c r="F94" s="1" t="s">
        <v>836</v>
      </c>
      <c r="G94" s="1" t="s">
        <v>840</v>
      </c>
      <c r="H94" s="1" t="s">
        <v>841</v>
      </c>
      <c r="I94" s="1" t="s">
        <v>1285</v>
      </c>
      <c r="J94" s="1" t="s">
        <v>843</v>
      </c>
      <c r="K94" s="1" t="s">
        <v>1285</v>
      </c>
      <c r="L94" s="1" t="s">
        <v>1285</v>
      </c>
      <c r="M94" s="1" t="s">
        <v>844</v>
      </c>
      <c r="N94" s="1" t="s">
        <v>844</v>
      </c>
      <c r="O94" s="1" t="s">
        <v>845</v>
      </c>
      <c r="P94" s="1" t="s">
        <v>846</v>
      </c>
      <c r="Q94" s="1" t="s">
        <v>847</v>
      </c>
      <c r="R94" s="1" t="s">
        <v>1286</v>
      </c>
      <c r="S94" s="1" t="s">
        <v>849</v>
      </c>
      <c r="T94" s="1" t="s">
        <v>850</v>
      </c>
      <c r="U94" s="1" t="s">
        <v>861</v>
      </c>
      <c r="V94" s="1" t="s">
        <v>888</v>
      </c>
    </row>
    <row r="95" s="1" customFormat="1" spans="1:22">
      <c r="A95" s="3">
        <v>21828334330</v>
      </c>
      <c r="B95" s="1" t="s">
        <v>1287</v>
      </c>
      <c r="C95" s="1" t="s">
        <v>1288</v>
      </c>
      <c r="D95" s="1" t="s">
        <v>1289</v>
      </c>
      <c r="E95" s="1" t="s">
        <v>1290</v>
      </c>
      <c r="F95" s="1" t="s">
        <v>1044</v>
      </c>
      <c r="G95" s="1" t="s">
        <v>840</v>
      </c>
      <c r="H95" s="1" t="s">
        <v>841</v>
      </c>
      <c r="I95" s="1" t="s">
        <v>1291</v>
      </c>
      <c r="J95" s="1" t="s">
        <v>843</v>
      </c>
      <c r="K95" s="1" t="s">
        <v>1291</v>
      </c>
      <c r="L95" s="1" t="s">
        <v>1291</v>
      </c>
      <c r="M95" s="1" t="s">
        <v>844</v>
      </c>
      <c r="N95" s="1" t="s">
        <v>844</v>
      </c>
      <c r="O95" s="1" t="s">
        <v>845</v>
      </c>
      <c r="P95" s="1" t="s">
        <v>846</v>
      </c>
      <c r="Q95" s="1" t="s">
        <v>847</v>
      </c>
      <c r="R95" s="1" t="s">
        <v>1292</v>
      </c>
      <c r="S95" s="1" t="s">
        <v>849</v>
      </c>
      <c r="T95" s="1" t="s">
        <v>850</v>
      </c>
      <c r="U95" s="1" t="s">
        <v>861</v>
      </c>
      <c r="V95" s="1" t="s">
        <v>862</v>
      </c>
    </row>
    <row r="96" s="1" customFormat="1" spans="1:22">
      <c r="A96" s="3">
        <v>21841023414</v>
      </c>
      <c r="B96" s="1" t="s">
        <v>1236</v>
      </c>
      <c r="C96" s="1" t="s">
        <v>1293</v>
      </c>
      <c r="D96" s="1" t="s">
        <v>1294</v>
      </c>
      <c r="E96" s="1" t="s">
        <v>1295</v>
      </c>
      <c r="F96" s="1" t="s">
        <v>897</v>
      </c>
      <c r="G96" s="1" t="s">
        <v>840</v>
      </c>
      <c r="H96" s="1" t="s">
        <v>841</v>
      </c>
      <c r="I96" s="1" t="s">
        <v>1296</v>
      </c>
      <c r="J96" s="1" t="s">
        <v>843</v>
      </c>
      <c r="K96" s="1" t="s">
        <v>1296</v>
      </c>
      <c r="L96" s="1" t="s">
        <v>1296</v>
      </c>
      <c r="M96" s="1" t="s">
        <v>844</v>
      </c>
      <c r="N96" s="1" t="s">
        <v>844</v>
      </c>
      <c r="O96" s="1" t="s">
        <v>845</v>
      </c>
      <c r="P96" s="1" t="s">
        <v>846</v>
      </c>
      <c r="Q96" s="1" t="s">
        <v>847</v>
      </c>
      <c r="R96" s="1" t="s">
        <v>1297</v>
      </c>
      <c r="S96" s="1" t="s">
        <v>849</v>
      </c>
      <c r="T96" s="1" t="s">
        <v>850</v>
      </c>
      <c r="U96" s="1" t="s">
        <v>861</v>
      </c>
      <c r="V96" s="1" t="s">
        <v>862</v>
      </c>
    </row>
    <row r="97" s="1" customFormat="1" spans="1:22">
      <c r="A97" s="3">
        <v>21743262305</v>
      </c>
      <c r="B97" s="1" t="s">
        <v>1298</v>
      </c>
      <c r="C97" s="1" t="s">
        <v>1299</v>
      </c>
      <c r="D97" s="1" t="s">
        <v>1300</v>
      </c>
      <c r="E97" s="1" t="s">
        <v>1301</v>
      </c>
      <c r="F97" s="1" t="s">
        <v>897</v>
      </c>
      <c r="G97" s="1" t="s">
        <v>840</v>
      </c>
      <c r="H97" s="1" t="s">
        <v>841</v>
      </c>
      <c r="I97" s="1" t="s">
        <v>1302</v>
      </c>
      <c r="J97" s="1" t="s">
        <v>843</v>
      </c>
      <c r="K97" s="1" t="s">
        <v>1302</v>
      </c>
      <c r="L97" s="1" t="s">
        <v>1302</v>
      </c>
      <c r="M97" s="1" t="s">
        <v>844</v>
      </c>
      <c r="N97" s="1" t="s">
        <v>844</v>
      </c>
      <c r="O97" s="1" t="s">
        <v>845</v>
      </c>
      <c r="P97" s="1" t="s">
        <v>846</v>
      </c>
      <c r="Q97" s="1" t="s">
        <v>847</v>
      </c>
      <c r="R97" s="1" t="s">
        <v>1303</v>
      </c>
      <c r="S97" s="1" t="s">
        <v>849</v>
      </c>
      <c r="T97" s="1" t="s">
        <v>850</v>
      </c>
      <c r="U97" s="1" t="s">
        <v>861</v>
      </c>
      <c r="V97" s="1" t="s">
        <v>862</v>
      </c>
    </row>
    <row r="98" s="1" customFormat="1" spans="1:22">
      <c r="A98" s="3">
        <v>21767968238</v>
      </c>
      <c r="B98" s="1" t="s">
        <v>1304</v>
      </c>
      <c r="C98" s="1" t="s">
        <v>1305</v>
      </c>
      <c r="D98" s="1" t="s">
        <v>1306</v>
      </c>
      <c r="E98" s="1" t="s">
        <v>1307</v>
      </c>
      <c r="F98" s="1" t="s">
        <v>1000</v>
      </c>
      <c r="G98" s="1" t="s">
        <v>840</v>
      </c>
      <c r="H98" s="1" t="s">
        <v>841</v>
      </c>
      <c r="I98" s="1" t="s">
        <v>1308</v>
      </c>
      <c r="J98" s="1" t="s">
        <v>843</v>
      </c>
      <c r="K98" s="1" t="s">
        <v>1308</v>
      </c>
      <c r="L98" s="1" t="s">
        <v>1308</v>
      </c>
      <c r="M98" s="1" t="s">
        <v>844</v>
      </c>
      <c r="N98" s="1" t="s">
        <v>844</v>
      </c>
      <c r="O98" s="1" t="s">
        <v>845</v>
      </c>
      <c r="P98" s="1" t="s">
        <v>846</v>
      </c>
      <c r="Q98" s="1" t="s">
        <v>847</v>
      </c>
      <c r="R98" s="1" t="s">
        <v>1309</v>
      </c>
      <c r="S98" s="1" t="s">
        <v>849</v>
      </c>
      <c r="T98" s="1" t="s">
        <v>850</v>
      </c>
      <c r="U98" s="1" t="s">
        <v>861</v>
      </c>
      <c r="V98" s="1" t="s">
        <v>862</v>
      </c>
    </row>
    <row r="99" s="1" customFormat="1" spans="1:22">
      <c r="A99" s="3">
        <v>21816338922</v>
      </c>
      <c r="B99" s="1" t="s">
        <v>1310</v>
      </c>
      <c r="C99" s="1" t="s">
        <v>1311</v>
      </c>
      <c r="D99" s="1" t="s">
        <v>1312</v>
      </c>
      <c r="E99" s="1" t="s">
        <v>1313</v>
      </c>
      <c r="F99" s="1" t="s">
        <v>897</v>
      </c>
      <c r="G99" s="1" t="s">
        <v>840</v>
      </c>
      <c r="H99" s="1" t="s">
        <v>841</v>
      </c>
      <c r="I99" s="1" t="s">
        <v>1314</v>
      </c>
      <c r="J99" s="1" t="s">
        <v>843</v>
      </c>
      <c r="K99" s="1" t="s">
        <v>1314</v>
      </c>
      <c r="L99" s="1" t="s">
        <v>845</v>
      </c>
      <c r="M99" s="1" t="s">
        <v>1315</v>
      </c>
      <c r="N99" s="1" t="s">
        <v>1315</v>
      </c>
      <c r="O99" s="1" t="s">
        <v>845</v>
      </c>
      <c r="P99" s="1" t="s">
        <v>846</v>
      </c>
      <c r="Q99" s="1" t="s">
        <v>847</v>
      </c>
      <c r="R99" s="1" t="s">
        <v>1316</v>
      </c>
      <c r="S99" s="1" t="s">
        <v>849</v>
      </c>
      <c r="T99" s="1" t="s">
        <v>850</v>
      </c>
      <c r="U99" s="1" t="s">
        <v>861</v>
      </c>
      <c r="V99" s="1" t="s">
        <v>862</v>
      </c>
    </row>
    <row r="100" s="1" customFormat="1" spans="1:22">
      <c r="A100" s="3">
        <v>21818032368</v>
      </c>
      <c r="B100" s="1" t="s">
        <v>1310</v>
      </c>
      <c r="C100" s="1" t="s">
        <v>1317</v>
      </c>
      <c r="D100" s="1" t="s">
        <v>1068</v>
      </c>
      <c r="E100" s="1" t="s">
        <v>1318</v>
      </c>
      <c r="F100" s="1" t="s">
        <v>897</v>
      </c>
      <c r="G100" s="1" t="s">
        <v>840</v>
      </c>
      <c r="H100" s="1" t="s">
        <v>841</v>
      </c>
      <c r="I100" s="1" t="s">
        <v>1319</v>
      </c>
      <c r="J100" s="1" t="s">
        <v>843</v>
      </c>
      <c r="K100" s="1" t="s">
        <v>1319</v>
      </c>
      <c r="L100" s="1" t="s">
        <v>1319</v>
      </c>
      <c r="M100" s="1" t="s">
        <v>844</v>
      </c>
      <c r="N100" s="1" t="s">
        <v>844</v>
      </c>
      <c r="O100" s="1" t="s">
        <v>845</v>
      </c>
      <c r="P100" s="1" t="s">
        <v>846</v>
      </c>
      <c r="Q100" s="1" t="s">
        <v>847</v>
      </c>
      <c r="R100" s="1" t="s">
        <v>1320</v>
      </c>
      <c r="S100" s="1" t="s">
        <v>849</v>
      </c>
      <c r="T100" s="1" t="s">
        <v>850</v>
      </c>
      <c r="U100" s="1" t="s">
        <v>861</v>
      </c>
      <c r="V100" s="1" t="s">
        <v>862</v>
      </c>
    </row>
    <row r="101" s="1" customFormat="1" spans="1:22">
      <c r="A101" s="3">
        <v>21826977320</v>
      </c>
      <c r="B101" s="1" t="s">
        <v>1321</v>
      </c>
      <c r="C101" s="1" t="s">
        <v>1322</v>
      </c>
      <c r="D101" s="1" t="s">
        <v>1068</v>
      </c>
      <c r="E101" s="1" t="s">
        <v>1323</v>
      </c>
      <c r="F101" s="1" t="s">
        <v>1000</v>
      </c>
      <c r="G101" s="1" t="s">
        <v>840</v>
      </c>
      <c r="H101" s="1" t="s">
        <v>841</v>
      </c>
      <c r="I101" s="1" t="s">
        <v>1324</v>
      </c>
      <c r="J101" s="1" t="s">
        <v>843</v>
      </c>
      <c r="K101" s="1" t="s">
        <v>1324</v>
      </c>
      <c r="L101" s="1" t="s">
        <v>1324</v>
      </c>
      <c r="M101" s="1" t="s">
        <v>844</v>
      </c>
      <c r="N101" s="1" t="s">
        <v>844</v>
      </c>
      <c r="O101" s="1" t="s">
        <v>845</v>
      </c>
      <c r="P101" s="1" t="s">
        <v>846</v>
      </c>
      <c r="Q101" s="1" t="s">
        <v>847</v>
      </c>
      <c r="R101" s="1" t="s">
        <v>1325</v>
      </c>
      <c r="S101" s="1" t="s">
        <v>849</v>
      </c>
      <c r="T101" s="1" t="s">
        <v>850</v>
      </c>
      <c r="U101" s="1" t="s">
        <v>861</v>
      </c>
      <c r="V101" s="1" t="s">
        <v>862</v>
      </c>
    </row>
    <row r="102" s="1" customFormat="1" spans="1:22">
      <c r="A102" s="3">
        <v>21826938777</v>
      </c>
      <c r="B102" s="1" t="s">
        <v>1321</v>
      </c>
      <c r="C102" s="1" t="s">
        <v>1326</v>
      </c>
      <c r="D102" s="1" t="s">
        <v>1327</v>
      </c>
      <c r="E102" s="1" t="s">
        <v>1328</v>
      </c>
      <c r="F102" s="1" t="s">
        <v>1086</v>
      </c>
      <c r="G102" s="1" t="s">
        <v>840</v>
      </c>
      <c r="H102" s="1" t="s">
        <v>841</v>
      </c>
      <c r="I102" s="1" t="s">
        <v>1329</v>
      </c>
      <c r="J102" s="1" t="s">
        <v>843</v>
      </c>
      <c r="K102" s="1" t="s">
        <v>1329</v>
      </c>
      <c r="L102" s="1" t="s">
        <v>1329</v>
      </c>
      <c r="M102" s="1" t="s">
        <v>844</v>
      </c>
      <c r="N102" s="1" t="s">
        <v>844</v>
      </c>
      <c r="O102" s="1" t="s">
        <v>845</v>
      </c>
      <c r="P102" s="1" t="s">
        <v>846</v>
      </c>
      <c r="Q102" s="1" t="s">
        <v>847</v>
      </c>
      <c r="R102" s="1" t="s">
        <v>1330</v>
      </c>
      <c r="S102" s="1" t="s">
        <v>849</v>
      </c>
      <c r="T102" s="1" t="s">
        <v>850</v>
      </c>
      <c r="U102" s="1" t="s">
        <v>861</v>
      </c>
      <c r="V102" s="1" t="s">
        <v>862</v>
      </c>
    </row>
    <row r="103" s="1" customFormat="1" spans="1:22">
      <c r="A103" s="3">
        <v>21843183147</v>
      </c>
      <c r="B103" s="1" t="s">
        <v>1191</v>
      </c>
      <c r="C103" s="1" t="s">
        <v>1331</v>
      </c>
      <c r="D103" s="1" t="s">
        <v>1332</v>
      </c>
      <c r="E103" s="1" t="s">
        <v>1333</v>
      </c>
      <c r="F103" s="1" t="s">
        <v>1086</v>
      </c>
      <c r="G103" s="1" t="s">
        <v>840</v>
      </c>
      <c r="H103" s="1" t="s">
        <v>841</v>
      </c>
      <c r="I103" s="1" t="s">
        <v>1334</v>
      </c>
      <c r="J103" s="1" t="s">
        <v>843</v>
      </c>
      <c r="K103" s="1" t="s">
        <v>1334</v>
      </c>
      <c r="L103" s="1" t="s">
        <v>1334</v>
      </c>
      <c r="M103" s="1" t="s">
        <v>844</v>
      </c>
      <c r="N103" s="1" t="s">
        <v>844</v>
      </c>
      <c r="O103" s="1" t="s">
        <v>845</v>
      </c>
      <c r="P103" s="1" t="s">
        <v>846</v>
      </c>
      <c r="Q103" s="1" t="s">
        <v>847</v>
      </c>
      <c r="R103" s="1" t="s">
        <v>1335</v>
      </c>
      <c r="S103" s="1" t="s">
        <v>849</v>
      </c>
      <c r="T103" s="1" t="s">
        <v>850</v>
      </c>
      <c r="U103" s="1" t="s">
        <v>851</v>
      </c>
      <c r="V103" s="1" t="s">
        <v>1207</v>
      </c>
    </row>
    <row r="104" s="1" customFormat="1" spans="1:22">
      <c r="A104" s="3">
        <v>21828277451</v>
      </c>
      <c r="B104" s="1" t="s">
        <v>1287</v>
      </c>
      <c r="C104" s="1" t="s">
        <v>1336</v>
      </c>
      <c r="D104" s="1" t="s">
        <v>1337</v>
      </c>
      <c r="E104" s="1" t="s">
        <v>1338</v>
      </c>
      <c r="F104" s="1" t="s">
        <v>1000</v>
      </c>
      <c r="G104" s="1" t="s">
        <v>840</v>
      </c>
      <c r="H104" s="1" t="s">
        <v>841</v>
      </c>
      <c r="I104" s="1" t="s">
        <v>1339</v>
      </c>
      <c r="J104" s="1" t="s">
        <v>843</v>
      </c>
      <c r="K104" s="1" t="s">
        <v>1339</v>
      </c>
      <c r="L104" s="1" t="s">
        <v>1339</v>
      </c>
      <c r="M104" s="1" t="s">
        <v>844</v>
      </c>
      <c r="N104" s="1" t="s">
        <v>844</v>
      </c>
      <c r="O104" s="1" t="s">
        <v>845</v>
      </c>
      <c r="P104" s="1" t="s">
        <v>846</v>
      </c>
      <c r="Q104" s="1" t="s">
        <v>847</v>
      </c>
      <c r="R104" s="1" t="s">
        <v>1340</v>
      </c>
      <c r="S104" s="1" t="s">
        <v>849</v>
      </c>
      <c r="T104" s="1" t="s">
        <v>850</v>
      </c>
      <c r="U104" s="1" t="s">
        <v>861</v>
      </c>
      <c r="V104" s="1" t="s">
        <v>878</v>
      </c>
    </row>
    <row r="105" s="1" customFormat="1" spans="1:22">
      <c r="A105" s="3">
        <v>21825994553</v>
      </c>
      <c r="B105" s="1" t="s">
        <v>1321</v>
      </c>
      <c r="C105" s="1" t="s">
        <v>1341</v>
      </c>
      <c r="D105" s="1" t="s">
        <v>1342</v>
      </c>
      <c r="E105" s="1" t="s">
        <v>1343</v>
      </c>
      <c r="F105" s="1" t="s">
        <v>1236</v>
      </c>
      <c r="G105" s="1" t="s">
        <v>840</v>
      </c>
      <c r="H105" s="1" t="s">
        <v>841</v>
      </c>
      <c r="I105" s="1" t="s">
        <v>1344</v>
      </c>
      <c r="J105" s="1" t="s">
        <v>843</v>
      </c>
      <c r="K105" s="1" t="s">
        <v>1344</v>
      </c>
      <c r="L105" s="1" t="s">
        <v>1344</v>
      </c>
      <c r="M105" s="1" t="s">
        <v>844</v>
      </c>
      <c r="N105" s="1" t="s">
        <v>844</v>
      </c>
      <c r="O105" s="1" t="s">
        <v>845</v>
      </c>
      <c r="P105" s="1" t="s">
        <v>846</v>
      </c>
      <c r="Q105" s="1" t="s">
        <v>847</v>
      </c>
      <c r="R105" s="1" t="s">
        <v>1345</v>
      </c>
      <c r="S105" s="1" t="s">
        <v>849</v>
      </c>
      <c r="T105" s="1" t="s">
        <v>850</v>
      </c>
      <c r="U105" s="1" t="s">
        <v>861</v>
      </c>
      <c r="V105" s="1" t="s">
        <v>862</v>
      </c>
    </row>
    <row r="106" s="1" customFormat="1" spans="1:22">
      <c r="A106" s="3">
        <v>21772702197</v>
      </c>
      <c r="B106" s="1" t="s">
        <v>1346</v>
      </c>
      <c r="C106" s="1" t="s">
        <v>1347</v>
      </c>
      <c r="D106" s="1" t="s">
        <v>1342</v>
      </c>
      <c r="E106" s="1" t="s">
        <v>1348</v>
      </c>
      <c r="F106" s="1" t="s">
        <v>1044</v>
      </c>
      <c r="G106" s="1" t="s">
        <v>840</v>
      </c>
      <c r="H106" s="1" t="s">
        <v>841</v>
      </c>
      <c r="I106" s="1" t="s">
        <v>1349</v>
      </c>
      <c r="J106" s="1" t="s">
        <v>843</v>
      </c>
      <c r="K106" s="1" t="s">
        <v>1349</v>
      </c>
      <c r="L106" s="1" t="s">
        <v>1349</v>
      </c>
      <c r="M106" s="1" t="s">
        <v>844</v>
      </c>
      <c r="N106" s="1" t="s">
        <v>844</v>
      </c>
      <c r="O106" s="1" t="s">
        <v>845</v>
      </c>
      <c r="P106" s="1" t="s">
        <v>846</v>
      </c>
      <c r="Q106" s="1" t="s">
        <v>847</v>
      </c>
      <c r="R106" s="1" t="s">
        <v>1350</v>
      </c>
      <c r="S106" s="1" t="s">
        <v>849</v>
      </c>
      <c r="T106" s="1" t="s">
        <v>850</v>
      </c>
      <c r="U106" s="1" t="s">
        <v>861</v>
      </c>
      <c r="V106" s="1" t="s">
        <v>862</v>
      </c>
    </row>
    <row r="107" s="1" customFormat="1" spans="1:22">
      <c r="A107" s="3">
        <v>21624881465</v>
      </c>
      <c r="B107" s="1" t="s">
        <v>1351</v>
      </c>
      <c r="C107" s="1" t="s">
        <v>1352</v>
      </c>
      <c r="D107" s="1" t="s">
        <v>1353</v>
      </c>
      <c r="E107" s="1" t="s">
        <v>1354</v>
      </c>
      <c r="F107" s="1" t="s">
        <v>897</v>
      </c>
      <c r="G107" s="1" t="s">
        <v>840</v>
      </c>
      <c r="H107" s="1" t="s">
        <v>841</v>
      </c>
      <c r="I107" s="1" t="s">
        <v>1033</v>
      </c>
      <c r="J107" s="1" t="s">
        <v>843</v>
      </c>
      <c r="K107" s="1" t="s">
        <v>1033</v>
      </c>
      <c r="L107" s="1" t="s">
        <v>1033</v>
      </c>
      <c r="M107" s="1" t="s">
        <v>844</v>
      </c>
      <c r="N107" s="1" t="s">
        <v>844</v>
      </c>
      <c r="O107" s="1" t="s">
        <v>845</v>
      </c>
      <c r="P107" s="1" t="s">
        <v>846</v>
      </c>
      <c r="Q107" s="1" t="s">
        <v>847</v>
      </c>
      <c r="R107" s="1" t="s">
        <v>1355</v>
      </c>
      <c r="S107" s="1" t="s">
        <v>849</v>
      </c>
      <c r="T107" s="1" t="s">
        <v>850</v>
      </c>
      <c r="U107" s="1" t="s">
        <v>861</v>
      </c>
      <c r="V107" s="1" t="s">
        <v>888</v>
      </c>
    </row>
    <row r="108" s="1" customFormat="1" spans="1:22">
      <c r="A108" s="3">
        <v>21714760845</v>
      </c>
      <c r="B108" s="1" t="s">
        <v>1356</v>
      </c>
      <c r="C108" s="1" t="s">
        <v>1357</v>
      </c>
      <c r="D108" s="1" t="s">
        <v>1031</v>
      </c>
      <c r="E108" s="1" t="s">
        <v>1358</v>
      </c>
      <c r="F108" s="1" t="s">
        <v>1044</v>
      </c>
      <c r="G108" s="1" t="s">
        <v>840</v>
      </c>
      <c r="H108" s="1" t="s">
        <v>841</v>
      </c>
      <c r="I108" s="1" t="s">
        <v>1359</v>
      </c>
      <c r="J108" s="1" t="s">
        <v>843</v>
      </c>
      <c r="K108" s="1" t="s">
        <v>1359</v>
      </c>
      <c r="L108" s="1" t="s">
        <v>1359</v>
      </c>
      <c r="M108" s="1" t="s">
        <v>844</v>
      </c>
      <c r="N108" s="1" t="s">
        <v>844</v>
      </c>
      <c r="O108" s="1" t="s">
        <v>845</v>
      </c>
      <c r="P108" s="1" t="s">
        <v>846</v>
      </c>
      <c r="Q108" s="1" t="s">
        <v>847</v>
      </c>
      <c r="R108" s="1" t="s">
        <v>1360</v>
      </c>
      <c r="S108" s="1" t="s">
        <v>849</v>
      </c>
      <c r="T108" s="1" t="s">
        <v>850</v>
      </c>
      <c r="U108" s="1" t="s">
        <v>861</v>
      </c>
      <c r="V108" s="1" t="s">
        <v>862</v>
      </c>
    </row>
    <row r="109" s="1" customFormat="1" spans="1:22">
      <c r="A109" s="3">
        <v>21149837027</v>
      </c>
      <c r="B109" s="1" t="s">
        <v>1361</v>
      </c>
      <c r="C109" s="1" t="s">
        <v>1362</v>
      </c>
      <c r="D109" s="1" t="s">
        <v>1363</v>
      </c>
      <c r="E109" s="1" t="s">
        <v>1364</v>
      </c>
      <c r="F109" s="1" t="s">
        <v>1236</v>
      </c>
      <c r="G109" s="1" t="s">
        <v>840</v>
      </c>
      <c r="H109" s="1" t="s">
        <v>841</v>
      </c>
      <c r="I109" s="1" t="s">
        <v>1365</v>
      </c>
      <c r="J109" s="1" t="s">
        <v>843</v>
      </c>
      <c r="K109" s="1" t="s">
        <v>1365</v>
      </c>
      <c r="L109" s="1" t="s">
        <v>1365</v>
      </c>
      <c r="M109" s="1" t="s">
        <v>844</v>
      </c>
      <c r="N109" s="1" t="s">
        <v>844</v>
      </c>
      <c r="O109" s="1" t="s">
        <v>845</v>
      </c>
      <c r="P109" s="1" t="s">
        <v>846</v>
      </c>
      <c r="Q109" s="1" t="s">
        <v>847</v>
      </c>
      <c r="R109" s="1" t="s">
        <v>1366</v>
      </c>
      <c r="S109" s="1" t="s">
        <v>849</v>
      </c>
      <c r="T109" s="1" t="s">
        <v>850</v>
      </c>
      <c r="U109" s="1" t="s">
        <v>861</v>
      </c>
      <c r="V109" s="1" t="s">
        <v>862</v>
      </c>
    </row>
    <row r="110" s="1" customFormat="1" spans="1:22">
      <c r="A110" s="4">
        <v>2.17969370112184e+21</v>
      </c>
      <c r="B110" s="1" t="s">
        <v>1367</v>
      </c>
      <c r="C110" s="1" t="s">
        <v>1368</v>
      </c>
      <c r="D110" s="1" t="s">
        <v>1088</v>
      </c>
      <c r="E110" s="1" t="s">
        <v>1089</v>
      </c>
      <c r="F110" s="1" t="s">
        <v>897</v>
      </c>
      <c r="G110" s="1" t="s">
        <v>840</v>
      </c>
      <c r="H110" s="1" t="s">
        <v>841</v>
      </c>
      <c r="I110" s="1" t="s">
        <v>845</v>
      </c>
      <c r="J110" s="1" t="s">
        <v>843</v>
      </c>
      <c r="K110" s="1" t="s">
        <v>845</v>
      </c>
      <c r="L110" s="1" t="s">
        <v>845</v>
      </c>
      <c r="M110" s="1" t="s">
        <v>844</v>
      </c>
      <c r="N110" s="1" t="s">
        <v>844</v>
      </c>
      <c r="O110" s="1" t="s">
        <v>845</v>
      </c>
      <c r="P110" s="1" t="s">
        <v>846</v>
      </c>
      <c r="Q110" s="1" t="s">
        <v>847</v>
      </c>
      <c r="R110" s="1" t="s">
        <v>1369</v>
      </c>
      <c r="S110" s="1" t="s">
        <v>849</v>
      </c>
      <c r="T110" s="1" t="s">
        <v>850</v>
      </c>
      <c r="U110" s="1" t="s">
        <v>861</v>
      </c>
      <c r="V110" s="1" t="s">
        <v>862</v>
      </c>
    </row>
    <row r="111" s="1" customFormat="1" spans="1:22">
      <c r="A111" s="3">
        <v>21563079193</v>
      </c>
      <c r="B111" s="1" t="s">
        <v>1370</v>
      </c>
      <c r="C111" s="1" t="s">
        <v>1371</v>
      </c>
      <c r="D111" s="1" t="s">
        <v>1088</v>
      </c>
      <c r="E111" s="1" t="s">
        <v>1372</v>
      </c>
      <c r="F111" s="1" t="s">
        <v>1044</v>
      </c>
      <c r="G111" s="1" t="s">
        <v>840</v>
      </c>
      <c r="H111" s="1" t="s">
        <v>841</v>
      </c>
      <c r="I111" s="1" t="s">
        <v>1373</v>
      </c>
      <c r="J111" s="1" t="s">
        <v>843</v>
      </c>
      <c r="K111" s="1" t="s">
        <v>1373</v>
      </c>
      <c r="L111" s="1" t="s">
        <v>1373</v>
      </c>
      <c r="M111" s="1" t="s">
        <v>844</v>
      </c>
      <c r="N111" s="1" t="s">
        <v>844</v>
      </c>
      <c r="O111" s="1" t="s">
        <v>845</v>
      </c>
      <c r="P111" s="1" t="s">
        <v>846</v>
      </c>
      <c r="Q111" s="1" t="s">
        <v>847</v>
      </c>
      <c r="R111" s="1" t="s">
        <v>1374</v>
      </c>
      <c r="S111" s="1" t="s">
        <v>849</v>
      </c>
      <c r="T111" s="1" t="s">
        <v>850</v>
      </c>
      <c r="U111" s="1" t="s">
        <v>861</v>
      </c>
      <c r="V111" s="1" t="s">
        <v>862</v>
      </c>
    </row>
    <row r="112" s="1" customFormat="1" spans="1:22">
      <c r="A112" s="3">
        <v>21191095911</v>
      </c>
      <c r="B112" s="1" t="s">
        <v>1375</v>
      </c>
      <c r="C112" s="1" t="s">
        <v>1376</v>
      </c>
      <c r="D112" s="1" t="s">
        <v>1088</v>
      </c>
      <c r="E112" s="1" t="s">
        <v>1377</v>
      </c>
      <c r="F112" s="1" t="s">
        <v>897</v>
      </c>
      <c r="G112" s="1" t="s">
        <v>840</v>
      </c>
      <c r="H112" s="1" t="s">
        <v>841</v>
      </c>
      <c r="I112" s="1" t="s">
        <v>1378</v>
      </c>
      <c r="J112" s="1" t="s">
        <v>843</v>
      </c>
      <c r="K112" s="1" t="s">
        <v>1378</v>
      </c>
      <c r="L112" s="1" t="s">
        <v>1378</v>
      </c>
      <c r="M112" s="1" t="s">
        <v>844</v>
      </c>
      <c r="N112" s="1" t="s">
        <v>844</v>
      </c>
      <c r="O112" s="1" t="s">
        <v>845</v>
      </c>
      <c r="P112" s="1" t="s">
        <v>846</v>
      </c>
      <c r="Q112" s="1" t="s">
        <v>847</v>
      </c>
      <c r="R112" s="1" t="s">
        <v>1379</v>
      </c>
      <c r="S112" s="1" t="s">
        <v>849</v>
      </c>
      <c r="T112" s="1" t="s">
        <v>850</v>
      </c>
      <c r="U112" s="1" t="s">
        <v>861</v>
      </c>
      <c r="V112" s="1" t="s">
        <v>862</v>
      </c>
    </row>
    <row r="113" s="1" customFormat="1" spans="1:22">
      <c r="A113" s="3">
        <v>21495899944</v>
      </c>
      <c r="B113" s="1" t="s">
        <v>1380</v>
      </c>
      <c r="C113" s="1" t="s">
        <v>1381</v>
      </c>
      <c r="D113" s="1" t="s">
        <v>1382</v>
      </c>
      <c r="E113" s="1" t="s">
        <v>1383</v>
      </c>
      <c r="F113" s="1" t="s">
        <v>1000</v>
      </c>
      <c r="G113" s="1" t="s">
        <v>840</v>
      </c>
      <c r="H113" s="1" t="s">
        <v>841</v>
      </c>
      <c r="I113" s="1" t="s">
        <v>1384</v>
      </c>
      <c r="J113" s="1" t="s">
        <v>843</v>
      </c>
      <c r="K113" s="1" t="s">
        <v>1384</v>
      </c>
      <c r="L113" s="1" t="s">
        <v>1384</v>
      </c>
      <c r="M113" s="1" t="s">
        <v>844</v>
      </c>
      <c r="N113" s="1" t="s">
        <v>844</v>
      </c>
      <c r="O113" s="1" t="s">
        <v>845</v>
      </c>
      <c r="P113" s="1" t="s">
        <v>846</v>
      </c>
      <c r="Q113" s="1" t="s">
        <v>847</v>
      </c>
      <c r="R113" s="1" t="s">
        <v>1385</v>
      </c>
      <c r="S113" s="1" t="s">
        <v>849</v>
      </c>
      <c r="T113" s="1" t="s">
        <v>850</v>
      </c>
      <c r="U113" s="1" t="s">
        <v>861</v>
      </c>
      <c r="V113" s="1" t="s">
        <v>888</v>
      </c>
    </row>
    <row r="114" s="1" customFormat="1" spans="1:22">
      <c r="A114" s="3">
        <v>21343527266</v>
      </c>
      <c r="B114" s="1" t="s">
        <v>1386</v>
      </c>
      <c r="C114" s="1" t="s">
        <v>1387</v>
      </c>
      <c r="D114" s="1" t="s">
        <v>1388</v>
      </c>
      <c r="E114" s="1" t="s">
        <v>1389</v>
      </c>
      <c r="F114" s="1" t="s">
        <v>897</v>
      </c>
      <c r="G114" s="1" t="s">
        <v>840</v>
      </c>
      <c r="H114" s="1" t="s">
        <v>841</v>
      </c>
      <c r="I114" s="1" t="s">
        <v>1390</v>
      </c>
      <c r="J114" s="1" t="s">
        <v>843</v>
      </c>
      <c r="K114" s="1" t="s">
        <v>1390</v>
      </c>
      <c r="L114" s="1" t="s">
        <v>1390</v>
      </c>
      <c r="M114" s="1" t="s">
        <v>844</v>
      </c>
      <c r="N114" s="1" t="s">
        <v>844</v>
      </c>
      <c r="O114" s="1" t="s">
        <v>845</v>
      </c>
      <c r="P114" s="1" t="s">
        <v>846</v>
      </c>
      <c r="Q114" s="1" t="s">
        <v>847</v>
      </c>
      <c r="R114" s="1" t="s">
        <v>1391</v>
      </c>
      <c r="S114" s="1" t="s">
        <v>849</v>
      </c>
      <c r="T114" s="1" t="s">
        <v>850</v>
      </c>
      <c r="U114" s="1" t="s">
        <v>861</v>
      </c>
      <c r="V114" s="1" t="s">
        <v>878</v>
      </c>
    </row>
    <row r="115" s="1" customFormat="1" spans="1:22">
      <c r="A115" s="3">
        <v>21840019755</v>
      </c>
      <c r="B115" s="1" t="s">
        <v>1236</v>
      </c>
      <c r="C115" s="1" t="s">
        <v>1392</v>
      </c>
      <c r="D115" s="1" t="s">
        <v>1393</v>
      </c>
      <c r="E115" s="1" t="s">
        <v>1394</v>
      </c>
      <c r="F115" s="1" t="s">
        <v>1000</v>
      </c>
      <c r="G115" s="1" t="s">
        <v>840</v>
      </c>
      <c r="H115" s="1" t="s">
        <v>841</v>
      </c>
      <c r="I115" s="1" t="s">
        <v>1395</v>
      </c>
      <c r="J115" s="1" t="s">
        <v>843</v>
      </c>
      <c r="K115" s="1" t="s">
        <v>1395</v>
      </c>
      <c r="L115" s="1" t="s">
        <v>1395</v>
      </c>
      <c r="M115" s="1" t="s">
        <v>844</v>
      </c>
      <c r="N115" s="1" t="s">
        <v>844</v>
      </c>
      <c r="O115" s="1" t="s">
        <v>845</v>
      </c>
      <c r="P115" s="1" t="s">
        <v>846</v>
      </c>
      <c r="Q115" s="1" t="s">
        <v>847</v>
      </c>
      <c r="R115" s="1" t="s">
        <v>1396</v>
      </c>
      <c r="S115" s="1" t="s">
        <v>849</v>
      </c>
      <c r="T115" s="1" t="s">
        <v>850</v>
      </c>
      <c r="U115" s="1" t="s">
        <v>861</v>
      </c>
      <c r="V115" s="1" t="s">
        <v>862</v>
      </c>
    </row>
    <row r="116" s="1" customFormat="1" spans="1:22">
      <c r="A116" s="3">
        <v>21632741402</v>
      </c>
      <c r="B116" s="1" t="s">
        <v>1351</v>
      </c>
      <c r="C116" s="1" t="s">
        <v>1397</v>
      </c>
      <c r="D116" s="1" t="s">
        <v>1063</v>
      </c>
      <c r="E116" s="1" t="s">
        <v>1398</v>
      </c>
      <c r="F116" s="1" t="s">
        <v>1000</v>
      </c>
      <c r="G116" s="1" t="s">
        <v>840</v>
      </c>
      <c r="H116" s="1" t="s">
        <v>841</v>
      </c>
      <c r="I116" s="1" t="s">
        <v>1399</v>
      </c>
      <c r="J116" s="1" t="s">
        <v>843</v>
      </c>
      <c r="K116" s="1" t="s">
        <v>1399</v>
      </c>
      <c r="L116" s="1" t="s">
        <v>1399</v>
      </c>
      <c r="M116" s="1" t="s">
        <v>844</v>
      </c>
      <c r="N116" s="1" t="s">
        <v>844</v>
      </c>
      <c r="O116" s="1" t="s">
        <v>845</v>
      </c>
      <c r="P116" s="1" t="s">
        <v>846</v>
      </c>
      <c r="Q116" s="1" t="s">
        <v>847</v>
      </c>
      <c r="R116" s="1" t="s">
        <v>1400</v>
      </c>
      <c r="S116" s="1" t="s">
        <v>849</v>
      </c>
      <c r="T116" s="1" t="s">
        <v>850</v>
      </c>
      <c r="U116" s="1" t="s">
        <v>861</v>
      </c>
      <c r="V116" s="1" t="s">
        <v>888</v>
      </c>
    </row>
    <row r="117" s="1" customFormat="1" spans="1:22">
      <c r="A117" s="3">
        <v>21764174575</v>
      </c>
      <c r="B117" s="1" t="s">
        <v>1304</v>
      </c>
      <c r="C117" s="1" t="s">
        <v>1401</v>
      </c>
      <c r="D117" s="1" t="s">
        <v>939</v>
      </c>
      <c r="E117" s="1" t="s">
        <v>1402</v>
      </c>
      <c r="F117" s="1" t="s">
        <v>897</v>
      </c>
      <c r="G117" s="1" t="s">
        <v>840</v>
      </c>
      <c r="H117" s="1" t="s">
        <v>841</v>
      </c>
      <c r="I117" s="1" t="s">
        <v>1403</v>
      </c>
      <c r="J117" s="1" t="s">
        <v>843</v>
      </c>
      <c r="K117" s="1" t="s">
        <v>1403</v>
      </c>
      <c r="L117" s="1" t="s">
        <v>1403</v>
      </c>
      <c r="M117" s="1" t="s">
        <v>844</v>
      </c>
      <c r="N117" s="1" t="s">
        <v>844</v>
      </c>
      <c r="O117" s="1" t="s">
        <v>845</v>
      </c>
      <c r="P117" s="1" t="s">
        <v>846</v>
      </c>
      <c r="Q117" s="1" t="s">
        <v>847</v>
      </c>
      <c r="R117" s="1" t="s">
        <v>1404</v>
      </c>
      <c r="S117" s="1" t="s">
        <v>849</v>
      </c>
      <c r="T117" s="1" t="s">
        <v>850</v>
      </c>
      <c r="U117" s="1" t="s">
        <v>861</v>
      </c>
      <c r="V117" s="1" t="s">
        <v>862</v>
      </c>
    </row>
    <row r="118" s="1" customFormat="1" spans="1:22">
      <c r="A118" s="3">
        <v>21621200746</v>
      </c>
      <c r="B118" s="1" t="s">
        <v>1405</v>
      </c>
      <c r="C118" s="1" t="s">
        <v>1406</v>
      </c>
      <c r="D118" s="1" t="s">
        <v>1407</v>
      </c>
      <c r="E118" s="1" t="s">
        <v>1408</v>
      </c>
      <c r="F118" s="1" t="s">
        <v>1044</v>
      </c>
      <c r="G118" s="1" t="s">
        <v>840</v>
      </c>
      <c r="H118" s="1" t="s">
        <v>841</v>
      </c>
      <c r="I118" s="1" t="s">
        <v>1409</v>
      </c>
      <c r="J118" s="1" t="s">
        <v>843</v>
      </c>
      <c r="K118" s="1" t="s">
        <v>1409</v>
      </c>
      <c r="L118" s="1" t="s">
        <v>1409</v>
      </c>
      <c r="M118" s="1" t="s">
        <v>844</v>
      </c>
      <c r="N118" s="1" t="s">
        <v>844</v>
      </c>
      <c r="O118" s="1" t="s">
        <v>845</v>
      </c>
      <c r="P118" s="1" t="s">
        <v>846</v>
      </c>
      <c r="Q118" s="1" t="s">
        <v>847</v>
      </c>
      <c r="R118" s="1" t="s">
        <v>1410</v>
      </c>
      <c r="S118" s="1" t="s">
        <v>849</v>
      </c>
      <c r="T118" s="1" t="s">
        <v>850</v>
      </c>
      <c r="U118" s="1" t="s">
        <v>861</v>
      </c>
      <c r="V118" s="1" t="s">
        <v>862</v>
      </c>
    </row>
    <row r="119" s="1" customFormat="1" spans="1:22">
      <c r="A119" s="3">
        <v>21824530999</v>
      </c>
      <c r="B119" s="1" t="s">
        <v>1411</v>
      </c>
      <c r="C119" s="1" t="s">
        <v>1412</v>
      </c>
      <c r="D119" s="1" t="s">
        <v>1413</v>
      </c>
      <c r="E119" s="1" t="s">
        <v>1414</v>
      </c>
      <c r="F119" s="1" t="s">
        <v>836</v>
      </c>
      <c r="G119" s="1" t="s">
        <v>840</v>
      </c>
      <c r="H119" s="1" t="s">
        <v>841</v>
      </c>
      <c r="I119" s="1" t="s">
        <v>1415</v>
      </c>
      <c r="J119" s="1" t="s">
        <v>843</v>
      </c>
      <c r="K119" s="1" t="s">
        <v>1415</v>
      </c>
      <c r="L119" s="1" t="s">
        <v>1415</v>
      </c>
      <c r="M119" s="1" t="s">
        <v>844</v>
      </c>
      <c r="N119" s="1" t="s">
        <v>844</v>
      </c>
      <c r="O119" s="1" t="s">
        <v>845</v>
      </c>
      <c r="P119" s="1" t="s">
        <v>846</v>
      </c>
      <c r="Q119" s="1" t="s">
        <v>847</v>
      </c>
      <c r="R119" s="1" t="s">
        <v>1416</v>
      </c>
      <c r="S119" s="1" t="s">
        <v>849</v>
      </c>
      <c r="T119" s="1" t="s">
        <v>850</v>
      </c>
      <c r="U119" s="1" t="s">
        <v>861</v>
      </c>
      <c r="V119" s="1" t="s">
        <v>862</v>
      </c>
    </row>
    <row r="120" s="1" customFormat="1" spans="1:22">
      <c r="A120" s="3">
        <v>18950475340</v>
      </c>
      <c r="B120" s="1" t="s">
        <v>1417</v>
      </c>
      <c r="C120" s="1" t="s">
        <v>1418</v>
      </c>
      <c r="D120" s="1" t="s">
        <v>1419</v>
      </c>
      <c r="E120" s="1" t="s">
        <v>1420</v>
      </c>
      <c r="F120" s="1" t="s">
        <v>897</v>
      </c>
      <c r="G120" s="1" t="s">
        <v>840</v>
      </c>
      <c r="H120" s="1" t="s">
        <v>841</v>
      </c>
      <c r="I120" s="1" t="s">
        <v>1421</v>
      </c>
      <c r="J120" s="1" t="s">
        <v>843</v>
      </c>
      <c r="K120" s="1" t="s">
        <v>1421</v>
      </c>
      <c r="L120" s="1" t="s">
        <v>1421</v>
      </c>
      <c r="M120" s="1" t="s">
        <v>844</v>
      </c>
      <c r="N120" s="1" t="s">
        <v>844</v>
      </c>
      <c r="O120" s="1" t="s">
        <v>845</v>
      </c>
      <c r="P120" s="1" t="s">
        <v>846</v>
      </c>
      <c r="Q120" s="1" t="s">
        <v>847</v>
      </c>
      <c r="R120" s="1" t="s">
        <v>1422</v>
      </c>
      <c r="S120" s="1" t="s">
        <v>849</v>
      </c>
      <c r="T120" s="1" t="s">
        <v>850</v>
      </c>
      <c r="U120" s="1" t="s">
        <v>861</v>
      </c>
      <c r="V120" s="1" t="s">
        <v>878</v>
      </c>
    </row>
    <row r="121" s="1" customFormat="1" spans="1:22">
      <c r="A121" s="3">
        <v>21348440872</v>
      </c>
      <c r="B121" s="1" t="s">
        <v>1423</v>
      </c>
      <c r="C121" s="1" t="s">
        <v>1424</v>
      </c>
      <c r="D121" s="1" t="s">
        <v>1425</v>
      </c>
      <c r="E121" s="1" t="s">
        <v>1426</v>
      </c>
      <c r="F121" s="1" t="s">
        <v>897</v>
      </c>
      <c r="G121" s="1" t="s">
        <v>840</v>
      </c>
      <c r="H121" s="1" t="s">
        <v>841</v>
      </c>
      <c r="I121" s="1" t="s">
        <v>1427</v>
      </c>
      <c r="J121" s="1" t="s">
        <v>843</v>
      </c>
      <c r="K121" s="1" t="s">
        <v>1427</v>
      </c>
      <c r="L121" s="1" t="s">
        <v>1427</v>
      </c>
      <c r="M121" s="1" t="s">
        <v>844</v>
      </c>
      <c r="N121" s="1" t="s">
        <v>844</v>
      </c>
      <c r="O121" s="1" t="s">
        <v>845</v>
      </c>
      <c r="P121" s="1" t="s">
        <v>846</v>
      </c>
      <c r="Q121" s="1" t="s">
        <v>847</v>
      </c>
      <c r="R121" s="1" t="s">
        <v>1428</v>
      </c>
      <c r="S121" s="1" t="s">
        <v>849</v>
      </c>
      <c r="T121" s="1" t="s">
        <v>850</v>
      </c>
      <c r="U121" s="1" t="s">
        <v>861</v>
      </c>
      <c r="V121" s="1" t="s">
        <v>862</v>
      </c>
    </row>
    <row r="122" s="1" customFormat="1" spans="1:22">
      <c r="A122" s="3">
        <v>21823818066</v>
      </c>
      <c r="B122" s="1" t="s">
        <v>1429</v>
      </c>
      <c r="C122" s="1" t="s">
        <v>1430</v>
      </c>
      <c r="D122" s="1" t="s">
        <v>874</v>
      </c>
      <c r="E122" s="1" t="s">
        <v>1431</v>
      </c>
      <c r="F122" s="1" t="s">
        <v>836</v>
      </c>
      <c r="G122" s="1" t="s">
        <v>840</v>
      </c>
      <c r="H122" s="1" t="s">
        <v>841</v>
      </c>
      <c r="I122" s="1" t="s">
        <v>1432</v>
      </c>
      <c r="J122" s="1" t="s">
        <v>843</v>
      </c>
      <c r="K122" s="1" t="s">
        <v>1432</v>
      </c>
      <c r="L122" s="1" t="s">
        <v>1432</v>
      </c>
      <c r="M122" s="1" t="s">
        <v>844</v>
      </c>
      <c r="N122" s="1" t="s">
        <v>844</v>
      </c>
      <c r="O122" s="1" t="s">
        <v>845</v>
      </c>
      <c r="P122" s="1" t="s">
        <v>846</v>
      </c>
      <c r="Q122" s="1" t="s">
        <v>847</v>
      </c>
      <c r="R122" s="1" t="s">
        <v>1433</v>
      </c>
      <c r="S122" s="1" t="s">
        <v>849</v>
      </c>
      <c r="T122" s="1" t="s">
        <v>850</v>
      </c>
      <c r="U122" s="1" t="s">
        <v>861</v>
      </c>
      <c r="V122" s="1" t="s">
        <v>878</v>
      </c>
    </row>
    <row r="123" s="1" customFormat="1" spans="1:22">
      <c r="A123" s="3">
        <v>21825568659</v>
      </c>
      <c r="B123" s="1" t="s">
        <v>1411</v>
      </c>
      <c r="C123" s="1" t="s">
        <v>1434</v>
      </c>
      <c r="D123" s="1" t="s">
        <v>1435</v>
      </c>
      <c r="E123" s="1" t="s">
        <v>1436</v>
      </c>
      <c r="F123" s="1" t="s">
        <v>836</v>
      </c>
      <c r="G123" s="1" t="s">
        <v>840</v>
      </c>
      <c r="H123" s="1" t="s">
        <v>841</v>
      </c>
      <c r="I123" s="1" t="s">
        <v>1437</v>
      </c>
      <c r="J123" s="1" t="s">
        <v>843</v>
      </c>
      <c r="K123" s="1" t="s">
        <v>1437</v>
      </c>
      <c r="L123" s="1" t="s">
        <v>1437</v>
      </c>
      <c r="M123" s="1" t="s">
        <v>844</v>
      </c>
      <c r="N123" s="1" t="s">
        <v>844</v>
      </c>
      <c r="O123" s="1" t="s">
        <v>845</v>
      </c>
      <c r="P123" s="1" t="s">
        <v>846</v>
      </c>
      <c r="Q123" s="1" t="s">
        <v>847</v>
      </c>
      <c r="R123" s="1" t="s">
        <v>1438</v>
      </c>
      <c r="S123" s="1" t="s">
        <v>849</v>
      </c>
      <c r="T123" s="1" t="s">
        <v>850</v>
      </c>
      <c r="U123" s="1" t="s">
        <v>861</v>
      </c>
      <c r="V123" s="1" t="s">
        <v>888</v>
      </c>
    </row>
    <row r="124" s="1" customFormat="1" spans="1:22">
      <c r="A124" s="3">
        <v>21760693091</v>
      </c>
      <c r="B124" s="1" t="s">
        <v>1439</v>
      </c>
      <c r="C124" s="1" t="s">
        <v>1440</v>
      </c>
      <c r="D124" s="1" t="s">
        <v>1441</v>
      </c>
      <c r="E124" s="1" t="s">
        <v>1442</v>
      </c>
      <c r="F124" s="1" t="s">
        <v>1000</v>
      </c>
      <c r="G124" s="1" t="s">
        <v>840</v>
      </c>
      <c r="H124" s="1" t="s">
        <v>841</v>
      </c>
      <c r="I124" s="1" t="s">
        <v>1443</v>
      </c>
      <c r="J124" s="1" t="s">
        <v>843</v>
      </c>
      <c r="K124" s="1" t="s">
        <v>1443</v>
      </c>
      <c r="L124" s="1" t="s">
        <v>1443</v>
      </c>
      <c r="M124" s="1" t="s">
        <v>844</v>
      </c>
      <c r="N124" s="1" t="s">
        <v>844</v>
      </c>
      <c r="O124" s="1" t="s">
        <v>845</v>
      </c>
      <c r="P124" s="1" t="s">
        <v>846</v>
      </c>
      <c r="Q124" s="1" t="s">
        <v>847</v>
      </c>
      <c r="R124" s="1" t="s">
        <v>1444</v>
      </c>
      <c r="S124" s="1" t="s">
        <v>849</v>
      </c>
      <c r="T124" s="1" t="s">
        <v>850</v>
      </c>
      <c r="U124" s="1" t="s">
        <v>861</v>
      </c>
      <c r="V124" s="1" t="s">
        <v>1147</v>
      </c>
    </row>
    <row r="125" s="1" customFormat="1" spans="1:22">
      <c r="A125" s="3">
        <v>21695593820</v>
      </c>
      <c r="B125" s="1" t="s">
        <v>1445</v>
      </c>
      <c r="C125" s="1" t="s">
        <v>1446</v>
      </c>
      <c r="D125" s="1" t="s">
        <v>1447</v>
      </c>
      <c r="E125" s="1" t="s">
        <v>1448</v>
      </c>
      <c r="F125" s="1" t="s">
        <v>897</v>
      </c>
      <c r="G125" s="1" t="s">
        <v>840</v>
      </c>
      <c r="H125" s="1" t="s">
        <v>841</v>
      </c>
      <c r="I125" s="1" t="s">
        <v>1449</v>
      </c>
      <c r="J125" s="1" t="s">
        <v>843</v>
      </c>
      <c r="K125" s="1" t="s">
        <v>1449</v>
      </c>
      <c r="L125" s="1" t="s">
        <v>1449</v>
      </c>
      <c r="M125" s="1" t="s">
        <v>844</v>
      </c>
      <c r="N125" s="1" t="s">
        <v>844</v>
      </c>
      <c r="O125" s="1" t="s">
        <v>845</v>
      </c>
      <c r="P125" s="1" t="s">
        <v>846</v>
      </c>
      <c r="Q125" s="1" t="s">
        <v>847</v>
      </c>
      <c r="R125" s="1" t="s">
        <v>1450</v>
      </c>
      <c r="S125" s="1" t="s">
        <v>849</v>
      </c>
      <c r="T125" s="1" t="s">
        <v>850</v>
      </c>
      <c r="U125" s="1" t="s">
        <v>861</v>
      </c>
      <c r="V125" s="1" t="s">
        <v>878</v>
      </c>
    </row>
    <row r="126" s="1" customFormat="1" spans="1:22">
      <c r="A126" s="3">
        <v>21319300504</v>
      </c>
      <c r="B126" s="1" t="s">
        <v>1451</v>
      </c>
      <c r="C126" s="1" t="s">
        <v>1452</v>
      </c>
      <c r="D126" s="1" t="s">
        <v>1453</v>
      </c>
      <c r="E126" s="1" t="s">
        <v>1454</v>
      </c>
      <c r="F126" s="1" t="s">
        <v>897</v>
      </c>
      <c r="G126" s="1" t="s">
        <v>840</v>
      </c>
      <c r="H126" s="1" t="s">
        <v>841</v>
      </c>
      <c r="I126" s="1" t="s">
        <v>1455</v>
      </c>
      <c r="J126" s="1" t="s">
        <v>843</v>
      </c>
      <c r="K126" s="1" t="s">
        <v>1455</v>
      </c>
      <c r="L126" s="1" t="s">
        <v>1455</v>
      </c>
      <c r="M126" s="1" t="s">
        <v>844</v>
      </c>
      <c r="N126" s="1" t="s">
        <v>844</v>
      </c>
      <c r="O126" s="1" t="s">
        <v>845</v>
      </c>
      <c r="P126" s="1" t="s">
        <v>846</v>
      </c>
      <c r="Q126" s="1" t="s">
        <v>847</v>
      </c>
      <c r="R126" s="1" t="s">
        <v>1456</v>
      </c>
      <c r="S126" s="1" t="s">
        <v>849</v>
      </c>
      <c r="T126" s="1" t="s">
        <v>850</v>
      </c>
      <c r="U126" s="1" t="s">
        <v>861</v>
      </c>
      <c r="V126" s="1" t="s">
        <v>862</v>
      </c>
    </row>
    <row r="127" s="1" customFormat="1" spans="1:22">
      <c r="A127" s="3">
        <v>21135762187</v>
      </c>
      <c r="B127" s="1" t="s">
        <v>1457</v>
      </c>
      <c r="C127" s="1" t="s">
        <v>1458</v>
      </c>
      <c r="D127" s="1" t="s">
        <v>1459</v>
      </c>
      <c r="E127" s="1" t="s">
        <v>1460</v>
      </c>
      <c r="F127" s="1" t="s">
        <v>1044</v>
      </c>
      <c r="G127" s="1" t="s">
        <v>840</v>
      </c>
      <c r="H127" s="1" t="s">
        <v>841</v>
      </c>
      <c r="I127" s="1" t="s">
        <v>1461</v>
      </c>
      <c r="J127" s="1" t="s">
        <v>843</v>
      </c>
      <c r="K127" s="1" t="s">
        <v>1461</v>
      </c>
      <c r="L127" s="1" t="s">
        <v>1461</v>
      </c>
      <c r="M127" s="1" t="s">
        <v>844</v>
      </c>
      <c r="N127" s="1" t="s">
        <v>844</v>
      </c>
      <c r="O127" s="1" t="s">
        <v>845</v>
      </c>
      <c r="P127" s="1" t="s">
        <v>846</v>
      </c>
      <c r="Q127" s="1" t="s">
        <v>847</v>
      </c>
      <c r="R127" s="1" t="s">
        <v>1462</v>
      </c>
      <c r="S127" s="1" t="s">
        <v>849</v>
      </c>
      <c r="T127" s="1" t="s">
        <v>850</v>
      </c>
      <c r="U127" s="1" t="s">
        <v>861</v>
      </c>
      <c r="V127" s="1" t="s">
        <v>1147</v>
      </c>
    </row>
    <row r="128" s="1" customFormat="1" spans="1:22">
      <c r="A128" s="3">
        <v>21638186086</v>
      </c>
      <c r="B128" s="1" t="s">
        <v>1463</v>
      </c>
      <c r="C128" s="1" t="s">
        <v>1464</v>
      </c>
      <c r="D128" s="1" t="s">
        <v>1465</v>
      </c>
      <c r="E128" s="1" t="s">
        <v>1466</v>
      </c>
      <c r="F128" s="1" t="s">
        <v>1000</v>
      </c>
      <c r="G128" s="1" t="s">
        <v>840</v>
      </c>
      <c r="H128" s="1" t="s">
        <v>841</v>
      </c>
      <c r="I128" s="1" t="s">
        <v>1467</v>
      </c>
      <c r="J128" s="1" t="s">
        <v>843</v>
      </c>
      <c r="K128" s="1" t="s">
        <v>1467</v>
      </c>
      <c r="L128" s="1" t="s">
        <v>1467</v>
      </c>
      <c r="M128" s="1" t="s">
        <v>844</v>
      </c>
      <c r="N128" s="1" t="s">
        <v>844</v>
      </c>
      <c r="O128" s="1" t="s">
        <v>845</v>
      </c>
      <c r="P128" s="1" t="s">
        <v>846</v>
      </c>
      <c r="Q128" s="1" t="s">
        <v>847</v>
      </c>
      <c r="R128" s="1" t="s">
        <v>1468</v>
      </c>
      <c r="S128" s="1" t="s">
        <v>849</v>
      </c>
      <c r="T128" s="1" t="s">
        <v>850</v>
      </c>
      <c r="U128" s="1" t="s">
        <v>861</v>
      </c>
      <c r="V128" s="1" t="s">
        <v>862</v>
      </c>
    </row>
    <row r="129" s="1" customFormat="1" spans="1:22">
      <c r="A129" s="3">
        <v>21798896566</v>
      </c>
      <c r="B129" s="1" t="s">
        <v>1367</v>
      </c>
      <c r="C129" s="1" t="s">
        <v>1469</v>
      </c>
      <c r="D129" s="1" t="s">
        <v>1252</v>
      </c>
      <c r="E129" s="1" t="s">
        <v>1470</v>
      </c>
      <c r="F129" s="1" t="s">
        <v>897</v>
      </c>
      <c r="G129" s="1" t="s">
        <v>840</v>
      </c>
      <c r="H129" s="1" t="s">
        <v>841</v>
      </c>
      <c r="I129" s="1" t="s">
        <v>871</v>
      </c>
      <c r="J129" s="1" t="s">
        <v>843</v>
      </c>
      <c r="K129" s="1" t="s">
        <v>871</v>
      </c>
      <c r="L129" s="1" t="s">
        <v>871</v>
      </c>
      <c r="M129" s="1" t="s">
        <v>844</v>
      </c>
      <c r="N129" s="1" t="s">
        <v>844</v>
      </c>
      <c r="O129" s="1" t="s">
        <v>845</v>
      </c>
      <c r="P129" s="1" t="s">
        <v>846</v>
      </c>
      <c r="Q129" s="1" t="s">
        <v>847</v>
      </c>
      <c r="R129" s="1" t="s">
        <v>1471</v>
      </c>
      <c r="S129" s="1" t="s">
        <v>849</v>
      </c>
      <c r="T129" s="1" t="s">
        <v>850</v>
      </c>
      <c r="U129" s="1" t="s">
        <v>861</v>
      </c>
      <c r="V129" s="1" t="s">
        <v>862</v>
      </c>
    </row>
    <row r="130" s="1" customFormat="1" spans="1:22">
      <c r="A130" s="3">
        <v>21827085390</v>
      </c>
      <c r="B130" s="1" t="s">
        <v>1321</v>
      </c>
      <c r="C130" s="1" t="s">
        <v>1472</v>
      </c>
      <c r="D130" s="1" t="s">
        <v>1173</v>
      </c>
      <c r="E130" s="1" t="s">
        <v>1473</v>
      </c>
      <c r="F130" s="1" t="s">
        <v>836</v>
      </c>
      <c r="G130" s="1" t="s">
        <v>840</v>
      </c>
      <c r="H130" s="1" t="s">
        <v>841</v>
      </c>
      <c r="I130" s="1" t="s">
        <v>1474</v>
      </c>
      <c r="J130" s="1" t="s">
        <v>843</v>
      </c>
      <c r="K130" s="1" t="s">
        <v>1474</v>
      </c>
      <c r="L130" s="1" t="s">
        <v>845</v>
      </c>
      <c r="M130" s="1" t="s">
        <v>1475</v>
      </c>
      <c r="N130" s="1" t="s">
        <v>1475</v>
      </c>
      <c r="O130" s="1" t="s">
        <v>845</v>
      </c>
      <c r="P130" s="1" t="s">
        <v>846</v>
      </c>
      <c r="Q130" s="1" t="s">
        <v>847</v>
      </c>
      <c r="R130" s="1" t="s">
        <v>1476</v>
      </c>
      <c r="S130" s="1" t="s">
        <v>849</v>
      </c>
      <c r="T130" s="1" t="s">
        <v>850</v>
      </c>
      <c r="U130" s="1" t="s">
        <v>861</v>
      </c>
      <c r="V130" s="1" t="s">
        <v>1177</v>
      </c>
    </row>
    <row r="131" s="1" customFormat="1" spans="1:22">
      <c r="A131" s="3">
        <v>21752754179</v>
      </c>
      <c r="B131" s="1" t="s">
        <v>1439</v>
      </c>
      <c r="C131" s="1" t="s">
        <v>1477</v>
      </c>
      <c r="D131" s="1" t="s">
        <v>1478</v>
      </c>
      <c r="E131" s="1" t="s">
        <v>1479</v>
      </c>
      <c r="F131" s="1" t="s">
        <v>1000</v>
      </c>
      <c r="G131" s="1" t="s">
        <v>840</v>
      </c>
      <c r="H131" s="1" t="s">
        <v>841</v>
      </c>
      <c r="I131" s="1" t="s">
        <v>1480</v>
      </c>
      <c r="J131" s="1" t="s">
        <v>843</v>
      </c>
      <c r="K131" s="1" t="s">
        <v>1480</v>
      </c>
      <c r="L131" s="1" t="s">
        <v>1480</v>
      </c>
      <c r="M131" s="1" t="s">
        <v>844</v>
      </c>
      <c r="N131" s="1" t="s">
        <v>844</v>
      </c>
      <c r="O131" s="1" t="s">
        <v>845</v>
      </c>
      <c r="P131" s="1" t="s">
        <v>846</v>
      </c>
      <c r="Q131" s="1" t="s">
        <v>847</v>
      </c>
      <c r="R131" s="1" t="s">
        <v>1481</v>
      </c>
      <c r="S131" s="1" t="s">
        <v>849</v>
      </c>
      <c r="T131" s="1" t="s">
        <v>850</v>
      </c>
      <c r="U131" s="1" t="s">
        <v>861</v>
      </c>
      <c r="V131" s="1" t="s">
        <v>862</v>
      </c>
    </row>
    <row r="132" s="1" customFormat="1" spans="1:22">
      <c r="A132" s="3">
        <v>21716380650</v>
      </c>
      <c r="B132" s="1" t="s">
        <v>1482</v>
      </c>
      <c r="C132" s="1" t="s">
        <v>1483</v>
      </c>
      <c r="D132" s="1" t="s">
        <v>1478</v>
      </c>
      <c r="E132" s="1" t="s">
        <v>1484</v>
      </c>
      <c r="F132" s="1" t="s">
        <v>897</v>
      </c>
      <c r="G132" s="1" t="s">
        <v>840</v>
      </c>
      <c r="H132" s="1" t="s">
        <v>841</v>
      </c>
      <c r="I132" s="1" t="s">
        <v>1485</v>
      </c>
      <c r="J132" s="1" t="s">
        <v>843</v>
      </c>
      <c r="K132" s="1" t="s">
        <v>1485</v>
      </c>
      <c r="L132" s="1" t="s">
        <v>1485</v>
      </c>
      <c r="M132" s="1" t="s">
        <v>844</v>
      </c>
      <c r="N132" s="1" t="s">
        <v>844</v>
      </c>
      <c r="O132" s="1" t="s">
        <v>845</v>
      </c>
      <c r="P132" s="1" t="s">
        <v>846</v>
      </c>
      <c r="Q132" s="1" t="s">
        <v>847</v>
      </c>
      <c r="R132" s="1" t="s">
        <v>1486</v>
      </c>
      <c r="S132" s="1" t="s">
        <v>849</v>
      </c>
      <c r="T132" s="1" t="s">
        <v>850</v>
      </c>
      <c r="U132" s="1" t="s">
        <v>861</v>
      </c>
      <c r="V132" s="1" t="s">
        <v>862</v>
      </c>
    </row>
    <row r="133" s="1" customFormat="1" spans="1:22">
      <c r="A133" s="3">
        <v>21820711977</v>
      </c>
      <c r="B133" s="1" t="s">
        <v>1429</v>
      </c>
      <c r="C133" s="1" t="s">
        <v>1487</v>
      </c>
      <c r="D133" s="1" t="s">
        <v>1488</v>
      </c>
      <c r="E133" s="1" t="s">
        <v>1489</v>
      </c>
      <c r="F133" s="1" t="s">
        <v>836</v>
      </c>
      <c r="G133" s="1" t="s">
        <v>840</v>
      </c>
      <c r="H133" s="1" t="s">
        <v>841</v>
      </c>
      <c r="I133" s="1" t="s">
        <v>1490</v>
      </c>
      <c r="J133" s="1" t="s">
        <v>843</v>
      </c>
      <c r="K133" s="1" t="s">
        <v>1490</v>
      </c>
      <c r="L133" s="1" t="s">
        <v>1490</v>
      </c>
      <c r="M133" s="1" t="s">
        <v>844</v>
      </c>
      <c r="N133" s="1" t="s">
        <v>844</v>
      </c>
      <c r="O133" s="1" t="s">
        <v>845</v>
      </c>
      <c r="P133" s="1" t="s">
        <v>846</v>
      </c>
      <c r="Q133" s="1" t="s">
        <v>847</v>
      </c>
      <c r="R133" s="1" t="s">
        <v>1491</v>
      </c>
      <c r="S133" s="1" t="s">
        <v>849</v>
      </c>
      <c r="T133" s="1" t="s">
        <v>850</v>
      </c>
      <c r="U133" s="1" t="s">
        <v>861</v>
      </c>
      <c r="V133" s="1" t="s">
        <v>862</v>
      </c>
    </row>
    <row r="134" s="1" customFormat="1" spans="1:22">
      <c r="A134" s="3">
        <v>21822134467</v>
      </c>
      <c r="B134" s="1" t="s">
        <v>1429</v>
      </c>
      <c r="C134" s="1" t="s">
        <v>1492</v>
      </c>
      <c r="D134" s="1" t="s">
        <v>1289</v>
      </c>
      <c r="E134" s="1" t="s">
        <v>1493</v>
      </c>
      <c r="F134" s="1" t="s">
        <v>1044</v>
      </c>
      <c r="G134" s="1" t="s">
        <v>840</v>
      </c>
      <c r="H134" s="1" t="s">
        <v>841</v>
      </c>
      <c r="I134" s="1" t="s">
        <v>1494</v>
      </c>
      <c r="J134" s="1" t="s">
        <v>843</v>
      </c>
      <c r="K134" s="1" t="s">
        <v>1494</v>
      </c>
      <c r="L134" s="1" t="s">
        <v>845</v>
      </c>
      <c r="M134" s="1" t="s">
        <v>1495</v>
      </c>
      <c r="N134" s="1" t="s">
        <v>1495</v>
      </c>
      <c r="O134" s="1" t="s">
        <v>845</v>
      </c>
      <c r="P134" s="1" t="s">
        <v>846</v>
      </c>
      <c r="Q134" s="1" t="s">
        <v>847</v>
      </c>
      <c r="R134" s="1" t="s">
        <v>1496</v>
      </c>
      <c r="S134" s="1" t="s">
        <v>849</v>
      </c>
      <c r="T134" s="1" t="s">
        <v>850</v>
      </c>
      <c r="U134" s="1" t="s">
        <v>861</v>
      </c>
      <c r="V134" s="1" t="s">
        <v>862</v>
      </c>
    </row>
    <row r="135" s="1" customFormat="1" spans="1:22">
      <c r="A135" s="3">
        <v>21778838917</v>
      </c>
      <c r="B135" s="1" t="s">
        <v>1346</v>
      </c>
      <c r="C135" s="1" t="s">
        <v>1497</v>
      </c>
      <c r="D135" s="1" t="s">
        <v>1289</v>
      </c>
      <c r="E135" s="1" t="s">
        <v>1498</v>
      </c>
      <c r="F135" s="1" t="s">
        <v>1044</v>
      </c>
      <c r="G135" s="1" t="s">
        <v>840</v>
      </c>
      <c r="H135" s="1" t="s">
        <v>841</v>
      </c>
      <c r="I135" s="1" t="s">
        <v>1499</v>
      </c>
      <c r="J135" s="1" t="s">
        <v>843</v>
      </c>
      <c r="K135" s="1" t="s">
        <v>1499</v>
      </c>
      <c r="L135" s="1" t="s">
        <v>1499</v>
      </c>
      <c r="M135" s="1" t="s">
        <v>844</v>
      </c>
      <c r="N135" s="1" t="s">
        <v>844</v>
      </c>
      <c r="O135" s="1" t="s">
        <v>845</v>
      </c>
      <c r="P135" s="1" t="s">
        <v>846</v>
      </c>
      <c r="Q135" s="1" t="s">
        <v>847</v>
      </c>
      <c r="R135" s="1" t="s">
        <v>1500</v>
      </c>
      <c r="S135" s="1" t="s">
        <v>849</v>
      </c>
      <c r="T135" s="1" t="s">
        <v>850</v>
      </c>
      <c r="U135" s="1" t="s">
        <v>861</v>
      </c>
      <c r="V135" s="1" t="s">
        <v>862</v>
      </c>
    </row>
    <row r="136" s="1" customFormat="1" spans="1:22">
      <c r="A136" s="3">
        <v>18937178658</v>
      </c>
      <c r="B136" s="1" t="s">
        <v>1501</v>
      </c>
      <c r="C136" s="1" t="s">
        <v>1502</v>
      </c>
      <c r="D136" s="1" t="s">
        <v>1238</v>
      </c>
      <c r="E136" s="1" t="s">
        <v>1503</v>
      </c>
      <c r="F136" s="1" t="s">
        <v>836</v>
      </c>
      <c r="G136" s="1" t="s">
        <v>840</v>
      </c>
      <c r="H136" s="1" t="s">
        <v>841</v>
      </c>
      <c r="I136" s="1" t="s">
        <v>1504</v>
      </c>
      <c r="J136" s="1" t="s">
        <v>843</v>
      </c>
      <c r="K136" s="1" t="s">
        <v>1504</v>
      </c>
      <c r="L136" s="1" t="s">
        <v>1504</v>
      </c>
      <c r="M136" s="1" t="s">
        <v>844</v>
      </c>
      <c r="N136" s="1" t="s">
        <v>844</v>
      </c>
      <c r="O136" s="1" t="s">
        <v>845</v>
      </c>
      <c r="P136" s="1" t="s">
        <v>846</v>
      </c>
      <c r="Q136" s="1" t="s">
        <v>847</v>
      </c>
      <c r="R136" s="1" t="s">
        <v>1505</v>
      </c>
      <c r="S136" s="1" t="s">
        <v>849</v>
      </c>
      <c r="T136" s="1" t="s">
        <v>850</v>
      </c>
      <c r="U136" s="1" t="s">
        <v>861</v>
      </c>
      <c r="V136" s="1" t="s">
        <v>888</v>
      </c>
    </row>
    <row r="137" s="1" customFormat="1" spans="1:22">
      <c r="A137" s="3">
        <v>18919350596</v>
      </c>
      <c r="B137" s="1" t="s">
        <v>1506</v>
      </c>
      <c r="C137" s="1" t="s">
        <v>1507</v>
      </c>
      <c r="D137" s="1" t="s">
        <v>1238</v>
      </c>
      <c r="E137" s="1" t="s">
        <v>1508</v>
      </c>
      <c r="F137" s="1" t="s">
        <v>836</v>
      </c>
      <c r="G137" s="1" t="s">
        <v>840</v>
      </c>
      <c r="H137" s="1" t="s">
        <v>841</v>
      </c>
      <c r="I137" s="1" t="s">
        <v>1509</v>
      </c>
      <c r="J137" s="1" t="s">
        <v>843</v>
      </c>
      <c r="K137" s="1" t="s">
        <v>1509</v>
      </c>
      <c r="L137" s="1" t="s">
        <v>1509</v>
      </c>
      <c r="M137" s="1" t="s">
        <v>844</v>
      </c>
      <c r="N137" s="1" t="s">
        <v>844</v>
      </c>
      <c r="O137" s="1" t="s">
        <v>845</v>
      </c>
      <c r="P137" s="1" t="s">
        <v>846</v>
      </c>
      <c r="Q137" s="1" t="s">
        <v>847</v>
      </c>
      <c r="R137" s="1" t="s">
        <v>1510</v>
      </c>
      <c r="S137" s="1" t="s">
        <v>849</v>
      </c>
      <c r="T137" s="1" t="s">
        <v>850</v>
      </c>
      <c r="U137" s="1" t="s">
        <v>861</v>
      </c>
      <c r="V137" s="1" t="s">
        <v>888</v>
      </c>
    </row>
    <row r="138" s="1" customFormat="1" spans="1:22">
      <c r="A138" s="3">
        <v>21824252458</v>
      </c>
      <c r="B138" s="1" t="s">
        <v>1411</v>
      </c>
      <c r="C138" s="1" t="s">
        <v>1511</v>
      </c>
      <c r="D138" s="1" t="s">
        <v>884</v>
      </c>
      <c r="E138" s="1" t="s">
        <v>1512</v>
      </c>
      <c r="F138" s="1" t="s">
        <v>836</v>
      </c>
      <c r="G138" s="1" t="s">
        <v>840</v>
      </c>
      <c r="H138" s="1" t="s">
        <v>841</v>
      </c>
      <c r="I138" s="1" t="s">
        <v>1513</v>
      </c>
      <c r="J138" s="1" t="s">
        <v>843</v>
      </c>
      <c r="K138" s="1" t="s">
        <v>1513</v>
      </c>
      <c r="L138" s="1" t="s">
        <v>1513</v>
      </c>
      <c r="M138" s="1" t="s">
        <v>844</v>
      </c>
      <c r="N138" s="1" t="s">
        <v>844</v>
      </c>
      <c r="O138" s="1" t="s">
        <v>845</v>
      </c>
      <c r="P138" s="1" t="s">
        <v>846</v>
      </c>
      <c r="Q138" s="1" t="s">
        <v>847</v>
      </c>
      <c r="R138" s="1" t="s">
        <v>1514</v>
      </c>
      <c r="S138" s="1" t="s">
        <v>849</v>
      </c>
      <c r="T138" s="1" t="s">
        <v>850</v>
      </c>
      <c r="U138" s="1" t="s">
        <v>861</v>
      </c>
      <c r="V138" s="1" t="s">
        <v>888</v>
      </c>
    </row>
    <row r="139" s="1" customFormat="1" spans="1:22">
      <c r="A139" s="3">
        <v>21810463729</v>
      </c>
      <c r="B139" s="1" t="s">
        <v>1515</v>
      </c>
      <c r="C139" s="1" t="s">
        <v>1516</v>
      </c>
      <c r="D139" s="1" t="s">
        <v>1274</v>
      </c>
      <c r="E139" s="1" t="s">
        <v>1517</v>
      </c>
      <c r="F139" s="1" t="s">
        <v>1044</v>
      </c>
      <c r="G139" s="1" t="s">
        <v>840</v>
      </c>
      <c r="H139" s="1" t="s">
        <v>841</v>
      </c>
      <c r="I139" s="1" t="s">
        <v>1276</v>
      </c>
      <c r="J139" s="1" t="s">
        <v>843</v>
      </c>
      <c r="K139" s="1" t="s">
        <v>1276</v>
      </c>
      <c r="L139" s="1" t="s">
        <v>1276</v>
      </c>
      <c r="M139" s="1" t="s">
        <v>844</v>
      </c>
      <c r="N139" s="1" t="s">
        <v>844</v>
      </c>
      <c r="O139" s="1" t="s">
        <v>845</v>
      </c>
      <c r="P139" s="1" t="s">
        <v>846</v>
      </c>
      <c r="Q139" s="1" t="s">
        <v>847</v>
      </c>
      <c r="R139" s="1" t="s">
        <v>1518</v>
      </c>
      <c r="S139" s="1" t="s">
        <v>849</v>
      </c>
      <c r="T139" s="1" t="s">
        <v>850</v>
      </c>
      <c r="U139" s="1" t="s">
        <v>861</v>
      </c>
      <c r="V139" s="1" t="s">
        <v>862</v>
      </c>
    </row>
    <row r="140" s="1" customFormat="1" spans="1:22">
      <c r="A140" s="3">
        <v>21795353247</v>
      </c>
      <c r="B140" s="1" t="s">
        <v>1519</v>
      </c>
      <c r="C140" s="1" t="s">
        <v>1520</v>
      </c>
      <c r="D140" s="1" t="s">
        <v>1274</v>
      </c>
      <c r="E140" s="1" t="s">
        <v>1521</v>
      </c>
      <c r="F140" s="1" t="s">
        <v>1086</v>
      </c>
      <c r="G140" s="1" t="s">
        <v>840</v>
      </c>
      <c r="H140" s="1" t="s">
        <v>841</v>
      </c>
      <c r="I140" s="1" t="s">
        <v>1522</v>
      </c>
      <c r="J140" s="1" t="s">
        <v>843</v>
      </c>
      <c r="K140" s="1" t="s">
        <v>1522</v>
      </c>
      <c r="L140" s="1" t="s">
        <v>1522</v>
      </c>
      <c r="M140" s="1" t="s">
        <v>844</v>
      </c>
      <c r="N140" s="1" t="s">
        <v>844</v>
      </c>
      <c r="O140" s="1" t="s">
        <v>845</v>
      </c>
      <c r="P140" s="1" t="s">
        <v>846</v>
      </c>
      <c r="Q140" s="1" t="s">
        <v>847</v>
      </c>
      <c r="R140" s="1" t="s">
        <v>1523</v>
      </c>
      <c r="S140" s="1" t="s">
        <v>849</v>
      </c>
      <c r="T140" s="1" t="s">
        <v>850</v>
      </c>
      <c r="U140" s="1" t="s">
        <v>861</v>
      </c>
      <c r="V140" s="1" t="s">
        <v>862</v>
      </c>
    </row>
    <row r="141" s="1" customFormat="1" spans="1:22">
      <c r="A141" s="3">
        <v>21795371883</v>
      </c>
      <c r="B141" s="1" t="s">
        <v>1519</v>
      </c>
      <c r="C141" s="1" t="s">
        <v>1524</v>
      </c>
      <c r="D141" s="1" t="s">
        <v>1274</v>
      </c>
      <c r="E141" s="1" t="s">
        <v>1525</v>
      </c>
      <c r="F141" s="1" t="s">
        <v>1086</v>
      </c>
      <c r="G141" s="1" t="s">
        <v>840</v>
      </c>
      <c r="H141" s="1" t="s">
        <v>841</v>
      </c>
      <c r="I141" s="1" t="s">
        <v>1522</v>
      </c>
      <c r="J141" s="1" t="s">
        <v>843</v>
      </c>
      <c r="K141" s="1" t="s">
        <v>1522</v>
      </c>
      <c r="L141" s="1" t="s">
        <v>1522</v>
      </c>
      <c r="M141" s="1" t="s">
        <v>844</v>
      </c>
      <c r="N141" s="1" t="s">
        <v>844</v>
      </c>
      <c r="O141" s="1" t="s">
        <v>845</v>
      </c>
      <c r="P141" s="1" t="s">
        <v>846</v>
      </c>
      <c r="Q141" s="1" t="s">
        <v>847</v>
      </c>
      <c r="R141" s="1" t="s">
        <v>1526</v>
      </c>
      <c r="S141" s="1" t="s">
        <v>849</v>
      </c>
      <c r="T141" s="1" t="s">
        <v>850</v>
      </c>
      <c r="U141" s="1" t="s">
        <v>861</v>
      </c>
      <c r="V141" s="1" t="s">
        <v>862</v>
      </c>
    </row>
    <row r="142" s="1" customFormat="1" spans="1:22">
      <c r="A142" s="3">
        <v>21750204859</v>
      </c>
      <c r="B142" s="1" t="s">
        <v>1298</v>
      </c>
      <c r="C142" s="1" t="s">
        <v>1527</v>
      </c>
      <c r="D142" s="1" t="s">
        <v>1528</v>
      </c>
      <c r="E142" s="1" t="s">
        <v>1529</v>
      </c>
      <c r="F142" s="1" t="s">
        <v>897</v>
      </c>
      <c r="G142" s="1" t="s">
        <v>840</v>
      </c>
      <c r="H142" s="1" t="s">
        <v>841</v>
      </c>
      <c r="I142" s="1" t="s">
        <v>1530</v>
      </c>
      <c r="J142" s="1" t="s">
        <v>843</v>
      </c>
      <c r="K142" s="1" t="s">
        <v>1530</v>
      </c>
      <c r="L142" s="1" t="s">
        <v>1530</v>
      </c>
      <c r="M142" s="1" t="s">
        <v>844</v>
      </c>
      <c r="N142" s="1" t="s">
        <v>844</v>
      </c>
      <c r="O142" s="1" t="s">
        <v>845</v>
      </c>
      <c r="P142" s="1" t="s">
        <v>846</v>
      </c>
      <c r="Q142" s="1" t="s">
        <v>847</v>
      </c>
      <c r="R142" s="1" t="s">
        <v>1531</v>
      </c>
      <c r="S142" s="1" t="s">
        <v>849</v>
      </c>
      <c r="T142" s="1" t="s">
        <v>850</v>
      </c>
      <c r="U142" s="1" t="s">
        <v>851</v>
      </c>
      <c r="V142" s="1" t="s">
        <v>852</v>
      </c>
    </row>
    <row r="143" s="1" customFormat="1" spans="1:22">
      <c r="A143" s="3">
        <v>21578911113</v>
      </c>
      <c r="B143" s="1" t="s">
        <v>1532</v>
      </c>
      <c r="C143" s="1" t="s">
        <v>1533</v>
      </c>
      <c r="D143" s="1" t="s">
        <v>1534</v>
      </c>
      <c r="E143" s="1" t="s">
        <v>1535</v>
      </c>
      <c r="F143" s="1" t="s">
        <v>1086</v>
      </c>
      <c r="G143" s="1" t="s">
        <v>840</v>
      </c>
      <c r="H143" s="1" t="s">
        <v>841</v>
      </c>
      <c r="I143" s="1" t="s">
        <v>1536</v>
      </c>
      <c r="J143" s="1" t="s">
        <v>843</v>
      </c>
      <c r="K143" s="1" t="s">
        <v>1536</v>
      </c>
      <c r="L143" s="1" t="s">
        <v>1536</v>
      </c>
      <c r="M143" s="1" t="s">
        <v>844</v>
      </c>
      <c r="N143" s="1" t="s">
        <v>844</v>
      </c>
      <c r="O143" s="1" t="s">
        <v>845</v>
      </c>
      <c r="P143" s="1" t="s">
        <v>846</v>
      </c>
      <c r="Q143" s="1" t="s">
        <v>847</v>
      </c>
      <c r="R143" s="1" t="s">
        <v>1537</v>
      </c>
      <c r="S143" s="1" t="s">
        <v>849</v>
      </c>
      <c r="T143" s="1" t="s">
        <v>850</v>
      </c>
      <c r="U143" s="1" t="s">
        <v>861</v>
      </c>
      <c r="V143" s="1" t="s">
        <v>862</v>
      </c>
    </row>
    <row r="144" s="1" customFormat="1" spans="1:22">
      <c r="A144" s="3">
        <v>21687575521</v>
      </c>
      <c r="B144" s="1" t="s">
        <v>1445</v>
      </c>
      <c r="C144" s="1" t="s">
        <v>1538</v>
      </c>
      <c r="D144" s="1" t="s">
        <v>1465</v>
      </c>
      <c r="E144" s="1" t="s">
        <v>1539</v>
      </c>
      <c r="F144" s="1" t="s">
        <v>1086</v>
      </c>
      <c r="G144" s="1" t="s">
        <v>840</v>
      </c>
      <c r="H144" s="1" t="s">
        <v>841</v>
      </c>
      <c r="I144" s="1" t="s">
        <v>1540</v>
      </c>
      <c r="J144" s="1" t="s">
        <v>843</v>
      </c>
      <c r="K144" s="1" t="s">
        <v>1540</v>
      </c>
      <c r="L144" s="1" t="s">
        <v>1540</v>
      </c>
      <c r="M144" s="1" t="s">
        <v>844</v>
      </c>
      <c r="N144" s="1" t="s">
        <v>844</v>
      </c>
      <c r="O144" s="1" t="s">
        <v>845</v>
      </c>
      <c r="P144" s="1" t="s">
        <v>846</v>
      </c>
      <c r="Q144" s="1" t="s">
        <v>847</v>
      </c>
      <c r="R144" s="1" t="s">
        <v>1541</v>
      </c>
      <c r="S144" s="1" t="s">
        <v>849</v>
      </c>
      <c r="T144" s="1" t="s">
        <v>850</v>
      </c>
      <c r="U144" s="1" t="s">
        <v>861</v>
      </c>
      <c r="V144" s="1" t="s">
        <v>862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CNY</vt:lpstr>
      <vt:lpstr>THB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2022-12-08T01:55:06Z</dcterms:created>
  <dcterms:modified xsi:type="dcterms:W3CDTF">2022-12-08T02:18:02Z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C907E8DF22814B6B994280E4316BF66F</vt:lpwstr>
  </property>
  <property fmtid="{D5CDD505-2E9C-101B-9397-08002B2CF9AE}" pid="3" name="KSOProductBuildVer">
    <vt:lpwstr>2052-11.1.0.12763</vt:lpwstr>
  </property>
</Properties>
</file>