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对账!$A$1:$X$125</definedName>
  </definedNames>
  <calcPr calcId="144525"/>
</workbook>
</file>

<file path=xl/sharedStrings.xml><?xml version="1.0" encoding="utf-8"?>
<sst xmlns="http://schemas.openxmlformats.org/spreadsheetml/2006/main" count="4110" uniqueCount="1459">
  <si>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</si>
  <si>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</si>
  <si>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</si>
  <si>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</si>
  <si>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</si>
  <si>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</si>
  <si>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</si>
  <si>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</si>
  <si>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</si>
  <si>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</si>
  <si>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</si>
  <si>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</si>
  <si>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</si>
  <si>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</si>
  <si>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</si>
  <si>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</si>
  <si>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</si>
  <si>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</si>
  <si>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</si>
  <si>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</si>
  <si>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</si>
  <si>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</si>
  <si>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</si>
  <si>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</si>
  <si>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</si>
  <si>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18608886044	</t>
  </si>
  <si>
    <t>Ctrip</t>
  </si>
  <si>
    <t>正常</t>
  </si>
  <si>
    <t>[迪拜]卡尔顿市中心酒店(Carlton Downtown Hotel)(68545509)</t>
  </si>
  <si>
    <t>豪华房&lt;2人入住&gt;&lt;不退款&gt;</t>
  </si>
  <si>
    <t>HKD</t>
  </si>
  <si>
    <t>XU/CHUNAO,YUN/YANPU</t>
  </si>
  <si>
    <t>CA13030221208HKD</t>
  </si>
  <si>
    <t>未提现</t>
  </si>
  <si>
    <t>携程开票</t>
  </si>
  <si>
    <t xml:space="preserve">	</t>
  </si>
  <si>
    <t xml:space="preserve">222516	</t>
  </si>
  <si>
    <t xml:space="preserve">18906539456	</t>
  </si>
  <si>
    <t>[圣多明戈]霍德帕尼古拉斯奥万多酒店(Hodelpa Nicolás de Ovando)(55270179)</t>
  </si>
  <si>
    <t>现代双床房&lt;2人入住&gt;&lt;不退款&gt;</t>
  </si>
  <si>
    <t>HUA/QINGHUI</t>
  </si>
  <si>
    <t xml:space="preserve">040792	</t>
  </si>
  <si>
    <t xml:space="preserve">18915307522	</t>
  </si>
  <si>
    <t>[檀香山]太平洋海滩酒店(Alohilani Resort Waikiki Beach)(55862069)</t>
  </si>
  <si>
    <t>钻石头山海景房，2张大床&lt;2人入住&gt;&lt;不退款&gt;</t>
  </si>
  <si>
    <t>Seo/Jaehyung,Lee/Mieun</t>
  </si>
  <si>
    <t xml:space="preserve">21212900365	</t>
  </si>
  <si>
    <t>[汉堡]汉堡中央火车站施泰根博阁城际酒店(IntercityHotel Hamburg Hauptbahnhof)(55639707)</t>
  </si>
  <si>
    <t>标准双人床房&lt;2人入住&gt;&lt;不退款&gt;</t>
  </si>
  <si>
    <t>Boyd/Helen,Blundell/Luke</t>
  </si>
  <si>
    <t xml:space="preserve">2712430	</t>
  </si>
  <si>
    <t xml:space="preserve">900731000118295	</t>
  </si>
  <si>
    <t xml:space="preserve">21229876566	</t>
  </si>
  <si>
    <t>[纽约]纽约联排酒店(Row NYC New York)(55367754)</t>
  </si>
  <si>
    <t>Superior Full/Queen&lt;2人入住&gt;&lt;不退款&gt;</t>
  </si>
  <si>
    <t>Medeiros/Julia,Laforges/Marcus</t>
  </si>
  <si>
    <t xml:space="preserve">2714778	</t>
  </si>
  <si>
    <t xml:space="preserve">566069	</t>
  </si>
  <si>
    <t xml:space="preserve">21682301490	</t>
  </si>
  <si>
    <t>[纽约]OYO 时代广场酒店(OYO Times Square)(60494067)</t>
  </si>
  <si>
    <t>高级大床房&lt;2人入住&gt;&lt;不退款&gt;</t>
  </si>
  <si>
    <t>Shultz/Jay</t>
  </si>
  <si>
    <t xml:space="preserve">2769646	</t>
  </si>
  <si>
    <t xml:space="preserve">18582153	</t>
  </si>
  <si>
    <t xml:space="preserve">21697523360	</t>
  </si>
  <si>
    <t>[清迈]清迈宁漫居(SHA Extra Plus)(Stay with Nimman Chiang Mai)(55519553)</t>
  </si>
  <si>
    <t>SRINAVAVONG/VARUNYU</t>
  </si>
  <si>
    <t xml:space="preserve">2772706	</t>
  </si>
  <si>
    <t xml:space="preserve">227134	</t>
  </si>
  <si>
    <t xml:space="preserve">21697537671	</t>
  </si>
  <si>
    <t xml:space="preserve">2772710	</t>
  </si>
  <si>
    <t xml:space="preserve">227136	</t>
  </si>
  <si>
    <t xml:space="preserve">21697939452	</t>
  </si>
  <si>
    <t>[迪拜]迪拜德伊勒温德姆华美达酒店(Ramada by Wyndham Dubai Deira)(60467430)</t>
  </si>
  <si>
    <t>双床房&lt;2人入住&gt;&lt;不退款&gt;</t>
  </si>
  <si>
    <t>Soumya/Soumya,Soumya/Soumya</t>
  </si>
  <si>
    <t xml:space="preserve">2772853	</t>
  </si>
  <si>
    <t xml:space="preserve">21750877952	</t>
  </si>
  <si>
    <t>[万荣]万荣滨江精品度假酒店(Riverside Boutique Resort, Vang Vieng)(77363767)</t>
  </si>
  <si>
    <t>豪华客房, 1 张特大床, 山景&lt;2人入住&gt;&lt;不退款&gt;&lt;早餐&gt;</t>
  </si>
  <si>
    <t>wiltshire/paul,Cox/Rob</t>
  </si>
  <si>
    <t xml:space="preserve">2784550	</t>
  </si>
  <si>
    <t xml:space="preserve">acknowledge	</t>
  </si>
  <si>
    <t xml:space="preserve">21772628579	</t>
  </si>
  <si>
    <t>[巴黎]巴黎蒙马特圣心大教堂美居酒店(Mercure Paris Montmartre Sacré Coeur)(55452133)</t>
  </si>
  <si>
    <t>高级双床房&lt;2人入住&gt;&lt;不退款&gt;</t>
  </si>
  <si>
    <t>Ehambaranathan/Thebak Mathias</t>
  </si>
  <si>
    <t xml:space="preserve">2789707	</t>
  </si>
  <si>
    <t xml:space="preserve">21775394687	</t>
  </si>
  <si>
    <t>[曼谷]曼谷京华大酒店 (SHA Plus+)(Hotel Royal Bangkok@Chinatown)(55932568)</t>
  </si>
  <si>
    <t>高级房（无窗）&lt;2人入住&gt;&lt;不退款&gt;</t>
  </si>
  <si>
    <t>THONGPITAK/KANTAPAT</t>
  </si>
  <si>
    <t xml:space="preserve">2790823	</t>
  </si>
  <si>
    <t xml:space="preserve">318376	</t>
  </si>
  <si>
    <t xml:space="preserve">21776181395	</t>
  </si>
  <si>
    <t>[曼谷]曼谷财富酒店 (SHA Plus+)(Grand Fortune Hotel Bangkok (SHA Plus+))(55639689)</t>
  </si>
  <si>
    <t>豪华特大床房&lt;2人入住&gt;&lt;不退款&gt;</t>
  </si>
  <si>
    <t>LU/CHIACHE</t>
  </si>
  <si>
    <t xml:space="preserve">2791084	</t>
  </si>
  <si>
    <t xml:space="preserve">21777528482	</t>
  </si>
  <si>
    <t>[合艾]合艾水晶酒店 (SHA Extra Plus)(Crystal Hotel Hat Yai)(55611929)</t>
  </si>
  <si>
    <t>特豪华大床房&lt;2人入住&gt;&lt;不退款&gt;&lt;早餐&gt;</t>
  </si>
  <si>
    <t>NG/CHEE FONG ,KHO/CHIN CHAU</t>
  </si>
  <si>
    <t xml:space="preserve">2791622	</t>
  </si>
  <si>
    <t xml:space="preserve">acknowledged	</t>
  </si>
  <si>
    <t xml:space="preserve">21801263464	</t>
  </si>
  <si>
    <t>[切斯特]切斯特格罗夫纳酒店(The Chester Grosvenor)(92032459)</t>
  </si>
  <si>
    <t>行政客房&lt;2人入住&gt;&lt;不退款&gt;&lt;早餐&gt;</t>
  </si>
  <si>
    <t>Edwards/Ali</t>
  </si>
  <si>
    <t xml:space="preserve">2800110	</t>
  </si>
  <si>
    <t xml:space="preserve">EXP-1410074128	</t>
  </si>
  <si>
    <t xml:space="preserve">21801768975	</t>
  </si>
  <si>
    <t>[维克]科里亚 酒店(Hótel Kría)(55304408)</t>
  </si>
  <si>
    <t>标准双人房/双床房&lt;2人入住&gt;&lt;不退款&gt;&lt;早餐&gt;</t>
  </si>
  <si>
    <t>Kelly/James</t>
  </si>
  <si>
    <t xml:space="preserve">2800303	</t>
  </si>
  <si>
    <t xml:space="preserve">36041079	</t>
  </si>
  <si>
    <t xml:space="preserve">21805117518	</t>
  </si>
  <si>
    <t>[萨瑟克]伦敦拉里特酒店(The LaLit London)(91811012)</t>
  </si>
  <si>
    <t>普通客房 (Classroom)&lt;2人入住&gt;&lt;不退款&gt;&lt;早餐&gt;</t>
  </si>
  <si>
    <t>David/Samson Michael,David/Samson Michael</t>
  </si>
  <si>
    <t xml:space="preserve">2801529	</t>
  </si>
  <si>
    <t xml:space="preserve">21811409852	</t>
  </si>
  <si>
    <t>[爱丁堡]智选假日爱丁堡市中心酒店(Holiday Inn Express Edinburgh City Centre, an IHG Hotel)(55402745)</t>
  </si>
  <si>
    <t>标准双床房&lt;2人入住&gt;&lt;不退款&gt;&lt;早餐&gt;</t>
  </si>
  <si>
    <t>Skupski/Debbie</t>
  </si>
  <si>
    <t xml:space="preserve">2803466	</t>
  </si>
  <si>
    <t xml:space="preserve">47305573	</t>
  </si>
  <si>
    <t xml:space="preserve">21812509106	</t>
  </si>
  <si>
    <t>[乔治市]槟城尼奥酒店 (槟城对抗新冠肺炎认证)(Neo+ Penang (PenangFightCovid-19 Certified))(55665849)</t>
  </si>
  <si>
    <t>猎户座房&lt;2人入住&gt;&lt;不退款&gt;</t>
  </si>
  <si>
    <t>Cheng/Kar Yan</t>
  </si>
  <si>
    <t xml:space="preserve">2803854	</t>
  </si>
  <si>
    <t xml:space="preserve">167435	</t>
  </si>
  <si>
    <t xml:space="preserve">21824770547	</t>
  </si>
  <si>
    <t>[新加坡]新加坡嘉佩乐酒店(Capella Singapore)(55451822)</t>
  </si>
  <si>
    <t>至尊园景房&lt;2人入住&gt;&lt;不退款&gt;&lt;早餐&gt;</t>
  </si>
  <si>
    <t>WU/WEIDONG,PAN/JUNFANG,WU/HONGJI</t>
  </si>
  <si>
    <t xml:space="preserve">2809186	</t>
  </si>
  <si>
    <t xml:space="preserve">43287151	</t>
  </si>
  <si>
    <t xml:space="preserve">21832177422	</t>
  </si>
  <si>
    <t>[檀香山]阿洛希拉尼威基基海滩度假村('Alohilani Resort Waikiki Beach)(55862069)</t>
  </si>
  <si>
    <t>客房, 2 张大床, 海景&lt;2人入住&gt;&lt;不退款&gt;</t>
  </si>
  <si>
    <t>CHO/SINAE</t>
  </si>
  <si>
    <t xml:space="preserve">2818922	</t>
  </si>
  <si>
    <t xml:space="preserve">HAWPAC183393031	</t>
  </si>
  <si>
    <t xml:space="preserve">21835103657	</t>
  </si>
  <si>
    <t>[曼谷]察殿恩博利豪华酒店 (SHA Plus+)(Emporium Suites by Chatrium)(56163219)</t>
  </si>
  <si>
    <t>至尊豪华房&lt;2人入住&gt;&lt;不退款&gt;&lt;早餐&gt;</t>
  </si>
  <si>
    <t>PHAN/SAMRITH,SOK/MUOY SOING</t>
  </si>
  <si>
    <t xml:space="preserve">2820360	</t>
  </si>
  <si>
    <t xml:space="preserve">196505772	</t>
  </si>
  <si>
    <t xml:space="preserve">21835774877	</t>
  </si>
  <si>
    <t>[甲米]甲米苹果一天度假村(SHA Extra Plus)(Apple A Day Resort Krabi(SHA Extra Plus))(55414373)</t>
  </si>
  <si>
    <t>SINGH/RANJIT KUMAR ,SINGH/RANJIT KUMAR</t>
  </si>
  <si>
    <t xml:space="preserve">2820627	</t>
  </si>
  <si>
    <t xml:space="preserve">RR2209220	</t>
  </si>
  <si>
    <t xml:space="preserve">21836709281	</t>
  </si>
  <si>
    <t>[巴黎]巴黎12区贝西村康铂酒店(Campanile Hotel Paris Bercy Village)(55653231)</t>
  </si>
  <si>
    <t>双人房&lt;2人入住&gt;&lt;不退款&gt;</t>
  </si>
  <si>
    <t>Sintusang/Supavadee,Sintusang/Supavadee</t>
  </si>
  <si>
    <t xml:space="preserve">2820979	</t>
  </si>
  <si>
    <t xml:space="preserve">21837644186	</t>
  </si>
  <si>
    <t>[曼谷]彩虹套房酒店 (SHA Certified)(Baiyoke Suite Hotel)(55653319)</t>
  </si>
  <si>
    <t>高级套房&lt;2人入住&gt;&lt;不退款&gt;</t>
  </si>
  <si>
    <t>NAIK/PRANIT,NAIK/PRANIT</t>
  </si>
  <si>
    <t xml:space="preserve">2821368	</t>
  </si>
  <si>
    <t xml:space="preserve">4899928744282225093	</t>
  </si>
  <si>
    <t xml:space="preserve">999221839117544	</t>
  </si>
  <si>
    <t>[巴拿马城]巴拿马城瑞广场酒店(Hotel Riu Plaza Panama)(55733524)</t>
  </si>
  <si>
    <t>豪华双床房&lt;2人入住&gt;&lt;不退款&gt;&lt;早餐&gt;</t>
  </si>
  <si>
    <t>ZHANG/JUNMING,ZHANG/JIANPO,WANG/BING</t>
  </si>
  <si>
    <t xml:space="preserve">2822308	</t>
  </si>
  <si>
    <t xml:space="preserve">SH14585160	</t>
  </si>
  <si>
    <t>取消</t>
  </si>
  <si>
    <t xml:space="preserve">999221840903713	</t>
  </si>
  <si>
    <t>[布宜诺斯艾利斯]萨沃伊酒店(Savoy Hotel)(55414153)</t>
  </si>
  <si>
    <t>豪华客房, 1 张大床&lt;2人入住&gt;&lt;不退款&gt;&lt;早餐&gt;</t>
  </si>
  <si>
    <t>MARTINEZ/JAVIER</t>
  </si>
  <si>
    <t xml:space="preserve">2823990	</t>
  </si>
  <si>
    <t xml:space="preserve">120801590	</t>
  </si>
  <si>
    <t xml:space="preserve">21841659651	</t>
  </si>
  <si>
    <t>[拉斯维加斯]拉斯维加斯马戏团娱乐场酒店(Circus Circus Hotel, Casino &amp; Theme Park)(60480200)</t>
  </si>
  <si>
    <t>赌场塔楼特大床房&lt;2人入住&gt;&lt;不退款&gt;</t>
  </si>
  <si>
    <t>HAWKINS/TEAIRA,DENT /RODNEY</t>
  </si>
  <si>
    <t xml:space="preserve">2825208	</t>
  </si>
  <si>
    <t xml:space="preserve">010AeiKAv4	</t>
  </si>
  <si>
    <t xml:space="preserve">999221842441494	</t>
  </si>
  <si>
    <t>[布里斯班]布里斯班市中心沃科酒店 - IHG 旗下酒店(voco Brisbane City Centre, an IHG Hotel)(55861997)</t>
  </si>
  <si>
    <t>标准房&lt;2人入住&gt;&lt;不退款&gt;</t>
  </si>
  <si>
    <t>ZENG/NI,Jiang/Ziyu</t>
  </si>
  <si>
    <t xml:space="preserve">2826252	</t>
  </si>
  <si>
    <t xml:space="preserve">45084755	</t>
  </si>
  <si>
    <t xml:space="preserve">21842652052	</t>
  </si>
  <si>
    <t>[巴都丁宜]槟城硬石酒店(Hard Rock Hotel Penang)(55680205)</t>
  </si>
  <si>
    <t>海景豪华房（阳台）&lt;2人入住&gt;&lt;不退款&gt;</t>
  </si>
  <si>
    <t>ANSON/CHOO,WONG/IVY</t>
  </si>
  <si>
    <t xml:space="preserve">2826613	</t>
  </si>
  <si>
    <t xml:space="preserve">15680297	</t>
  </si>
  <si>
    <t xml:space="preserve">21842868793	</t>
  </si>
  <si>
    <t>[蒙特雷]蒙特雷湾泰德酒店(Monterey Tides)(60493763)</t>
  </si>
  <si>
    <t>内陆景房（2张大床）&lt;2人入住&gt;&lt;不退款&gt;</t>
  </si>
  <si>
    <t>Newman/Jennifer</t>
  </si>
  <si>
    <t xml:space="preserve">2826955	</t>
  </si>
  <si>
    <t xml:space="preserve">21843069350	</t>
  </si>
  <si>
    <t>[曼谷]曼谷阿文苏昆维特酒店(Avani Sukhumvit Bangkok)(70165254)</t>
  </si>
  <si>
    <t>阿瓦尼天际线房&lt;2人入住&gt;&lt;不退款&gt;&lt;早餐&gt;</t>
  </si>
  <si>
    <t>Xing/Ziyan,Li/Zhifei</t>
  </si>
  <si>
    <t xml:space="preserve">2827222	</t>
  </si>
  <si>
    <t xml:space="preserve">21843072925	</t>
  </si>
  <si>
    <t>[芭堤雅]芭堤雅沙妮酒店(The Zign Hotel)(55542731)</t>
  </si>
  <si>
    <t>高级房&lt;2人入住&gt;&lt;不退款&gt;</t>
  </si>
  <si>
    <t>AUKKARAWONGWATTANA/JIRAWOOT</t>
  </si>
  <si>
    <t xml:space="preserve">2827231	</t>
  </si>
  <si>
    <t xml:space="preserve">21843074647	</t>
  </si>
  <si>
    <t>[新加坡]新加坡云顶裕廊酒店(SG Clean)(Genting Hotel Jurong Singapore (SG Clean))(56196244)</t>
  </si>
  <si>
    <t>豪华客房&lt;2人入住&gt;&lt;不退款&gt;</t>
  </si>
  <si>
    <t>ZHANG/YUKUN</t>
  </si>
  <si>
    <t xml:space="preserve">2827291	</t>
  </si>
  <si>
    <t xml:space="preserve">HQBV1330285783	</t>
  </si>
  <si>
    <t xml:space="preserve">21843724697	</t>
  </si>
  <si>
    <t>[吉隆坡]吉隆坡帝盛酒店(Dorsett Kuala Lumpur)(55895782)</t>
  </si>
  <si>
    <t>帝盛客房&lt;2人入住&gt;&lt;不退款&gt;</t>
  </si>
  <si>
    <t>WATA/MOHD ARIFF,AWANG/ROHANA</t>
  </si>
  <si>
    <t xml:space="preserve">2828273	</t>
  </si>
  <si>
    <t xml:space="preserve">801108952	</t>
  </si>
  <si>
    <t xml:space="preserve">999221844246722	</t>
  </si>
  <si>
    <t>[圣保罗]圣保罗 JB 狄加多普拉斯精益酒店 - 蒙雷阿莱酒店(Monreale Plus Excelsior São Paulo)(55414140)</t>
  </si>
  <si>
    <t>高级双床房&lt;2人入住&gt;&lt;不退款&gt;&lt;早餐&gt;</t>
  </si>
  <si>
    <t>de Carvalho/Andre Luiz Gomes</t>
  </si>
  <si>
    <t xml:space="preserve">2829080	</t>
  </si>
  <si>
    <t xml:space="preserve">110933	</t>
  </si>
  <si>
    <t xml:space="preserve">21844589865	</t>
  </si>
  <si>
    <t>[芭堤雅]芭提雅火星酒店 (SHA Plus+)(Red Planet Pattaya (SHA Plus+))(55822336)</t>
  </si>
  <si>
    <t>标准双人房&lt;2人入住&gt;&lt;不退款&gt;</t>
  </si>
  <si>
    <t>REN/YUAN</t>
  </si>
  <si>
    <t xml:space="preserve">2829701	</t>
  </si>
  <si>
    <t xml:space="preserve">90355	</t>
  </si>
  <si>
    <t xml:space="preserve">21844982002	</t>
  </si>
  <si>
    <t>[仁川]金色郁金香仁川机场酒店&amp;套房(GOLDEN TULIP Incheon Airport Hotel &amp; Suites)(55707507)</t>
  </si>
  <si>
    <t>标准大床房&lt;2人入住&gt;&lt;不退款&gt;</t>
  </si>
  <si>
    <t>MA/MIJA</t>
  </si>
  <si>
    <t xml:space="preserve">2830366	</t>
  </si>
  <si>
    <t xml:space="preserve">351742915-1669633256047041	</t>
  </si>
  <si>
    <t xml:space="preserve">21845462509	</t>
  </si>
  <si>
    <t>[布鲁日]布鲁日格林公园酒店(Green Park Hotel Brugge)(55402617)</t>
  </si>
  <si>
    <t>舒适房&lt;2人入住&gt;&lt;不退款&gt;</t>
  </si>
  <si>
    <t>Melissa/Aderan</t>
  </si>
  <si>
    <t xml:space="preserve">2831136	</t>
  </si>
  <si>
    <t xml:space="preserve">GPB-FX41182	</t>
  </si>
  <si>
    <t xml:space="preserve">999221845477325	</t>
  </si>
  <si>
    <t>[圣保罗]圣保罗君悦酒店(Grand Hyatt São Paulo)(56206173)</t>
  </si>
  <si>
    <t>客房, 2 张单人床&lt;2人入住&gt;&lt;不退款&gt;&lt;早餐&gt;</t>
  </si>
  <si>
    <t>LIU/MENG FAH</t>
  </si>
  <si>
    <t xml:space="preserve">2831191	</t>
  </si>
  <si>
    <t xml:space="preserve">21845701333	</t>
  </si>
  <si>
    <t>[东京]秋叶原华盛顿酒店(Akihabara Washington Hotel)(55329352)</t>
  </si>
  <si>
    <t>标准双人房（可吸烟）&lt;2人入住&gt;&lt;不退款&gt;</t>
  </si>
  <si>
    <t>CHEN/YAN</t>
  </si>
  <si>
    <t xml:space="preserve">2831619	</t>
  </si>
  <si>
    <t xml:space="preserve">酒店前台lee女士确认订单	</t>
  </si>
  <si>
    <t xml:space="preserve">21846809988	</t>
  </si>
  <si>
    <t>[威斯敏斯特城]伦敦中央公园酒店(Central Park Hotel)(55598819)</t>
  </si>
  <si>
    <t>Sainani /Divya,Sainani /Divya</t>
  </si>
  <si>
    <t xml:space="preserve">2833576	</t>
  </si>
  <si>
    <t xml:space="preserve">1417289992	</t>
  </si>
  <si>
    <t xml:space="preserve">21846836427	</t>
  </si>
  <si>
    <t>[安曼]宜必思安曼酒店(ibis Amman)(55598967)</t>
  </si>
  <si>
    <t>YU/SHIHAO</t>
  </si>
  <si>
    <t xml:space="preserve">2833589	</t>
  </si>
  <si>
    <t xml:space="preserve">999221847013083	</t>
  </si>
  <si>
    <t>[塞纳河畔伊夫里]基里亚德巴黎波特伊芙酒店(Comfort Hotel Paris Porte d'Ivry)(55391340)</t>
  </si>
  <si>
    <t>dembele/Mody</t>
  </si>
  <si>
    <t xml:space="preserve">2833919	</t>
  </si>
  <si>
    <t xml:space="preserve">21847586113	</t>
  </si>
  <si>
    <t>[东京]东京日本桥微笑酒店(Smile Hotel Tokyo Nihonbashi)(55852013)</t>
  </si>
  <si>
    <t>小号双人床客房（吸烟）&lt;2人入住&gt;&lt;不退款&gt;</t>
  </si>
  <si>
    <t>beierke/stefan</t>
  </si>
  <si>
    <t xml:space="preserve">2835005	</t>
  </si>
  <si>
    <t xml:space="preserve">21847884114	</t>
  </si>
  <si>
    <t>[弗洛里森特]弗洛里森特 - 圣路易凯艺酒店(Quality Inn Florissant - St Louis)(94363426)</t>
  </si>
  <si>
    <t>标准客房1张大床&lt;2人入住&gt;&lt;不退款&gt;&lt;早餐&gt;</t>
  </si>
  <si>
    <t>Waller/Lexus</t>
  </si>
  <si>
    <t xml:space="preserve">2835637	</t>
  </si>
  <si>
    <t xml:space="preserve">21848056610	</t>
  </si>
  <si>
    <t>[古晋]古晋帝国酒店(Imperial Hotel Kuching)(55451613)</t>
  </si>
  <si>
    <t>高级房(双床)&lt;2人入住&gt;&lt;不退款&gt;&lt;早餐&gt;</t>
  </si>
  <si>
    <t>ABDUL RAHMAN/ABDUL RASHID</t>
  </si>
  <si>
    <t xml:space="preserve">2835949	</t>
  </si>
  <si>
    <t xml:space="preserve">279890	</t>
  </si>
  <si>
    <t xml:space="preserve">999221848101640	</t>
  </si>
  <si>
    <t>[班加罗尔]里士满班加罗尔酒店(Ramanashree Richmond Circle Bangalore)(96306102)</t>
  </si>
  <si>
    <t>行政客房&lt;2人入住&gt;&lt;不退款&gt;</t>
  </si>
  <si>
    <t>MISHRA/ARPITA</t>
  </si>
  <si>
    <t xml:space="preserve">2836040	</t>
  </si>
  <si>
    <t xml:space="preserve">6815486e-8ee7-40a2-9d1d-e6cfa94ca9bf	</t>
  </si>
  <si>
    <t xml:space="preserve">999221848114386	</t>
  </si>
  <si>
    <t>[伊斯坦布尔]伊斯坦布尔阿塔图尔克机场希尔顿花园酒店(Hilton Garden Inn Istanbul Atatürk Airport)(55665917)</t>
  </si>
  <si>
    <t>特大床房&lt;2人入住&gt;&lt;不退款&gt;</t>
  </si>
  <si>
    <t>Gonulkirmaz/Bahadir</t>
  </si>
  <si>
    <t xml:space="preserve">2836068	</t>
  </si>
  <si>
    <t xml:space="preserve">21848130313	</t>
  </si>
  <si>
    <t>[伊斯兰堡]超一酒店(Hotel One Super, Islamabad)(95084722)</t>
  </si>
  <si>
    <t>豪华双人床房&lt;2人入住&gt;&lt;不退款&gt;&lt;早餐&gt;</t>
  </si>
  <si>
    <t>XIN/SHAOYI</t>
  </si>
  <si>
    <t xml:space="preserve">2836116	</t>
  </si>
  <si>
    <t xml:space="preserve">6966148	</t>
  </si>
  <si>
    <t xml:space="preserve">999221848157293	</t>
  </si>
  <si>
    <t>[蒙特雷]萨菲皇家华丽中央酒店(Safi Royal Luxury Centro)(55768389)</t>
  </si>
  <si>
    <t>标准房, 1 张特大床, 花园&lt;2人入住&gt;&lt;不退款&gt;</t>
  </si>
  <si>
    <t>Starcher/Brian</t>
  </si>
  <si>
    <t xml:space="preserve">2836172	</t>
  </si>
  <si>
    <t xml:space="preserve">999221848248157	</t>
  </si>
  <si>
    <t>[伊灵]Hampton by Hilton London Park Royal(95084227)</t>
  </si>
  <si>
    <t>双床房, 2 张单人床&lt;2人入住&gt;&lt;不退款&gt;&lt;早餐&gt;</t>
  </si>
  <si>
    <t>LI/YONG</t>
  </si>
  <si>
    <t xml:space="preserve">2836295	</t>
  </si>
  <si>
    <t xml:space="preserve">91096406	</t>
  </si>
  <si>
    <t xml:space="preserve">21848256678	</t>
  </si>
  <si>
    <t>[皮尔斯堡]赛德霍斯特酒店(Hutchinson Island Plaza Hotel &amp; Suites)(89930764)</t>
  </si>
  <si>
    <t>特大床房&lt;2人入住&gt;&lt;不退款&gt;&lt;早餐&gt;</t>
  </si>
  <si>
    <t>Rose/Robin</t>
  </si>
  <si>
    <t xml:space="preserve">2836336	</t>
  </si>
  <si>
    <t xml:space="preserve">6967255	</t>
  </si>
  <si>
    <t xml:space="preserve">21848464215	</t>
  </si>
  <si>
    <t>[拉普拉普]麦克坦新镇萨沃伊酒店(Savoy Hotel Mactan Newtown)(94360677)</t>
  </si>
  <si>
    <t>高级豪华房&lt;2人入住&gt;&lt;不退款&gt;</t>
  </si>
  <si>
    <t>ARCHER/STEPHANIE VASQUEZ</t>
  </si>
  <si>
    <t xml:space="preserve">2836840	</t>
  </si>
  <si>
    <t xml:space="preserve">42059	</t>
  </si>
  <si>
    <t xml:space="preserve">21849232842	</t>
  </si>
  <si>
    <t>[曼谷]曼谷素坤逸11号巷美居酒店(Mercure Bangkok Sukhumvit 11)(55478167)</t>
  </si>
  <si>
    <t>豪华特大床房&lt;2人入住&gt;&lt;不退款&gt;&lt;早餐&gt;</t>
  </si>
  <si>
    <t>Zhou/Hui,Yu/Lei</t>
  </si>
  <si>
    <t xml:space="preserve">2838203	</t>
  </si>
  <si>
    <t xml:space="preserve">349341	</t>
  </si>
  <si>
    <t xml:space="preserve">21849246424	</t>
  </si>
  <si>
    <t>[埃克塞特]埃克塞特南门美居酒店(Mercure Exeter Southgate Hotel)(55269856)</t>
  </si>
  <si>
    <t>经典家庭房&lt;2人入住&gt;&lt;不退款&gt;</t>
  </si>
  <si>
    <t>CHIGINTSEVA /KRISTINA</t>
  </si>
  <si>
    <t xml:space="preserve">2838228	</t>
  </si>
  <si>
    <t xml:space="preserve">999221849256639	</t>
  </si>
  <si>
    <t>[利雅得]布莱拉阿尔威萨拉特酒店(Braira Al Wezarat)(55572865)</t>
  </si>
  <si>
    <t>MOHMED/HIBA NASRALDEAN</t>
  </si>
  <si>
    <t xml:space="preserve">2838233	</t>
  </si>
  <si>
    <t xml:space="preserve">LLA5T2XD4U	</t>
  </si>
  <si>
    <t xml:space="preserve">21849348959	</t>
  </si>
  <si>
    <t>[釜山]釜山西面托优克酒店(Toyoko Inn Busan Seomyeon)(55841734)</t>
  </si>
  <si>
    <t>标准双人房&lt;2人入住&gt;&lt;不退款&gt;&lt;早餐&gt;</t>
  </si>
  <si>
    <t>JOO/HAYEON</t>
  </si>
  <si>
    <t xml:space="preserve">2838358	</t>
  </si>
  <si>
    <t xml:space="preserve">1418164510	</t>
  </si>
  <si>
    <t xml:space="preserve">21849437685	</t>
  </si>
  <si>
    <t>[曼谷]曼谷素坤逸十一酒店 (SHA Extra Plus)(Eleven Hotel Bangkok Sukhumvit 11 (SHA Extra Plus))(95084404)</t>
  </si>
  <si>
    <t>KYINN/THIHA THU,HNIN/NITAR</t>
  </si>
  <si>
    <t xml:space="preserve">2838490	</t>
  </si>
  <si>
    <t xml:space="preserve">9150370832121	</t>
  </si>
  <si>
    <t xml:space="preserve">21849449923	</t>
  </si>
  <si>
    <t>[八打灵再也]八打灵再也阿玛达酒店(Hotel Armada Petaling Jaya)(56185568)</t>
  </si>
  <si>
    <t>LEE/WAI CHEONG</t>
  </si>
  <si>
    <t xml:space="preserve">2838524	</t>
  </si>
  <si>
    <t xml:space="preserve">105057	</t>
  </si>
  <si>
    <t xml:space="preserve">21849512135	</t>
  </si>
  <si>
    <t>[曼谷]曼谷皇家套房酒店 (SHA Plus+)(Royal Suite Hotel Bangkok)(55799391)</t>
  </si>
  <si>
    <t>KIRKLEY /LYDIADOREEN</t>
  </si>
  <si>
    <t xml:space="preserve">2838648	</t>
  </si>
  <si>
    <t xml:space="preserve">21849647701	</t>
  </si>
  <si>
    <t>[首尔]首尔车站科尔斯德旅馆(Korstay Guesthouse Seoul Station)(55779808)</t>
  </si>
  <si>
    <t>JU/SEYOUN</t>
  </si>
  <si>
    <t xml:space="preserve">2838901	</t>
  </si>
  <si>
    <t xml:space="preserve">999221849706537	</t>
  </si>
  <si>
    <t>[奥克维尔]奥克维尔蒙地卡罗酒店(Monte Carlo Inn Oakville Suites)(69451870)</t>
  </si>
  <si>
    <t>大床房&lt;2人入住&gt;&lt;不退款&gt;&lt;早餐&gt;</t>
  </si>
  <si>
    <t>Gregor/Ibowski</t>
  </si>
  <si>
    <t xml:space="preserve">2839031	</t>
  </si>
  <si>
    <t xml:space="preserve">121159016	</t>
  </si>
  <si>
    <t xml:space="preserve">21849708379	</t>
  </si>
  <si>
    <t>[蒙特雷]蒙特利湾酒店(Monterey Bay Inn)(89917413)</t>
  </si>
  <si>
    <t>客房, 1 张特大床, 阳台, 景观 (Cannery Row)&lt;2人入住&gt;&lt;不退款&gt;&lt;早餐&gt;</t>
  </si>
  <si>
    <t>Yang/IHuan</t>
  </si>
  <si>
    <t xml:space="preserve">2839046	</t>
  </si>
  <si>
    <t xml:space="preserve">11313SE105739	</t>
  </si>
  <si>
    <t xml:space="preserve">21849734853	</t>
  </si>
  <si>
    <t>[曼谷]曼谷拉差达瑞士酒店 (SHA Extra Plus)(Swissotel Bangkok Ratchada (SHA Extra Plus))(54503361)</t>
  </si>
  <si>
    <t>瑞士优选房&lt;2人入住&gt;&lt;不退款&gt;</t>
  </si>
  <si>
    <t>LI/FENG</t>
  </si>
  <si>
    <t xml:space="preserve">2839122	</t>
  </si>
  <si>
    <t xml:space="preserve">2082501	</t>
  </si>
  <si>
    <t xml:space="preserve">21850112510	</t>
  </si>
  <si>
    <t>[卡拉马祖]I-94 凯艺酒店 - 近翅膀体育场(Quality Inn I-94 near Wings Stadium)(95386517)</t>
  </si>
  <si>
    <t>双人房(2张双人床)&lt;2人入住&gt;&lt;不退款&gt;&lt;早餐&gt;</t>
  </si>
  <si>
    <t>Bell/Timothy</t>
  </si>
  <si>
    <t xml:space="preserve">2839882	</t>
  </si>
  <si>
    <t xml:space="preserve">21850161871	</t>
  </si>
  <si>
    <t>PONYIEM/LAOONG</t>
  </si>
  <si>
    <t xml:space="preserve">2840015	</t>
  </si>
  <si>
    <t xml:space="preserve">322267	</t>
  </si>
  <si>
    <t xml:space="preserve">999221850304005	</t>
  </si>
  <si>
    <t>[巴黎]巴黎香榭丽舍克莱夫酒店-- 克雷斯特精选(La Clef Champs-Élysées Paris by The Crest Collection)(55932691)</t>
  </si>
  <si>
    <t>商务客房&lt;2人入住&gt;&lt;不退款&gt;</t>
  </si>
  <si>
    <t>WANG/ZI</t>
  </si>
  <si>
    <t xml:space="preserve">2840288	</t>
  </si>
  <si>
    <t xml:space="preserve">999221850418096	</t>
  </si>
  <si>
    <t>[胡志明市]拉维斯18号公寓式酒店(Lavis 18 Residence)(55707538)</t>
  </si>
  <si>
    <t>两卧公寓房&lt;2人入住&gt;&lt;不退款&gt;</t>
  </si>
  <si>
    <t>MA/JING</t>
  </si>
  <si>
    <t xml:space="preserve">2840508	</t>
  </si>
  <si>
    <t xml:space="preserve">999221850432796	</t>
  </si>
  <si>
    <t>[迪拜]阿瓦尼德拉迪拜酒店(Avani Deira Dubai Hotel)(55439389)</t>
  </si>
  <si>
    <t>安凡尼房&lt;2人入住&gt;&lt;不退款&gt;&lt;早餐&gt;</t>
  </si>
  <si>
    <t>SIPRA/MUHAMMAD ASIF</t>
  </si>
  <si>
    <t xml:space="preserve">2840549	</t>
  </si>
  <si>
    <t xml:space="preserve">999221850503387	</t>
  </si>
  <si>
    <t>[巴德胡弗多普]阿姆斯特丹史基浦机场宜必思酒店(Ibis Schiphol Amsterdam Airport)(55290037)</t>
  </si>
  <si>
    <t>FU/SHILI</t>
  </si>
  <si>
    <t xml:space="preserve">2840720	</t>
  </si>
  <si>
    <t xml:space="preserve">999221850525444	</t>
  </si>
  <si>
    <t>[迪拜]迪拜卡尔顿塔酒店(Carlton Tower Hotel)(70391260)</t>
  </si>
  <si>
    <t>城景豪华房&lt;2人入住&gt;&lt;不退款&gt;</t>
  </si>
  <si>
    <t>PUKHRAMBAM/YAIKHOMBA</t>
  </si>
  <si>
    <t xml:space="preserve">2840780	</t>
  </si>
  <si>
    <t xml:space="preserve">From Allocation	</t>
  </si>
  <si>
    <t xml:space="preserve">999221850714579	</t>
  </si>
  <si>
    <t>[北雅加达]雅加达安可达法姆大酒店(Grand Dafam Ancol Jakarta)(55299128)</t>
  </si>
  <si>
    <t>一卧室豪华大床房&lt;2人入住&gt;&lt;不退款&gt;&lt;早餐&gt;</t>
  </si>
  <si>
    <t>TONG/YONGMIN,WU/Dengpan,WU/Dengpan</t>
  </si>
  <si>
    <t xml:space="preserve">2841214	</t>
  </si>
  <si>
    <t xml:space="preserve">999221850920805	</t>
  </si>
  <si>
    <t>[慕尼黑]慕尼黑诺富特酒店(Novotel München Messe)(55354724)</t>
  </si>
  <si>
    <t>标准双床房&lt;2人入住&gt;&lt;不退款&gt;</t>
  </si>
  <si>
    <t>Irsyad/Husein Muhammad</t>
  </si>
  <si>
    <t xml:space="preserve">2841448	</t>
  </si>
  <si>
    <t xml:space="preserve">999221851072620	</t>
  </si>
  <si>
    <t>[胡志明市]标志精品酒店(Signature Boutique Hotel)(55694689)</t>
  </si>
  <si>
    <t>Hi-Tech 工作室&lt;2人入住&gt;&lt;不退款&gt;</t>
  </si>
  <si>
    <t>AU/WIMG TAI</t>
  </si>
  <si>
    <t xml:space="preserve">2841703	</t>
  </si>
  <si>
    <t xml:space="preserve">6976053	</t>
  </si>
  <si>
    <t xml:space="preserve">999221851164193	</t>
  </si>
  <si>
    <t>[巴厘岛]水明漾日落感受酒店(Sense Sunset Hotel Seminyak)(55439262)</t>
  </si>
  <si>
    <t>豪华双人床或双床房&lt;2人入住&gt;&lt;不退款&gt;</t>
  </si>
  <si>
    <t>RUMANGUN/WENSISLAUS NOVAL</t>
  </si>
  <si>
    <t xml:space="preserve">2841860	</t>
  </si>
  <si>
    <t xml:space="preserve">999221851245504	</t>
  </si>
  <si>
    <t>[蒙特雷]蒙特雷大广场酒店(Hotel Monterrey Macroplaza)(55768321)</t>
  </si>
  <si>
    <t>一卧室标准双人床房&lt;2人入住&gt;&lt;不退款&gt;</t>
  </si>
  <si>
    <t>ZIRANDA GONZALEZ/RAUL,GARCIA TORRES/ESMERALDA GUADALUPE</t>
  </si>
  <si>
    <t xml:space="preserve">2841955	</t>
  </si>
  <si>
    <t xml:space="preserve">588962	</t>
  </si>
  <si>
    <t xml:space="preserve">999221851247929	</t>
  </si>
  <si>
    <t>[阿姆斯特丹]阿姆斯特丹斯洛特迪克智选假日酒店(Holiday Inn Express Amsterdam - Sloterdijk Station)(55757241)</t>
  </si>
  <si>
    <t>双人床房&lt;2人入住&gt;&lt;不退款&gt;&lt;早餐&gt;</t>
  </si>
  <si>
    <t>TERRY/COOPER</t>
  </si>
  <si>
    <t xml:space="preserve">2841964	</t>
  </si>
  <si>
    <t xml:space="preserve">27736420	</t>
  </si>
  <si>
    <t xml:space="preserve">999221851431226	</t>
  </si>
  <si>
    <t>[巨港]阿扎酒店(Azza Hotel by Horison)(94358692)</t>
  </si>
  <si>
    <t>高级房&lt;2人入住&gt;&lt;不退款&gt;&lt;早餐&gt;</t>
  </si>
  <si>
    <t>APRIYADI/IMAN</t>
  </si>
  <si>
    <t xml:space="preserve">2842394	</t>
  </si>
  <si>
    <t xml:space="preserve">999221851435489	</t>
  </si>
  <si>
    <t>[丘拉维斯塔]海可酒店 - 城市精品(Hercor Hotel - Urban Boutique)(91811489)</t>
  </si>
  <si>
    <t>Zharov/Mikhail</t>
  </si>
  <si>
    <t xml:space="preserve">2842401	</t>
  </si>
  <si>
    <t xml:space="preserve">6977939	</t>
  </si>
  <si>
    <t xml:space="preserve">999221851637800	</t>
  </si>
  <si>
    <t>[南雅加达]滕德安居住酒店(Amaris Hotel Tendean)(68545348)</t>
  </si>
  <si>
    <t>智能房（大床）&lt;2人入住&gt;&lt;不退款&gt;&lt;早餐&gt;</t>
  </si>
  <si>
    <t>Buiskool/Roderick Taufan Jan</t>
  </si>
  <si>
    <t xml:space="preserve">2842836	</t>
  </si>
  <si>
    <t xml:space="preserve">999221851717883	</t>
  </si>
  <si>
    <t>[东雅加达]卡旺中心酒店(Sentral Cawang Hotel)(55452275)</t>
  </si>
  <si>
    <t>标准房(双人床)&lt;2人入住&gt;&lt;不退款&gt;</t>
  </si>
  <si>
    <t>SANJAYA/ALI RIZAL</t>
  </si>
  <si>
    <t xml:space="preserve">2843007	</t>
  </si>
  <si>
    <t xml:space="preserve">21851717918	</t>
  </si>
  <si>
    <t>[黑风洞]雪兰莪士拉央美居酒店(Mercure Selangor Selayang)(70391827)</t>
  </si>
  <si>
    <t>高级2张单人床房&lt;2人入住&gt;&lt;不退款&gt;&lt;早餐&gt;</t>
  </si>
  <si>
    <t>MOHAMED/SYUKRI</t>
  </si>
  <si>
    <t xml:space="preserve">2843011	</t>
  </si>
  <si>
    <t xml:space="preserve">999221851728670	</t>
  </si>
  <si>
    <t>[安大略]安大略机场会议中心全套房舒适酒店(Comfort Suites Ontario Airport Convention Center)(91595433)</t>
  </si>
  <si>
    <t>特大床套房带沙发床无烟&lt;2人入住&gt;&lt;不退款&gt;&lt;早餐&gt;</t>
  </si>
  <si>
    <t>Esquer/Grecia</t>
  </si>
  <si>
    <t xml:space="preserve">2843031	</t>
  </si>
  <si>
    <t xml:space="preserve">999221851743979	</t>
  </si>
  <si>
    <t>[巴厘岛]塞米亚克日落法夫酒店(Favehotel Sunset Seminyak)(55280703)</t>
  </si>
  <si>
    <t>趣味家庭房&lt;2人入住&gt;&lt;不退款&gt;</t>
  </si>
  <si>
    <t>ABDULLAH/BOKHAIT</t>
  </si>
  <si>
    <t xml:space="preserve">2843068	</t>
  </si>
  <si>
    <t xml:space="preserve">999221851785624	</t>
  </si>
  <si>
    <t>无障碍特大床房&lt;2人入住&gt;&lt;不退款&gt;</t>
  </si>
  <si>
    <t>LU/YANHUI,XIANG/YANGFEI,XIANG/YANGFEI</t>
  </si>
  <si>
    <t xml:space="preserve">2843174	</t>
  </si>
  <si>
    <t xml:space="preserve">999221851785596	</t>
  </si>
  <si>
    <t>[奥兰多]国际大道温德姆奥兰多度假村(Wyndham Orlando Resort International Drive)(70391652)</t>
  </si>
  <si>
    <t>豪华房（2张双人床）&lt;2人入住&gt;&lt;不退款&gt;</t>
  </si>
  <si>
    <t>Khamvongsouk/Seth</t>
  </si>
  <si>
    <t xml:space="preserve">2843173	</t>
  </si>
  <si>
    <t xml:space="preserve">21851807679	</t>
  </si>
  <si>
    <t>[弗雷明汉]波士顿 - 弗雷明汉红屋顶普拉斯+酒店(Red Roof PLUS+ Boston - Framingham)(55768726)</t>
  </si>
  <si>
    <t>标准特大床房&lt;2人入住&gt;&lt;不退款&gt;</t>
  </si>
  <si>
    <t>GAO/KANG</t>
  </si>
  <si>
    <t xml:space="preserve">2843192	</t>
  </si>
  <si>
    <t xml:space="preserve">21851956665	</t>
  </si>
  <si>
    <t>[巴生县]班莫别墅酒店(Panmour Villa Hotel)(94359933)</t>
  </si>
  <si>
    <t>豪华双床房&lt;2人入住&gt;&lt;不退款&gt;</t>
  </si>
  <si>
    <t>MALADAI/RINDA</t>
  </si>
  <si>
    <t xml:space="preserve">2843442	</t>
  </si>
  <si>
    <t xml:space="preserve">21852066345	</t>
  </si>
  <si>
    <t>[曼谷]曼谷文思酒店(Hotel Once Bangkok)(55254235)</t>
  </si>
  <si>
    <t>行政房(按摩浴缸)（中宾）&lt;2人入住&gt;&lt;不退款&gt;</t>
  </si>
  <si>
    <t>PIMPALA/TANAKRIT</t>
  </si>
  <si>
    <t xml:space="preserve">2843639	</t>
  </si>
  <si>
    <t xml:space="preserve">1069851064	</t>
  </si>
  <si>
    <t xml:space="preserve">999221852106106	</t>
  </si>
  <si>
    <t>[中雅加达]莫里西公寓式酒店(Morrissey Hotel Residences)(77363973)</t>
  </si>
  <si>
    <t>一室房&lt;2人入住&gt;&lt;不退款&gt;&lt;早餐&gt;</t>
  </si>
  <si>
    <t>SULAEMAN/ANDY</t>
  </si>
  <si>
    <t xml:space="preserve">2843693	</t>
  </si>
  <si>
    <t xml:space="preserve">00089133	</t>
  </si>
  <si>
    <t xml:space="preserve">999221852121363	</t>
  </si>
  <si>
    <t>[中雅加达]雅加达哈尔莫尼耶罗酒店(Yello Hotel Harmoni Jakarta)(55841626)</t>
  </si>
  <si>
    <t>Yello Room&lt;2人入住&gt;&lt;不退款&gt;</t>
  </si>
  <si>
    <t>SANTOSO/HENRY</t>
  </si>
  <si>
    <t xml:space="preserve">2843703	</t>
  </si>
  <si>
    <t xml:space="preserve">999221852165542	</t>
  </si>
  <si>
    <t>[巴厘岛]巴厘岛圣丹柏莎探索酒店(Quest San Hotel Denpasar Bali by ASTON)(55281335)</t>
  </si>
  <si>
    <t>ARIF/NURUL AZLINA</t>
  </si>
  <si>
    <t xml:space="preserve">2843748	</t>
  </si>
  <si>
    <t xml:space="preserve">21852196187	</t>
  </si>
  <si>
    <t>尼奥双床房&lt;2人入住&gt;&lt;不退款&gt;</t>
  </si>
  <si>
    <t>LIYANA/HAZWANI</t>
  </si>
  <si>
    <t xml:space="preserve">2843772	</t>
  </si>
  <si>
    <t xml:space="preserve">168745	</t>
  </si>
  <si>
    <t xml:space="preserve">21852198928	</t>
  </si>
  <si>
    <t>[波德申]迪克森海中天港口(Avillion Port Dickson)(55851984)</t>
  </si>
  <si>
    <t>至尊水上小屋&lt;2人入住&gt;&lt;不退款&gt;&lt;早餐&gt;</t>
  </si>
  <si>
    <t>JAAFAR/MOHD AZMIR,SULAIMAN/MUSLEHA</t>
  </si>
  <si>
    <t xml:space="preserve">2843779	</t>
  </si>
  <si>
    <t xml:space="preserve">312778	</t>
  </si>
  <si>
    <t xml:space="preserve">999221852229923	</t>
  </si>
  <si>
    <t>[尼斯]尼斯布莱斯花园贝斯韦斯特优质酒店(Best Western Plus Hôtel Brice Garden Nice)(91595847)</t>
  </si>
  <si>
    <t>经典双人房&lt;2人入住&gt;&lt;不退款&gt;&lt;早餐&gt;</t>
  </si>
  <si>
    <t>Fulker/John</t>
  </si>
  <si>
    <t xml:space="preserve">2843851	</t>
  </si>
  <si>
    <t xml:space="preserve">999221852250540	</t>
  </si>
  <si>
    <t>Michael/Richi</t>
  </si>
  <si>
    <t xml:space="preserve">2843886	</t>
  </si>
  <si>
    <t xml:space="preserve">999221852318067	</t>
  </si>
  <si>
    <t>[西巴列斯]艾克斯巴贝拉公园酒店(Exe Barbera Parc)(55337432)</t>
  </si>
  <si>
    <t>标准双人床房&lt;2人入住&gt;&lt;不退款&gt;&lt;早餐&gt;</t>
  </si>
  <si>
    <t>YIN/HAIWEI</t>
  </si>
  <si>
    <t xml:space="preserve">2843943	</t>
  </si>
  <si>
    <t xml:space="preserve">102586	</t>
  </si>
  <si>
    <t xml:space="preserve">999221852385918	</t>
  </si>
  <si>
    <t>[中雅加达]阿马里斯坦林市酒店(Amaris Hotel Thamrin City)(55832052)</t>
  </si>
  <si>
    <t>智能双床房&lt;2人入住&gt;&lt;不退款&gt;&lt;早餐&gt;</t>
  </si>
  <si>
    <t>PURNAMALIA/ERIS</t>
  </si>
  <si>
    <t xml:space="preserve">2843986	</t>
  </si>
  <si>
    <t xml:space="preserve">21852523633	</t>
  </si>
  <si>
    <t>[乌隆他尼]乌隆他尼塔尼维拉迪酒店 (SHA Extra Plus)(VELA Dhi Udon Thani (SHA Extra Plus))(90196973)</t>
  </si>
  <si>
    <t>TAKAKI/SUWANNEE</t>
  </si>
  <si>
    <t xml:space="preserve">2844195	</t>
  </si>
  <si>
    <t xml:space="preserve">21852556082	</t>
  </si>
  <si>
    <t>NORALADIN/SITI SUHAILA</t>
  </si>
  <si>
    <t xml:space="preserve">2844239	</t>
  </si>
  <si>
    <t xml:space="preserve">999221852705598	</t>
  </si>
  <si>
    <t>[利马]莱兹商务酒店(Lyz Business Hotel)(55321094)</t>
  </si>
  <si>
    <t>行政特大床房&lt;2人入住&gt;&lt;不退款&gt;</t>
  </si>
  <si>
    <t>Romero/Ana,Romero/Ana</t>
  </si>
  <si>
    <t xml:space="preserve">2844475	</t>
  </si>
  <si>
    <t xml:space="preserve">297-325142	</t>
  </si>
  <si>
    <t xml:space="preserve">999221852731303	</t>
  </si>
  <si>
    <t>[舍维伊拉吕]巴黎南阿多尼斯公寓式酒店(Adonis Paris Sud)(55598814)</t>
  </si>
  <si>
    <t>一室双人房&lt;2人入住&gt;&lt;不退款&gt;</t>
  </si>
  <si>
    <t>MOISSONNIER/SEBASTIEN</t>
  </si>
  <si>
    <t xml:space="preserve">2844507	</t>
  </si>
  <si>
    <t xml:space="preserve">HBD-164993-197-7321244	</t>
  </si>
  <si>
    <t xml:space="preserve">999221852794252	</t>
  </si>
  <si>
    <t>[圣路易斯－奥比斯波]玛丹娜酒店(Madonna Inn)(89916453)</t>
  </si>
  <si>
    <t>花卉幻想客房&lt;2人入住&gt;&lt;不退款&gt;</t>
  </si>
  <si>
    <t>Lucas/Alex</t>
  </si>
  <si>
    <t xml:space="preserve">2844571	</t>
  </si>
  <si>
    <t xml:space="preserve">1419233514	</t>
  </si>
  <si>
    <t xml:space="preserve">999221852929967	</t>
  </si>
  <si>
    <t>[北雅加达]雅加达东荟城智选假日酒店(Holiday Inn Express Jakarta Pluit Citygate, an IHG Hotel)(55426409)</t>
  </si>
  <si>
    <t>双床房&lt;2人入住&gt;&lt;不退款&gt;&lt;早餐&gt;</t>
  </si>
  <si>
    <t>ZENG/QINGWEN</t>
  </si>
  <si>
    <t xml:space="preserve">2844781	</t>
  </si>
  <si>
    <t xml:space="preserve">21852940762	</t>
  </si>
  <si>
    <t>GORDON/SOFHRIANA</t>
  </si>
  <si>
    <t xml:space="preserve">2844793	</t>
  </si>
  <si>
    <t xml:space="preserve">804947352	</t>
  </si>
  <si>
    <t xml:space="preserve">21852957829	</t>
  </si>
  <si>
    <t>[吉隆坡]吉隆坡城市中心彩鸿酒店(Travelodge City Centre)(56163236)</t>
  </si>
  <si>
    <t>高级大号床房&lt;2人入住&gt;&lt;不退款&gt;</t>
  </si>
  <si>
    <t>Kwak/Jeongyeon</t>
  </si>
  <si>
    <t xml:space="preserve">2844816	</t>
  </si>
  <si>
    <t xml:space="preserve">1069869239	</t>
  </si>
  <si>
    <t xml:space="preserve">999221853005674	</t>
  </si>
  <si>
    <t>[塞里布群岛]波普！克拉帕加丁酒店(Pop! Hotel Kelapa Gading)(55831944)</t>
  </si>
  <si>
    <t>流行房&lt;2人入住&gt;&lt;不退款&gt;</t>
  </si>
  <si>
    <t>CHANDRA/LIA</t>
  </si>
  <si>
    <t xml:space="preserve">2844906	</t>
  </si>
  <si>
    <t xml:space="preserve">999221853163780	</t>
  </si>
  <si>
    <t>[巴厘岛]武吉金巴兰麦克斯万酒店(MaxOneHotels at Bukit Jimbaran)(55626370)</t>
  </si>
  <si>
    <t>欢乐房&lt;2人入住&gt;&lt;不退款&gt;</t>
  </si>
  <si>
    <t>Ventura/Natalie,Ventura/Natalie</t>
  </si>
  <si>
    <t xml:space="preserve">2845174	</t>
  </si>
  <si>
    <t xml:space="preserve">999221853234129	</t>
  </si>
  <si>
    <t>[下龙市]FLC 下龙湾高尔夫俱乐部与豪华度假村(FLC Halong Bay Golf Club &amp; Luxury Resort)(92031613)</t>
  </si>
  <si>
    <t>湾景豪华双人房&lt;2人入住&gt;&lt;不退款&gt;&lt;早餐&gt;</t>
  </si>
  <si>
    <t>ZHANG/JIE</t>
  </si>
  <si>
    <t xml:space="preserve">2845281	</t>
  </si>
  <si>
    <t xml:space="preserve">-1419386973	</t>
  </si>
  <si>
    <t xml:space="preserve">999221853342818	</t>
  </si>
  <si>
    <t>[巴西利亚]卡利南喝普鲁斯尊贵酒店(Cullinan Hplus Premium)(55414378)</t>
  </si>
  <si>
    <t>高级双人床房&lt;2人入住&gt;&lt;不退款&gt;&lt;早餐&gt;</t>
  </si>
  <si>
    <t>Cognolato/Fabiana</t>
  </si>
  <si>
    <t xml:space="preserve">2845442	</t>
  </si>
  <si>
    <t xml:space="preserve">67263214	</t>
  </si>
  <si>
    <t xml:space="preserve">21853346552	</t>
  </si>
  <si>
    <t>[曼谷]曼谷亚洲酒店(Asia Hotel Bangkok)(55639690)</t>
  </si>
  <si>
    <t>尊贵客房&lt;2人入住&gt;&lt;不退款&gt;</t>
  </si>
  <si>
    <t>MA/TIANCHENG,WANG/XIRUI</t>
  </si>
  <si>
    <t xml:space="preserve">2845451	</t>
  </si>
  <si>
    <t xml:space="preserve">HTL-WBD-353420115	</t>
  </si>
  <si>
    <t xml:space="preserve">21853361209	</t>
  </si>
  <si>
    <t>[吉隆坡]吉隆坡美利亚酒店(Meliá Kuala Lumpur)(55665890)</t>
  </si>
  <si>
    <t>美利亚特大床房&lt;2人入住&gt;&lt;不退款&gt;</t>
  </si>
  <si>
    <t>Shera/nurzirah</t>
  </si>
  <si>
    <t xml:space="preserve">2845487	</t>
  </si>
  <si>
    <t xml:space="preserve">999221853369052	</t>
  </si>
  <si>
    <t>Halim/Monica</t>
  </si>
  <si>
    <t xml:space="preserve">2845493	</t>
  </si>
  <si>
    <t xml:space="preserve">21853397648	</t>
  </si>
  <si>
    <t>至尊双人房&lt;2人入住&gt;&lt;不退款&gt;</t>
  </si>
  <si>
    <t>ZHOU/HONGYU</t>
  </si>
  <si>
    <t xml:space="preserve">2845528	</t>
  </si>
  <si>
    <t xml:space="preserve">A5B6WL3562;XM	</t>
  </si>
  <si>
    <t xml:space="preserve">21853401652	</t>
  </si>
  <si>
    <t>[曼谷]曼谷H2酒店(H2 Hotel Bangkok)(55289924)</t>
  </si>
  <si>
    <t>AEMAUTHAI/PHATTHARAWAD</t>
  </si>
  <si>
    <t xml:space="preserve">2845534	</t>
  </si>
  <si>
    <t xml:space="preserve">21853666402	</t>
  </si>
  <si>
    <t>Khamchuang/Thitikarn</t>
  </si>
  <si>
    <t xml:space="preserve">2845956	</t>
  </si>
  <si>
    <t xml:space="preserve">21853682671	</t>
  </si>
  <si>
    <t>[八打灵再也]工匠生态酒店(Artisan Eco Hotel)(55841864)</t>
  </si>
  <si>
    <t>豪华大号床房&lt;2人入住&gt;&lt;不退款&gt;</t>
  </si>
  <si>
    <t>CHEW/YUN XUAN</t>
  </si>
  <si>
    <t xml:space="preserve">2846000	</t>
  </si>
  <si>
    <t>8383638c7b62a4969</t>
  </si>
  <si>
    <t xml:space="preserve">8383638c7b65de2fe	</t>
  </si>
  <si>
    <t xml:space="preserve">999221853709762	</t>
  </si>
  <si>
    <t>[鹿特丹]鹿特丹市中心宜必思酒店(Ibis Rotterdam City Centre)(70790734)</t>
  </si>
  <si>
    <t>1张双人床房&lt;2人入住&gt;&lt;不退款&gt;</t>
  </si>
  <si>
    <t>UIJTENHOORN/SERGE EVERT JAN</t>
  </si>
  <si>
    <t xml:space="preserve">2846045	</t>
  </si>
  <si>
    <t xml:space="preserve">999221853794078	</t>
  </si>
  <si>
    <t>[Pasirsari]贝克西查巴贝卡飞舞酒店(favehotel Jababeka Cikarang)(70165332)</t>
  </si>
  <si>
    <t>致爱房&lt;2人入住&gt;&lt;不退款&gt;</t>
  </si>
  <si>
    <t>Nur afifah/Rahayu</t>
  </si>
  <si>
    <t xml:space="preserve">2846232	</t>
  </si>
  <si>
    <t xml:space="preserve">21853885896	</t>
  </si>
  <si>
    <t>豪华大床房&lt;2人入住&gt;&lt;不退款&gt;</t>
  </si>
  <si>
    <t>WAN/SHAZWAN</t>
  </si>
  <si>
    <t xml:space="preserve">2846384	</t>
  </si>
  <si>
    <t xml:space="preserve">1069889220	</t>
  </si>
  <si>
    <t xml:space="preserve">21853966492	</t>
  </si>
  <si>
    <t>[曼谷]曼谷爱湾酒店(A-One Bangkok Hotel)(70165230)</t>
  </si>
  <si>
    <t>Pang/Junyuan</t>
  </si>
  <si>
    <t xml:space="preserve">2846494	</t>
  </si>
  <si>
    <t xml:space="preserve">1069890399	</t>
  </si>
  <si>
    <t xml:space="preserve">999221854014755	</t>
  </si>
  <si>
    <t>[巴厘岛]唯一勒吉安酒店(The One Legian)(55598944)</t>
  </si>
  <si>
    <t>Beddu/Humaera</t>
  </si>
  <si>
    <t xml:space="preserve">2846593	</t>
  </si>
  <si>
    <t xml:space="preserve">1419478190	</t>
  </si>
  <si>
    <t xml:space="preserve">999221854031231	</t>
  </si>
  <si>
    <t>[维也纳]宜必思维也纳玛丽亚希尔费酒店(Ibis Wien Mariahilf)(55328787)</t>
  </si>
  <si>
    <t>Ustunel/Saduman</t>
  </si>
  <si>
    <t xml:space="preserve">2846640	</t>
  </si>
  <si>
    <t>，</t>
  </si>
  <si>
    <t xml:space="preserve"> 257645 HKD</t>
  </si>
  <si>
    <t>A221208102712481</t>
  </si>
  <si>
    <t>A221208102743481</t>
  </si>
  <si>
    <t>总计：257645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</si>
  <si>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</si>
  <si>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</si>
  <si>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</si>
  <si>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</si>
  <si>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</si>
  <si>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</si>
  <si>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</si>
  <si>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</si>
  <si>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</si>
  <si>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</si>
  <si>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</si>
  <si>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</si>
  <si>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</si>
  <si>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</si>
  <si>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</si>
  <si>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</si>
  <si>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</si>
  <si>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</si>
  <si>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</si>
  <si>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2022-12-04</t>
  </si>
  <si>
    <t>2846640</t>
  </si>
  <si>
    <t>宜必思维也纳玛丽亚希尔费酒店</t>
  </si>
  <si>
    <t>Ustunel Saduman</t>
  </si>
  <si>
    <t>2022-12-05</t>
  </si>
  <si>
    <t>退房日周结</t>
  </si>
  <si>
    <t>607.32</t>
  </si>
  <si>
    <t>669.00</t>
  </si>
  <si>
    <t>0</t>
  </si>
  <si>
    <t>0.00</t>
  </si>
  <si>
    <t>携程汇智国际直连</t>
  </si>
  <si>
    <t>925</t>
  </si>
  <si>
    <t>2022-12-04 22:48:25</t>
  </si>
  <si>
    <t>否</t>
  </si>
  <si>
    <t>汇智国际旅游发展有限公司</t>
  </si>
  <si>
    <t>直连</t>
  </si>
  <si>
    <t>奥地利</t>
  </si>
  <si>
    <t>2846593</t>
  </si>
  <si>
    <t>唯一勒吉安酒店</t>
  </si>
  <si>
    <t>Beddu Humaera</t>
  </si>
  <si>
    <t>187.01</t>
  </si>
  <si>
    <t>206.00</t>
  </si>
  <si>
    <t>2022-12-04 22:33:33</t>
  </si>
  <si>
    <t>印度尼西亚</t>
  </si>
  <si>
    <t>2846494</t>
  </si>
  <si>
    <t>曼谷爱湾酒店</t>
  </si>
  <si>
    <t>Pang Junyuan</t>
  </si>
  <si>
    <t>241.47</t>
  </si>
  <si>
    <t>266.00</t>
  </si>
  <si>
    <t>2022-12-04 21:52:44</t>
  </si>
  <si>
    <t>泰国</t>
  </si>
  <si>
    <t>2846384</t>
  </si>
  <si>
    <t>吉隆坡城市中心彩鸿酒店</t>
  </si>
  <si>
    <t>WAN SHAZWAN</t>
  </si>
  <si>
    <t>216.06</t>
  </si>
  <si>
    <t>238.00</t>
  </si>
  <si>
    <t>2022-12-04 21:11:42</t>
  </si>
  <si>
    <t>马来西亚</t>
  </si>
  <si>
    <t>2846232</t>
  </si>
  <si>
    <t>贝克西查巴贝卡飞舞酒店</t>
  </si>
  <si>
    <t>Nur afifah Rahayu</t>
  </si>
  <si>
    <t>108.94</t>
  </si>
  <si>
    <t>120.00</t>
  </si>
  <si>
    <t>2022-12-04 20:11:55</t>
  </si>
  <si>
    <t>2846045</t>
  </si>
  <si>
    <t>鹿特丹市中心宜必思酒店</t>
  </si>
  <si>
    <t>UIJTENHOORN SERGE EVERT JAN</t>
  </si>
  <si>
    <t>422.13</t>
  </si>
  <si>
    <t>465.00</t>
  </si>
  <si>
    <t>2022-12-04 19:13:14</t>
  </si>
  <si>
    <t>荷兰</t>
  </si>
  <si>
    <t>2846000</t>
  </si>
  <si>
    <t>工匠生态酒店</t>
  </si>
  <si>
    <t>CHEW YUN XUAN</t>
  </si>
  <si>
    <t>450.27</t>
  </si>
  <si>
    <t>496.00</t>
  </si>
  <si>
    <t>2022-12-04 18:46:23</t>
  </si>
  <si>
    <t>2845956</t>
  </si>
  <si>
    <t>曼谷H2酒店</t>
  </si>
  <si>
    <t>Khamchuang Thitikarn</t>
  </si>
  <si>
    <t>127.09</t>
  </si>
  <si>
    <t>140.00</t>
  </si>
  <si>
    <t>2022-12-04 18:33:06</t>
  </si>
  <si>
    <t>2845534</t>
  </si>
  <si>
    <t>AEMAUTHAI PHATTHARAWAD</t>
  </si>
  <si>
    <t>2022-12-04 15:24:47</t>
  </si>
  <si>
    <t>2845528</t>
  </si>
  <si>
    <t>曼谷拉差达瑞士酒店 (SHA Extra Plus)</t>
  </si>
  <si>
    <t>ZHOU HONGYU</t>
  </si>
  <si>
    <t>659.97</t>
  </si>
  <si>
    <t>727.00</t>
  </si>
  <si>
    <t>2022-12-04 15:18:44</t>
  </si>
  <si>
    <t>2845493</t>
  </si>
  <si>
    <t>雅加达哈尔莫尼耶罗酒店</t>
  </si>
  <si>
    <t>Halim Monica</t>
  </si>
  <si>
    <t>159.77</t>
  </si>
  <si>
    <t>176.00</t>
  </si>
  <si>
    <t>2022-12-04 15:03:52</t>
  </si>
  <si>
    <t>2845487</t>
  </si>
  <si>
    <t>吉隆坡美利亚酒店</t>
  </si>
  <si>
    <t>Shera nurzirah</t>
  </si>
  <si>
    <t>379.46</t>
  </si>
  <si>
    <t>418.00</t>
  </si>
  <si>
    <t>2022-12-04 15:03:16</t>
  </si>
  <si>
    <t>2845451</t>
  </si>
  <si>
    <t>曼谷亚洲酒店</t>
  </si>
  <si>
    <t>MA TIANCHENG,WANG XIRUI</t>
  </si>
  <si>
    <t>373.11</t>
  </si>
  <si>
    <t>411.00</t>
  </si>
  <si>
    <t>2022-12-04 14:47:13</t>
  </si>
  <si>
    <t>2845442</t>
  </si>
  <si>
    <t>卡利南喝普鲁斯尊贵酒店</t>
  </si>
  <si>
    <t>Cognolato Fabiana</t>
  </si>
  <si>
    <t>342.24</t>
  </si>
  <si>
    <t>377.00</t>
  </si>
  <si>
    <t>2022-12-04 14:43:57</t>
  </si>
  <si>
    <t>巴西</t>
  </si>
  <si>
    <t>2845281</t>
  </si>
  <si>
    <t>FLC 下龙湾高尔夫俱乐部与豪华度假村</t>
  </si>
  <si>
    <t>ZHANG JIE</t>
  </si>
  <si>
    <t>460.25</t>
  </si>
  <si>
    <t>507.00</t>
  </si>
  <si>
    <t>2022-12-04 13:54:30</t>
  </si>
  <si>
    <t>越南</t>
  </si>
  <si>
    <t>2845174</t>
  </si>
  <si>
    <t>武吉金巴兰麦克斯万酒店</t>
  </si>
  <si>
    <t>Ventura Natalie,Ventura Natalie</t>
  </si>
  <si>
    <t>103.49</t>
  </si>
  <si>
    <t>114.00</t>
  </si>
  <si>
    <t>2022-12-04 12:46:27</t>
  </si>
  <si>
    <t>2844906</t>
  </si>
  <si>
    <t>波普！克拉帕加丁酒店</t>
  </si>
  <si>
    <t>CHANDRA LIA</t>
  </si>
  <si>
    <t>149.79</t>
  </si>
  <si>
    <t>165.00</t>
  </si>
  <si>
    <t>2022-12-04 10:53:23</t>
  </si>
  <si>
    <t>2844816</t>
  </si>
  <si>
    <t>Kwak Jeongyeon</t>
  </si>
  <si>
    <t>183.38</t>
  </si>
  <si>
    <t>202.00</t>
  </si>
  <si>
    <t>2022-12-04 10:08:36</t>
  </si>
  <si>
    <t>2844793</t>
  </si>
  <si>
    <t>吉隆坡帝盛酒店</t>
  </si>
  <si>
    <t>GORDON SOFHRIANA</t>
  </si>
  <si>
    <t>510.18</t>
  </si>
  <si>
    <t>562.00</t>
  </si>
  <si>
    <t>2022-12-04 09:51:04</t>
  </si>
  <si>
    <t>2844781</t>
  </si>
  <si>
    <t>雅加达东荟城智选假日酒店</t>
  </si>
  <si>
    <t>ZENG QINGWEN</t>
  </si>
  <si>
    <t>377.64</t>
  </si>
  <si>
    <t>416.00</t>
  </si>
  <si>
    <t>2022-12-04 09:43:51</t>
  </si>
  <si>
    <t>2844571</t>
  </si>
  <si>
    <t>玛多娜酒店</t>
  </si>
  <si>
    <t>Lucas Alex</t>
  </si>
  <si>
    <t>1223.71</t>
  </si>
  <si>
    <t>1348.00</t>
  </si>
  <si>
    <t>2022-12-04 04:59:17</t>
  </si>
  <si>
    <t>美国</t>
  </si>
  <si>
    <t>2844507</t>
  </si>
  <si>
    <t>巴黎南阿多尼斯公寓式酒店</t>
  </si>
  <si>
    <t>MOISSONNIER SEBASTIEN</t>
  </si>
  <si>
    <t>374.01</t>
  </si>
  <si>
    <t>412.00</t>
  </si>
  <si>
    <t>2022-12-04 02:48:31</t>
  </si>
  <si>
    <t>法国</t>
  </si>
  <si>
    <t>2844475</t>
  </si>
  <si>
    <t>莱兹商务酒店</t>
  </si>
  <si>
    <t>Romero Ana,Romero Ana</t>
  </si>
  <si>
    <t>357.67</t>
  </si>
  <si>
    <t>394.00</t>
  </si>
  <si>
    <t>2022-12-04 02:11:07</t>
  </si>
  <si>
    <t>秘鲁</t>
  </si>
  <si>
    <t>2022-12-03</t>
  </si>
  <si>
    <t>2844195</t>
  </si>
  <si>
    <t>乌隆他尼塔尼维拉迪酒店 (SHA Extra Plus)</t>
  </si>
  <si>
    <t>TAKAKI SUWANNEE</t>
  </si>
  <si>
    <t>661.24</t>
  </si>
  <si>
    <t>728.00</t>
  </si>
  <si>
    <t>2022-12-03 22:31:33</t>
  </si>
  <si>
    <t>2843986</t>
  </si>
  <si>
    <t>阿马里斯坦林市酒店</t>
  </si>
  <si>
    <t>PURNAMALIA ERIS</t>
  </si>
  <si>
    <t>148.96</t>
  </si>
  <si>
    <t>164.00</t>
  </si>
  <si>
    <t>2022-12-03 21:10:26</t>
  </si>
  <si>
    <t>2843943</t>
  </si>
  <si>
    <t>艾克斯巴贝拉公园酒店</t>
  </si>
  <si>
    <t>YIN HAIWEI</t>
  </si>
  <si>
    <t>1153.54</t>
  </si>
  <si>
    <t>1270.00</t>
  </si>
  <si>
    <t>2022-12-03 20:35:37</t>
  </si>
  <si>
    <t>西班牙</t>
  </si>
  <si>
    <t>2843886</t>
  </si>
  <si>
    <t>Michael Richi</t>
  </si>
  <si>
    <t>336.07</t>
  </si>
  <si>
    <t>370.00</t>
  </si>
  <si>
    <t>2022-12-03 19:45:35</t>
  </si>
  <si>
    <t>2843851</t>
  </si>
  <si>
    <t>尼斯布莱斯花园贝斯韦斯特优质酒店</t>
  </si>
  <si>
    <t>Fulker John</t>
  </si>
  <si>
    <t>478.67</t>
  </si>
  <si>
    <t>527.00</t>
  </si>
  <si>
    <t>2022-12-03 19:30:41</t>
  </si>
  <si>
    <t>2843779</t>
  </si>
  <si>
    <t>迪克森海中天港口</t>
  </si>
  <si>
    <t>JAAFAR MOHD AZMIR,SULAIMAN MUSLEHA</t>
  </si>
  <si>
    <t>775.69</t>
  </si>
  <si>
    <t>854.00</t>
  </si>
  <si>
    <t>2022-12-03 19:09:18</t>
  </si>
  <si>
    <t>2843772</t>
  </si>
  <si>
    <t>槟城尼奥酒店</t>
  </si>
  <si>
    <t>LIYANA HAZWANI</t>
  </si>
  <si>
    <t>231.62</t>
  </si>
  <si>
    <t>255.00</t>
  </si>
  <si>
    <t>2022-12-03 19:10:05</t>
  </si>
  <si>
    <t>2843748</t>
  </si>
  <si>
    <t>巴厘岛圣丹柏莎探索酒店</t>
  </si>
  <si>
    <t>ARIF NURUL AZLINA</t>
  </si>
  <si>
    <t>116.26</t>
  </si>
  <si>
    <t>128.00</t>
  </si>
  <si>
    <t>2022-12-03 18:43:47</t>
  </si>
  <si>
    <t>2843703</t>
  </si>
  <si>
    <t>SANTOSO HENRY</t>
  </si>
  <si>
    <t>2022-12-03 18:12:15</t>
  </si>
  <si>
    <t>2843693</t>
  </si>
  <si>
    <t>莫里西公寓式酒店</t>
  </si>
  <si>
    <t>SULAEMAN ANDY</t>
  </si>
  <si>
    <t>389.66</t>
  </si>
  <si>
    <t>429.00</t>
  </si>
  <si>
    <t>2022-12-03 18:01:07</t>
  </si>
  <si>
    <t>2843639</t>
  </si>
  <si>
    <t>曼谷文思酒店</t>
  </si>
  <si>
    <t>PIMPALA TANAKRIT</t>
  </si>
  <si>
    <t>741.17</t>
  </si>
  <si>
    <t>816.00</t>
  </si>
  <si>
    <t>2022-12-03 17:33:57</t>
  </si>
  <si>
    <t>2843442</t>
  </si>
  <si>
    <t>班莫别墅酒店</t>
  </si>
  <si>
    <t>MALADAI RINDA</t>
  </si>
  <si>
    <t>274.31</t>
  </si>
  <si>
    <t>302.00</t>
  </si>
  <si>
    <t>2022-12-03 16:22:12</t>
  </si>
  <si>
    <t>2843192</t>
  </si>
  <si>
    <t>波士顿 - 弗雷明汉红屋顶普拉斯+酒店</t>
  </si>
  <si>
    <t>GAO KANG</t>
  </si>
  <si>
    <t>1195.32</t>
  </si>
  <si>
    <t>1316.00</t>
  </si>
  <si>
    <t>2022-12-03 14:42:29</t>
  </si>
  <si>
    <t>2843173</t>
  </si>
  <si>
    <t>国际大道温德姆奥兰多度假村</t>
  </si>
  <si>
    <t>Khamvongsouk Seth</t>
  </si>
  <si>
    <t>1567.73</t>
  </si>
  <si>
    <t>1726.00</t>
  </si>
  <si>
    <t>2022-12-03 14:34:26</t>
  </si>
  <si>
    <t>2843068</t>
  </si>
  <si>
    <t>塞米亚克日落法夫酒店</t>
  </si>
  <si>
    <t>ABDULLAH BOKHAIT</t>
  </si>
  <si>
    <t>316.09</t>
  </si>
  <si>
    <t>348.00</t>
  </si>
  <si>
    <t>2022-12-03 14:04:20</t>
  </si>
  <si>
    <t>2843031</t>
  </si>
  <si>
    <t>安大略机场会议中心舒适全套房酒店</t>
  </si>
  <si>
    <t>Esquer Grecia</t>
  </si>
  <si>
    <t>717.56</t>
  </si>
  <si>
    <t>790.00</t>
  </si>
  <si>
    <t>2022-12-03 13:54:30</t>
  </si>
  <si>
    <t>2843011</t>
  </si>
  <si>
    <t>雪兰莪士拉央美居酒店</t>
  </si>
  <si>
    <t>MOHAMED SYUKRI</t>
  </si>
  <si>
    <t>343.34</t>
  </si>
  <si>
    <t>378.00</t>
  </si>
  <si>
    <t>2022-12-03 13:48:10</t>
  </si>
  <si>
    <t>2843007</t>
  </si>
  <si>
    <t>卡旺中心酒店</t>
  </si>
  <si>
    <t>SANJAYA ALI RIZAL</t>
  </si>
  <si>
    <t>141.69</t>
  </si>
  <si>
    <t>156.00</t>
  </si>
  <si>
    <t>2022-12-03 13:47:12</t>
  </si>
  <si>
    <t>2842836</t>
  </si>
  <si>
    <t>滕德安居住酒店</t>
  </si>
  <si>
    <t>Buiskool Roderick Taufan Jan</t>
  </si>
  <si>
    <t>144.42</t>
  </si>
  <si>
    <t>159.00</t>
  </si>
  <si>
    <t>2022-12-03 12:54:57</t>
  </si>
  <si>
    <t>2842401</t>
  </si>
  <si>
    <t>海可酒店 - 城市精品</t>
  </si>
  <si>
    <t>Zharov Mikhail</t>
  </si>
  <si>
    <t>739.36</t>
  </si>
  <si>
    <t>814.00</t>
  </si>
  <si>
    <t>2022-12-03 10:31:09</t>
  </si>
  <si>
    <t>2842394</t>
  </si>
  <si>
    <t>阿扎酒店</t>
  </si>
  <si>
    <t>APRIYADI IMAN</t>
  </si>
  <si>
    <t>111.72</t>
  </si>
  <si>
    <t>123.00</t>
  </si>
  <si>
    <t>2022-12-03 10:25:42</t>
  </si>
  <si>
    <t>2841964</t>
  </si>
  <si>
    <t>阿姆斯特丹斯特劳戴克智选假日酒店</t>
  </si>
  <si>
    <t>TERRY COOPER</t>
  </si>
  <si>
    <t>1594.07</t>
  </si>
  <si>
    <t>1755.00</t>
  </si>
  <si>
    <t>2022-12-03 05:51:20</t>
  </si>
  <si>
    <t>2841955</t>
  </si>
  <si>
    <t>蒙特雷大广场酒店</t>
  </si>
  <si>
    <t>ZIRANDA GONZALEZ RAUL,GARCIA TORRES ESMERALDA GUADALUPE</t>
  </si>
  <si>
    <t>752.07</t>
  </si>
  <si>
    <t>828.00</t>
  </si>
  <si>
    <t>2022-12-03 05:30:51</t>
  </si>
  <si>
    <t>墨西哥</t>
  </si>
  <si>
    <t>2841860</t>
  </si>
  <si>
    <t>水明漾日落感受酒店</t>
  </si>
  <si>
    <t>RUMANGUN WENSISLAUS NOVAL</t>
  </si>
  <si>
    <t>234.34</t>
  </si>
  <si>
    <t>258.00</t>
  </si>
  <si>
    <t>2022-12-03 02:28:16</t>
  </si>
  <si>
    <t>2022-12-02</t>
  </si>
  <si>
    <t>2841703</t>
  </si>
  <si>
    <t>标志精品酒店</t>
  </si>
  <si>
    <t>AU WIMG TAI</t>
  </si>
  <si>
    <t>264.37</t>
  </si>
  <si>
    <t>291.00</t>
  </si>
  <si>
    <t>2022-12-03 00:19:43</t>
  </si>
  <si>
    <t>2841448</t>
  </si>
  <si>
    <t>慕尼黑诺富特酒店</t>
  </si>
  <si>
    <t>Irsyad Husein Muhammad</t>
  </si>
  <si>
    <t>471.51</t>
  </si>
  <si>
    <t>519.00</t>
  </si>
  <si>
    <t>2022-12-02 21:52:04</t>
  </si>
  <si>
    <t>德国</t>
  </si>
  <si>
    <t>2841214</t>
  </si>
  <si>
    <t>雅加达安可达法姆大酒店</t>
  </si>
  <si>
    <t>TONG YONGMIN,WU Dengpan,WU Dengpan</t>
  </si>
  <si>
    <t>1348.21</t>
  </si>
  <si>
    <t>1484.00</t>
  </si>
  <si>
    <t>2022-12-02 20:02:04</t>
  </si>
  <si>
    <t>2840780</t>
  </si>
  <si>
    <t>迪拜卡尔顿塔酒店</t>
  </si>
  <si>
    <t>PUKHRAMBAM YAIKHOMBA</t>
  </si>
  <si>
    <t>844.91</t>
  </si>
  <si>
    <t>930.00</t>
  </si>
  <si>
    <t>2022-12-02 17:51:17</t>
  </si>
  <si>
    <t>阿拉伯联合酋长国</t>
  </si>
  <si>
    <t>2840720</t>
  </si>
  <si>
    <t>阿姆斯特丹史基浦机场宜必思酒店</t>
  </si>
  <si>
    <t>FU SHILI</t>
  </si>
  <si>
    <t>1030.24</t>
  </si>
  <si>
    <t>1134.00</t>
  </si>
  <si>
    <t>2022-12-02 17:36:52</t>
  </si>
  <si>
    <t>2840549</t>
  </si>
  <si>
    <t>阿瓦尼德拉迪拜酒店</t>
  </si>
  <si>
    <t>SIPRA MUHAMMAD ASIF</t>
  </si>
  <si>
    <t>2199.48</t>
  </si>
  <si>
    <t>2421.00</t>
  </si>
  <si>
    <t>2022-12-02 16:48:14</t>
  </si>
  <si>
    <t>2840508</t>
  </si>
  <si>
    <t>拉维斯18号公寓式酒店</t>
  </si>
  <si>
    <t>MA JING</t>
  </si>
  <si>
    <t>1384.55</t>
  </si>
  <si>
    <t>1524.00</t>
  </si>
  <si>
    <t>2022-12-02 16:38:09</t>
  </si>
  <si>
    <t>2840288</t>
  </si>
  <si>
    <t>巴黎香榭丽舍克莱夫酒店-- 克雷斯特精选</t>
  </si>
  <si>
    <t>WANG ZI</t>
  </si>
  <si>
    <t>3100.71</t>
  </si>
  <si>
    <t>3413.00</t>
  </si>
  <si>
    <t>2022-12-02 15:26:10</t>
  </si>
  <si>
    <t>2840015</t>
  </si>
  <si>
    <t>曼谷京华大酒店 (SHA Plus+)</t>
  </si>
  <si>
    <t>PONYIEM LAOONG</t>
  </si>
  <si>
    <t>212.59</t>
  </si>
  <si>
    <t>234.00</t>
  </si>
  <si>
    <t>2022-12-02 13:58:44</t>
  </si>
  <si>
    <t>2839882</t>
  </si>
  <si>
    <t>I-94 凯艺酒店 - 近翅膀体育场</t>
  </si>
  <si>
    <t>Bell Timothy</t>
  </si>
  <si>
    <t>517.85</t>
  </si>
  <si>
    <t>570.00</t>
  </si>
  <si>
    <t>2022-12-02 13:19:56</t>
  </si>
  <si>
    <t>2839122</t>
  </si>
  <si>
    <t>LI FENG</t>
  </si>
  <si>
    <t>2014.14</t>
  </si>
  <si>
    <t>2217.00</t>
  </si>
  <si>
    <t>2022-12-02 10:46:59</t>
  </si>
  <si>
    <t>直采</t>
  </si>
  <si>
    <t>2839046</t>
  </si>
  <si>
    <t>蒙特利湾酒店</t>
  </si>
  <si>
    <t>Yang IHuan</t>
  </si>
  <si>
    <t>1014.79</t>
  </si>
  <si>
    <t>1117.00</t>
  </si>
  <si>
    <t>2022-12-02 07:40:39</t>
  </si>
  <si>
    <t>2839031</t>
  </si>
  <si>
    <t>奥克维尔蒙地卡罗酒店</t>
  </si>
  <si>
    <t>Gregor Ibowski</t>
  </si>
  <si>
    <t>602.34</t>
  </si>
  <si>
    <t>663.00</t>
  </si>
  <si>
    <t>2022-12-02 07:31:35</t>
  </si>
  <si>
    <t>加拿大</t>
  </si>
  <si>
    <t>2838901</t>
  </si>
  <si>
    <t>首尔车站科尔斯德旅馆</t>
  </si>
  <si>
    <t>JU SEYOUN</t>
  </si>
  <si>
    <t>195.33</t>
  </si>
  <si>
    <t>215.00</t>
  </si>
  <si>
    <t>2022-12-02 03:34:35</t>
  </si>
  <si>
    <t>韩国</t>
  </si>
  <si>
    <t>2022-12-01</t>
  </si>
  <si>
    <t>2838648</t>
  </si>
  <si>
    <t>曼谷皇家套房酒店 (SHA Plus+)</t>
  </si>
  <si>
    <t>KIRKLEY LYDIADOREEN</t>
  </si>
  <si>
    <t>349.90</t>
  </si>
  <si>
    <t>384.00</t>
  </si>
  <si>
    <t>2022-12-01 23:20:00</t>
  </si>
  <si>
    <t>2838524</t>
  </si>
  <si>
    <t>八打灵再也阿玛达酒店</t>
  </si>
  <si>
    <t>LEE WAI CHEONG</t>
  </si>
  <si>
    <t>855.62</t>
  </si>
  <si>
    <t>939.00</t>
  </si>
  <si>
    <t>2022-12-01 22:19:51</t>
  </si>
  <si>
    <t>2838490</t>
  </si>
  <si>
    <t>曼谷素坤逸十一酒店 (SHA Extra Plus)</t>
  </si>
  <si>
    <t>KYINN THIHA THU,HNIN NITAR</t>
  </si>
  <si>
    <t>905.73</t>
  </si>
  <si>
    <t>994.00</t>
  </si>
  <si>
    <t>2022-12-01 22:10:15</t>
  </si>
  <si>
    <t>2838358</t>
  </si>
  <si>
    <t>釜山西面托优克酒店</t>
  </si>
  <si>
    <t>JOO HAYEON</t>
  </si>
  <si>
    <t>628.73</t>
  </si>
  <si>
    <t>690.00</t>
  </si>
  <si>
    <t>2022-12-01 21:18:31</t>
  </si>
  <si>
    <t>2838233</t>
  </si>
  <si>
    <t>布莱拉阿尔威萨拉特酒店</t>
  </si>
  <si>
    <t>MOHMED HIBA NASRALDEAN</t>
  </si>
  <si>
    <t>7626.74</t>
  </si>
  <si>
    <t>8370.00</t>
  </si>
  <si>
    <t>2022-12-01 20:27:47</t>
  </si>
  <si>
    <t>沙特阿拉伯</t>
  </si>
  <si>
    <t>2838228</t>
  </si>
  <si>
    <t>埃克塞特南门美居酒店</t>
  </si>
  <si>
    <t>CHIGINTSEVA KRISTINA</t>
  </si>
  <si>
    <t>541.25</t>
  </si>
  <si>
    <t>594.00</t>
  </si>
  <si>
    <t>2022-12-01 20:19:05</t>
  </si>
  <si>
    <t>英国</t>
  </si>
  <si>
    <t>2838203</t>
  </si>
  <si>
    <t>曼谷素坤逸11号美居酒店</t>
  </si>
  <si>
    <t>Zhou Hui,Yu Lei</t>
  </si>
  <si>
    <t>3564.61</t>
  </si>
  <si>
    <t>3912.00</t>
  </si>
  <si>
    <t>2022-12-02 10:21:01</t>
  </si>
  <si>
    <t>2836840</t>
  </si>
  <si>
    <t>麦克坦新镇萨沃伊酒店</t>
  </si>
  <si>
    <t>ARCHER STEPHANIE VASQUEZ</t>
  </si>
  <si>
    <t>617.79</t>
  </si>
  <si>
    <t>678.00</t>
  </si>
  <si>
    <t>2022-12-01 13:48:44</t>
  </si>
  <si>
    <t>菲律宾</t>
  </si>
  <si>
    <t>2836336</t>
  </si>
  <si>
    <t>赛德霍斯特酒店</t>
  </si>
  <si>
    <t>Rose Robin</t>
  </si>
  <si>
    <t>852.88</t>
  </si>
  <si>
    <t>936.00</t>
  </si>
  <si>
    <t>2022-12-01 06:48:14</t>
  </si>
  <si>
    <t>2836295</t>
  </si>
  <si>
    <t>Hampton by Hilton London Park Royal</t>
  </si>
  <si>
    <t>LI YONG</t>
  </si>
  <si>
    <t>7147.45</t>
  </si>
  <si>
    <t>7844.00</t>
  </si>
  <si>
    <t>2022-12-01 05:28:31</t>
  </si>
  <si>
    <t>2836172</t>
  </si>
  <si>
    <t>萨菲皇家华丽中央酒店</t>
  </si>
  <si>
    <t>Starcher Brian</t>
  </si>
  <si>
    <t>566.77</t>
  </si>
  <si>
    <t>622.00</t>
  </si>
  <si>
    <t>2022-12-01 01:31:48</t>
  </si>
  <si>
    <t>2836116</t>
  </si>
  <si>
    <t>超一酒店</t>
  </si>
  <si>
    <t>XIN SHAOYI</t>
  </si>
  <si>
    <t>1870.98</t>
  </si>
  <si>
    <t>2037.00</t>
  </si>
  <si>
    <t>2022-12-01 00:54:39</t>
  </si>
  <si>
    <t>巴基斯坦</t>
  </si>
  <si>
    <t>2836068</t>
  </si>
  <si>
    <t>伊斯坦布尔阿塔图尔克机场希尔顿花园酒店</t>
  </si>
  <si>
    <t>Gonulkirmaz Bahadir</t>
  </si>
  <si>
    <t>357.30</t>
  </si>
  <si>
    <t>389.00</t>
  </si>
  <si>
    <t>2022-12-01 00:09:37</t>
  </si>
  <si>
    <t>土耳其</t>
  </si>
  <si>
    <t>2022-11-30</t>
  </si>
  <si>
    <t>2836040</t>
  </si>
  <si>
    <t>里士满班加罗尔酒店</t>
  </si>
  <si>
    <t>MISHRA ARPITA</t>
  </si>
  <si>
    <t>790.83</t>
  </si>
  <si>
    <t>861.00</t>
  </si>
  <si>
    <t>2022-11-30 23:53:55</t>
  </si>
  <si>
    <t>印度</t>
  </si>
  <si>
    <t>2835949</t>
  </si>
  <si>
    <t>帝宫大酒店</t>
  </si>
  <si>
    <t>ABDUL RAHMAN ABDUL RASHID</t>
  </si>
  <si>
    <t>1164.66</t>
  </si>
  <si>
    <t>1268.00</t>
  </si>
  <si>
    <t>2022-11-30 23:03:20</t>
  </si>
  <si>
    <t>2835637</t>
  </si>
  <si>
    <t>弗洛里森特 - 圣路易凯艺酒店</t>
  </si>
  <si>
    <t>Waller Lexus</t>
  </si>
  <si>
    <t>2264.10</t>
  </si>
  <si>
    <t>2465.00</t>
  </si>
  <si>
    <t>2022-11-30 20:52:52</t>
  </si>
  <si>
    <t>2833919</t>
  </si>
  <si>
    <t>基里亚德巴黎波特伊芙酒店</t>
  </si>
  <si>
    <t>dembele Mody</t>
  </si>
  <si>
    <t>1586.25</t>
  </si>
  <si>
    <t>1727.00</t>
  </si>
  <si>
    <t>2022-11-30 10:13:13</t>
  </si>
  <si>
    <t>2833576</t>
  </si>
  <si>
    <t>伦敦中央公园酒店</t>
  </si>
  <si>
    <t>Sainani Divya,Sainani Divya</t>
  </si>
  <si>
    <t>4836.82</t>
  </si>
  <si>
    <t>5266.00</t>
  </si>
  <si>
    <t>2022-11-30 03:27:26</t>
  </si>
  <si>
    <t>2022-11-29</t>
  </si>
  <si>
    <t>2831619</t>
  </si>
  <si>
    <t>秋叶原华盛顿酒店</t>
  </si>
  <si>
    <t>CHEN YAN</t>
  </si>
  <si>
    <t>543.19</t>
  </si>
  <si>
    <t>588.00</t>
  </si>
  <si>
    <t>2022-11-29 11:12:29</t>
  </si>
  <si>
    <t>日本</t>
  </si>
  <si>
    <t>2831191</t>
  </si>
  <si>
    <t>圣保罗君悦酒店</t>
  </si>
  <si>
    <t>LIU MENG FAH</t>
  </si>
  <si>
    <t>948.74</t>
  </si>
  <si>
    <t>1027.00</t>
  </si>
  <si>
    <t>2022-11-29 06:19:41</t>
  </si>
  <si>
    <t>2022-11-28</t>
  </si>
  <si>
    <t>2830366</t>
  </si>
  <si>
    <t>金色郁金香仁川机场酒店&amp;套房</t>
  </si>
  <si>
    <t>MA MIJA</t>
  </si>
  <si>
    <t>404.36</t>
  </si>
  <si>
    <t>440.00</t>
  </si>
  <si>
    <t>2022-11-28 19:01:00</t>
  </si>
  <si>
    <t>2829701</t>
  </si>
  <si>
    <t>芭提雅火星酒店 (SHA Plus+)</t>
  </si>
  <si>
    <t>REN YUAN</t>
  </si>
  <si>
    <t>103.85</t>
  </si>
  <si>
    <t>113.00</t>
  </si>
  <si>
    <t>2022-11-28 14:09:26</t>
  </si>
  <si>
    <t>2829080</t>
  </si>
  <si>
    <t>圣保罗 JB 狄加多普拉斯精益酒店 - 蒙雷阿莱酒店</t>
  </si>
  <si>
    <t>de Carvalho Andre Luiz Gomes</t>
  </si>
  <si>
    <t>571.62</t>
  </si>
  <si>
    <t>2022-11-28 09:37:19</t>
  </si>
  <si>
    <t>2022-11-27</t>
  </si>
  <si>
    <t>2828273</t>
  </si>
  <si>
    <t>WATA MOHD ARIFF,AWANG ROHANA</t>
  </si>
  <si>
    <t>1248.92</t>
  </si>
  <si>
    <t>1359.00</t>
  </si>
  <si>
    <t>2022-11-27 20:06:02</t>
  </si>
  <si>
    <t>2827291</t>
  </si>
  <si>
    <t>新加坡云顶裕廊酒店(SG Clean)</t>
  </si>
  <si>
    <t>ZHANG YUKUN</t>
  </si>
  <si>
    <t>9596.20</t>
  </si>
  <si>
    <t>10442.00</t>
  </si>
  <si>
    <t>2022-11-27 11:49:09</t>
  </si>
  <si>
    <t>新加坡</t>
  </si>
  <si>
    <t>2827231</t>
  </si>
  <si>
    <t>芭堤雅沙妮酒店</t>
  </si>
  <si>
    <t>AUKKARAWONGWATTANA JIRAWOOT</t>
  </si>
  <si>
    <t>907.97</t>
  </si>
  <si>
    <t>988.00</t>
  </si>
  <si>
    <t>2022-11-27 11:19:17</t>
  </si>
  <si>
    <t>2827222</t>
  </si>
  <si>
    <t>曼谷阿文苏昆维特酒店</t>
  </si>
  <si>
    <t>Xing Ziyan,Li Zhifei</t>
  </si>
  <si>
    <t>2429.84</t>
  </si>
  <si>
    <t>2644.00</t>
  </si>
  <si>
    <t>2022-11-27 11:13:54</t>
  </si>
  <si>
    <t>2022-11-26</t>
  </si>
  <si>
    <t>2826613</t>
  </si>
  <si>
    <t>槟城硬石酒店</t>
  </si>
  <si>
    <t>ANSON CHOO,WONG IVY</t>
  </si>
  <si>
    <t>1993.04</t>
  </si>
  <si>
    <t>2168.00</t>
  </si>
  <si>
    <t>2022-11-27 22:54:58</t>
  </si>
  <si>
    <t>2826252</t>
  </si>
  <si>
    <t>布里斯班市中心沃科酒店 - IHG 旗下酒店</t>
  </si>
  <si>
    <t>ZENG NI,Jiang Ziyu</t>
  </si>
  <si>
    <t>2925.21</t>
  </si>
  <si>
    <t>3182.00</t>
  </si>
  <si>
    <t>2022-11-26 20:54:15</t>
  </si>
  <si>
    <t>澳大利亚</t>
  </si>
  <si>
    <t>2825208</t>
  </si>
  <si>
    <t>拉斯维加斯马戏团娱乐场酒店</t>
  </si>
  <si>
    <t>HAWKINS TEAIRA,DENT RODNEY</t>
  </si>
  <si>
    <t>5114.99</t>
  </si>
  <si>
    <t>5564.00</t>
  </si>
  <si>
    <t>2022-11-26 11:36:10</t>
  </si>
  <si>
    <t>2022-11-25</t>
  </si>
  <si>
    <t>2823990</t>
  </si>
  <si>
    <t>萨沃伊酒店</t>
  </si>
  <si>
    <t>MARTINEZ JAVIER</t>
  </si>
  <si>
    <t>586.47</t>
  </si>
  <si>
    <t>639.00</t>
  </si>
  <si>
    <t>2022-11-25 20:22:29</t>
  </si>
  <si>
    <t>阿根廷</t>
  </si>
  <si>
    <t>2022-11-24</t>
  </si>
  <si>
    <t>2821368</t>
  </si>
  <si>
    <t>彩虹套房酒店</t>
  </si>
  <si>
    <t>NAIK PRANIT,NAIK PRANIT</t>
  </si>
  <si>
    <t>567.14</t>
  </si>
  <si>
    <t>618.00</t>
  </si>
  <si>
    <t>2022-11-24 20:37:27</t>
  </si>
  <si>
    <t>2820979</t>
  </si>
  <si>
    <t>巴黎12区贝西村康铂酒店</t>
  </si>
  <si>
    <t>Sintusang Supavadee,Sintusang Supavadee</t>
  </si>
  <si>
    <t>1411.42</t>
  </si>
  <si>
    <t>1538.00</t>
  </si>
  <si>
    <t>2022-11-24 17:59:24</t>
  </si>
  <si>
    <t>2820627</t>
  </si>
  <si>
    <t>甲米苹果一天度假村</t>
  </si>
  <si>
    <t>SINGH RANJIT KUMAR,SINGH RANJIT KUMAR</t>
  </si>
  <si>
    <t>288.16</t>
  </si>
  <si>
    <t>314.00</t>
  </si>
  <si>
    <t>2022-11-24 16:25:15</t>
  </si>
  <si>
    <t>2820360</t>
  </si>
  <si>
    <t>曼谷察殿恩博利豪华酒店</t>
  </si>
  <si>
    <t>PHAN SAMRITH,SOK MUOY SOING</t>
  </si>
  <si>
    <t>1870.27</t>
  </si>
  <si>
    <t>2038.00</t>
  </si>
  <si>
    <t>2022-11-24 13:54:29</t>
  </si>
  <si>
    <t>2022-11-23</t>
  </si>
  <si>
    <t>2818922</t>
  </si>
  <si>
    <t>阿洛希拉尼威基基海滩度假村</t>
  </si>
  <si>
    <t>CHO SINAE</t>
  </si>
  <si>
    <t>5636.72</t>
  </si>
  <si>
    <t>6159.00</t>
  </si>
  <si>
    <t>2022-11-23 21:15:43</t>
  </si>
  <si>
    <t>2022-11-19</t>
  </si>
  <si>
    <t>2809186</t>
  </si>
  <si>
    <t>新加坡嘉佩乐酒店</t>
  </si>
  <si>
    <t>WU WEIDONG,PAN JUNFANG,WU HONGJI</t>
  </si>
  <si>
    <t>65547.37</t>
  </si>
  <si>
    <t>71880.00</t>
  </si>
  <si>
    <t>2022-11-19 15:07:36</t>
  </si>
  <si>
    <t>2022-08-29</t>
  </si>
  <si>
    <t>2672295</t>
  </si>
  <si>
    <t>霍德帕尼古拉斯奥万多酒店</t>
  </si>
  <si>
    <t>HUA QINGHUI</t>
  </si>
  <si>
    <t>2058.38</t>
  </si>
  <si>
    <t>2346.00</t>
  </si>
  <si>
    <t>2022-08-29 21:01:25</t>
  </si>
  <si>
    <t>多米尼加共和国</t>
  </si>
  <si>
    <t>2022-11-17</t>
  </si>
  <si>
    <t>2803466</t>
  </si>
  <si>
    <t>智选假日爱丁堡市中心酒店</t>
  </si>
  <si>
    <t>Skupski Debbie</t>
  </si>
  <si>
    <t>2653.44</t>
  </si>
  <si>
    <t>2921.00</t>
  </si>
  <si>
    <t>2022-11-17 06:28:30</t>
  </si>
  <si>
    <t>2022-11-11</t>
  </si>
  <si>
    <t>2791084</t>
  </si>
  <si>
    <t>曼谷财富美爵酒店</t>
  </si>
  <si>
    <t>LU CHIACHE</t>
  </si>
  <si>
    <t>1280.61</t>
  </si>
  <si>
    <t>1395.00</t>
  </si>
  <si>
    <t>2022-11-11 16:49:37</t>
  </si>
  <si>
    <t>2022-09-27</t>
  </si>
  <si>
    <t>2712430</t>
  </si>
  <si>
    <t>汉堡中央火车站城际酒店</t>
  </si>
  <si>
    <t>Boyd Helen,Blundell Luke</t>
  </si>
  <si>
    <t>2263.92</t>
  </si>
  <si>
    <t>2484.00</t>
  </si>
  <si>
    <t>2022-09-27 20:00:02</t>
  </si>
  <si>
    <t>2790823</t>
  </si>
  <si>
    <t>THONGPITAK KANTAPAT</t>
  </si>
  <si>
    <t>414.94</t>
  </si>
  <si>
    <t>452.00</t>
  </si>
  <si>
    <t>2022-11-11 15:03:22</t>
  </si>
  <si>
    <t>2022-11-16</t>
  </si>
  <si>
    <t>2801529</t>
  </si>
  <si>
    <t>伦敦拉里特酒店</t>
  </si>
  <si>
    <t>David Samson Michael,David Samson Michael</t>
  </si>
  <si>
    <t>9889.72</t>
  </si>
  <si>
    <t>10963.00</t>
  </si>
  <si>
    <t>2022-11-16 12:13:31</t>
  </si>
  <si>
    <t>2789707</t>
  </si>
  <si>
    <t>巴黎蒙马特圣心大教堂美居酒店</t>
  </si>
  <si>
    <t>Ehambaranathan Thebak Mathias</t>
  </si>
  <si>
    <t>1758.89</t>
  </si>
  <si>
    <t>1916.00</t>
  </si>
  <si>
    <t>2022-11-11 04:46:15</t>
  </si>
  <si>
    <t>2022-11-03</t>
  </si>
  <si>
    <t>2772853</t>
  </si>
  <si>
    <t>迪拜德伊勒温德姆华美达酒店</t>
  </si>
  <si>
    <t>Soumya Soumya,Soumya Soumya</t>
  </si>
  <si>
    <t>3449.93</t>
  </si>
  <si>
    <t>3714.00</t>
  </si>
  <si>
    <t>2022-11-03 01:17:03</t>
  </si>
  <si>
    <t>2022-08-03</t>
  </si>
  <si>
    <t>2642577</t>
  </si>
  <si>
    <t>卡尔顿市中心酒店</t>
  </si>
  <si>
    <t>XU CHUNAO,YUN YANPU</t>
  </si>
  <si>
    <t>1406.46</t>
  </si>
  <si>
    <t>1632.00</t>
  </si>
  <si>
    <t>2022-08-03 11:52:41</t>
  </si>
  <si>
    <t>2803854</t>
  </si>
  <si>
    <t>Cheng Kar Yan</t>
  </si>
  <si>
    <t>508.70</t>
  </si>
  <si>
    <t>560.00</t>
  </si>
  <si>
    <t>2022-11-17 11:03:04</t>
  </si>
  <si>
    <t>2022-09-02</t>
  </si>
  <si>
    <t>2676170</t>
  </si>
  <si>
    <t>Seo Jaehyung,Lee Mieun</t>
  </si>
  <si>
    <t>8659.28</t>
  </si>
  <si>
    <t>9820.00</t>
  </si>
  <si>
    <t>2022-09-02 05:40:28</t>
  </si>
  <si>
    <t>2022-09-29</t>
  </si>
  <si>
    <t>2714778</t>
  </si>
  <si>
    <t>纽约联排酒店</t>
  </si>
  <si>
    <t>Medeiros Julia,Laforges Marcus</t>
  </si>
  <si>
    <t>6817.53</t>
  </si>
  <si>
    <t>7416.00</t>
  </si>
  <si>
    <t>2022-09-29 08:50:54</t>
  </si>
  <si>
    <t>2022-11-02</t>
  </si>
  <si>
    <t>2772710</t>
  </si>
  <si>
    <t>宁漫居</t>
  </si>
  <si>
    <t>SRINAVAVONG VARUNYU</t>
  </si>
  <si>
    <t>288.89</t>
  </si>
  <si>
    <t>311.00</t>
  </si>
  <si>
    <t>2022-11-03 09:05:47</t>
  </si>
  <si>
    <t>2772706</t>
  </si>
  <si>
    <t>1733.33</t>
  </si>
  <si>
    <t>1866.00</t>
  </si>
  <si>
    <t>2022-11-03 09:06:16</t>
  </si>
  <si>
    <t>2022-11-08</t>
  </si>
  <si>
    <t>2784550</t>
  </si>
  <si>
    <t>万荣滨江精品度假酒店</t>
  </si>
  <si>
    <t>wiltshire paul,Cox Rob</t>
  </si>
  <si>
    <t>1963.93</t>
  </si>
  <si>
    <t>2128.00</t>
  </si>
  <si>
    <t>2022-11-08 23:44:25</t>
  </si>
  <si>
    <t>老挝</t>
  </si>
  <si>
    <t>2022-11-01</t>
  </si>
  <si>
    <t>2769646</t>
  </si>
  <si>
    <t>OYO 时代广场酒店</t>
  </si>
  <si>
    <t>Shultz Jay</t>
  </si>
  <si>
    <t>10275.47</t>
  </si>
  <si>
    <t>11024.00</t>
  </si>
  <si>
    <t>2022-11-01 11:54:21</t>
  </si>
  <si>
    <t>2022-11-15</t>
  </si>
  <si>
    <t>2800303</t>
  </si>
  <si>
    <t>科里亚 酒店</t>
  </si>
  <si>
    <t>Kelly James</t>
  </si>
  <si>
    <t>2204.68</t>
  </si>
  <si>
    <t>2438.00</t>
  </si>
  <si>
    <t>2022-11-15 20:01:31</t>
  </si>
  <si>
    <t>冰岛</t>
  </si>
  <si>
    <t>2800110</t>
  </si>
  <si>
    <t>切斯特格罗夫纳酒店</t>
  </si>
  <si>
    <t>Edwards Ali</t>
  </si>
  <si>
    <t>1486.67</t>
  </si>
  <si>
    <t>1644.00</t>
  </si>
  <si>
    <t>2022-11-15 18:50:15</t>
  </si>
  <si>
    <t>2791622</t>
  </si>
  <si>
    <t>合艾水晶酒店</t>
  </si>
  <si>
    <t>NG CHEE FONG,KHO CHIN CHAU</t>
  </si>
  <si>
    <t>685.75</t>
  </si>
  <si>
    <t>747.00</t>
  </si>
  <si>
    <t>2022-11-11 20:11:08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</si>
</sst>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44898</v>
      </c>
      <c r="G2" s="6">
        <v>44900</v>
      </c>
      <c r="H2" s="4">
        <v>1</v>
      </c>
      <c r="I2" s="4">
        <v>2</v>
      </c>
      <c r="J2" s="4">
        <v>2</v>
      </c>
      <c r="K2" s="4" t="s">
        <v>30</v>
      </c>
      <c r="L2" s="4">
        <v>1632</v>
      </c>
      <c r="M2" s="4">
        <v>1632</v>
      </c>
      <c r="N2" s="4" t="s">
        <v>31</v>
      </c>
      <c r="O2" s="4" t="s">
        <v>32</v>
      </c>
      <c r="P2" s="4" t="s">
        <v>33</v>
      </c>
      <c r="Q2" s="4">
        <v>0</v>
      </c>
      <c r="R2" s="7">
        <v>44776</v>
      </c>
      <c r="S2" s="6">
        <v>44903</v>
      </c>
      <c r="T2" s="4" t="s">
        <v>34</v>
      </c>
      <c r="U2" s="4">
        <v>1632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44898</v>
      </c>
      <c r="G3" s="6">
        <v>44900</v>
      </c>
      <c r="H3" s="4">
        <v>1</v>
      </c>
      <c r="I3" s="4">
        <v>2</v>
      </c>
      <c r="J3" s="4">
        <v>2</v>
      </c>
      <c r="K3" s="4" t="s">
        <v>30</v>
      </c>
      <c r="L3" s="4">
        <v>2346</v>
      </c>
      <c r="M3" s="4">
        <v>2346</v>
      </c>
      <c r="N3" s="4" t="s">
        <v>40</v>
      </c>
      <c r="O3" s="4" t="s">
        <v>32</v>
      </c>
      <c r="P3" s="4" t="s">
        <v>33</v>
      </c>
      <c r="Q3" s="4">
        <v>0</v>
      </c>
      <c r="R3" s="7">
        <v>44802</v>
      </c>
      <c r="S3" s="6">
        <v>44903</v>
      </c>
      <c r="T3" s="4" t="s">
        <v>34</v>
      </c>
      <c r="U3" s="4">
        <v>2346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44895</v>
      </c>
      <c r="G4" s="6">
        <v>44900</v>
      </c>
      <c r="H4" s="4">
        <v>1</v>
      </c>
      <c r="I4" s="4">
        <v>5</v>
      </c>
      <c r="J4" s="4">
        <v>5</v>
      </c>
      <c r="K4" s="4" t="s">
        <v>30</v>
      </c>
      <c r="L4" s="4">
        <v>9820</v>
      </c>
      <c r="M4" s="4">
        <v>9820</v>
      </c>
      <c r="N4" s="4" t="s">
        <v>45</v>
      </c>
      <c r="O4" s="4" t="s">
        <v>32</v>
      </c>
      <c r="P4" s="4" t="s">
        <v>33</v>
      </c>
      <c r="Q4" s="4">
        <v>0</v>
      </c>
      <c r="R4" s="7">
        <v>44806</v>
      </c>
      <c r="S4" s="6">
        <v>44903</v>
      </c>
      <c r="T4" s="4" t="s">
        <v>34</v>
      </c>
      <c r="U4" s="4">
        <v>9820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44897</v>
      </c>
      <c r="G5" s="6">
        <v>44900</v>
      </c>
      <c r="H5" s="4">
        <v>1</v>
      </c>
      <c r="I5" s="4">
        <v>3</v>
      </c>
      <c r="J5" s="4">
        <v>3</v>
      </c>
      <c r="K5" s="4" t="s">
        <v>30</v>
      </c>
      <c r="L5" s="4">
        <v>2484</v>
      </c>
      <c r="M5" s="4">
        <v>2484</v>
      </c>
      <c r="N5" s="4" t="s">
        <v>49</v>
      </c>
      <c r="O5" s="4" t="s">
        <v>32</v>
      </c>
      <c r="P5" s="4" t="s">
        <v>33</v>
      </c>
      <c r="Q5" s="4">
        <v>0</v>
      </c>
      <c r="R5" s="7">
        <v>44831</v>
      </c>
      <c r="S5" s="6">
        <v>44903</v>
      </c>
      <c r="T5" s="4" t="s">
        <v>34</v>
      </c>
      <c r="U5" s="4">
        <v>2484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44897</v>
      </c>
      <c r="G6" s="6">
        <v>44900</v>
      </c>
      <c r="H6" s="4">
        <v>1</v>
      </c>
      <c r="I6" s="4">
        <v>3</v>
      </c>
      <c r="J6" s="4">
        <v>3</v>
      </c>
      <c r="K6" s="4" t="s">
        <v>30</v>
      </c>
      <c r="L6" s="4">
        <v>7416</v>
      </c>
      <c r="M6" s="4">
        <v>7416</v>
      </c>
      <c r="N6" s="4" t="s">
        <v>55</v>
      </c>
      <c r="O6" s="4" t="s">
        <v>32</v>
      </c>
      <c r="P6" s="4" t="s">
        <v>33</v>
      </c>
      <c r="Q6" s="4">
        <v>0</v>
      </c>
      <c r="R6" s="7">
        <v>44833</v>
      </c>
      <c r="S6" s="6">
        <v>44903</v>
      </c>
      <c r="T6" s="4" t="s">
        <v>34</v>
      </c>
      <c r="U6" s="4">
        <v>7416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44896</v>
      </c>
      <c r="G7" s="6">
        <v>44900</v>
      </c>
      <c r="H7" s="4">
        <v>1</v>
      </c>
      <c r="I7" s="4">
        <v>4</v>
      </c>
      <c r="J7" s="4">
        <v>4</v>
      </c>
      <c r="K7" s="4" t="s">
        <v>30</v>
      </c>
      <c r="L7" s="4">
        <v>11024</v>
      </c>
      <c r="M7" s="4">
        <v>11024</v>
      </c>
      <c r="N7" s="4" t="s">
        <v>61</v>
      </c>
      <c r="O7" s="4" t="s">
        <v>32</v>
      </c>
      <c r="P7" s="4" t="s">
        <v>33</v>
      </c>
      <c r="Q7" s="4">
        <v>0</v>
      </c>
      <c r="R7" s="7">
        <v>44866</v>
      </c>
      <c r="S7" s="6">
        <v>44903</v>
      </c>
      <c r="T7" s="4" t="s">
        <v>34</v>
      </c>
      <c r="U7" s="4">
        <v>11024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60</v>
      </c>
      <c r="F8" s="6">
        <v>44897</v>
      </c>
      <c r="G8" s="6">
        <v>44900</v>
      </c>
      <c r="H8" s="4">
        <v>2</v>
      </c>
      <c r="I8" s="4">
        <v>3</v>
      </c>
      <c r="J8" s="4">
        <v>6</v>
      </c>
      <c r="K8" s="4" t="s">
        <v>30</v>
      </c>
      <c r="L8" s="4">
        <v>1866</v>
      </c>
      <c r="M8" s="4">
        <v>1866</v>
      </c>
      <c r="N8" s="4" t="s">
        <v>66</v>
      </c>
      <c r="O8" s="4" t="s">
        <v>32</v>
      </c>
      <c r="P8" s="4" t="s">
        <v>33</v>
      </c>
      <c r="Q8" s="4">
        <v>0</v>
      </c>
      <c r="R8" s="7">
        <v>44867</v>
      </c>
      <c r="S8" s="6">
        <v>44903</v>
      </c>
      <c r="T8" s="4" t="s">
        <v>34</v>
      </c>
      <c r="U8" s="4">
        <v>1866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65</v>
      </c>
      <c r="E9" s="4" t="s">
        <v>60</v>
      </c>
      <c r="F9" s="6">
        <v>44899</v>
      </c>
      <c r="G9" s="6">
        <v>44900</v>
      </c>
      <c r="H9" s="4">
        <v>1</v>
      </c>
      <c r="I9" s="4">
        <v>1</v>
      </c>
      <c r="J9" s="4">
        <v>1</v>
      </c>
      <c r="K9" s="4" t="s">
        <v>30</v>
      </c>
      <c r="L9" s="4">
        <v>311</v>
      </c>
      <c r="M9" s="4">
        <v>311</v>
      </c>
      <c r="N9" s="4" t="s">
        <v>66</v>
      </c>
      <c r="O9" s="4" t="s">
        <v>32</v>
      </c>
      <c r="P9" s="4" t="s">
        <v>33</v>
      </c>
      <c r="Q9" s="4">
        <v>0</v>
      </c>
      <c r="R9" s="7">
        <v>44867</v>
      </c>
      <c r="S9" s="6">
        <v>44903</v>
      </c>
      <c r="T9" s="4" t="s">
        <v>34</v>
      </c>
      <c r="U9" s="4">
        <v>311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44894</v>
      </c>
      <c r="G10" s="6">
        <v>44900</v>
      </c>
      <c r="H10" s="4">
        <v>1</v>
      </c>
      <c r="I10" s="4">
        <v>6</v>
      </c>
      <c r="J10" s="4">
        <v>6</v>
      </c>
      <c r="K10" s="4" t="s">
        <v>30</v>
      </c>
      <c r="L10" s="4">
        <v>3714</v>
      </c>
      <c r="M10" s="4">
        <v>3714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44868</v>
      </c>
      <c r="S10" s="6">
        <v>44903</v>
      </c>
      <c r="T10" s="4" t="s">
        <v>34</v>
      </c>
      <c r="U10" s="4">
        <v>3714</v>
      </c>
      <c r="V10" s="4">
        <v>0</v>
      </c>
      <c r="W10" s="4">
        <v>0</v>
      </c>
      <c r="X10" s="4" t="s">
        <v>76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44898</v>
      </c>
      <c r="G11" s="6">
        <v>44900</v>
      </c>
      <c r="H11" s="4">
        <v>2</v>
      </c>
      <c r="I11" s="4">
        <v>2</v>
      </c>
      <c r="J11" s="4">
        <v>4</v>
      </c>
      <c r="K11" s="4" t="s">
        <v>30</v>
      </c>
      <c r="L11" s="4">
        <v>2128</v>
      </c>
      <c r="M11" s="4">
        <v>2128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44873</v>
      </c>
      <c r="S11" s="6">
        <v>44903</v>
      </c>
      <c r="T11" s="4" t="s">
        <v>34</v>
      </c>
      <c r="U11" s="4">
        <v>2128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44898</v>
      </c>
      <c r="G12" s="6">
        <v>44900</v>
      </c>
      <c r="H12" s="4">
        <v>1</v>
      </c>
      <c r="I12" s="4">
        <v>2</v>
      </c>
      <c r="J12" s="4">
        <v>2</v>
      </c>
      <c r="K12" s="4" t="s">
        <v>30</v>
      </c>
      <c r="L12" s="4">
        <v>1916</v>
      </c>
      <c r="M12" s="4">
        <v>1916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44876</v>
      </c>
      <c r="S12" s="6">
        <v>44903</v>
      </c>
      <c r="T12" s="4" t="s">
        <v>34</v>
      </c>
      <c r="U12" s="4">
        <v>1916</v>
      </c>
      <c r="V12" s="4">
        <v>0</v>
      </c>
      <c r="W12" s="4">
        <v>0</v>
      </c>
      <c r="X12" s="4" t="s">
        <v>87</v>
      </c>
      <c r="Y12" s="4" t="s">
        <v>35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44898</v>
      </c>
      <c r="G13" s="6">
        <v>44900</v>
      </c>
      <c r="H13" s="4">
        <v>1</v>
      </c>
      <c r="I13" s="4">
        <v>2</v>
      </c>
      <c r="J13" s="4">
        <v>2</v>
      </c>
      <c r="K13" s="4" t="s">
        <v>30</v>
      </c>
      <c r="L13" s="4">
        <v>452</v>
      </c>
      <c r="M13" s="4">
        <v>452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44876</v>
      </c>
      <c r="S13" s="6">
        <v>44903</v>
      </c>
      <c r="T13" s="4" t="s">
        <v>34</v>
      </c>
      <c r="U13" s="4">
        <v>452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44897</v>
      </c>
      <c r="G14" s="6">
        <v>44900</v>
      </c>
      <c r="H14" s="4">
        <v>1</v>
      </c>
      <c r="I14" s="4">
        <v>3</v>
      </c>
      <c r="J14" s="4">
        <v>3</v>
      </c>
      <c r="K14" s="4" t="s">
        <v>30</v>
      </c>
      <c r="L14" s="4">
        <v>1395</v>
      </c>
      <c r="M14" s="4">
        <v>1395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44876</v>
      </c>
      <c r="S14" s="6">
        <v>44903</v>
      </c>
      <c r="T14" s="4" t="s">
        <v>34</v>
      </c>
      <c r="U14" s="4">
        <v>1395</v>
      </c>
      <c r="V14" s="4">
        <v>0</v>
      </c>
      <c r="W14" s="4">
        <v>0</v>
      </c>
      <c r="X14" s="4" t="s">
        <v>98</v>
      </c>
      <c r="Y14" s="4" t="s">
        <v>35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44898</v>
      </c>
      <c r="G15" s="6">
        <v>44900</v>
      </c>
      <c r="H15" s="4">
        <v>1</v>
      </c>
      <c r="I15" s="4">
        <v>2</v>
      </c>
      <c r="J15" s="4">
        <v>2</v>
      </c>
      <c r="K15" s="4" t="s">
        <v>30</v>
      </c>
      <c r="L15" s="4">
        <v>747</v>
      </c>
      <c r="M15" s="4">
        <v>747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44876</v>
      </c>
      <c r="S15" s="6">
        <v>44903</v>
      </c>
      <c r="T15" s="4" t="s">
        <v>34</v>
      </c>
      <c r="U15" s="4">
        <v>747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44899</v>
      </c>
      <c r="G16" s="6">
        <v>44900</v>
      </c>
      <c r="H16" s="4">
        <v>1</v>
      </c>
      <c r="I16" s="4">
        <v>1</v>
      </c>
      <c r="J16" s="4">
        <v>1</v>
      </c>
      <c r="K16" s="4" t="s">
        <v>30</v>
      </c>
      <c r="L16" s="4">
        <v>1644</v>
      </c>
      <c r="M16" s="4">
        <v>1644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44880</v>
      </c>
      <c r="S16" s="6">
        <v>44903</v>
      </c>
      <c r="T16" s="4" t="s">
        <v>34</v>
      </c>
      <c r="U16" s="4">
        <v>1644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44898</v>
      </c>
      <c r="G17" s="6">
        <v>44900</v>
      </c>
      <c r="H17" s="4">
        <v>1</v>
      </c>
      <c r="I17" s="4">
        <v>2</v>
      </c>
      <c r="J17" s="4">
        <v>2</v>
      </c>
      <c r="K17" s="4" t="s">
        <v>30</v>
      </c>
      <c r="L17" s="4">
        <v>2438</v>
      </c>
      <c r="M17" s="4">
        <v>2438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44880</v>
      </c>
      <c r="S17" s="6">
        <v>44903</v>
      </c>
      <c r="T17" s="4" t="s">
        <v>34</v>
      </c>
      <c r="U17" s="4">
        <v>2438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44896</v>
      </c>
      <c r="G18" s="6">
        <v>44900</v>
      </c>
      <c r="H18" s="4">
        <v>1</v>
      </c>
      <c r="I18" s="4">
        <v>4</v>
      </c>
      <c r="J18" s="4">
        <v>4</v>
      </c>
      <c r="K18" s="4" t="s">
        <v>30</v>
      </c>
      <c r="L18" s="4">
        <v>10963</v>
      </c>
      <c r="M18" s="4">
        <v>10963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44881</v>
      </c>
      <c r="S18" s="6">
        <v>44903</v>
      </c>
      <c r="T18" s="4" t="s">
        <v>34</v>
      </c>
      <c r="U18" s="4">
        <v>10963</v>
      </c>
      <c r="V18" s="4">
        <v>0</v>
      </c>
      <c r="W18" s="4">
        <v>0</v>
      </c>
      <c r="X18" s="4" t="s">
        <v>121</v>
      </c>
      <c r="Y18" s="4" t="s">
        <v>35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44898</v>
      </c>
      <c r="G19" s="6">
        <v>44900</v>
      </c>
      <c r="H19" s="4">
        <v>1</v>
      </c>
      <c r="I19" s="4">
        <v>2</v>
      </c>
      <c r="J19" s="4">
        <v>2</v>
      </c>
      <c r="K19" s="4" t="s">
        <v>30</v>
      </c>
      <c r="L19" s="4">
        <v>2921</v>
      </c>
      <c r="M19" s="4">
        <v>2921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44882</v>
      </c>
      <c r="S19" s="6">
        <v>44903</v>
      </c>
      <c r="T19" s="4" t="s">
        <v>34</v>
      </c>
      <c r="U19" s="4">
        <v>2921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44898</v>
      </c>
      <c r="G20" s="6">
        <v>44900</v>
      </c>
      <c r="H20" s="4">
        <v>1</v>
      </c>
      <c r="I20" s="4">
        <v>2</v>
      </c>
      <c r="J20" s="4">
        <v>2</v>
      </c>
      <c r="K20" s="4" t="s">
        <v>30</v>
      </c>
      <c r="L20" s="4">
        <v>560</v>
      </c>
      <c r="M20" s="4">
        <v>560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44882</v>
      </c>
      <c r="S20" s="6">
        <v>44903</v>
      </c>
      <c r="T20" s="4" t="s">
        <v>34</v>
      </c>
      <c r="U20" s="4">
        <v>560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6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44897</v>
      </c>
      <c r="G21" s="6">
        <v>44900</v>
      </c>
      <c r="H21" s="4">
        <v>2</v>
      </c>
      <c r="I21" s="4">
        <v>3</v>
      </c>
      <c r="J21" s="4">
        <v>6</v>
      </c>
      <c r="K21" s="4" t="s">
        <v>30</v>
      </c>
      <c r="L21" s="4">
        <v>71880</v>
      </c>
      <c r="M21" s="4">
        <v>71880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44884</v>
      </c>
      <c r="S21" s="6">
        <v>44903</v>
      </c>
      <c r="T21" s="4" t="s">
        <v>34</v>
      </c>
      <c r="U21" s="4">
        <v>71880</v>
      </c>
      <c r="V21" s="4">
        <v>0</v>
      </c>
      <c r="W21" s="4">
        <v>0</v>
      </c>
      <c r="X21" s="4" t="s">
        <v>138</v>
      </c>
      <c r="Y21" s="4">
        <v>43287150</v>
      </c>
      <c r="Z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44897</v>
      </c>
      <c r="G22" s="6">
        <v>44900</v>
      </c>
      <c r="H22" s="4">
        <v>1</v>
      </c>
      <c r="I22" s="4">
        <v>3</v>
      </c>
      <c r="J22" s="4">
        <v>3</v>
      </c>
      <c r="K22" s="4" t="s">
        <v>30</v>
      </c>
      <c r="L22" s="4">
        <v>6159</v>
      </c>
      <c r="M22" s="4">
        <v>6159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44888</v>
      </c>
      <c r="S22" s="6">
        <v>44903</v>
      </c>
      <c r="T22" s="4" t="s">
        <v>34</v>
      </c>
      <c r="U22" s="4">
        <v>6159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44898</v>
      </c>
      <c r="G23" s="6">
        <v>44900</v>
      </c>
      <c r="H23" s="4">
        <v>1</v>
      </c>
      <c r="I23" s="4">
        <v>2</v>
      </c>
      <c r="J23" s="4">
        <v>2</v>
      </c>
      <c r="K23" s="4" t="s">
        <v>30</v>
      </c>
      <c r="L23" s="4">
        <v>2038</v>
      </c>
      <c r="M23" s="4">
        <v>2038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44889</v>
      </c>
      <c r="S23" s="6">
        <v>44903</v>
      </c>
      <c r="T23" s="4" t="s">
        <v>34</v>
      </c>
      <c r="U23" s="4">
        <v>2038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29</v>
      </c>
      <c r="F24" s="6">
        <v>44899</v>
      </c>
      <c r="G24" s="6">
        <v>44900</v>
      </c>
      <c r="H24" s="4">
        <v>1</v>
      </c>
      <c r="I24" s="4">
        <v>1</v>
      </c>
      <c r="J24" s="4">
        <v>1</v>
      </c>
      <c r="K24" s="4" t="s">
        <v>30</v>
      </c>
      <c r="L24" s="4">
        <v>314</v>
      </c>
      <c r="M24" s="4">
        <v>314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44889</v>
      </c>
      <c r="S24" s="6">
        <v>44903</v>
      </c>
      <c r="T24" s="4" t="s">
        <v>34</v>
      </c>
      <c r="U24" s="4">
        <v>314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158</v>
      </c>
      <c r="E25" s="4" t="s">
        <v>159</v>
      </c>
      <c r="F25" s="6">
        <v>44898</v>
      </c>
      <c r="G25" s="6">
        <v>44900</v>
      </c>
      <c r="H25" s="4">
        <v>1</v>
      </c>
      <c r="I25" s="4">
        <v>2</v>
      </c>
      <c r="J25" s="4">
        <v>2</v>
      </c>
      <c r="K25" s="4" t="s">
        <v>30</v>
      </c>
      <c r="L25" s="4">
        <v>1538</v>
      </c>
      <c r="M25" s="4">
        <v>1538</v>
      </c>
      <c r="N25" s="4" t="s">
        <v>160</v>
      </c>
      <c r="O25" s="4" t="s">
        <v>32</v>
      </c>
      <c r="P25" s="4" t="s">
        <v>33</v>
      </c>
      <c r="Q25" s="4">
        <v>0</v>
      </c>
      <c r="R25" s="7">
        <v>44889</v>
      </c>
      <c r="S25" s="6">
        <v>44903</v>
      </c>
      <c r="T25" s="4" t="s">
        <v>34</v>
      </c>
      <c r="U25" s="4">
        <v>1538</v>
      </c>
      <c r="V25" s="4">
        <v>0</v>
      </c>
      <c r="W25" s="4">
        <v>0</v>
      </c>
      <c r="X25" s="4" t="s">
        <v>161</v>
      </c>
      <c r="Y25" s="4" t="s">
        <v>35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44898</v>
      </c>
      <c r="G26" s="6">
        <v>44900</v>
      </c>
      <c r="H26" s="4">
        <v>1</v>
      </c>
      <c r="I26" s="4">
        <v>2</v>
      </c>
      <c r="J26" s="4">
        <v>2</v>
      </c>
      <c r="K26" s="4" t="s">
        <v>30</v>
      </c>
      <c r="L26" s="4">
        <v>618</v>
      </c>
      <c r="M26" s="4">
        <v>618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44889</v>
      </c>
      <c r="S26" s="6">
        <v>44903</v>
      </c>
      <c r="T26" s="4" t="s">
        <v>34</v>
      </c>
      <c r="U26" s="4">
        <v>618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44892</v>
      </c>
      <c r="G27" s="6">
        <v>44900</v>
      </c>
      <c r="H27" s="4">
        <v>2</v>
      </c>
      <c r="I27" s="4">
        <v>8</v>
      </c>
      <c r="J27" s="4">
        <v>16</v>
      </c>
      <c r="K27" s="4" t="s">
        <v>30</v>
      </c>
      <c r="L27" s="4">
        <v>10928</v>
      </c>
      <c r="M27" s="4">
        <v>10928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44890</v>
      </c>
      <c r="S27" s="6">
        <v>44903</v>
      </c>
      <c r="T27" s="4" t="s">
        <v>34</v>
      </c>
      <c r="U27" s="4">
        <v>10928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168</v>
      </c>
      <c r="B28" s="4" t="s">
        <v>26</v>
      </c>
      <c r="C28" s="4" t="s">
        <v>174</v>
      </c>
      <c r="D28" s="4" t="s">
        <v>169</v>
      </c>
      <c r="E28" s="4" t="s">
        <v>170</v>
      </c>
      <c r="F28" s="6">
        <v>44892</v>
      </c>
      <c r="G28" s="6">
        <v>44900</v>
      </c>
      <c r="H28" s="4">
        <v>2</v>
      </c>
      <c r="I28" s="4">
        <v>8</v>
      </c>
      <c r="J28" s="4">
        <v>16</v>
      </c>
      <c r="K28" s="4" t="s">
        <v>30</v>
      </c>
      <c r="L28" s="4">
        <v>-10928</v>
      </c>
      <c r="M28" s="4">
        <v>-10928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44890</v>
      </c>
      <c r="S28" s="6">
        <v>44903</v>
      </c>
      <c r="T28" s="4" t="s">
        <v>34</v>
      </c>
      <c r="U28" s="4">
        <v>-10928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44899</v>
      </c>
      <c r="G29" s="6">
        <v>44900</v>
      </c>
      <c r="H29" s="4">
        <v>1</v>
      </c>
      <c r="I29" s="4">
        <v>1</v>
      </c>
      <c r="J29" s="4">
        <v>1</v>
      </c>
      <c r="K29" s="4" t="s">
        <v>30</v>
      </c>
      <c r="L29" s="4">
        <v>639</v>
      </c>
      <c r="M29" s="4">
        <v>639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44890</v>
      </c>
      <c r="S29" s="6">
        <v>44903</v>
      </c>
      <c r="T29" s="4" t="s">
        <v>34</v>
      </c>
      <c r="U29" s="4">
        <v>639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44897</v>
      </c>
      <c r="G30" s="6">
        <v>44900</v>
      </c>
      <c r="H30" s="4">
        <v>1</v>
      </c>
      <c r="I30" s="4">
        <v>3</v>
      </c>
      <c r="J30" s="4">
        <v>3</v>
      </c>
      <c r="K30" s="4" t="s">
        <v>30</v>
      </c>
      <c r="L30" s="4">
        <v>5564</v>
      </c>
      <c r="M30" s="4">
        <v>5564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44891</v>
      </c>
      <c r="S30" s="6">
        <v>44903</v>
      </c>
      <c r="T30" s="4" t="s">
        <v>34</v>
      </c>
      <c r="U30" s="4">
        <v>5564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44898</v>
      </c>
      <c r="G31" s="6">
        <v>44900</v>
      </c>
      <c r="H31" s="4">
        <v>1</v>
      </c>
      <c r="I31" s="4">
        <v>2</v>
      </c>
      <c r="J31" s="4">
        <v>2</v>
      </c>
      <c r="K31" s="4" t="s">
        <v>30</v>
      </c>
      <c r="L31" s="4">
        <v>3178</v>
      </c>
      <c r="M31" s="4">
        <v>3178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44891</v>
      </c>
      <c r="S31" s="6">
        <v>44903</v>
      </c>
      <c r="T31" s="4" t="s">
        <v>34</v>
      </c>
      <c r="U31" s="4">
        <v>3178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44899</v>
      </c>
      <c r="G32" s="6">
        <v>44900</v>
      </c>
      <c r="H32" s="4">
        <v>2</v>
      </c>
      <c r="I32" s="4">
        <v>1</v>
      </c>
      <c r="J32" s="4">
        <v>2</v>
      </c>
      <c r="K32" s="4" t="s">
        <v>30</v>
      </c>
      <c r="L32" s="4">
        <v>2168</v>
      </c>
      <c r="M32" s="4">
        <v>2168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44891</v>
      </c>
      <c r="S32" s="6">
        <v>44903</v>
      </c>
      <c r="T32" s="4" t="s">
        <v>34</v>
      </c>
      <c r="U32" s="4">
        <v>2168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44899</v>
      </c>
      <c r="G33" s="6">
        <v>44900</v>
      </c>
      <c r="H33" s="4">
        <v>1</v>
      </c>
      <c r="I33" s="4">
        <v>1</v>
      </c>
      <c r="J33" s="4">
        <v>1</v>
      </c>
      <c r="K33" s="4" t="s">
        <v>30</v>
      </c>
      <c r="L33" s="4">
        <v>795</v>
      </c>
      <c r="M33" s="4">
        <v>795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44892</v>
      </c>
      <c r="S33" s="6">
        <v>44903</v>
      </c>
      <c r="T33" s="4" t="s">
        <v>34</v>
      </c>
      <c r="U33" s="4">
        <v>795</v>
      </c>
      <c r="V33" s="4">
        <v>0</v>
      </c>
      <c r="W33" s="4">
        <v>0</v>
      </c>
      <c r="X33" s="4" t="s">
        <v>203</v>
      </c>
      <c r="Y33" s="4" t="s">
        <v>35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44896</v>
      </c>
      <c r="G34" s="6">
        <v>44900</v>
      </c>
      <c r="H34" s="4">
        <v>1</v>
      </c>
      <c r="I34" s="4">
        <v>4</v>
      </c>
      <c r="J34" s="4">
        <v>4</v>
      </c>
      <c r="K34" s="4" t="s">
        <v>30</v>
      </c>
      <c r="L34" s="4">
        <v>2644</v>
      </c>
      <c r="M34" s="4">
        <v>2644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44892</v>
      </c>
      <c r="S34" s="6">
        <v>44903</v>
      </c>
      <c r="T34" s="4" t="s">
        <v>34</v>
      </c>
      <c r="U34" s="4">
        <v>2644</v>
      </c>
      <c r="V34" s="4">
        <v>0</v>
      </c>
      <c r="W34" s="4">
        <v>0</v>
      </c>
      <c r="X34" s="4" t="s">
        <v>208</v>
      </c>
      <c r="Y34" s="4" t="s">
        <v>35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44899</v>
      </c>
      <c r="G35" s="6">
        <v>44900</v>
      </c>
      <c r="H35" s="4">
        <v>2</v>
      </c>
      <c r="I35" s="4">
        <v>1</v>
      </c>
      <c r="J35" s="4">
        <v>2</v>
      </c>
      <c r="K35" s="4" t="s">
        <v>30</v>
      </c>
      <c r="L35" s="4">
        <v>988</v>
      </c>
      <c r="M35" s="4">
        <v>988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44892</v>
      </c>
      <c r="S35" s="6">
        <v>44903</v>
      </c>
      <c r="T35" s="4" t="s">
        <v>34</v>
      </c>
      <c r="U35" s="4">
        <v>988</v>
      </c>
      <c r="V35" s="4">
        <v>0</v>
      </c>
      <c r="W35" s="4">
        <v>0</v>
      </c>
      <c r="X35" s="4" t="s">
        <v>213</v>
      </c>
      <c r="Y35" s="4" t="s">
        <v>35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44893</v>
      </c>
      <c r="G36" s="6">
        <v>44900</v>
      </c>
      <c r="H36" s="4">
        <v>1</v>
      </c>
      <c r="I36" s="4">
        <v>7</v>
      </c>
      <c r="J36" s="4">
        <v>7</v>
      </c>
      <c r="K36" s="4" t="s">
        <v>30</v>
      </c>
      <c r="L36" s="4">
        <v>10442</v>
      </c>
      <c r="M36" s="4">
        <v>10442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44892</v>
      </c>
      <c r="S36" s="6">
        <v>44903</v>
      </c>
      <c r="T36" s="4" t="s">
        <v>34</v>
      </c>
      <c r="U36" s="4">
        <v>10442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222</v>
      </c>
      <c r="F37" s="6">
        <v>44897</v>
      </c>
      <c r="G37" s="6">
        <v>44900</v>
      </c>
      <c r="H37" s="4">
        <v>1</v>
      </c>
      <c r="I37" s="4">
        <v>3</v>
      </c>
      <c r="J37" s="4">
        <v>3</v>
      </c>
      <c r="K37" s="4" t="s">
        <v>30</v>
      </c>
      <c r="L37" s="4">
        <v>1359</v>
      </c>
      <c r="M37" s="4">
        <v>1359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44892</v>
      </c>
      <c r="S37" s="6">
        <v>44903</v>
      </c>
      <c r="T37" s="4" t="s">
        <v>34</v>
      </c>
      <c r="U37" s="4">
        <v>1359</v>
      </c>
      <c r="V37" s="4">
        <v>0</v>
      </c>
      <c r="W37" s="4">
        <v>0</v>
      </c>
      <c r="X37" s="4" t="s">
        <v>224</v>
      </c>
      <c r="Y37" s="4" t="s">
        <v>225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227</v>
      </c>
      <c r="E38" s="4" t="s">
        <v>228</v>
      </c>
      <c r="F38" s="6">
        <v>44898</v>
      </c>
      <c r="G38" s="6">
        <v>44900</v>
      </c>
      <c r="H38" s="4">
        <v>1</v>
      </c>
      <c r="I38" s="4">
        <v>2</v>
      </c>
      <c r="J38" s="4">
        <v>2</v>
      </c>
      <c r="K38" s="4" t="s">
        <v>30</v>
      </c>
      <c r="L38" s="4">
        <v>622</v>
      </c>
      <c r="M38" s="4">
        <v>622</v>
      </c>
      <c r="N38" s="4" t="s">
        <v>229</v>
      </c>
      <c r="O38" s="4" t="s">
        <v>32</v>
      </c>
      <c r="P38" s="4" t="s">
        <v>33</v>
      </c>
      <c r="Q38" s="4">
        <v>0</v>
      </c>
      <c r="R38" s="7">
        <v>44893</v>
      </c>
      <c r="S38" s="6">
        <v>44903</v>
      </c>
      <c r="T38" s="4" t="s">
        <v>34</v>
      </c>
      <c r="U38" s="4">
        <v>622</v>
      </c>
      <c r="V38" s="4">
        <v>0</v>
      </c>
      <c r="W38" s="4">
        <v>0</v>
      </c>
      <c r="X38" s="4" t="s">
        <v>230</v>
      </c>
      <c r="Y38" s="4" t="s">
        <v>231</v>
      </c>
    </row>
    <row r="39" s="4" customFormat="1" spans="1:25">
      <c r="A39" s="4" t="s">
        <v>232</v>
      </c>
      <c r="B39" s="4" t="s">
        <v>26</v>
      </c>
      <c r="C39" s="4" t="s">
        <v>27</v>
      </c>
      <c r="D39" s="4" t="s">
        <v>233</v>
      </c>
      <c r="E39" s="4" t="s">
        <v>234</v>
      </c>
      <c r="F39" s="6">
        <v>44899</v>
      </c>
      <c r="G39" s="6">
        <v>44900</v>
      </c>
      <c r="H39" s="4">
        <v>1</v>
      </c>
      <c r="I39" s="4">
        <v>1</v>
      </c>
      <c r="J39" s="4">
        <v>1</v>
      </c>
      <c r="K39" s="4" t="s">
        <v>30</v>
      </c>
      <c r="L39" s="4">
        <v>113</v>
      </c>
      <c r="M39" s="4">
        <v>113</v>
      </c>
      <c r="N39" s="4" t="s">
        <v>235</v>
      </c>
      <c r="O39" s="4" t="s">
        <v>32</v>
      </c>
      <c r="P39" s="4" t="s">
        <v>33</v>
      </c>
      <c r="Q39" s="4">
        <v>0</v>
      </c>
      <c r="R39" s="7">
        <v>44893</v>
      </c>
      <c r="S39" s="6">
        <v>44903</v>
      </c>
      <c r="T39" s="4" t="s">
        <v>34</v>
      </c>
      <c r="U39" s="4">
        <v>113</v>
      </c>
      <c r="V39" s="4">
        <v>0</v>
      </c>
      <c r="W39" s="4">
        <v>0</v>
      </c>
      <c r="X39" s="4" t="s">
        <v>236</v>
      </c>
      <c r="Y39" s="4" t="s">
        <v>237</v>
      </c>
    </row>
    <row r="40" s="4" customFormat="1" spans="1:25">
      <c r="A40" s="4" t="s">
        <v>238</v>
      </c>
      <c r="B40" s="4" t="s">
        <v>26</v>
      </c>
      <c r="C40" s="4" t="s">
        <v>27</v>
      </c>
      <c r="D40" s="4" t="s">
        <v>239</v>
      </c>
      <c r="E40" s="4" t="s">
        <v>240</v>
      </c>
      <c r="F40" s="6">
        <v>44899</v>
      </c>
      <c r="G40" s="6">
        <v>44900</v>
      </c>
      <c r="H40" s="4">
        <v>1</v>
      </c>
      <c r="I40" s="4">
        <v>1</v>
      </c>
      <c r="J40" s="4">
        <v>1</v>
      </c>
      <c r="K40" s="4" t="s">
        <v>30</v>
      </c>
      <c r="L40" s="4">
        <v>440</v>
      </c>
      <c r="M40" s="4">
        <v>440</v>
      </c>
      <c r="N40" s="4" t="s">
        <v>241</v>
      </c>
      <c r="O40" s="4" t="s">
        <v>32</v>
      </c>
      <c r="P40" s="4" t="s">
        <v>33</v>
      </c>
      <c r="Q40" s="4">
        <v>0</v>
      </c>
      <c r="R40" s="7">
        <v>44893</v>
      </c>
      <c r="S40" s="6">
        <v>44903</v>
      </c>
      <c r="T40" s="4" t="s">
        <v>34</v>
      </c>
      <c r="U40" s="4">
        <v>440</v>
      </c>
      <c r="V40" s="4">
        <v>0</v>
      </c>
      <c r="W40" s="4">
        <v>0</v>
      </c>
      <c r="X40" s="4" t="s">
        <v>242</v>
      </c>
      <c r="Y40" s="4" t="s">
        <v>243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245</v>
      </c>
      <c r="E41" s="4" t="s">
        <v>246</v>
      </c>
      <c r="F41" s="6">
        <v>44899</v>
      </c>
      <c r="G41" s="6">
        <v>44900</v>
      </c>
      <c r="H41" s="4">
        <v>1</v>
      </c>
      <c r="I41" s="4">
        <v>1</v>
      </c>
      <c r="J41" s="4">
        <v>1</v>
      </c>
      <c r="K41" s="4" t="s">
        <v>30</v>
      </c>
      <c r="L41" s="4">
        <v>538</v>
      </c>
      <c r="M41" s="4">
        <v>538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44894</v>
      </c>
      <c r="S41" s="6">
        <v>44903</v>
      </c>
      <c r="T41" s="4" t="s">
        <v>34</v>
      </c>
      <c r="U41" s="4">
        <v>538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6">
        <v>44899</v>
      </c>
      <c r="G42" s="6">
        <v>44900</v>
      </c>
      <c r="H42" s="4">
        <v>1</v>
      </c>
      <c r="I42" s="4">
        <v>1</v>
      </c>
      <c r="J42" s="4">
        <v>1</v>
      </c>
      <c r="K42" s="4" t="s">
        <v>30</v>
      </c>
      <c r="L42" s="4">
        <v>1027</v>
      </c>
      <c r="M42" s="4">
        <v>1027</v>
      </c>
      <c r="N42" s="4" t="s">
        <v>253</v>
      </c>
      <c r="O42" s="4" t="s">
        <v>32</v>
      </c>
      <c r="P42" s="4" t="s">
        <v>33</v>
      </c>
      <c r="Q42" s="4">
        <v>0</v>
      </c>
      <c r="R42" s="7">
        <v>44894</v>
      </c>
      <c r="S42" s="6">
        <v>44903</v>
      </c>
      <c r="T42" s="4" t="s">
        <v>34</v>
      </c>
      <c r="U42" s="4">
        <v>1027</v>
      </c>
      <c r="V42" s="4">
        <v>0</v>
      </c>
      <c r="W42" s="4">
        <v>0</v>
      </c>
      <c r="X42" s="4" t="s">
        <v>254</v>
      </c>
      <c r="Y42" s="4" t="s">
        <v>35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44899</v>
      </c>
      <c r="G43" s="6">
        <v>44900</v>
      </c>
      <c r="H43" s="4">
        <v>1</v>
      </c>
      <c r="I43" s="4">
        <v>1</v>
      </c>
      <c r="J43" s="4">
        <v>1</v>
      </c>
      <c r="K43" s="4" t="s">
        <v>30</v>
      </c>
      <c r="L43" s="4">
        <v>588</v>
      </c>
      <c r="M43" s="4">
        <v>588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44894</v>
      </c>
      <c r="S43" s="6">
        <v>44903</v>
      </c>
      <c r="T43" s="4" t="s">
        <v>34</v>
      </c>
      <c r="U43" s="4">
        <v>588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189</v>
      </c>
      <c r="F44" s="6">
        <v>44897</v>
      </c>
      <c r="G44" s="6">
        <v>44900</v>
      </c>
      <c r="H44" s="4">
        <v>1</v>
      </c>
      <c r="I44" s="4">
        <v>3</v>
      </c>
      <c r="J44" s="4">
        <v>3</v>
      </c>
      <c r="K44" s="4" t="s">
        <v>30</v>
      </c>
      <c r="L44" s="4">
        <v>5266</v>
      </c>
      <c r="M44" s="4">
        <v>5266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44895</v>
      </c>
      <c r="S44" s="6">
        <v>44903</v>
      </c>
      <c r="T44" s="4" t="s">
        <v>34</v>
      </c>
      <c r="U44" s="4">
        <v>5266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189</v>
      </c>
      <c r="F45" s="6">
        <v>44898</v>
      </c>
      <c r="G45" s="6">
        <v>44900</v>
      </c>
      <c r="H45" s="4">
        <v>1</v>
      </c>
      <c r="I45" s="4">
        <v>2</v>
      </c>
      <c r="J45" s="4">
        <v>2</v>
      </c>
      <c r="K45" s="4" t="s">
        <v>30</v>
      </c>
      <c r="L45" s="4">
        <v>640</v>
      </c>
      <c r="M45" s="4">
        <v>640</v>
      </c>
      <c r="N45" s="4" t="s">
        <v>268</v>
      </c>
      <c r="O45" s="4" t="s">
        <v>32</v>
      </c>
      <c r="P45" s="4" t="s">
        <v>33</v>
      </c>
      <c r="Q45" s="4">
        <v>0</v>
      </c>
      <c r="R45" s="7">
        <v>44895</v>
      </c>
      <c r="S45" s="6">
        <v>44903</v>
      </c>
      <c r="T45" s="4" t="s">
        <v>34</v>
      </c>
      <c r="U45" s="4">
        <v>640</v>
      </c>
      <c r="V45" s="4">
        <v>0</v>
      </c>
      <c r="W45" s="4">
        <v>0</v>
      </c>
      <c r="X45" s="4" t="s">
        <v>269</v>
      </c>
      <c r="Y45" s="4" t="s">
        <v>35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271</v>
      </c>
      <c r="E46" s="4" t="s">
        <v>74</v>
      </c>
      <c r="F46" s="6">
        <v>44897</v>
      </c>
      <c r="G46" s="6">
        <v>44900</v>
      </c>
      <c r="H46" s="4">
        <v>1</v>
      </c>
      <c r="I46" s="4">
        <v>3</v>
      </c>
      <c r="J46" s="4">
        <v>3</v>
      </c>
      <c r="K46" s="4" t="s">
        <v>30</v>
      </c>
      <c r="L46" s="4">
        <v>1723</v>
      </c>
      <c r="M46" s="4">
        <v>1723</v>
      </c>
      <c r="N46" s="4" t="s">
        <v>272</v>
      </c>
      <c r="O46" s="4" t="s">
        <v>32</v>
      </c>
      <c r="P46" s="4" t="s">
        <v>33</v>
      </c>
      <c r="Q46" s="4">
        <v>0</v>
      </c>
      <c r="R46" s="7">
        <v>44895</v>
      </c>
      <c r="S46" s="6">
        <v>44903</v>
      </c>
      <c r="T46" s="4" t="s">
        <v>34</v>
      </c>
      <c r="U46" s="4">
        <v>1723</v>
      </c>
      <c r="V46" s="4">
        <v>0</v>
      </c>
      <c r="W46" s="4">
        <v>0</v>
      </c>
      <c r="X46" s="4" t="s">
        <v>273</v>
      </c>
      <c r="Y46" s="4" t="s">
        <v>35</v>
      </c>
    </row>
    <row r="47" s="4" customFormat="1" spans="1:25">
      <c r="A47" s="4" t="s">
        <v>266</v>
      </c>
      <c r="B47" s="4" t="s">
        <v>26</v>
      </c>
      <c r="C47" s="4" t="s">
        <v>174</v>
      </c>
      <c r="D47" s="4" t="s">
        <v>267</v>
      </c>
      <c r="E47" s="4" t="s">
        <v>189</v>
      </c>
      <c r="F47" s="6">
        <v>44898</v>
      </c>
      <c r="G47" s="6">
        <v>44900</v>
      </c>
      <c r="H47" s="4">
        <v>1</v>
      </c>
      <c r="I47" s="4">
        <v>2</v>
      </c>
      <c r="J47" s="4">
        <v>2</v>
      </c>
      <c r="K47" s="4" t="s">
        <v>30</v>
      </c>
      <c r="L47" s="4">
        <v>-640</v>
      </c>
      <c r="M47" s="4">
        <v>-640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44895</v>
      </c>
      <c r="S47" s="6">
        <v>44903</v>
      </c>
      <c r="T47" s="4" t="s">
        <v>34</v>
      </c>
      <c r="U47" s="4">
        <v>-640</v>
      </c>
      <c r="V47" s="4">
        <v>0</v>
      </c>
      <c r="W47" s="4">
        <v>0</v>
      </c>
      <c r="X47" s="4" t="s">
        <v>269</v>
      </c>
      <c r="Y47" s="4" t="s">
        <v>35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275</v>
      </c>
      <c r="E48" s="4" t="s">
        <v>276</v>
      </c>
      <c r="F48" s="6">
        <v>44898</v>
      </c>
      <c r="G48" s="6">
        <v>44900</v>
      </c>
      <c r="H48" s="4">
        <v>1</v>
      </c>
      <c r="I48" s="4">
        <v>2</v>
      </c>
      <c r="J48" s="4">
        <v>2</v>
      </c>
      <c r="K48" s="4" t="s">
        <v>30</v>
      </c>
      <c r="L48" s="4">
        <v>1321</v>
      </c>
      <c r="M48" s="4">
        <v>1321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44895</v>
      </c>
      <c r="S48" s="6">
        <v>44903</v>
      </c>
      <c r="T48" s="4" t="s">
        <v>34</v>
      </c>
      <c r="U48" s="4">
        <v>1321</v>
      </c>
      <c r="V48" s="4">
        <v>0</v>
      </c>
      <c r="W48" s="4">
        <v>0</v>
      </c>
      <c r="X48" s="4" t="s">
        <v>278</v>
      </c>
      <c r="Y48" s="4" t="s">
        <v>35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44895</v>
      </c>
      <c r="G49" s="6">
        <v>44900</v>
      </c>
      <c r="H49" s="4">
        <v>1</v>
      </c>
      <c r="I49" s="4">
        <v>5</v>
      </c>
      <c r="J49" s="4">
        <v>5</v>
      </c>
      <c r="K49" s="4" t="s">
        <v>30</v>
      </c>
      <c r="L49" s="4">
        <v>2465</v>
      </c>
      <c r="M49" s="4">
        <v>2465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44895</v>
      </c>
      <c r="S49" s="6">
        <v>44903</v>
      </c>
      <c r="T49" s="4" t="s">
        <v>34</v>
      </c>
      <c r="U49" s="4">
        <v>2465</v>
      </c>
      <c r="V49" s="4">
        <v>0</v>
      </c>
      <c r="W49" s="4">
        <v>0</v>
      </c>
      <c r="X49" s="4" t="s">
        <v>283</v>
      </c>
      <c r="Y49" s="4" t="s">
        <v>35</v>
      </c>
    </row>
    <row r="50" s="4" customFormat="1" spans="1:25">
      <c r="A50" s="4" t="s">
        <v>274</v>
      </c>
      <c r="B50" s="4" t="s">
        <v>26</v>
      </c>
      <c r="C50" s="4" t="s">
        <v>174</v>
      </c>
      <c r="D50" s="4" t="s">
        <v>275</v>
      </c>
      <c r="E50" s="4" t="s">
        <v>276</v>
      </c>
      <c r="F50" s="6">
        <v>44898</v>
      </c>
      <c r="G50" s="6">
        <v>44900</v>
      </c>
      <c r="H50" s="4">
        <v>1</v>
      </c>
      <c r="I50" s="4">
        <v>2</v>
      </c>
      <c r="J50" s="4">
        <v>2</v>
      </c>
      <c r="K50" s="4" t="s">
        <v>30</v>
      </c>
      <c r="L50" s="4">
        <v>-1321</v>
      </c>
      <c r="M50" s="4">
        <v>-1321</v>
      </c>
      <c r="N50" s="4" t="s">
        <v>277</v>
      </c>
      <c r="O50" s="4" t="s">
        <v>32</v>
      </c>
      <c r="P50" s="4" t="s">
        <v>33</v>
      </c>
      <c r="Q50" s="4">
        <v>0</v>
      </c>
      <c r="R50" s="7">
        <v>44895</v>
      </c>
      <c r="S50" s="6">
        <v>44903</v>
      </c>
      <c r="T50" s="4" t="s">
        <v>34</v>
      </c>
      <c r="U50" s="4">
        <v>-1321</v>
      </c>
      <c r="V50" s="4">
        <v>0</v>
      </c>
      <c r="W50" s="4">
        <v>0</v>
      </c>
      <c r="X50" s="4" t="s">
        <v>278</v>
      </c>
      <c r="Y50" s="4" t="s">
        <v>35</v>
      </c>
    </row>
    <row r="51" s="4" customFormat="1" spans="1:26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44898</v>
      </c>
      <c r="G51" s="6">
        <v>44900</v>
      </c>
      <c r="H51" s="4">
        <v>2</v>
      </c>
      <c r="I51" s="4">
        <v>2</v>
      </c>
      <c r="J51" s="4">
        <v>4</v>
      </c>
      <c r="K51" s="4" t="s">
        <v>30</v>
      </c>
      <c r="L51" s="4">
        <v>1268</v>
      </c>
      <c r="M51" s="4">
        <v>1268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44895</v>
      </c>
      <c r="S51" s="6">
        <v>44903</v>
      </c>
      <c r="T51" s="4" t="s">
        <v>34</v>
      </c>
      <c r="U51" s="4">
        <v>1268</v>
      </c>
      <c r="V51" s="4">
        <v>0</v>
      </c>
      <c r="W51" s="4">
        <v>0</v>
      </c>
      <c r="X51" s="4" t="s">
        <v>288</v>
      </c>
      <c r="Y51" s="4">
        <v>279891</v>
      </c>
      <c r="Z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292</v>
      </c>
      <c r="F52" s="6">
        <v>44897</v>
      </c>
      <c r="G52" s="6">
        <v>44900</v>
      </c>
      <c r="H52" s="4">
        <v>1</v>
      </c>
      <c r="I52" s="4">
        <v>3</v>
      </c>
      <c r="J52" s="4">
        <v>3</v>
      </c>
      <c r="K52" s="4" t="s">
        <v>30</v>
      </c>
      <c r="L52" s="4">
        <v>861</v>
      </c>
      <c r="M52" s="4">
        <v>861</v>
      </c>
      <c r="N52" s="4" t="s">
        <v>293</v>
      </c>
      <c r="O52" s="4" t="s">
        <v>32</v>
      </c>
      <c r="P52" s="4" t="s">
        <v>33</v>
      </c>
      <c r="Q52" s="4">
        <v>0</v>
      </c>
      <c r="R52" s="7">
        <v>44895</v>
      </c>
      <c r="S52" s="6">
        <v>44903</v>
      </c>
      <c r="T52" s="4" t="s">
        <v>34</v>
      </c>
      <c r="U52" s="4">
        <v>861</v>
      </c>
      <c r="V52" s="4">
        <v>0</v>
      </c>
      <c r="W52" s="4">
        <v>0</v>
      </c>
      <c r="X52" s="4" t="s">
        <v>294</v>
      </c>
      <c r="Y52" s="4" t="s">
        <v>295</v>
      </c>
    </row>
    <row r="53" s="4" customFormat="1" spans="1:25">
      <c r="A53" s="4" t="s">
        <v>296</v>
      </c>
      <c r="B53" s="4" t="s">
        <v>26</v>
      </c>
      <c r="C53" s="4" t="s">
        <v>27</v>
      </c>
      <c r="D53" s="4" t="s">
        <v>297</v>
      </c>
      <c r="E53" s="4" t="s">
        <v>298</v>
      </c>
      <c r="F53" s="6">
        <v>44899</v>
      </c>
      <c r="G53" s="6">
        <v>44900</v>
      </c>
      <c r="H53" s="4">
        <v>1</v>
      </c>
      <c r="I53" s="4">
        <v>1</v>
      </c>
      <c r="J53" s="4">
        <v>1</v>
      </c>
      <c r="K53" s="4" t="s">
        <v>30</v>
      </c>
      <c r="L53" s="4">
        <v>389</v>
      </c>
      <c r="M53" s="4">
        <v>389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44896</v>
      </c>
      <c r="S53" s="6">
        <v>44903</v>
      </c>
      <c r="T53" s="4" t="s">
        <v>34</v>
      </c>
      <c r="U53" s="4">
        <v>389</v>
      </c>
      <c r="V53" s="4">
        <v>0</v>
      </c>
      <c r="W53" s="4">
        <v>0</v>
      </c>
      <c r="X53" s="4" t="s">
        <v>300</v>
      </c>
      <c r="Y53" s="4" t="s">
        <v>35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302</v>
      </c>
      <c r="E54" s="4" t="s">
        <v>303</v>
      </c>
      <c r="F54" s="6">
        <v>44897</v>
      </c>
      <c r="G54" s="6">
        <v>44900</v>
      </c>
      <c r="H54" s="4">
        <v>1</v>
      </c>
      <c r="I54" s="4">
        <v>3</v>
      </c>
      <c r="J54" s="4">
        <v>3</v>
      </c>
      <c r="K54" s="4" t="s">
        <v>30</v>
      </c>
      <c r="L54" s="4">
        <v>2037</v>
      </c>
      <c r="M54" s="4">
        <v>2037</v>
      </c>
      <c r="N54" s="4" t="s">
        <v>304</v>
      </c>
      <c r="O54" s="4" t="s">
        <v>32</v>
      </c>
      <c r="P54" s="4" t="s">
        <v>33</v>
      </c>
      <c r="Q54" s="4">
        <v>0</v>
      </c>
      <c r="R54" s="7">
        <v>44896</v>
      </c>
      <c r="S54" s="6">
        <v>44903</v>
      </c>
      <c r="T54" s="4" t="s">
        <v>34</v>
      </c>
      <c r="U54" s="4">
        <v>2037</v>
      </c>
      <c r="V54" s="4">
        <v>0</v>
      </c>
      <c r="W54" s="4">
        <v>0</v>
      </c>
      <c r="X54" s="4" t="s">
        <v>305</v>
      </c>
      <c r="Y54" s="4" t="s">
        <v>306</v>
      </c>
    </row>
    <row r="55" s="4" customFormat="1" spans="1:25">
      <c r="A55" s="4" t="s">
        <v>307</v>
      </c>
      <c r="B55" s="4" t="s">
        <v>26</v>
      </c>
      <c r="C55" s="4" t="s">
        <v>27</v>
      </c>
      <c r="D55" s="4" t="s">
        <v>308</v>
      </c>
      <c r="E55" s="4" t="s">
        <v>309</v>
      </c>
      <c r="F55" s="6">
        <v>44899</v>
      </c>
      <c r="G55" s="6">
        <v>44900</v>
      </c>
      <c r="H55" s="4">
        <v>1</v>
      </c>
      <c r="I55" s="4">
        <v>1</v>
      </c>
      <c r="J55" s="4">
        <v>1</v>
      </c>
      <c r="K55" s="4" t="s">
        <v>30</v>
      </c>
      <c r="L55" s="4">
        <v>622</v>
      </c>
      <c r="M55" s="4">
        <v>622</v>
      </c>
      <c r="N55" s="4" t="s">
        <v>310</v>
      </c>
      <c r="O55" s="4" t="s">
        <v>32</v>
      </c>
      <c r="P55" s="4" t="s">
        <v>33</v>
      </c>
      <c r="Q55" s="4">
        <v>0</v>
      </c>
      <c r="R55" s="7">
        <v>44896</v>
      </c>
      <c r="S55" s="6">
        <v>44903</v>
      </c>
      <c r="T55" s="4" t="s">
        <v>34</v>
      </c>
      <c r="U55" s="4">
        <v>622</v>
      </c>
      <c r="V55" s="4">
        <v>0</v>
      </c>
      <c r="W55" s="4">
        <v>0</v>
      </c>
      <c r="X55" s="4" t="s">
        <v>311</v>
      </c>
      <c r="Y55" s="4" t="s">
        <v>35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313</v>
      </c>
      <c r="E56" s="4" t="s">
        <v>314</v>
      </c>
      <c r="F56" s="6">
        <v>44896</v>
      </c>
      <c r="G56" s="6">
        <v>44900</v>
      </c>
      <c r="H56" s="4">
        <v>1</v>
      </c>
      <c r="I56" s="4">
        <v>4</v>
      </c>
      <c r="J56" s="4">
        <v>4</v>
      </c>
      <c r="K56" s="4" t="s">
        <v>30</v>
      </c>
      <c r="L56" s="4">
        <v>7844</v>
      </c>
      <c r="M56" s="4">
        <v>7844</v>
      </c>
      <c r="N56" s="4" t="s">
        <v>315</v>
      </c>
      <c r="O56" s="4" t="s">
        <v>32</v>
      </c>
      <c r="P56" s="4" t="s">
        <v>33</v>
      </c>
      <c r="Q56" s="4">
        <v>0</v>
      </c>
      <c r="R56" s="7">
        <v>44896</v>
      </c>
      <c r="S56" s="6">
        <v>44903</v>
      </c>
      <c r="T56" s="4" t="s">
        <v>34</v>
      </c>
      <c r="U56" s="4">
        <v>7844</v>
      </c>
      <c r="V56" s="4">
        <v>0</v>
      </c>
      <c r="W56" s="4">
        <v>0</v>
      </c>
      <c r="X56" s="4" t="s">
        <v>316</v>
      </c>
      <c r="Y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44899</v>
      </c>
      <c r="G57" s="6">
        <v>44900</v>
      </c>
      <c r="H57" s="4">
        <v>1</v>
      </c>
      <c r="I57" s="4">
        <v>1</v>
      </c>
      <c r="J57" s="4">
        <v>1</v>
      </c>
      <c r="K57" s="4" t="s">
        <v>30</v>
      </c>
      <c r="L57" s="4">
        <v>936</v>
      </c>
      <c r="M57" s="4">
        <v>936</v>
      </c>
      <c r="N57" s="4" t="s">
        <v>321</v>
      </c>
      <c r="O57" s="4" t="s">
        <v>32</v>
      </c>
      <c r="P57" s="4" t="s">
        <v>33</v>
      </c>
      <c r="Q57" s="4">
        <v>0</v>
      </c>
      <c r="R57" s="7">
        <v>44896</v>
      </c>
      <c r="S57" s="6">
        <v>44903</v>
      </c>
      <c r="T57" s="4" t="s">
        <v>34</v>
      </c>
      <c r="U57" s="4">
        <v>936</v>
      </c>
      <c r="V57" s="4">
        <v>0</v>
      </c>
      <c r="W57" s="4">
        <v>0</v>
      </c>
      <c r="X57" s="4" t="s">
        <v>322</v>
      </c>
      <c r="Y57" s="4" t="s">
        <v>323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44898</v>
      </c>
      <c r="G58" s="6">
        <v>44900</v>
      </c>
      <c r="H58" s="4">
        <v>1</v>
      </c>
      <c r="I58" s="4">
        <v>2</v>
      </c>
      <c r="J58" s="4">
        <v>2</v>
      </c>
      <c r="K58" s="4" t="s">
        <v>30</v>
      </c>
      <c r="L58" s="4">
        <v>678</v>
      </c>
      <c r="M58" s="4">
        <v>678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44896</v>
      </c>
      <c r="S58" s="6">
        <v>44903</v>
      </c>
      <c r="T58" s="4" t="s">
        <v>34</v>
      </c>
      <c r="U58" s="4">
        <v>678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199</v>
      </c>
      <c r="B59" s="4" t="s">
        <v>26</v>
      </c>
      <c r="C59" s="4" t="s">
        <v>174</v>
      </c>
      <c r="D59" s="4" t="s">
        <v>200</v>
      </c>
      <c r="E59" s="4" t="s">
        <v>201</v>
      </c>
      <c r="F59" s="6">
        <v>44899</v>
      </c>
      <c r="G59" s="6">
        <v>44900</v>
      </c>
      <c r="H59" s="4">
        <v>1</v>
      </c>
      <c r="I59" s="4">
        <v>1</v>
      </c>
      <c r="J59" s="4">
        <v>1</v>
      </c>
      <c r="K59" s="4" t="s">
        <v>30</v>
      </c>
      <c r="L59" s="4">
        <v>-795</v>
      </c>
      <c r="M59" s="4">
        <v>-795</v>
      </c>
      <c r="N59" s="4" t="s">
        <v>202</v>
      </c>
      <c r="O59" s="4" t="s">
        <v>32</v>
      </c>
      <c r="P59" s="4" t="s">
        <v>33</v>
      </c>
      <c r="Q59" s="4">
        <v>0</v>
      </c>
      <c r="R59" s="7">
        <v>44892</v>
      </c>
      <c r="S59" s="6">
        <v>44903</v>
      </c>
      <c r="T59" s="4" t="s">
        <v>34</v>
      </c>
      <c r="U59" s="4">
        <v>-795</v>
      </c>
      <c r="V59" s="4">
        <v>0</v>
      </c>
      <c r="W59" s="4">
        <v>0</v>
      </c>
      <c r="X59" s="4" t="s">
        <v>203</v>
      </c>
      <c r="Y59" s="4" t="s">
        <v>35</v>
      </c>
    </row>
    <row r="60" s="4" customFormat="1" spans="1:25">
      <c r="A60" s="4" t="s">
        <v>330</v>
      </c>
      <c r="B60" s="4" t="s">
        <v>26</v>
      </c>
      <c r="C60" s="4" t="s">
        <v>27</v>
      </c>
      <c r="D60" s="4" t="s">
        <v>331</v>
      </c>
      <c r="E60" s="4" t="s">
        <v>332</v>
      </c>
      <c r="F60" s="6">
        <v>44897</v>
      </c>
      <c r="G60" s="6">
        <v>44900</v>
      </c>
      <c r="H60" s="4">
        <v>2</v>
      </c>
      <c r="I60" s="4">
        <v>3</v>
      </c>
      <c r="J60" s="4">
        <v>6</v>
      </c>
      <c r="K60" s="4" t="s">
        <v>30</v>
      </c>
      <c r="L60" s="4">
        <v>3912</v>
      </c>
      <c r="M60" s="4">
        <v>3912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44896</v>
      </c>
      <c r="S60" s="6">
        <v>44903</v>
      </c>
      <c r="T60" s="4" t="s">
        <v>34</v>
      </c>
      <c r="U60" s="4">
        <v>3912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44899</v>
      </c>
      <c r="G61" s="6">
        <v>44900</v>
      </c>
      <c r="H61" s="4">
        <v>1</v>
      </c>
      <c r="I61" s="4">
        <v>1</v>
      </c>
      <c r="J61" s="4">
        <v>1</v>
      </c>
      <c r="K61" s="4" t="s">
        <v>30</v>
      </c>
      <c r="L61" s="4">
        <v>594</v>
      </c>
      <c r="M61" s="4">
        <v>594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44896</v>
      </c>
      <c r="S61" s="6">
        <v>44903</v>
      </c>
      <c r="T61" s="4" t="s">
        <v>34</v>
      </c>
      <c r="U61" s="4">
        <v>594</v>
      </c>
      <c r="V61" s="4">
        <v>0</v>
      </c>
      <c r="W61" s="4">
        <v>0</v>
      </c>
      <c r="X61" s="4" t="s">
        <v>340</v>
      </c>
      <c r="Y61" s="4" t="s">
        <v>35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228</v>
      </c>
      <c r="F62" s="6">
        <v>44896</v>
      </c>
      <c r="G62" s="6">
        <v>44900</v>
      </c>
      <c r="H62" s="4">
        <v>1</v>
      </c>
      <c r="I62" s="4">
        <v>4</v>
      </c>
      <c r="J62" s="4">
        <v>4</v>
      </c>
      <c r="K62" s="4" t="s">
        <v>30</v>
      </c>
      <c r="L62" s="4">
        <v>8370</v>
      </c>
      <c r="M62" s="4">
        <v>8370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44896</v>
      </c>
      <c r="S62" s="6">
        <v>44903</v>
      </c>
      <c r="T62" s="4" t="s">
        <v>34</v>
      </c>
      <c r="U62" s="4">
        <v>8370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347</v>
      </c>
      <c r="E63" s="4" t="s">
        <v>348</v>
      </c>
      <c r="F63" s="6">
        <v>44898</v>
      </c>
      <c r="G63" s="6">
        <v>44900</v>
      </c>
      <c r="H63" s="4">
        <v>1</v>
      </c>
      <c r="I63" s="4">
        <v>2</v>
      </c>
      <c r="J63" s="4">
        <v>2</v>
      </c>
      <c r="K63" s="4" t="s">
        <v>30</v>
      </c>
      <c r="L63" s="4">
        <v>690</v>
      </c>
      <c r="M63" s="4">
        <v>690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44896</v>
      </c>
      <c r="S63" s="6">
        <v>44903</v>
      </c>
      <c r="T63" s="4" t="s">
        <v>34</v>
      </c>
      <c r="U63" s="4">
        <v>690</v>
      </c>
      <c r="V63" s="4">
        <v>0</v>
      </c>
      <c r="W63" s="4">
        <v>0</v>
      </c>
      <c r="X63" s="4" t="s">
        <v>350</v>
      </c>
      <c r="Y63" s="4" t="s">
        <v>351</v>
      </c>
    </row>
    <row r="64" s="4" customFormat="1" spans="1:25">
      <c r="A64" s="4" t="s">
        <v>352</v>
      </c>
      <c r="B64" s="4" t="s">
        <v>26</v>
      </c>
      <c r="C64" s="4" t="s">
        <v>27</v>
      </c>
      <c r="D64" s="4" t="s">
        <v>353</v>
      </c>
      <c r="E64" s="4" t="s">
        <v>96</v>
      </c>
      <c r="F64" s="6">
        <v>44898</v>
      </c>
      <c r="G64" s="6">
        <v>44900</v>
      </c>
      <c r="H64" s="4">
        <v>1</v>
      </c>
      <c r="I64" s="4">
        <v>2</v>
      </c>
      <c r="J64" s="4">
        <v>2</v>
      </c>
      <c r="K64" s="4" t="s">
        <v>30</v>
      </c>
      <c r="L64" s="4">
        <v>994</v>
      </c>
      <c r="M64" s="4">
        <v>994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44896</v>
      </c>
      <c r="S64" s="6">
        <v>44903</v>
      </c>
      <c r="T64" s="4" t="s">
        <v>34</v>
      </c>
      <c r="U64" s="4">
        <v>994</v>
      </c>
      <c r="V64" s="4">
        <v>0</v>
      </c>
      <c r="W64" s="4">
        <v>0</v>
      </c>
      <c r="X64" s="4" t="s">
        <v>355</v>
      </c>
      <c r="Y64" s="4" t="s">
        <v>356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358</v>
      </c>
      <c r="E65" s="4" t="s">
        <v>29</v>
      </c>
      <c r="F65" s="6">
        <v>44897</v>
      </c>
      <c r="G65" s="6">
        <v>44900</v>
      </c>
      <c r="H65" s="4">
        <v>1</v>
      </c>
      <c r="I65" s="4">
        <v>3</v>
      </c>
      <c r="J65" s="4">
        <v>3</v>
      </c>
      <c r="K65" s="4" t="s">
        <v>30</v>
      </c>
      <c r="L65" s="4">
        <v>939</v>
      </c>
      <c r="M65" s="4">
        <v>939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44896</v>
      </c>
      <c r="S65" s="6">
        <v>44903</v>
      </c>
      <c r="T65" s="4" t="s">
        <v>34</v>
      </c>
      <c r="U65" s="4">
        <v>939</v>
      </c>
      <c r="V65" s="4">
        <v>0</v>
      </c>
      <c r="W65" s="4">
        <v>0</v>
      </c>
      <c r="X65" s="4" t="s">
        <v>360</v>
      </c>
      <c r="Y65" s="4" t="s">
        <v>361</v>
      </c>
    </row>
    <row r="66" s="4" customFormat="1" spans="1:25">
      <c r="A66" s="4" t="s">
        <v>362</v>
      </c>
      <c r="B66" s="4" t="s">
        <v>26</v>
      </c>
      <c r="C66" s="4" t="s">
        <v>27</v>
      </c>
      <c r="D66" s="4" t="s">
        <v>363</v>
      </c>
      <c r="E66" s="4" t="s">
        <v>29</v>
      </c>
      <c r="F66" s="6">
        <v>44898</v>
      </c>
      <c r="G66" s="6">
        <v>44900</v>
      </c>
      <c r="H66" s="4">
        <v>1</v>
      </c>
      <c r="I66" s="4">
        <v>2</v>
      </c>
      <c r="J66" s="4">
        <v>2</v>
      </c>
      <c r="K66" s="4" t="s">
        <v>30</v>
      </c>
      <c r="L66" s="4">
        <v>384</v>
      </c>
      <c r="M66" s="4">
        <v>384</v>
      </c>
      <c r="N66" s="4" t="s">
        <v>364</v>
      </c>
      <c r="O66" s="4" t="s">
        <v>32</v>
      </c>
      <c r="P66" s="4" t="s">
        <v>33</v>
      </c>
      <c r="Q66" s="4">
        <v>0</v>
      </c>
      <c r="R66" s="7">
        <v>44896</v>
      </c>
      <c r="S66" s="6">
        <v>44903</v>
      </c>
      <c r="T66" s="4" t="s">
        <v>34</v>
      </c>
      <c r="U66" s="4">
        <v>384</v>
      </c>
      <c r="V66" s="4">
        <v>0</v>
      </c>
      <c r="W66" s="4">
        <v>0</v>
      </c>
      <c r="X66" s="4" t="s">
        <v>365</v>
      </c>
      <c r="Y66" s="4" t="s">
        <v>35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367</v>
      </c>
      <c r="E67" s="4" t="s">
        <v>74</v>
      </c>
      <c r="F67" s="6">
        <v>44899</v>
      </c>
      <c r="G67" s="6">
        <v>44900</v>
      </c>
      <c r="H67" s="4">
        <v>1</v>
      </c>
      <c r="I67" s="4">
        <v>1</v>
      </c>
      <c r="J67" s="4">
        <v>1</v>
      </c>
      <c r="K67" s="4" t="s">
        <v>30</v>
      </c>
      <c r="L67" s="4">
        <v>215</v>
      </c>
      <c r="M67" s="4">
        <v>215</v>
      </c>
      <c r="N67" s="4" t="s">
        <v>368</v>
      </c>
      <c r="O67" s="4" t="s">
        <v>32</v>
      </c>
      <c r="P67" s="4" t="s">
        <v>33</v>
      </c>
      <c r="Q67" s="4">
        <v>0</v>
      </c>
      <c r="R67" s="7">
        <v>44897</v>
      </c>
      <c r="S67" s="6">
        <v>44903</v>
      </c>
      <c r="T67" s="4" t="s">
        <v>34</v>
      </c>
      <c r="U67" s="4">
        <v>215</v>
      </c>
      <c r="V67" s="4">
        <v>0</v>
      </c>
      <c r="W67" s="4">
        <v>0</v>
      </c>
      <c r="X67" s="4" t="s">
        <v>369</v>
      </c>
      <c r="Y67" s="4" t="s">
        <v>35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371</v>
      </c>
      <c r="E68" s="4" t="s">
        <v>372</v>
      </c>
      <c r="F68" s="6">
        <v>44899</v>
      </c>
      <c r="G68" s="6">
        <v>44900</v>
      </c>
      <c r="H68" s="4">
        <v>1</v>
      </c>
      <c r="I68" s="4">
        <v>1</v>
      </c>
      <c r="J68" s="4">
        <v>1</v>
      </c>
      <c r="K68" s="4" t="s">
        <v>30</v>
      </c>
      <c r="L68" s="4">
        <v>663</v>
      </c>
      <c r="M68" s="4">
        <v>663</v>
      </c>
      <c r="N68" s="4" t="s">
        <v>373</v>
      </c>
      <c r="O68" s="4" t="s">
        <v>32</v>
      </c>
      <c r="P68" s="4" t="s">
        <v>33</v>
      </c>
      <c r="Q68" s="4">
        <v>0</v>
      </c>
      <c r="R68" s="7">
        <v>44897</v>
      </c>
      <c r="S68" s="6">
        <v>44903</v>
      </c>
      <c r="T68" s="4" t="s">
        <v>34</v>
      </c>
      <c r="U68" s="4">
        <v>663</v>
      </c>
      <c r="V68" s="4">
        <v>0</v>
      </c>
      <c r="W68" s="4">
        <v>0</v>
      </c>
      <c r="X68" s="4" t="s">
        <v>374</v>
      </c>
      <c r="Y68" s="4" t="s">
        <v>375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44899</v>
      </c>
      <c r="G69" s="6">
        <v>44900</v>
      </c>
      <c r="H69" s="4">
        <v>1</v>
      </c>
      <c r="I69" s="4">
        <v>1</v>
      </c>
      <c r="J69" s="4">
        <v>1</v>
      </c>
      <c r="K69" s="4" t="s">
        <v>30</v>
      </c>
      <c r="L69" s="4">
        <v>1117</v>
      </c>
      <c r="M69" s="4">
        <v>1117</v>
      </c>
      <c r="N69" s="4" t="s">
        <v>379</v>
      </c>
      <c r="O69" s="4" t="s">
        <v>32</v>
      </c>
      <c r="P69" s="4" t="s">
        <v>33</v>
      </c>
      <c r="Q69" s="4">
        <v>0</v>
      </c>
      <c r="R69" s="7">
        <v>44897</v>
      </c>
      <c r="S69" s="6">
        <v>44903</v>
      </c>
      <c r="T69" s="4" t="s">
        <v>34</v>
      </c>
      <c r="U69" s="4">
        <v>1117</v>
      </c>
      <c r="V69" s="4">
        <v>0</v>
      </c>
      <c r="W69" s="4">
        <v>0</v>
      </c>
      <c r="X69" s="4" t="s">
        <v>380</v>
      </c>
      <c r="Y69" s="4" t="s">
        <v>381</v>
      </c>
    </row>
    <row r="70" s="4" customFormat="1" spans="1:25">
      <c r="A70" s="4" t="s">
        <v>382</v>
      </c>
      <c r="B70" s="4" t="s">
        <v>26</v>
      </c>
      <c r="C70" s="4" t="s">
        <v>27</v>
      </c>
      <c r="D70" s="4" t="s">
        <v>383</v>
      </c>
      <c r="E70" s="4" t="s">
        <v>384</v>
      </c>
      <c r="F70" s="6">
        <v>44897</v>
      </c>
      <c r="G70" s="6">
        <v>44900</v>
      </c>
      <c r="H70" s="4">
        <v>1</v>
      </c>
      <c r="I70" s="4">
        <v>3</v>
      </c>
      <c r="J70" s="4">
        <v>3</v>
      </c>
      <c r="K70" s="4" t="s">
        <v>30</v>
      </c>
      <c r="L70" s="4">
        <v>2217</v>
      </c>
      <c r="M70" s="4">
        <v>2217</v>
      </c>
      <c r="N70" s="4" t="s">
        <v>385</v>
      </c>
      <c r="O70" s="4" t="s">
        <v>32</v>
      </c>
      <c r="P70" s="4" t="s">
        <v>33</v>
      </c>
      <c r="Q70" s="4">
        <v>0</v>
      </c>
      <c r="R70" s="7">
        <v>44897</v>
      </c>
      <c r="S70" s="6">
        <v>44903</v>
      </c>
      <c r="T70" s="4" t="s">
        <v>34</v>
      </c>
      <c r="U70" s="4">
        <v>2217</v>
      </c>
      <c r="V70" s="4">
        <v>0</v>
      </c>
      <c r="W70" s="4">
        <v>0</v>
      </c>
      <c r="X70" s="4" t="s">
        <v>386</v>
      </c>
      <c r="Y70" s="4" t="s">
        <v>387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6">
        <v>44899</v>
      </c>
      <c r="G71" s="6">
        <v>44900</v>
      </c>
      <c r="H71" s="4">
        <v>1</v>
      </c>
      <c r="I71" s="4">
        <v>1</v>
      </c>
      <c r="J71" s="4">
        <v>1</v>
      </c>
      <c r="K71" s="4" t="s">
        <v>30</v>
      </c>
      <c r="L71" s="4">
        <v>570</v>
      </c>
      <c r="M71" s="4">
        <v>570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44897</v>
      </c>
      <c r="S71" s="6">
        <v>44903</v>
      </c>
      <c r="T71" s="4" t="s">
        <v>34</v>
      </c>
      <c r="U71" s="4">
        <v>570</v>
      </c>
      <c r="V71" s="4">
        <v>0</v>
      </c>
      <c r="W71" s="4">
        <v>0</v>
      </c>
      <c r="X71" s="4" t="s">
        <v>392</v>
      </c>
      <c r="Y71" s="4" t="s">
        <v>35</v>
      </c>
    </row>
    <row r="72" s="4" customFormat="1" spans="1:25">
      <c r="A72" s="4" t="s">
        <v>388</v>
      </c>
      <c r="B72" s="4" t="s">
        <v>26</v>
      </c>
      <c r="C72" s="4" t="s">
        <v>174</v>
      </c>
      <c r="D72" s="4" t="s">
        <v>389</v>
      </c>
      <c r="E72" s="4" t="s">
        <v>390</v>
      </c>
      <c r="F72" s="6">
        <v>44899</v>
      </c>
      <c r="G72" s="6">
        <v>44900</v>
      </c>
      <c r="H72" s="4">
        <v>1</v>
      </c>
      <c r="I72" s="4">
        <v>1</v>
      </c>
      <c r="J72" s="4">
        <v>1</v>
      </c>
      <c r="K72" s="4" t="s">
        <v>30</v>
      </c>
      <c r="L72" s="4">
        <v>-570</v>
      </c>
      <c r="M72" s="4">
        <v>-570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44897</v>
      </c>
      <c r="S72" s="6">
        <v>44903</v>
      </c>
      <c r="T72" s="4" t="s">
        <v>34</v>
      </c>
      <c r="U72" s="4">
        <v>-570</v>
      </c>
      <c r="V72" s="4">
        <v>0</v>
      </c>
      <c r="W72" s="4">
        <v>0</v>
      </c>
      <c r="X72" s="4" t="s">
        <v>392</v>
      </c>
      <c r="Y72" s="4" t="s">
        <v>35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89</v>
      </c>
      <c r="E73" s="4" t="s">
        <v>90</v>
      </c>
      <c r="F73" s="6">
        <v>44899</v>
      </c>
      <c r="G73" s="6">
        <v>44900</v>
      </c>
      <c r="H73" s="4">
        <v>1</v>
      </c>
      <c r="I73" s="4">
        <v>1</v>
      </c>
      <c r="J73" s="4">
        <v>1</v>
      </c>
      <c r="K73" s="4" t="s">
        <v>30</v>
      </c>
      <c r="L73" s="4">
        <v>234</v>
      </c>
      <c r="M73" s="4">
        <v>234</v>
      </c>
      <c r="N73" s="4" t="s">
        <v>394</v>
      </c>
      <c r="O73" s="4" t="s">
        <v>32</v>
      </c>
      <c r="P73" s="4" t="s">
        <v>33</v>
      </c>
      <c r="Q73" s="4">
        <v>0</v>
      </c>
      <c r="R73" s="7">
        <v>44897</v>
      </c>
      <c r="S73" s="6">
        <v>44903</v>
      </c>
      <c r="T73" s="4" t="s">
        <v>34</v>
      </c>
      <c r="U73" s="4">
        <v>234</v>
      </c>
      <c r="V73" s="4">
        <v>0</v>
      </c>
      <c r="W73" s="4">
        <v>0</v>
      </c>
      <c r="X73" s="4" t="s">
        <v>395</v>
      </c>
      <c r="Y73" s="4" t="s">
        <v>396</v>
      </c>
    </row>
    <row r="74" s="4" customFormat="1" spans="1:25">
      <c r="A74" s="4" t="s">
        <v>397</v>
      </c>
      <c r="B74" s="4" t="s">
        <v>26</v>
      </c>
      <c r="C74" s="4" t="s">
        <v>27</v>
      </c>
      <c r="D74" s="4" t="s">
        <v>398</v>
      </c>
      <c r="E74" s="4" t="s">
        <v>399</v>
      </c>
      <c r="F74" s="6">
        <v>44899</v>
      </c>
      <c r="G74" s="6">
        <v>44900</v>
      </c>
      <c r="H74" s="4">
        <v>1</v>
      </c>
      <c r="I74" s="4">
        <v>1</v>
      </c>
      <c r="J74" s="4">
        <v>1</v>
      </c>
      <c r="K74" s="4" t="s">
        <v>30</v>
      </c>
      <c r="L74" s="4">
        <v>3413</v>
      </c>
      <c r="M74" s="4">
        <v>3413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44897</v>
      </c>
      <c r="S74" s="6">
        <v>44903</v>
      </c>
      <c r="T74" s="4" t="s">
        <v>34</v>
      </c>
      <c r="U74" s="4">
        <v>3413</v>
      </c>
      <c r="V74" s="4">
        <v>0</v>
      </c>
      <c r="W74" s="4">
        <v>0</v>
      </c>
      <c r="X74" s="4" t="s">
        <v>401</v>
      </c>
      <c r="Y74" s="4" t="s">
        <v>35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403</v>
      </c>
      <c r="E75" s="4" t="s">
        <v>404</v>
      </c>
      <c r="F75" s="6">
        <v>44898</v>
      </c>
      <c r="G75" s="6">
        <v>44900</v>
      </c>
      <c r="H75" s="4">
        <v>1</v>
      </c>
      <c r="I75" s="4">
        <v>2</v>
      </c>
      <c r="J75" s="4">
        <v>2</v>
      </c>
      <c r="K75" s="4" t="s">
        <v>30</v>
      </c>
      <c r="L75" s="4">
        <v>1524</v>
      </c>
      <c r="M75" s="4">
        <v>1524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44897</v>
      </c>
      <c r="S75" s="6">
        <v>44903</v>
      </c>
      <c r="T75" s="4" t="s">
        <v>34</v>
      </c>
      <c r="U75" s="4">
        <v>1524</v>
      </c>
      <c r="V75" s="4">
        <v>0</v>
      </c>
      <c r="W75" s="4">
        <v>0</v>
      </c>
      <c r="X75" s="4" t="s">
        <v>406</v>
      </c>
      <c r="Y75" s="4" t="s">
        <v>35</v>
      </c>
    </row>
    <row r="76" s="4" customFormat="1" spans="1:25">
      <c r="A76" s="4" t="s">
        <v>407</v>
      </c>
      <c r="B76" s="4" t="s">
        <v>26</v>
      </c>
      <c r="C76" s="4" t="s">
        <v>27</v>
      </c>
      <c r="D76" s="4" t="s">
        <v>408</v>
      </c>
      <c r="E76" s="4" t="s">
        <v>409</v>
      </c>
      <c r="F76" s="6">
        <v>44897</v>
      </c>
      <c r="G76" s="6">
        <v>44900</v>
      </c>
      <c r="H76" s="4">
        <v>1</v>
      </c>
      <c r="I76" s="4">
        <v>3</v>
      </c>
      <c r="J76" s="4">
        <v>3</v>
      </c>
      <c r="K76" s="4" t="s">
        <v>30</v>
      </c>
      <c r="L76" s="4">
        <v>2421</v>
      </c>
      <c r="M76" s="4">
        <v>2421</v>
      </c>
      <c r="N76" s="4" t="s">
        <v>410</v>
      </c>
      <c r="O76" s="4" t="s">
        <v>32</v>
      </c>
      <c r="P76" s="4" t="s">
        <v>33</v>
      </c>
      <c r="Q76" s="4">
        <v>0</v>
      </c>
      <c r="R76" s="7">
        <v>44897</v>
      </c>
      <c r="S76" s="6">
        <v>44903</v>
      </c>
      <c r="T76" s="4" t="s">
        <v>34</v>
      </c>
      <c r="U76" s="4">
        <v>2421</v>
      </c>
      <c r="V76" s="4">
        <v>0</v>
      </c>
      <c r="W76" s="4">
        <v>0</v>
      </c>
      <c r="X76" s="4" t="s">
        <v>411</v>
      </c>
      <c r="Y76" s="4" t="s">
        <v>35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413</v>
      </c>
      <c r="E77" s="4" t="s">
        <v>74</v>
      </c>
      <c r="F77" s="6">
        <v>44898</v>
      </c>
      <c r="G77" s="6">
        <v>44900</v>
      </c>
      <c r="H77" s="4">
        <v>1</v>
      </c>
      <c r="I77" s="4">
        <v>2</v>
      </c>
      <c r="J77" s="4">
        <v>2</v>
      </c>
      <c r="K77" s="4" t="s">
        <v>30</v>
      </c>
      <c r="L77" s="4">
        <v>1134</v>
      </c>
      <c r="M77" s="4">
        <v>1134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44897</v>
      </c>
      <c r="S77" s="6">
        <v>44903</v>
      </c>
      <c r="T77" s="4" t="s">
        <v>34</v>
      </c>
      <c r="U77" s="4">
        <v>1134</v>
      </c>
      <c r="V77" s="4">
        <v>0</v>
      </c>
      <c r="W77" s="4">
        <v>0</v>
      </c>
      <c r="X77" s="4" t="s">
        <v>415</v>
      </c>
      <c r="Y77" s="4" t="s">
        <v>35</v>
      </c>
    </row>
    <row r="78" s="4" customFormat="1" spans="1:25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418</v>
      </c>
      <c r="F78" s="6">
        <v>44898</v>
      </c>
      <c r="G78" s="6">
        <v>44900</v>
      </c>
      <c r="H78" s="4">
        <v>1</v>
      </c>
      <c r="I78" s="4">
        <v>2</v>
      </c>
      <c r="J78" s="4">
        <v>2</v>
      </c>
      <c r="K78" s="4" t="s">
        <v>30</v>
      </c>
      <c r="L78" s="4">
        <v>930</v>
      </c>
      <c r="M78" s="4">
        <v>930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44897</v>
      </c>
      <c r="S78" s="6">
        <v>44903</v>
      </c>
      <c r="T78" s="4" t="s">
        <v>34</v>
      </c>
      <c r="U78" s="4">
        <v>930</v>
      </c>
      <c r="V78" s="4">
        <v>0</v>
      </c>
      <c r="W78" s="4">
        <v>0</v>
      </c>
      <c r="X78" s="4" t="s">
        <v>420</v>
      </c>
      <c r="Y78" s="4" t="s">
        <v>421</v>
      </c>
    </row>
    <row r="79" s="4" customFormat="1" spans="1:25">
      <c r="A79" s="4" t="s">
        <v>422</v>
      </c>
      <c r="B79" s="4" t="s">
        <v>26</v>
      </c>
      <c r="C79" s="4" t="s">
        <v>27</v>
      </c>
      <c r="D79" s="4" t="s">
        <v>423</v>
      </c>
      <c r="E79" s="4" t="s">
        <v>424</v>
      </c>
      <c r="F79" s="6">
        <v>44898</v>
      </c>
      <c r="G79" s="6">
        <v>44900</v>
      </c>
      <c r="H79" s="4">
        <v>2</v>
      </c>
      <c r="I79" s="4">
        <v>2</v>
      </c>
      <c r="J79" s="4">
        <v>4</v>
      </c>
      <c r="K79" s="4" t="s">
        <v>30</v>
      </c>
      <c r="L79" s="4">
        <v>1484</v>
      </c>
      <c r="M79" s="4">
        <v>1484</v>
      </c>
      <c r="N79" s="4" t="s">
        <v>425</v>
      </c>
      <c r="O79" s="4" t="s">
        <v>32</v>
      </c>
      <c r="P79" s="4" t="s">
        <v>33</v>
      </c>
      <c r="Q79" s="4">
        <v>0</v>
      </c>
      <c r="R79" s="7">
        <v>44897</v>
      </c>
      <c r="S79" s="6">
        <v>44903</v>
      </c>
      <c r="T79" s="4" t="s">
        <v>34</v>
      </c>
      <c r="U79" s="4">
        <v>1484</v>
      </c>
      <c r="V79" s="4">
        <v>0</v>
      </c>
      <c r="W79" s="4">
        <v>0</v>
      </c>
      <c r="X79" s="4" t="s">
        <v>426</v>
      </c>
      <c r="Y79" s="4" t="s">
        <v>35</v>
      </c>
    </row>
    <row r="80" s="4" customFormat="1" spans="1:25">
      <c r="A80" s="4" t="s">
        <v>427</v>
      </c>
      <c r="B80" s="4" t="s">
        <v>26</v>
      </c>
      <c r="C80" s="4" t="s">
        <v>27</v>
      </c>
      <c r="D80" s="4" t="s">
        <v>428</v>
      </c>
      <c r="E80" s="4" t="s">
        <v>429</v>
      </c>
      <c r="F80" s="6">
        <v>44899</v>
      </c>
      <c r="G80" s="6">
        <v>44900</v>
      </c>
      <c r="H80" s="4">
        <v>1</v>
      </c>
      <c r="I80" s="4">
        <v>1</v>
      </c>
      <c r="J80" s="4">
        <v>1</v>
      </c>
      <c r="K80" s="4" t="s">
        <v>30</v>
      </c>
      <c r="L80" s="4">
        <v>519</v>
      </c>
      <c r="M80" s="4">
        <v>519</v>
      </c>
      <c r="N80" s="4" t="s">
        <v>430</v>
      </c>
      <c r="O80" s="4" t="s">
        <v>32</v>
      </c>
      <c r="P80" s="4" t="s">
        <v>33</v>
      </c>
      <c r="Q80" s="4">
        <v>0</v>
      </c>
      <c r="R80" s="7">
        <v>44897</v>
      </c>
      <c r="S80" s="6">
        <v>44903</v>
      </c>
      <c r="T80" s="4" t="s">
        <v>34</v>
      </c>
      <c r="U80" s="4">
        <v>519</v>
      </c>
      <c r="V80" s="4">
        <v>0</v>
      </c>
      <c r="W80" s="4">
        <v>0</v>
      </c>
      <c r="X80" s="4" t="s">
        <v>431</v>
      </c>
      <c r="Y80" s="4" t="s">
        <v>35</v>
      </c>
    </row>
    <row r="81" s="4" customFormat="1" spans="1:25">
      <c r="A81" s="4" t="s">
        <v>244</v>
      </c>
      <c r="B81" s="4" t="s">
        <v>26</v>
      </c>
      <c r="C81" s="4" t="s">
        <v>174</v>
      </c>
      <c r="D81" s="4" t="s">
        <v>245</v>
      </c>
      <c r="E81" s="4" t="s">
        <v>246</v>
      </c>
      <c r="F81" s="6">
        <v>44899</v>
      </c>
      <c r="G81" s="6">
        <v>44900</v>
      </c>
      <c r="H81" s="4">
        <v>1</v>
      </c>
      <c r="I81" s="4">
        <v>1</v>
      </c>
      <c r="J81" s="4">
        <v>1</v>
      </c>
      <c r="K81" s="4" t="s">
        <v>30</v>
      </c>
      <c r="L81" s="4">
        <v>-538</v>
      </c>
      <c r="M81" s="4">
        <v>-538</v>
      </c>
      <c r="N81" s="4" t="s">
        <v>247</v>
      </c>
      <c r="O81" s="4" t="s">
        <v>32</v>
      </c>
      <c r="P81" s="4" t="s">
        <v>33</v>
      </c>
      <c r="Q81" s="4">
        <v>0</v>
      </c>
      <c r="R81" s="7">
        <v>44894</v>
      </c>
      <c r="S81" s="6">
        <v>44903</v>
      </c>
      <c r="T81" s="4" t="s">
        <v>34</v>
      </c>
      <c r="U81" s="4">
        <v>-538</v>
      </c>
      <c r="V81" s="4">
        <v>0</v>
      </c>
      <c r="W81" s="4">
        <v>0</v>
      </c>
      <c r="X81" s="4" t="s">
        <v>248</v>
      </c>
      <c r="Y81" s="4" t="s">
        <v>249</v>
      </c>
    </row>
    <row r="82" s="4" customFormat="1" spans="1:25">
      <c r="A82" s="4" t="s">
        <v>432</v>
      </c>
      <c r="B82" s="4" t="s">
        <v>26</v>
      </c>
      <c r="C82" s="4" t="s">
        <v>27</v>
      </c>
      <c r="D82" s="4" t="s">
        <v>433</v>
      </c>
      <c r="E82" s="4" t="s">
        <v>434</v>
      </c>
      <c r="F82" s="6">
        <v>44899</v>
      </c>
      <c r="G82" s="6">
        <v>44900</v>
      </c>
      <c r="H82" s="4">
        <v>1</v>
      </c>
      <c r="I82" s="4">
        <v>1</v>
      </c>
      <c r="J82" s="4">
        <v>1</v>
      </c>
      <c r="K82" s="4" t="s">
        <v>30</v>
      </c>
      <c r="L82" s="4">
        <v>291</v>
      </c>
      <c r="M82" s="4">
        <v>291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44897</v>
      </c>
      <c r="S82" s="6">
        <v>44903</v>
      </c>
      <c r="T82" s="4" t="s">
        <v>34</v>
      </c>
      <c r="U82" s="4">
        <v>291</v>
      </c>
      <c r="V82" s="4">
        <v>0</v>
      </c>
      <c r="W82" s="4">
        <v>0</v>
      </c>
      <c r="X82" s="4" t="s">
        <v>436</v>
      </c>
      <c r="Y82" s="4" t="s">
        <v>437</v>
      </c>
    </row>
    <row r="83" s="4" customFormat="1" spans="1:25">
      <c r="A83" s="4" t="s">
        <v>438</v>
      </c>
      <c r="B83" s="4" t="s">
        <v>26</v>
      </c>
      <c r="C83" s="4" t="s">
        <v>27</v>
      </c>
      <c r="D83" s="4" t="s">
        <v>439</v>
      </c>
      <c r="E83" s="4" t="s">
        <v>440</v>
      </c>
      <c r="F83" s="6">
        <v>44898</v>
      </c>
      <c r="G83" s="6">
        <v>44900</v>
      </c>
      <c r="H83" s="4">
        <v>1</v>
      </c>
      <c r="I83" s="4">
        <v>2</v>
      </c>
      <c r="J83" s="4">
        <v>2</v>
      </c>
      <c r="K83" s="4" t="s">
        <v>30</v>
      </c>
      <c r="L83" s="4">
        <v>258</v>
      </c>
      <c r="M83" s="4">
        <v>258</v>
      </c>
      <c r="N83" s="4" t="s">
        <v>441</v>
      </c>
      <c r="O83" s="4" t="s">
        <v>32</v>
      </c>
      <c r="P83" s="4" t="s">
        <v>33</v>
      </c>
      <c r="Q83" s="4">
        <v>0</v>
      </c>
      <c r="R83" s="7">
        <v>44898</v>
      </c>
      <c r="S83" s="6">
        <v>44903</v>
      </c>
      <c r="T83" s="4" t="s">
        <v>34</v>
      </c>
      <c r="U83" s="4">
        <v>258</v>
      </c>
      <c r="V83" s="4">
        <v>0</v>
      </c>
      <c r="W83" s="4">
        <v>0</v>
      </c>
      <c r="X83" s="4" t="s">
        <v>442</v>
      </c>
      <c r="Y83" s="4" t="s">
        <v>35</v>
      </c>
    </row>
    <row r="84" s="4" customFormat="1" spans="1:25">
      <c r="A84" s="4" t="s">
        <v>443</v>
      </c>
      <c r="B84" s="4" t="s">
        <v>26</v>
      </c>
      <c r="C84" s="4" t="s">
        <v>27</v>
      </c>
      <c r="D84" s="4" t="s">
        <v>444</v>
      </c>
      <c r="E84" s="4" t="s">
        <v>445</v>
      </c>
      <c r="F84" s="6">
        <v>44899</v>
      </c>
      <c r="G84" s="6">
        <v>44900</v>
      </c>
      <c r="H84" s="4">
        <v>1</v>
      </c>
      <c r="I84" s="4">
        <v>1</v>
      </c>
      <c r="J84" s="4">
        <v>1</v>
      </c>
      <c r="K84" s="4" t="s">
        <v>30</v>
      </c>
      <c r="L84" s="4">
        <v>828</v>
      </c>
      <c r="M84" s="4">
        <v>828</v>
      </c>
      <c r="N84" s="4" t="s">
        <v>446</v>
      </c>
      <c r="O84" s="4" t="s">
        <v>32</v>
      </c>
      <c r="P84" s="4" t="s">
        <v>33</v>
      </c>
      <c r="Q84" s="4">
        <v>0</v>
      </c>
      <c r="R84" s="7">
        <v>44898</v>
      </c>
      <c r="S84" s="6">
        <v>44903</v>
      </c>
      <c r="T84" s="4" t="s">
        <v>34</v>
      </c>
      <c r="U84" s="4">
        <v>828</v>
      </c>
      <c r="V84" s="4">
        <v>0</v>
      </c>
      <c r="W84" s="4">
        <v>0</v>
      </c>
      <c r="X84" s="4" t="s">
        <v>447</v>
      </c>
      <c r="Y84" s="4" t="s">
        <v>448</v>
      </c>
    </row>
    <row r="85" s="4" customFormat="1" spans="1:25">
      <c r="A85" s="4" t="s">
        <v>449</v>
      </c>
      <c r="B85" s="4" t="s">
        <v>26</v>
      </c>
      <c r="C85" s="4" t="s">
        <v>27</v>
      </c>
      <c r="D85" s="4" t="s">
        <v>450</v>
      </c>
      <c r="E85" s="4" t="s">
        <v>451</v>
      </c>
      <c r="F85" s="6">
        <v>44898</v>
      </c>
      <c r="G85" s="6">
        <v>44900</v>
      </c>
      <c r="H85" s="4">
        <v>1</v>
      </c>
      <c r="I85" s="4">
        <v>2</v>
      </c>
      <c r="J85" s="4">
        <v>2</v>
      </c>
      <c r="K85" s="4" t="s">
        <v>30</v>
      </c>
      <c r="L85" s="4">
        <v>1755</v>
      </c>
      <c r="M85" s="4">
        <v>1755</v>
      </c>
      <c r="N85" s="4" t="s">
        <v>452</v>
      </c>
      <c r="O85" s="4" t="s">
        <v>32</v>
      </c>
      <c r="P85" s="4" t="s">
        <v>33</v>
      </c>
      <c r="Q85" s="4">
        <v>0</v>
      </c>
      <c r="R85" s="7">
        <v>44898</v>
      </c>
      <c r="S85" s="6">
        <v>44903</v>
      </c>
      <c r="T85" s="4" t="s">
        <v>34</v>
      </c>
      <c r="U85" s="4">
        <v>1755</v>
      </c>
      <c r="V85" s="4">
        <v>0</v>
      </c>
      <c r="W85" s="4">
        <v>0</v>
      </c>
      <c r="X85" s="4" t="s">
        <v>453</v>
      </c>
      <c r="Y85" s="4" t="s">
        <v>454</v>
      </c>
    </row>
    <row r="86" s="4" customFormat="1" spans="1:25">
      <c r="A86" s="4" t="s">
        <v>455</v>
      </c>
      <c r="B86" s="4" t="s">
        <v>26</v>
      </c>
      <c r="C86" s="4" t="s">
        <v>27</v>
      </c>
      <c r="D86" s="4" t="s">
        <v>456</v>
      </c>
      <c r="E86" s="4" t="s">
        <v>457</v>
      </c>
      <c r="F86" s="6">
        <v>44899</v>
      </c>
      <c r="G86" s="6">
        <v>44900</v>
      </c>
      <c r="H86" s="4">
        <v>1</v>
      </c>
      <c r="I86" s="4">
        <v>1</v>
      </c>
      <c r="J86" s="4">
        <v>1</v>
      </c>
      <c r="K86" s="4" t="s">
        <v>30</v>
      </c>
      <c r="L86" s="4">
        <v>123</v>
      </c>
      <c r="M86" s="4">
        <v>123</v>
      </c>
      <c r="N86" s="4" t="s">
        <v>458</v>
      </c>
      <c r="O86" s="4" t="s">
        <v>32</v>
      </c>
      <c r="P86" s="4" t="s">
        <v>33</v>
      </c>
      <c r="Q86" s="4">
        <v>0</v>
      </c>
      <c r="R86" s="7">
        <v>44898</v>
      </c>
      <c r="S86" s="6">
        <v>44903</v>
      </c>
      <c r="T86" s="4" t="s">
        <v>34</v>
      </c>
      <c r="U86" s="4">
        <v>123</v>
      </c>
      <c r="V86" s="4">
        <v>0</v>
      </c>
      <c r="W86" s="4">
        <v>0</v>
      </c>
      <c r="X86" s="4" t="s">
        <v>459</v>
      </c>
      <c r="Y86" s="4" t="s">
        <v>35</v>
      </c>
    </row>
    <row r="87" s="4" customFormat="1" spans="1:25">
      <c r="A87" s="4" t="s">
        <v>460</v>
      </c>
      <c r="B87" s="4" t="s">
        <v>26</v>
      </c>
      <c r="C87" s="4" t="s">
        <v>27</v>
      </c>
      <c r="D87" s="4" t="s">
        <v>461</v>
      </c>
      <c r="E87" s="4" t="s">
        <v>96</v>
      </c>
      <c r="F87" s="6">
        <v>44899</v>
      </c>
      <c r="G87" s="6">
        <v>44900</v>
      </c>
      <c r="H87" s="4">
        <v>1</v>
      </c>
      <c r="I87" s="4">
        <v>1</v>
      </c>
      <c r="J87" s="4">
        <v>1</v>
      </c>
      <c r="K87" s="4" t="s">
        <v>30</v>
      </c>
      <c r="L87" s="4">
        <v>814</v>
      </c>
      <c r="M87" s="4">
        <v>814</v>
      </c>
      <c r="N87" s="4" t="s">
        <v>462</v>
      </c>
      <c r="O87" s="4" t="s">
        <v>32</v>
      </c>
      <c r="P87" s="4" t="s">
        <v>33</v>
      </c>
      <c r="Q87" s="4">
        <v>0</v>
      </c>
      <c r="R87" s="7">
        <v>44898</v>
      </c>
      <c r="S87" s="6">
        <v>44903</v>
      </c>
      <c r="T87" s="4" t="s">
        <v>34</v>
      </c>
      <c r="U87" s="4">
        <v>814</v>
      </c>
      <c r="V87" s="4">
        <v>0</v>
      </c>
      <c r="W87" s="4">
        <v>0</v>
      </c>
      <c r="X87" s="4" t="s">
        <v>463</v>
      </c>
      <c r="Y87" s="4" t="s">
        <v>464</v>
      </c>
    </row>
    <row r="88" s="4" customFormat="1" spans="1:25">
      <c r="A88" s="4" t="s">
        <v>465</v>
      </c>
      <c r="B88" s="4" t="s">
        <v>26</v>
      </c>
      <c r="C88" s="4" t="s">
        <v>27</v>
      </c>
      <c r="D88" s="4" t="s">
        <v>466</v>
      </c>
      <c r="E88" s="4" t="s">
        <v>467</v>
      </c>
      <c r="F88" s="6">
        <v>44899</v>
      </c>
      <c r="G88" s="6">
        <v>44900</v>
      </c>
      <c r="H88" s="4">
        <v>1</v>
      </c>
      <c r="I88" s="4">
        <v>1</v>
      </c>
      <c r="J88" s="4">
        <v>1</v>
      </c>
      <c r="K88" s="4" t="s">
        <v>30</v>
      </c>
      <c r="L88" s="4">
        <v>159</v>
      </c>
      <c r="M88" s="4">
        <v>159</v>
      </c>
      <c r="N88" s="4" t="s">
        <v>468</v>
      </c>
      <c r="O88" s="4" t="s">
        <v>32</v>
      </c>
      <c r="P88" s="4" t="s">
        <v>33</v>
      </c>
      <c r="Q88" s="4">
        <v>0</v>
      </c>
      <c r="R88" s="7">
        <v>44898</v>
      </c>
      <c r="S88" s="6">
        <v>44903</v>
      </c>
      <c r="T88" s="4" t="s">
        <v>34</v>
      </c>
      <c r="U88" s="4">
        <v>159</v>
      </c>
      <c r="V88" s="4">
        <v>0</v>
      </c>
      <c r="W88" s="4">
        <v>0</v>
      </c>
      <c r="X88" s="4" t="s">
        <v>469</v>
      </c>
      <c r="Y88" s="4" t="s">
        <v>35</v>
      </c>
    </row>
    <row r="89" s="4" customFormat="1" spans="1:25">
      <c r="A89" s="4" t="s">
        <v>470</v>
      </c>
      <c r="B89" s="4" t="s">
        <v>26</v>
      </c>
      <c r="C89" s="4" t="s">
        <v>27</v>
      </c>
      <c r="D89" s="4" t="s">
        <v>471</v>
      </c>
      <c r="E89" s="4" t="s">
        <v>472</v>
      </c>
      <c r="F89" s="6">
        <v>44899</v>
      </c>
      <c r="G89" s="6">
        <v>44900</v>
      </c>
      <c r="H89" s="4">
        <v>1</v>
      </c>
      <c r="I89" s="4">
        <v>1</v>
      </c>
      <c r="J89" s="4">
        <v>1</v>
      </c>
      <c r="K89" s="4" t="s">
        <v>30</v>
      </c>
      <c r="L89" s="4">
        <v>156</v>
      </c>
      <c r="M89" s="4">
        <v>156</v>
      </c>
      <c r="N89" s="4" t="s">
        <v>473</v>
      </c>
      <c r="O89" s="4" t="s">
        <v>32</v>
      </c>
      <c r="P89" s="4" t="s">
        <v>33</v>
      </c>
      <c r="Q89" s="4">
        <v>0</v>
      </c>
      <c r="R89" s="7">
        <v>44898</v>
      </c>
      <c r="S89" s="6">
        <v>44903</v>
      </c>
      <c r="T89" s="4" t="s">
        <v>34</v>
      </c>
      <c r="U89" s="4">
        <v>156</v>
      </c>
      <c r="V89" s="4">
        <v>0</v>
      </c>
      <c r="W89" s="4">
        <v>0</v>
      </c>
      <c r="X89" s="4" t="s">
        <v>474</v>
      </c>
      <c r="Y89" s="4" t="s">
        <v>35</v>
      </c>
    </row>
    <row r="90" s="4" customFormat="1" spans="1:25">
      <c r="A90" s="4" t="s">
        <v>475</v>
      </c>
      <c r="B90" s="4" t="s">
        <v>26</v>
      </c>
      <c r="C90" s="4" t="s">
        <v>27</v>
      </c>
      <c r="D90" s="4" t="s">
        <v>476</v>
      </c>
      <c r="E90" s="4" t="s">
        <v>477</v>
      </c>
      <c r="F90" s="6">
        <v>44899</v>
      </c>
      <c r="G90" s="6">
        <v>44900</v>
      </c>
      <c r="H90" s="4">
        <v>1</v>
      </c>
      <c r="I90" s="4">
        <v>1</v>
      </c>
      <c r="J90" s="4">
        <v>1</v>
      </c>
      <c r="K90" s="4" t="s">
        <v>30</v>
      </c>
      <c r="L90" s="4">
        <v>378</v>
      </c>
      <c r="M90" s="4">
        <v>378</v>
      </c>
      <c r="N90" s="4" t="s">
        <v>478</v>
      </c>
      <c r="O90" s="4" t="s">
        <v>32</v>
      </c>
      <c r="P90" s="4" t="s">
        <v>33</v>
      </c>
      <c r="Q90" s="4">
        <v>0</v>
      </c>
      <c r="R90" s="7">
        <v>44898</v>
      </c>
      <c r="S90" s="6">
        <v>44903</v>
      </c>
      <c r="T90" s="4" t="s">
        <v>34</v>
      </c>
      <c r="U90" s="4">
        <v>378</v>
      </c>
      <c r="V90" s="4">
        <v>0</v>
      </c>
      <c r="W90" s="4">
        <v>0</v>
      </c>
      <c r="X90" s="4" t="s">
        <v>479</v>
      </c>
      <c r="Y90" s="4" t="s">
        <v>35</v>
      </c>
    </row>
    <row r="91" s="4" customFormat="1" spans="1:25">
      <c r="A91" s="4" t="s">
        <v>480</v>
      </c>
      <c r="B91" s="4" t="s">
        <v>26</v>
      </c>
      <c r="C91" s="4" t="s">
        <v>27</v>
      </c>
      <c r="D91" s="4" t="s">
        <v>481</v>
      </c>
      <c r="E91" s="4" t="s">
        <v>482</v>
      </c>
      <c r="F91" s="6">
        <v>44899</v>
      </c>
      <c r="G91" s="6">
        <v>44900</v>
      </c>
      <c r="H91" s="4">
        <v>1</v>
      </c>
      <c r="I91" s="4">
        <v>1</v>
      </c>
      <c r="J91" s="4">
        <v>1</v>
      </c>
      <c r="K91" s="4" t="s">
        <v>30</v>
      </c>
      <c r="L91" s="4">
        <v>790</v>
      </c>
      <c r="M91" s="4">
        <v>790</v>
      </c>
      <c r="N91" s="4" t="s">
        <v>483</v>
      </c>
      <c r="O91" s="4" t="s">
        <v>32</v>
      </c>
      <c r="P91" s="4" t="s">
        <v>33</v>
      </c>
      <c r="Q91" s="4">
        <v>0</v>
      </c>
      <c r="R91" s="7">
        <v>44898</v>
      </c>
      <c r="S91" s="6">
        <v>44903</v>
      </c>
      <c r="T91" s="4" t="s">
        <v>34</v>
      </c>
      <c r="U91" s="4">
        <v>790</v>
      </c>
      <c r="V91" s="4">
        <v>0</v>
      </c>
      <c r="W91" s="4">
        <v>0</v>
      </c>
      <c r="X91" s="4" t="s">
        <v>484</v>
      </c>
      <c r="Y91" s="4" t="s">
        <v>35</v>
      </c>
    </row>
    <row r="92" s="4" customFormat="1" spans="1:25">
      <c r="A92" s="4" t="s">
        <v>485</v>
      </c>
      <c r="B92" s="4" t="s">
        <v>26</v>
      </c>
      <c r="C92" s="4" t="s">
        <v>27</v>
      </c>
      <c r="D92" s="4" t="s">
        <v>486</v>
      </c>
      <c r="E92" s="4" t="s">
        <v>487</v>
      </c>
      <c r="F92" s="6">
        <v>44898</v>
      </c>
      <c r="G92" s="6">
        <v>44900</v>
      </c>
      <c r="H92" s="4">
        <v>1</v>
      </c>
      <c r="I92" s="4">
        <v>2</v>
      </c>
      <c r="J92" s="4">
        <v>2</v>
      </c>
      <c r="K92" s="4" t="s">
        <v>30</v>
      </c>
      <c r="L92" s="4">
        <v>348</v>
      </c>
      <c r="M92" s="4">
        <v>348</v>
      </c>
      <c r="N92" s="4" t="s">
        <v>488</v>
      </c>
      <c r="O92" s="4" t="s">
        <v>32</v>
      </c>
      <c r="P92" s="4" t="s">
        <v>33</v>
      </c>
      <c r="Q92" s="4">
        <v>0</v>
      </c>
      <c r="R92" s="7">
        <v>44898</v>
      </c>
      <c r="S92" s="6">
        <v>44903</v>
      </c>
      <c r="T92" s="4" t="s">
        <v>34</v>
      </c>
      <c r="U92" s="4">
        <v>348</v>
      </c>
      <c r="V92" s="4">
        <v>0</v>
      </c>
      <c r="W92" s="4">
        <v>0</v>
      </c>
      <c r="X92" s="4" t="s">
        <v>489</v>
      </c>
      <c r="Y92" s="4" t="s">
        <v>35</v>
      </c>
    </row>
    <row r="93" s="4" customFormat="1" spans="1:25">
      <c r="A93" s="4" t="s">
        <v>490</v>
      </c>
      <c r="B93" s="4" t="s">
        <v>26</v>
      </c>
      <c r="C93" s="4" t="s">
        <v>27</v>
      </c>
      <c r="D93" s="4" t="s">
        <v>297</v>
      </c>
      <c r="E93" s="4" t="s">
        <v>491</v>
      </c>
      <c r="F93" s="6">
        <v>44898</v>
      </c>
      <c r="G93" s="6">
        <v>44900</v>
      </c>
      <c r="H93" s="4">
        <v>2</v>
      </c>
      <c r="I93" s="4">
        <v>2</v>
      </c>
      <c r="J93" s="4">
        <v>4</v>
      </c>
      <c r="K93" s="4" t="s">
        <v>30</v>
      </c>
      <c r="L93" s="4">
        <v>1676</v>
      </c>
      <c r="M93" s="4">
        <v>1676</v>
      </c>
      <c r="N93" s="4" t="s">
        <v>492</v>
      </c>
      <c r="O93" s="4" t="s">
        <v>32</v>
      </c>
      <c r="P93" s="4" t="s">
        <v>33</v>
      </c>
      <c r="Q93" s="4">
        <v>0</v>
      </c>
      <c r="R93" s="7">
        <v>44898</v>
      </c>
      <c r="S93" s="6">
        <v>44903</v>
      </c>
      <c r="T93" s="4" t="s">
        <v>34</v>
      </c>
      <c r="U93" s="4">
        <v>1676</v>
      </c>
      <c r="V93" s="4">
        <v>0</v>
      </c>
      <c r="W93" s="4">
        <v>0</v>
      </c>
      <c r="X93" s="4" t="s">
        <v>493</v>
      </c>
      <c r="Y93" s="4" t="s">
        <v>35</v>
      </c>
    </row>
    <row r="94" s="4" customFormat="1" spans="1:25">
      <c r="A94" s="4" t="s">
        <v>494</v>
      </c>
      <c r="B94" s="4" t="s">
        <v>26</v>
      </c>
      <c r="C94" s="4" t="s">
        <v>27</v>
      </c>
      <c r="D94" s="4" t="s">
        <v>495</v>
      </c>
      <c r="E94" s="4" t="s">
        <v>496</v>
      </c>
      <c r="F94" s="6">
        <v>44898</v>
      </c>
      <c r="G94" s="6">
        <v>44900</v>
      </c>
      <c r="H94" s="4">
        <v>1</v>
      </c>
      <c r="I94" s="4">
        <v>2</v>
      </c>
      <c r="J94" s="4">
        <v>2</v>
      </c>
      <c r="K94" s="4" t="s">
        <v>30</v>
      </c>
      <c r="L94" s="4">
        <v>1726</v>
      </c>
      <c r="M94" s="4">
        <v>1726</v>
      </c>
      <c r="N94" s="4" t="s">
        <v>497</v>
      </c>
      <c r="O94" s="4" t="s">
        <v>32</v>
      </c>
      <c r="P94" s="4" t="s">
        <v>33</v>
      </c>
      <c r="Q94" s="4">
        <v>0</v>
      </c>
      <c r="R94" s="7">
        <v>44898</v>
      </c>
      <c r="S94" s="6">
        <v>44903</v>
      </c>
      <c r="T94" s="4" t="s">
        <v>34</v>
      </c>
      <c r="U94" s="4">
        <v>1726</v>
      </c>
      <c r="V94" s="4">
        <v>0</v>
      </c>
      <c r="W94" s="4">
        <v>0</v>
      </c>
      <c r="X94" s="4" t="s">
        <v>498</v>
      </c>
      <c r="Y94" s="4" t="s">
        <v>35</v>
      </c>
    </row>
    <row r="95" s="4" customFormat="1" spans="1:25">
      <c r="A95" s="4" t="s">
        <v>499</v>
      </c>
      <c r="B95" s="4" t="s">
        <v>26</v>
      </c>
      <c r="C95" s="4" t="s">
        <v>27</v>
      </c>
      <c r="D95" s="4" t="s">
        <v>500</v>
      </c>
      <c r="E95" s="4" t="s">
        <v>501</v>
      </c>
      <c r="F95" s="6">
        <v>44898</v>
      </c>
      <c r="G95" s="6">
        <v>44900</v>
      </c>
      <c r="H95" s="4">
        <v>1</v>
      </c>
      <c r="I95" s="4">
        <v>2</v>
      </c>
      <c r="J95" s="4">
        <v>2</v>
      </c>
      <c r="K95" s="4" t="s">
        <v>30</v>
      </c>
      <c r="L95" s="4">
        <v>1316</v>
      </c>
      <c r="M95" s="4">
        <v>1316</v>
      </c>
      <c r="N95" s="4" t="s">
        <v>502</v>
      </c>
      <c r="O95" s="4" t="s">
        <v>32</v>
      </c>
      <c r="P95" s="4" t="s">
        <v>33</v>
      </c>
      <c r="Q95" s="4">
        <v>0</v>
      </c>
      <c r="R95" s="7">
        <v>44898</v>
      </c>
      <c r="S95" s="6">
        <v>44903</v>
      </c>
      <c r="T95" s="4" t="s">
        <v>34</v>
      </c>
      <c r="U95" s="4">
        <v>1316</v>
      </c>
      <c r="V95" s="4">
        <v>0</v>
      </c>
      <c r="W95" s="4">
        <v>0</v>
      </c>
      <c r="X95" s="4" t="s">
        <v>503</v>
      </c>
      <c r="Y95" s="4" t="s">
        <v>35</v>
      </c>
    </row>
    <row r="96" s="4" customFormat="1" spans="1:25">
      <c r="A96" s="4" t="s">
        <v>490</v>
      </c>
      <c r="B96" s="4" t="s">
        <v>26</v>
      </c>
      <c r="C96" s="4" t="s">
        <v>174</v>
      </c>
      <c r="D96" s="4" t="s">
        <v>297</v>
      </c>
      <c r="E96" s="4" t="s">
        <v>491</v>
      </c>
      <c r="F96" s="6">
        <v>44898</v>
      </c>
      <c r="G96" s="6">
        <v>44900</v>
      </c>
      <c r="H96" s="4">
        <v>2</v>
      </c>
      <c r="I96" s="4">
        <v>2</v>
      </c>
      <c r="J96" s="4">
        <v>4</v>
      </c>
      <c r="K96" s="4" t="s">
        <v>30</v>
      </c>
      <c r="L96" s="4">
        <v>-1676</v>
      </c>
      <c r="M96" s="4">
        <v>-1676</v>
      </c>
      <c r="N96" s="4" t="s">
        <v>492</v>
      </c>
      <c r="O96" s="4" t="s">
        <v>32</v>
      </c>
      <c r="P96" s="4" t="s">
        <v>33</v>
      </c>
      <c r="Q96" s="4">
        <v>0</v>
      </c>
      <c r="R96" s="7">
        <v>44898</v>
      </c>
      <c r="S96" s="6">
        <v>44903</v>
      </c>
      <c r="T96" s="4" t="s">
        <v>34</v>
      </c>
      <c r="U96" s="4">
        <v>-1676</v>
      </c>
      <c r="V96" s="4">
        <v>0</v>
      </c>
      <c r="W96" s="4">
        <v>0</v>
      </c>
      <c r="X96" s="4" t="s">
        <v>493</v>
      </c>
      <c r="Y96" s="4" t="s">
        <v>35</v>
      </c>
    </row>
    <row r="97" s="4" customFormat="1" spans="1:25">
      <c r="A97" s="4" t="s">
        <v>504</v>
      </c>
      <c r="B97" s="4" t="s">
        <v>26</v>
      </c>
      <c r="C97" s="4" t="s">
        <v>27</v>
      </c>
      <c r="D97" s="4" t="s">
        <v>505</v>
      </c>
      <c r="E97" s="4" t="s">
        <v>506</v>
      </c>
      <c r="F97" s="6">
        <v>44898</v>
      </c>
      <c r="G97" s="6">
        <v>44900</v>
      </c>
      <c r="H97" s="4">
        <v>1</v>
      </c>
      <c r="I97" s="4">
        <v>2</v>
      </c>
      <c r="J97" s="4">
        <v>2</v>
      </c>
      <c r="K97" s="4" t="s">
        <v>30</v>
      </c>
      <c r="L97" s="4">
        <v>302</v>
      </c>
      <c r="M97" s="4">
        <v>302</v>
      </c>
      <c r="N97" s="4" t="s">
        <v>507</v>
      </c>
      <c r="O97" s="4" t="s">
        <v>32</v>
      </c>
      <c r="P97" s="4" t="s">
        <v>33</v>
      </c>
      <c r="Q97" s="4">
        <v>0</v>
      </c>
      <c r="R97" s="7">
        <v>44898</v>
      </c>
      <c r="S97" s="6">
        <v>44903</v>
      </c>
      <c r="T97" s="4" t="s">
        <v>34</v>
      </c>
      <c r="U97" s="4">
        <v>302</v>
      </c>
      <c r="V97" s="4">
        <v>0</v>
      </c>
      <c r="W97" s="4">
        <v>0</v>
      </c>
      <c r="X97" s="4" t="s">
        <v>508</v>
      </c>
      <c r="Y97" s="4" t="s">
        <v>104</v>
      </c>
    </row>
    <row r="98" s="4" customFormat="1" spans="1:25">
      <c r="A98" s="4" t="s">
        <v>509</v>
      </c>
      <c r="B98" s="4" t="s">
        <v>26</v>
      </c>
      <c r="C98" s="4" t="s">
        <v>27</v>
      </c>
      <c r="D98" s="4" t="s">
        <v>510</v>
      </c>
      <c r="E98" s="4" t="s">
        <v>511</v>
      </c>
      <c r="F98" s="6">
        <v>44899</v>
      </c>
      <c r="G98" s="6">
        <v>44900</v>
      </c>
      <c r="H98" s="4">
        <v>1</v>
      </c>
      <c r="I98" s="4">
        <v>1</v>
      </c>
      <c r="J98" s="4">
        <v>1</v>
      </c>
      <c r="K98" s="4" t="s">
        <v>30</v>
      </c>
      <c r="L98" s="4">
        <v>816</v>
      </c>
      <c r="M98" s="4">
        <v>816</v>
      </c>
      <c r="N98" s="4" t="s">
        <v>512</v>
      </c>
      <c r="O98" s="4" t="s">
        <v>32</v>
      </c>
      <c r="P98" s="4" t="s">
        <v>33</v>
      </c>
      <c r="Q98" s="4">
        <v>0</v>
      </c>
      <c r="R98" s="7">
        <v>44898</v>
      </c>
      <c r="S98" s="6">
        <v>44903</v>
      </c>
      <c r="T98" s="4" t="s">
        <v>34</v>
      </c>
      <c r="U98" s="4">
        <v>816</v>
      </c>
      <c r="V98" s="4">
        <v>0</v>
      </c>
      <c r="W98" s="4">
        <v>0</v>
      </c>
      <c r="X98" s="4" t="s">
        <v>513</v>
      </c>
      <c r="Y98" s="4" t="s">
        <v>514</v>
      </c>
    </row>
    <row r="99" s="4" customFormat="1" spans="1:25">
      <c r="A99" s="4" t="s">
        <v>515</v>
      </c>
      <c r="B99" s="4" t="s">
        <v>26</v>
      </c>
      <c r="C99" s="4" t="s">
        <v>27</v>
      </c>
      <c r="D99" s="4" t="s">
        <v>516</v>
      </c>
      <c r="E99" s="4" t="s">
        <v>517</v>
      </c>
      <c r="F99" s="6">
        <v>44899</v>
      </c>
      <c r="G99" s="6">
        <v>44900</v>
      </c>
      <c r="H99" s="4">
        <v>1</v>
      </c>
      <c r="I99" s="4">
        <v>1</v>
      </c>
      <c r="J99" s="4">
        <v>1</v>
      </c>
      <c r="K99" s="4" t="s">
        <v>30</v>
      </c>
      <c r="L99" s="4">
        <v>429</v>
      </c>
      <c r="M99" s="4">
        <v>429</v>
      </c>
      <c r="N99" s="4" t="s">
        <v>518</v>
      </c>
      <c r="O99" s="4" t="s">
        <v>32</v>
      </c>
      <c r="P99" s="4" t="s">
        <v>33</v>
      </c>
      <c r="Q99" s="4">
        <v>0</v>
      </c>
      <c r="R99" s="7">
        <v>44898</v>
      </c>
      <c r="S99" s="6">
        <v>44903</v>
      </c>
      <c r="T99" s="4" t="s">
        <v>34</v>
      </c>
      <c r="U99" s="4">
        <v>429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522</v>
      </c>
      <c r="E100" s="4" t="s">
        <v>523</v>
      </c>
      <c r="F100" s="6">
        <v>44898</v>
      </c>
      <c r="G100" s="6">
        <v>44900</v>
      </c>
      <c r="H100" s="4">
        <v>1</v>
      </c>
      <c r="I100" s="4">
        <v>2</v>
      </c>
      <c r="J100" s="4">
        <v>2</v>
      </c>
      <c r="K100" s="4" t="s">
        <v>30</v>
      </c>
      <c r="L100" s="4">
        <v>370</v>
      </c>
      <c r="M100" s="4">
        <v>370</v>
      </c>
      <c r="N100" s="4" t="s">
        <v>524</v>
      </c>
      <c r="O100" s="4" t="s">
        <v>32</v>
      </c>
      <c r="P100" s="4" t="s">
        <v>33</v>
      </c>
      <c r="Q100" s="4">
        <v>0</v>
      </c>
      <c r="R100" s="7">
        <v>44898</v>
      </c>
      <c r="S100" s="6">
        <v>44903</v>
      </c>
      <c r="T100" s="4" t="s">
        <v>34</v>
      </c>
      <c r="U100" s="4">
        <v>370</v>
      </c>
      <c r="V100" s="4">
        <v>0</v>
      </c>
      <c r="W100" s="4">
        <v>0</v>
      </c>
      <c r="X100" s="4" t="s">
        <v>525</v>
      </c>
      <c r="Y100" s="4" t="s">
        <v>35</v>
      </c>
    </row>
    <row r="101" s="4" customFormat="1" spans="1:25">
      <c r="A101" s="4" t="s">
        <v>526</v>
      </c>
      <c r="B101" s="4" t="s">
        <v>26</v>
      </c>
      <c r="C101" s="4" t="s">
        <v>27</v>
      </c>
      <c r="D101" s="4" t="s">
        <v>527</v>
      </c>
      <c r="E101" s="4" t="s">
        <v>211</v>
      </c>
      <c r="F101" s="6">
        <v>44899</v>
      </c>
      <c r="G101" s="6">
        <v>44900</v>
      </c>
      <c r="H101" s="4">
        <v>1</v>
      </c>
      <c r="I101" s="4">
        <v>1</v>
      </c>
      <c r="J101" s="4">
        <v>1</v>
      </c>
      <c r="K101" s="4" t="s">
        <v>30</v>
      </c>
      <c r="L101" s="4">
        <v>128</v>
      </c>
      <c r="M101" s="4">
        <v>128</v>
      </c>
      <c r="N101" s="4" t="s">
        <v>528</v>
      </c>
      <c r="O101" s="4" t="s">
        <v>32</v>
      </c>
      <c r="P101" s="4" t="s">
        <v>33</v>
      </c>
      <c r="Q101" s="4">
        <v>0</v>
      </c>
      <c r="R101" s="7">
        <v>44898</v>
      </c>
      <c r="S101" s="6">
        <v>44903</v>
      </c>
      <c r="T101" s="4" t="s">
        <v>34</v>
      </c>
      <c r="U101" s="4">
        <v>128</v>
      </c>
      <c r="V101" s="4">
        <v>0</v>
      </c>
      <c r="W101" s="4">
        <v>0</v>
      </c>
      <c r="X101" s="4" t="s">
        <v>529</v>
      </c>
      <c r="Y101" s="4" t="s">
        <v>35</v>
      </c>
    </row>
    <row r="102" s="4" customFormat="1" spans="1:25">
      <c r="A102" s="4" t="s">
        <v>530</v>
      </c>
      <c r="B102" s="4" t="s">
        <v>26</v>
      </c>
      <c r="C102" s="4" t="s">
        <v>27</v>
      </c>
      <c r="D102" s="4" t="s">
        <v>129</v>
      </c>
      <c r="E102" s="4" t="s">
        <v>531</v>
      </c>
      <c r="F102" s="6">
        <v>44899</v>
      </c>
      <c r="G102" s="6">
        <v>44900</v>
      </c>
      <c r="H102" s="4">
        <v>1</v>
      </c>
      <c r="I102" s="4">
        <v>1</v>
      </c>
      <c r="J102" s="4">
        <v>1</v>
      </c>
      <c r="K102" s="4" t="s">
        <v>30</v>
      </c>
      <c r="L102" s="4">
        <v>255</v>
      </c>
      <c r="M102" s="4">
        <v>255</v>
      </c>
      <c r="N102" s="4" t="s">
        <v>532</v>
      </c>
      <c r="O102" s="4" t="s">
        <v>32</v>
      </c>
      <c r="P102" s="4" t="s">
        <v>33</v>
      </c>
      <c r="Q102" s="4">
        <v>0</v>
      </c>
      <c r="R102" s="7">
        <v>44898</v>
      </c>
      <c r="S102" s="6">
        <v>44903</v>
      </c>
      <c r="T102" s="4" t="s">
        <v>34</v>
      </c>
      <c r="U102" s="4">
        <v>255</v>
      </c>
      <c r="V102" s="4">
        <v>0</v>
      </c>
      <c r="W102" s="4">
        <v>0</v>
      </c>
      <c r="X102" s="4" t="s">
        <v>533</v>
      </c>
      <c r="Y102" s="4" t="s">
        <v>534</v>
      </c>
    </row>
    <row r="103" s="4" customFormat="1" spans="1:25">
      <c r="A103" s="4" t="s">
        <v>535</v>
      </c>
      <c r="B103" s="4" t="s">
        <v>26</v>
      </c>
      <c r="C103" s="4" t="s">
        <v>27</v>
      </c>
      <c r="D103" s="4" t="s">
        <v>536</v>
      </c>
      <c r="E103" s="4" t="s">
        <v>537</v>
      </c>
      <c r="F103" s="6">
        <v>44899</v>
      </c>
      <c r="G103" s="6">
        <v>44900</v>
      </c>
      <c r="H103" s="4">
        <v>1</v>
      </c>
      <c r="I103" s="4">
        <v>1</v>
      </c>
      <c r="J103" s="4">
        <v>1</v>
      </c>
      <c r="K103" s="4" t="s">
        <v>30</v>
      </c>
      <c r="L103" s="4">
        <v>854</v>
      </c>
      <c r="M103" s="4">
        <v>854</v>
      </c>
      <c r="N103" s="4" t="s">
        <v>538</v>
      </c>
      <c r="O103" s="4" t="s">
        <v>32</v>
      </c>
      <c r="P103" s="4" t="s">
        <v>33</v>
      </c>
      <c r="Q103" s="4">
        <v>0</v>
      </c>
      <c r="R103" s="7">
        <v>44898</v>
      </c>
      <c r="S103" s="6">
        <v>44903</v>
      </c>
      <c r="T103" s="4" t="s">
        <v>34</v>
      </c>
      <c r="U103" s="4">
        <v>854</v>
      </c>
      <c r="V103" s="4">
        <v>0</v>
      </c>
      <c r="W103" s="4">
        <v>0</v>
      </c>
      <c r="X103" s="4" t="s">
        <v>539</v>
      </c>
      <c r="Y103" s="4" t="s">
        <v>540</v>
      </c>
    </row>
    <row r="104" s="4" customFormat="1" spans="1:25">
      <c r="A104" s="4" t="s">
        <v>541</v>
      </c>
      <c r="B104" s="4" t="s">
        <v>26</v>
      </c>
      <c r="C104" s="4" t="s">
        <v>27</v>
      </c>
      <c r="D104" s="4" t="s">
        <v>542</v>
      </c>
      <c r="E104" s="4" t="s">
        <v>543</v>
      </c>
      <c r="F104" s="6">
        <v>44899</v>
      </c>
      <c r="G104" s="6">
        <v>44900</v>
      </c>
      <c r="H104" s="4">
        <v>1</v>
      </c>
      <c r="I104" s="4">
        <v>1</v>
      </c>
      <c r="J104" s="4">
        <v>1</v>
      </c>
      <c r="K104" s="4" t="s">
        <v>30</v>
      </c>
      <c r="L104" s="4">
        <v>527</v>
      </c>
      <c r="M104" s="4">
        <v>527</v>
      </c>
      <c r="N104" s="4" t="s">
        <v>544</v>
      </c>
      <c r="O104" s="4" t="s">
        <v>32</v>
      </c>
      <c r="P104" s="4" t="s">
        <v>33</v>
      </c>
      <c r="Q104" s="4">
        <v>0</v>
      </c>
      <c r="R104" s="7">
        <v>44898</v>
      </c>
      <c r="S104" s="6">
        <v>44903</v>
      </c>
      <c r="T104" s="4" t="s">
        <v>34</v>
      </c>
      <c r="U104" s="4">
        <v>527</v>
      </c>
      <c r="V104" s="4">
        <v>0</v>
      </c>
      <c r="W104" s="4">
        <v>0</v>
      </c>
      <c r="X104" s="4" t="s">
        <v>545</v>
      </c>
      <c r="Y104" s="4" t="s">
        <v>35</v>
      </c>
    </row>
    <row r="105" s="4" customFormat="1" spans="1:25">
      <c r="A105" s="4" t="s">
        <v>546</v>
      </c>
      <c r="B105" s="4" t="s">
        <v>26</v>
      </c>
      <c r="C105" s="4" t="s">
        <v>27</v>
      </c>
      <c r="D105" s="4" t="s">
        <v>522</v>
      </c>
      <c r="E105" s="4" t="s">
        <v>523</v>
      </c>
      <c r="F105" s="6">
        <v>44898</v>
      </c>
      <c r="G105" s="6">
        <v>44900</v>
      </c>
      <c r="H105" s="4">
        <v>1</v>
      </c>
      <c r="I105" s="4">
        <v>2</v>
      </c>
      <c r="J105" s="4">
        <v>2</v>
      </c>
      <c r="K105" s="4" t="s">
        <v>30</v>
      </c>
      <c r="L105" s="4">
        <v>370</v>
      </c>
      <c r="M105" s="4">
        <v>370</v>
      </c>
      <c r="N105" s="4" t="s">
        <v>547</v>
      </c>
      <c r="O105" s="4" t="s">
        <v>32</v>
      </c>
      <c r="P105" s="4" t="s">
        <v>33</v>
      </c>
      <c r="Q105" s="4">
        <v>0</v>
      </c>
      <c r="R105" s="7">
        <v>44898</v>
      </c>
      <c r="S105" s="6">
        <v>44903</v>
      </c>
      <c r="T105" s="4" t="s">
        <v>34</v>
      </c>
      <c r="U105" s="4">
        <v>370</v>
      </c>
      <c r="V105" s="4">
        <v>0</v>
      </c>
      <c r="W105" s="4">
        <v>0</v>
      </c>
      <c r="X105" s="4" t="s">
        <v>548</v>
      </c>
      <c r="Y105" s="4" t="s">
        <v>35</v>
      </c>
    </row>
    <row r="106" s="4" customFormat="1" spans="1:25">
      <c r="A106" s="4" t="s">
        <v>549</v>
      </c>
      <c r="B106" s="4" t="s">
        <v>26</v>
      </c>
      <c r="C106" s="4" t="s">
        <v>27</v>
      </c>
      <c r="D106" s="4" t="s">
        <v>550</v>
      </c>
      <c r="E106" s="4" t="s">
        <v>551</v>
      </c>
      <c r="F106" s="6">
        <v>44898</v>
      </c>
      <c r="G106" s="6">
        <v>44900</v>
      </c>
      <c r="H106" s="4">
        <v>1</v>
      </c>
      <c r="I106" s="4">
        <v>2</v>
      </c>
      <c r="J106" s="4">
        <v>2</v>
      </c>
      <c r="K106" s="4" t="s">
        <v>30</v>
      </c>
      <c r="L106" s="4">
        <v>1270</v>
      </c>
      <c r="M106" s="4">
        <v>1270</v>
      </c>
      <c r="N106" s="4" t="s">
        <v>552</v>
      </c>
      <c r="O106" s="4" t="s">
        <v>32</v>
      </c>
      <c r="P106" s="4" t="s">
        <v>33</v>
      </c>
      <c r="Q106" s="4">
        <v>0</v>
      </c>
      <c r="R106" s="7">
        <v>44898</v>
      </c>
      <c r="S106" s="6">
        <v>44903</v>
      </c>
      <c r="T106" s="4" t="s">
        <v>34</v>
      </c>
      <c r="U106" s="4">
        <v>1270</v>
      </c>
      <c r="V106" s="4">
        <v>0</v>
      </c>
      <c r="W106" s="4">
        <v>0</v>
      </c>
      <c r="X106" s="4" t="s">
        <v>553</v>
      </c>
      <c r="Y106" s="4" t="s">
        <v>554</v>
      </c>
    </row>
    <row r="107" s="4" customFormat="1" spans="1:25">
      <c r="A107" s="4" t="s">
        <v>555</v>
      </c>
      <c r="B107" s="4" t="s">
        <v>26</v>
      </c>
      <c r="C107" s="4" t="s">
        <v>27</v>
      </c>
      <c r="D107" s="4" t="s">
        <v>556</v>
      </c>
      <c r="E107" s="4" t="s">
        <v>557</v>
      </c>
      <c r="F107" s="6">
        <v>44899</v>
      </c>
      <c r="G107" s="6">
        <v>44900</v>
      </c>
      <c r="H107" s="4">
        <v>1</v>
      </c>
      <c r="I107" s="4">
        <v>1</v>
      </c>
      <c r="J107" s="4">
        <v>1</v>
      </c>
      <c r="K107" s="4" t="s">
        <v>30</v>
      </c>
      <c r="L107" s="4">
        <v>164</v>
      </c>
      <c r="M107" s="4">
        <v>164</v>
      </c>
      <c r="N107" s="4" t="s">
        <v>558</v>
      </c>
      <c r="O107" s="4" t="s">
        <v>32</v>
      </c>
      <c r="P107" s="4" t="s">
        <v>33</v>
      </c>
      <c r="Q107" s="4">
        <v>0</v>
      </c>
      <c r="R107" s="7">
        <v>44898</v>
      </c>
      <c r="S107" s="6">
        <v>44903</v>
      </c>
      <c r="T107" s="4" t="s">
        <v>34</v>
      </c>
      <c r="U107" s="4">
        <v>164</v>
      </c>
      <c r="V107" s="4">
        <v>0</v>
      </c>
      <c r="W107" s="4">
        <v>0</v>
      </c>
      <c r="X107" s="4" t="s">
        <v>559</v>
      </c>
      <c r="Y107" s="4" t="s">
        <v>35</v>
      </c>
    </row>
    <row r="108" s="4" customFormat="1" spans="1:25">
      <c r="A108" s="4" t="s">
        <v>560</v>
      </c>
      <c r="B108" s="4" t="s">
        <v>26</v>
      </c>
      <c r="C108" s="4" t="s">
        <v>27</v>
      </c>
      <c r="D108" s="4" t="s">
        <v>561</v>
      </c>
      <c r="E108" s="4" t="s">
        <v>228</v>
      </c>
      <c r="F108" s="6">
        <v>44899</v>
      </c>
      <c r="G108" s="6">
        <v>44900</v>
      </c>
      <c r="H108" s="4">
        <v>2</v>
      </c>
      <c r="I108" s="4">
        <v>1</v>
      </c>
      <c r="J108" s="4">
        <v>2</v>
      </c>
      <c r="K108" s="4" t="s">
        <v>30</v>
      </c>
      <c r="L108" s="4">
        <v>728</v>
      </c>
      <c r="M108" s="4">
        <v>728</v>
      </c>
      <c r="N108" s="4" t="s">
        <v>562</v>
      </c>
      <c r="O108" s="4" t="s">
        <v>32</v>
      </c>
      <c r="P108" s="4" t="s">
        <v>33</v>
      </c>
      <c r="Q108" s="4">
        <v>0</v>
      </c>
      <c r="R108" s="7">
        <v>44898</v>
      </c>
      <c r="S108" s="6">
        <v>44903</v>
      </c>
      <c r="T108" s="4" t="s">
        <v>34</v>
      </c>
      <c r="U108" s="4">
        <v>728</v>
      </c>
      <c r="V108" s="4">
        <v>0</v>
      </c>
      <c r="W108" s="4">
        <v>0</v>
      </c>
      <c r="X108" s="4" t="s">
        <v>563</v>
      </c>
      <c r="Y108" s="4" t="s">
        <v>35</v>
      </c>
    </row>
    <row r="109" s="4" customFormat="1" spans="1:25">
      <c r="A109" s="4" t="s">
        <v>564</v>
      </c>
      <c r="B109" s="4" t="s">
        <v>26</v>
      </c>
      <c r="C109" s="4" t="s">
        <v>27</v>
      </c>
      <c r="D109" s="4" t="s">
        <v>129</v>
      </c>
      <c r="E109" s="4" t="s">
        <v>531</v>
      </c>
      <c r="F109" s="6">
        <v>44899</v>
      </c>
      <c r="G109" s="6">
        <v>44900</v>
      </c>
      <c r="H109" s="4">
        <v>1</v>
      </c>
      <c r="I109" s="4">
        <v>1</v>
      </c>
      <c r="J109" s="4">
        <v>1</v>
      </c>
      <c r="K109" s="4" t="s">
        <v>30</v>
      </c>
      <c r="L109" s="4">
        <v>255</v>
      </c>
      <c r="M109" s="4">
        <v>255</v>
      </c>
      <c r="N109" s="4" t="s">
        <v>565</v>
      </c>
      <c r="O109" s="4" t="s">
        <v>32</v>
      </c>
      <c r="P109" s="4" t="s">
        <v>33</v>
      </c>
      <c r="Q109" s="4">
        <v>0</v>
      </c>
      <c r="R109" s="7">
        <v>44898</v>
      </c>
      <c r="S109" s="6">
        <v>44903</v>
      </c>
      <c r="T109" s="4" t="s">
        <v>34</v>
      </c>
      <c r="U109" s="4">
        <v>255</v>
      </c>
      <c r="V109" s="4">
        <v>0</v>
      </c>
      <c r="W109" s="4">
        <v>0</v>
      </c>
      <c r="X109" s="4" t="s">
        <v>566</v>
      </c>
      <c r="Y109" s="4" t="s">
        <v>35</v>
      </c>
    </row>
    <row r="110" s="4" customFormat="1" spans="1:25">
      <c r="A110" s="4" t="s">
        <v>564</v>
      </c>
      <c r="B110" s="4" t="s">
        <v>26</v>
      </c>
      <c r="C110" s="4" t="s">
        <v>174</v>
      </c>
      <c r="D110" s="4" t="s">
        <v>129</v>
      </c>
      <c r="E110" s="4" t="s">
        <v>531</v>
      </c>
      <c r="F110" s="6">
        <v>44899</v>
      </c>
      <c r="G110" s="6">
        <v>44900</v>
      </c>
      <c r="H110" s="4">
        <v>1</v>
      </c>
      <c r="I110" s="4">
        <v>1</v>
      </c>
      <c r="J110" s="4">
        <v>1</v>
      </c>
      <c r="K110" s="4" t="s">
        <v>30</v>
      </c>
      <c r="L110" s="4">
        <v>-255</v>
      </c>
      <c r="M110" s="4">
        <v>-255</v>
      </c>
      <c r="N110" s="4" t="s">
        <v>565</v>
      </c>
      <c r="O110" s="4" t="s">
        <v>32</v>
      </c>
      <c r="P110" s="4" t="s">
        <v>33</v>
      </c>
      <c r="Q110" s="4">
        <v>0</v>
      </c>
      <c r="R110" s="7">
        <v>44898</v>
      </c>
      <c r="S110" s="6">
        <v>44903</v>
      </c>
      <c r="T110" s="4" t="s">
        <v>34</v>
      </c>
      <c r="U110" s="4">
        <v>-255</v>
      </c>
      <c r="V110" s="4">
        <v>0</v>
      </c>
      <c r="W110" s="4">
        <v>0</v>
      </c>
      <c r="X110" s="4" t="s">
        <v>566</v>
      </c>
      <c r="Y110" s="4" t="s">
        <v>35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568</v>
      </c>
      <c r="E111" s="4" t="s">
        <v>569</v>
      </c>
      <c r="F111" s="6">
        <v>44899</v>
      </c>
      <c r="G111" s="6">
        <v>44900</v>
      </c>
      <c r="H111" s="4">
        <v>1</v>
      </c>
      <c r="I111" s="4">
        <v>1</v>
      </c>
      <c r="J111" s="4">
        <v>1</v>
      </c>
      <c r="K111" s="4" t="s">
        <v>30</v>
      </c>
      <c r="L111" s="4">
        <v>394</v>
      </c>
      <c r="M111" s="4">
        <v>394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44899</v>
      </c>
      <c r="S111" s="6">
        <v>44903</v>
      </c>
      <c r="T111" s="4" t="s">
        <v>34</v>
      </c>
      <c r="U111" s="4">
        <v>394</v>
      </c>
      <c r="V111" s="4">
        <v>0</v>
      </c>
      <c r="W111" s="4">
        <v>0</v>
      </c>
      <c r="X111" s="4" t="s">
        <v>571</v>
      </c>
      <c r="Y111" s="4" t="s">
        <v>572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574</v>
      </c>
      <c r="E112" s="4" t="s">
        <v>575</v>
      </c>
      <c r="F112" s="6">
        <v>44899</v>
      </c>
      <c r="G112" s="6">
        <v>44900</v>
      </c>
      <c r="H112" s="4">
        <v>1</v>
      </c>
      <c r="I112" s="4">
        <v>1</v>
      </c>
      <c r="J112" s="4">
        <v>1</v>
      </c>
      <c r="K112" s="4" t="s">
        <v>30</v>
      </c>
      <c r="L112" s="4">
        <v>412</v>
      </c>
      <c r="M112" s="4">
        <v>412</v>
      </c>
      <c r="N112" s="4" t="s">
        <v>576</v>
      </c>
      <c r="O112" s="4" t="s">
        <v>32</v>
      </c>
      <c r="P112" s="4" t="s">
        <v>33</v>
      </c>
      <c r="Q112" s="4">
        <v>0</v>
      </c>
      <c r="R112" s="7">
        <v>44899</v>
      </c>
      <c r="S112" s="6">
        <v>44903</v>
      </c>
      <c r="T112" s="4" t="s">
        <v>34</v>
      </c>
      <c r="U112" s="4">
        <v>412</v>
      </c>
      <c r="V112" s="4">
        <v>0</v>
      </c>
      <c r="W112" s="4">
        <v>0</v>
      </c>
      <c r="X112" s="4" t="s">
        <v>577</v>
      </c>
      <c r="Y112" s="4" t="s">
        <v>578</v>
      </c>
    </row>
    <row r="113" s="4" customFormat="1" spans="1:25">
      <c r="A113" s="4" t="s">
        <v>579</v>
      </c>
      <c r="B113" s="4" t="s">
        <v>26</v>
      </c>
      <c r="C113" s="4" t="s">
        <v>27</v>
      </c>
      <c r="D113" s="4" t="s">
        <v>580</v>
      </c>
      <c r="E113" s="4" t="s">
        <v>581</v>
      </c>
      <c r="F113" s="6">
        <v>44899</v>
      </c>
      <c r="G113" s="6">
        <v>44900</v>
      </c>
      <c r="H113" s="4">
        <v>1</v>
      </c>
      <c r="I113" s="4">
        <v>1</v>
      </c>
      <c r="J113" s="4">
        <v>1</v>
      </c>
      <c r="K113" s="4" t="s">
        <v>30</v>
      </c>
      <c r="L113" s="4">
        <v>1348</v>
      </c>
      <c r="M113" s="4">
        <v>1348</v>
      </c>
      <c r="N113" s="4" t="s">
        <v>582</v>
      </c>
      <c r="O113" s="4" t="s">
        <v>32</v>
      </c>
      <c r="P113" s="4" t="s">
        <v>33</v>
      </c>
      <c r="Q113" s="4">
        <v>0</v>
      </c>
      <c r="R113" s="7">
        <v>44899</v>
      </c>
      <c r="S113" s="6">
        <v>44903</v>
      </c>
      <c r="T113" s="4" t="s">
        <v>34</v>
      </c>
      <c r="U113" s="4">
        <v>1348</v>
      </c>
      <c r="V113" s="4">
        <v>0</v>
      </c>
      <c r="W113" s="4">
        <v>0</v>
      </c>
      <c r="X113" s="4" t="s">
        <v>583</v>
      </c>
      <c r="Y113" s="4" t="s">
        <v>584</v>
      </c>
    </row>
    <row r="114" s="4" customFormat="1" spans="1:25">
      <c r="A114" s="4" t="s">
        <v>585</v>
      </c>
      <c r="B114" s="4" t="s">
        <v>26</v>
      </c>
      <c r="C114" s="4" t="s">
        <v>27</v>
      </c>
      <c r="D114" s="4" t="s">
        <v>586</v>
      </c>
      <c r="E114" s="4" t="s">
        <v>587</v>
      </c>
      <c r="F114" s="6">
        <v>44899</v>
      </c>
      <c r="G114" s="6">
        <v>44900</v>
      </c>
      <c r="H114" s="4">
        <v>1</v>
      </c>
      <c r="I114" s="4">
        <v>1</v>
      </c>
      <c r="J114" s="4">
        <v>1</v>
      </c>
      <c r="K114" s="4" t="s">
        <v>30</v>
      </c>
      <c r="L114" s="4">
        <v>416</v>
      </c>
      <c r="M114" s="4">
        <v>416</v>
      </c>
      <c r="N114" s="4" t="s">
        <v>588</v>
      </c>
      <c r="O114" s="4" t="s">
        <v>32</v>
      </c>
      <c r="P114" s="4" t="s">
        <v>33</v>
      </c>
      <c r="Q114" s="4">
        <v>0</v>
      </c>
      <c r="R114" s="7">
        <v>44899</v>
      </c>
      <c r="S114" s="6">
        <v>44903</v>
      </c>
      <c r="T114" s="4" t="s">
        <v>34</v>
      </c>
      <c r="U114" s="4">
        <v>416</v>
      </c>
      <c r="V114" s="4">
        <v>0</v>
      </c>
      <c r="W114" s="4">
        <v>0</v>
      </c>
      <c r="X114" s="4" t="s">
        <v>589</v>
      </c>
      <c r="Y114" s="4" t="s">
        <v>35</v>
      </c>
    </row>
    <row r="115" s="4" customFormat="1" spans="1:25">
      <c r="A115" s="4" t="s">
        <v>590</v>
      </c>
      <c r="B115" s="4" t="s">
        <v>26</v>
      </c>
      <c r="C115" s="4" t="s">
        <v>27</v>
      </c>
      <c r="D115" s="4" t="s">
        <v>221</v>
      </c>
      <c r="E115" s="4" t="s">
        <v>222</v>
      </c>
      <c r="F115" s="6">
        <v>44899</v>
      </c>
      <c r="G115" s="6">
        <v>44900</v>
      </c>
      <c r="H115" s="4">
        <v>1</v>
      </c>
      <c r="I115" s="4">
        <v>1</v>
      </c>
      <c r="J115" s="4">
        <v>1</v>
      </c>
      <c r="K115" s="4" t="s">
        <v>30</v>
      </c>
      <c r="L115" s="4">
        <v>562</v>
      </c>
      <c r="M115" s="4">
        <v>562</v>
      </c>
      <c r="N115" s="4" t="s">
        <v>591</v>
      </c>
      <c r="O115" s="4" t="s">
        <v>32</v>
      </c>
      <c r="P115" s="4" t="s">
        <v>33</v>
      </c>
      <c r="Q115" s="4">
        <v>0</v>
      </c>
      <c r="R115" s="7">
        <v>44899</v>
      </c>
      <c r="S115" s="6">
        <v>44903</v>
      </c>
      <c r="T115" s="4" t="s">
        <v>34</v>
      </c>
      <c r="U115" s="4">
        <v>562</v>
      </c>
      <c r="V115" s="4">
        <v>0</v>
      </c>
      <c r="W115" s="4">
        <v>0</v>
      </c>
      <c r="X115" s="4" t="s">
        <v>592</v>
      </c>
      <c r="Y115" s="4" t="s">
        <v>593</v>
      </c>
    </row>
    <row r="116" s="4" customFormat="1" spans="1:25">
      <c r="A116" s="4" t="s">
        <v>594</v>
      </c>
      <c r="B116" s="4" t="s">
        <v>26</v>
      </c>
      <c r="C116" s="4" t="s">
        <v>27</v>
      </c>
      <c r="D116" s="4" t="s">
        <v>595</v>
      </c>
      <c r="E116" s="4" t="s">
        <v>596</v>
      </c>
      <c r="F116" s="6">
        <v>44899</v>
      </c>
      <c r="G116" s="6">
        <v>44900</v>
      </c>
      <c r="H116" s="4">
        <v>1</v>
      </c>
      <c r="I116" s="4">
        <v>1</v>
      </c>
      <c r="J116" s="4">
        <v>1</v>
      </c>
      <c r="K116" s="4" t="s">
        <v>30</v>
      </c>
      <c r="L116" s="4">
        <v>202</v>
      </c>
      <c r="M116" s="4">
        <v>202</v>
      </c>
      <c r="N116" s="4" t="s">
        <v>597</v>
      </c>
      <c r="O116" s="4" t="s">
        <v>32</v>
      </c>
      <c r="P116" s="4" t="s">
        <v>33</v>
      </c>
      <c r="Q116" s="4">
        <v>0</v>
      </c>
      <c r="R116" s="7">
        <v>44899</v>
      </c>
      <c r="S116" s="6">
        <v>44903</v>
      </c>
      <c r="T116" s="4" t="s">
        <v>34</v>
      </c>
      <c r="U116" s="4">
        <v>202</v>
      </c>
      <c r="V116" s="4">
        <v>0</v>
      </c>
      <c r="W116" s="4">
        <v>0</v>
      </c>
      <c r="X116" s="4" t="s">
        <v>598</v>
      </c>
      <c r="Y116" s="4" t="s">
        <v>599</v>
      </c>
    </row>
    <row r="117" s="4" customFormat="1" spans="1:25">
      <c r="A117" s="4" t="s">
        <v>600</v>
      </c>
      <c r="B117" s="4" t="s">
        <v>26</v>
      </c>
      <c r="C117" s="4" t="s">
        <v>27</v>
      </c>
      <c r="D117" s="4" t="s">
        <v>601</v>
      </c>
      <c r="E117" s="4" t="s">
        <v>602</v>
      </c>
      <c r="F117" s="6">
        <v>44899</v>
      </c>
      <c r="G117" s="6">
        <v>44900</v>
      </c>
      <c r="H117" s="4">
        <v>1</v>
      </c>
      <c r="I117" s="4">
        <v>1</v>
      </c>
      <c r="J117" s="4">
        <v>1</v>
      </c>
      <c r="K117" s="4" t="s">
        <v>30</v>
      </c>
      <c r="L117" s="4">
        <v>165</v>
      </c>
      <c r="M117" s="4">
        <v>165</v>
      </c>
      <c r="N117" s="4" t="s">
        <v>603</v>
      </c>
      <c r="O117" s="4" t="s">
        <v>32</v>
      </c>
      <c r="P117" s="4" t="s">
        <v>33</v>
      </c>
      <c r="Q117" s="4">
        <v>0</v>
      </c>
      <c r="R117" s="7">
        <v>44899</v>
      </c>
      <c r="S117" s="6">
        <v>44903</v>
      </c>
      <c r="T117" s="4" t="s">
        <v>34</v>
      </c>
      <c r="U117" s="4">
        <v>165</v>
      </c>
      <c r="V117" s="4">
        <v>0</v>
      </c>
      <c r="W117" s="4">
        <v>0</v>
      </c>
      <c r="X117" s="4" t="s">
        <v>604</v>
      </c>
      <c r="Y117" s="4" t="s">
        <v>35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606</v>
      </c>
      <c r="E118" s="4" t="s">
        <v>607</v>
      </c>
      <c r="F118" s="6">
        <v>44899</v>
      </c>
      <c r="G118" s="6">
        <v>44900</v>
      </c>
      <c r="H118" s="4">
        <v>1</v>
      </c>
      <c r="I118" s="4">
        <v>1</v>
      </c>
      <c r="J118" s="4">
        <v>1</v>
      </c>
      <c r="K118" s="4" t="s">
        <v>30</v>
      </c>
      <c r="L118" s="4">
        <v>114</v>
      </c>
      <c r="M118" s="4">
        <v>114</v>
      </c>
      <c r="N118" s="4" t="s">
        <v>608</v>
      </c>
      <c r="O118" s="4" t="s">
        <v>32</v>
      </c>
      <c r="P118" s="4" t="s">
        <v>33</v>
      </c>
      <c r="Q118" s="4">
        <v>0</v>
      </c>
      <c r="R118" s="7">
        <v>44899</v>
      </c>
      <c r="S118" s="6">
        <v>44903</v>
      </c>
      <c r="T118" s="4" t="s">
        <v>34</v>
      </c>
      <c r="U118" s="4">
        <v>114</v>
      </c>
      <c r="V118" s="4">
        <v>0</v>
      </c>
      <c r="W118" s="4">
        <v>0</v>
      </c>
      <c r="X118" s="4" t="s">
        <v>609</v>
      </c>
      <c r="Y118" s="4" t="s">
        <v>35</v>
      </c>
    </row>
    <row r="119" s="4" customFormat="1" spans="1:25">
      <c r="A119" s="4" t="s">
        <v>610</v>
      </c>
      <c r="B119" s="4" t="s">
        <v>26</v>
      </c>
      <c r="C119" s="4" t="s">
        <v>27</v>
      </c>
      <c r="D119" s="4" t="s">
        <v>611</v>
      </c>
      <c r="E119" s="4" t="s">
        <v>612</v>
      </c>
      <c r="F119" s="6">
        <v>44899</v>
      </c>
      <c r="G119" s="6">
        <v>44900</v>
      </c>
      <c r="H119" s="4">
        <v>1</v>
      </c>
      <c r="I119" s="4">
        <v>1</v>
      </c>
      <c r="J119" s="4">
        <v>1</v>
      </c>
      <c r="K119" s="4" t="s">
        <v>30</v>
      </c>
      <c r="L119" s="4">
        <v>507</v>
      </c>
      <c r="M119" s="4">
        <v>507</v>
      </c>
      <c r="N119" s="4" t="s">
        <v>613</v>
      </c>
      <c r="O119" s="4" t="s">
        <v>32</v>
      </c>
      <c r="P119" s="4" t="s">
        <v>33</v>
      </c>
      <c r="Q119" s="4">
        <v>0</v>
      </c>
      <c r="R119" s="7">
        <v>44899</v>
      </c>
      <c r="S119" s="6">
        <v>44903</v>
      </c>
      <c r="T119" s="4" t="s">
        <v>34</v>
      </c>
      <c r="U119" s="4">
        <v>507</v>
      </c>
      <c r="V119" s="4">
        <v>0</v>
      </c>
      <c r="W119" s="4">
        <v>0</v>
      </c>
      <c r="X119" s="4" t="s">
        <v>614</v>
      </c>
      <c r="Y119" s="4" t="s">
        <v>615</v>
      </c>
    </row>
    <row r="120" s="4" customFormat="1" spans="1:25">
      <c r="A120" s="4" t="s">
        <v>616</v>
      </c>
      <c r="B120" s="4" t="s">
        <v>26</v>
      </c>
      <c r="C120" s="4" t="s">
        <v>27</v>
      </c>
      <c r="D120" s="4" t="s">
        <v>617</v>
      </c>
      <c r="E120" s="4" t="s">
        <v>618</v>
      </c>
      <c r="F120" s="6">
        <v>44899</v>
      </c>
      <c r="G120" s="6">
        <v>44900</v>
      </c>
      <c r="H120" s="4">
        <v>1</v>
      </c>
      <c r="I120" s="4">
        <v>1</v>
      </c>
      <c r="J120" s="4">
        <v>1</v>
      </c>
      <c r="K120" s="4" t="s">
        <v>30</v>
      </c>
      <c r="L120" s="4">
        <v>377</v>
      </c>
      <c r="M120" s="4">
        <v>377</v>
      </c>
      <c r="N120" s="4" t="s">
        <v>619</v>
      </c>
      <c r="O120" s="4" t="s">
        <v>32</v>
      </c>
      <c r="P120" s="4" t="s">
        <v>33</v>
      </c>
      <c r="Q120" s="4">
        <v>0</v>
      </c>
      <c r="R120" s="7">
        <v>44899</v>
      </c>
      <c r="S120" s="6">
        <v>44903</v>
      </c>
      <c r="T120" s="4" t="s">
        <v>34</v>
      </c>
      <c r="U120" s="4">
        <v>377</v>
      </c>
      <c r="V120" s="4">
        <v>0</v>
      </c>
      <c r="W120" s="4">
        <v>0</v>
      </c>
      <c r="X120" s="4" t="s">
        <v>620</v>
      </c>
      <c r="Y120" s="4" t="s">
        <v>621</v>
      </c>
    </row>
    <row r="121" s="4" customFormat="1" spans="1:25">
      <c r="A121" s="4" t="s">
        <v>622</v>
      </c>
      <c r="B121" s="4" t="s">
        <v>26</v>
      </c>
      <c r="C121" s="4" t="s">
        <v>27</v>
      </c>
      <c r="D121" s="4" t="s">
        <v>623</v>
      </c>
      <c r="E121" s="4" t="s">
        <v>624</v>
      </c>
      <c r="F121" s="6">
        <v>44899</v>
      </c>
      <c r="G121" s="6">
        <v>44900</v>
      </c>
      <c r="H121" s="4">
        <v>1</v>
      </c>
      <c r="I121" s="4">
        <v>1</v>
      </c>
      <c r="J121" s="4">
        <v>1</v>
      </c>
      <c r="K121" s="4" t="s">
        <v>30</v>
      </c>
      <c r="L121" s="4">
        <v>411</v>
      </c>
      <c r="M121" s="4">
        <v>411</v>
      </c>
      <c r="N121" s="4" t="s">
        <v>625</v>
      </c>
      <c r="O121" s="4" t="s">
        <v>32</v>
      </c>
      <c r="P121" s="4" t="s">
        <v>33</v>
      </c>
      <c r="Q121" s="4">
        <v>0</v>
      </c>
      <c r="R121" s="7">
        <v>44899</v>
      </c>
      <c r="S121" s="6">
        <v>44903</v>
      </c>
      <c r="T121" s="4" t="s">
        <v>34</v>
      </c>
      <c r="U121" s="4">
        <v>411</v>
      </c>
      <c r="V121" s="4">
        <v>0</v>
      </c>
      <c r="W121" s="4">
        <v>0</v>
      </c>
      <c r="X121" s="4" t="s">
        <v>626</v>
      </c>
      <c r="Y121" s="4" t="s">
        <v>627</v>
      </c>
    </row>
    <row r="122" s="4" customFormat="1" spans="1:25">
      <c r="A122" s="4" t="s">
        <v>628</v>
      </c>
      <c r="B122" s="4" t="s">
        <v>26</v>
      </c>
      <c r="C122" s="4" t="s">
        <v>27</v>
      </c>
      <c r="D122" s="4" t="s">
        <v>629</v>
      </c>
      <c r="E122" s="4" t="s">
        <v>630</v>
      </c>
      <c r="F122" s="6">
        <v>44899</v>
      </c>
      <c r="G122" s="6">
        <v>44900</v>
      </c>
      <c r="H122" s="4">
        <v>1</v>
      </c>
      <c r="I122" s="4">
        <v>1</v>
      </c>
      <c r="J122" s="4">
        <v>1</v>
      </c>
      <c r="K122" s="4" t="s">
        <v>30</v>
      </c>
      <c r="L122" s="4">
        <v>418</v>
      </c>
      <c r="M122" s="4">
        <v>418</v>
      </c>
      <c r="N122" s="4" t="s">
        <v>631</v>
      </c>
      <c r="O122" s="4" t="s">
        <v>32</v>
      </c>
      <c r="P122" s="4" t="s">
        <v>33</v>
      </c>
      <c r="Q122" s="4">
        <v>0</v>
      </c>
      <c r="R122" s="7">
        <v>44899</v>
      </c>
      <c r="S122" s="6">
        <v>44903</v>
      </c>
      <c r="T122" s="4" t="s">
        <v>34</v>
      </c>
      <c r="U122" s="4">
        <v>418</v>
      </c>
      <c r="V122" s="4">
        <v>0</v>
      </c>
      <c r="W122" s="4">
        <v>0</v>
      </c>
      <c r="X122" s="4" t="s">
        <v>632</v>
      </c>
      <c r="Y122" s="4" t="s">
        <v>35</v>
      </c>
    </row>
    <row r="123" s="4" customFormat="1" spans="1:25">
      <c r="A123" s="4" t="s">
        <v>633</v>
      </c>
      <c r="B123" s="4" t="s">
        <v>26</v>
      </c>
      <c r="C123" s="4" t="s">
        <v>27</v>
      </c>
      <c r="D123" s="4" t="s">
        <v>522</v>
      </c>
      <c r="E123" s="4" t="s">
        <v>523</v>
      </c>
      <c r="F123" s="6">
        <v>44899</v>
      </c>
      <c r="G123" s="6">
        <v>44900</v>
      </c>
      <c r="H123" s="4">
        <v>1</v>
      </c>
      <c r="I123" s="4">
        <v>1</v>
      </c>
      <c r="J123" s="4">
        <v>1</v>
      </c>
      <c r="K123" s="4" t="s">
        <v>30</v>
      </c>
      <c r="L123" s="4">
        <v>176</v>
      </c>
      <c r="M123" s="4">
        <v>176</v>
      </c>
      <c r="N123" s="4" t="s">
        <v>634</v>
      </c>
      <c r="O123" s="4" t="s">
        <v>32</v>
      </c>
      <c r="P123" s="4" t="s">
        <v>33</v>
      </c>
      <c r="Q123" s="4">
        <v>0</v>
      </c>
      <c r="R123" s="7">
        <v>44899</v>
      </c>
      <c r="S123" s="6">
        <v>44903</v>
      </c>
      <c r="T123" s="4" t="s">
        <v>34</v>
      </c>
      <c r="U123" s="4">
        <v>176</v>
      </c>
      <c r="V123" s="4">
        <v>0</v>
      </c>
      <c r="W123" s="4">
        <v>0</v>
      </c>
      <c r="X123" s="4" t="s">
        <v>635</v>
      </c>
      <c r="Y123" s="4" t="s">
        <v>35</v>
      </c>
    </row>
    <row r="124" s="4" customFormat="1" spans="1:25">
      <c r="A124" s="4" t="s">
        <v>636</v>
      </c>
      <c r="B124" s="4" t="s">
        <v>26</v>
      </c>
      <c r="C124" s="4" t="s">
        <v>27</v>
      </c>
      <c r="D124" s="4" t="s">
        <v>383</v>
      </c>
      <c r="E124" s="4" t="s">
        <v>637</v>
      </c>
      <c r="F124" s="6">
        <v>44899</v>
      </c>
      <c r="G124" s="6">
        <v>44900</v>
      </c>
      <c r="H124" s="4">
        <v>1</v>
      </c>
      <c r="I124" s="4">
        <v>1</v>
      </c>
      <c r="J124" s="4">
        <v>1</v>
      </c>
      <c r="K124" s="4" t="s">
        <v>30</v>
      </c>
      <c r="L124" s="4">
        <v>727</v>
      </c>
      <c r="M124" s="4">
        <v>727</v>
      </c>
      <c r="N124" s="4" t="s">
        <v>638</v>
      </c>
      <c r="O124" s="4" t="s">
        <v>32</v>
      </c>
      <c r="P124" s="4" t="s">
        <v>33</v>
      </c>
      <c r="Q124" s="4">
        <v>0</v>
      </c>
      <c r="R124" s="7">
        <v>44899</v>
      </c>
      <c r="S124" s="6">
        <v>44903</v>
      </c>
      <c r="T124" s="4" t="s">
        <v>34</v>
      </c>
      <c r="U124" s="4">
        <v>727</v>
      </c>
      <c r="V124" s="4">
        <v>0</v>
      </c>
      <c r="W124" s="4">
        <v>0</v>
      </c>
      <c r="X124" s="4" t="s">
        <v>639</v>
      </c>
      <c r="Y124" s="4" t="s">
        <v>640</v>
      </c>
    </row>
    <row r="125" s="4" customFormat="1" spans="1:25">
      <c r="A125" s="4" t="s">
        <v>641</v>
      </c>
      <c r="B125" s="4" t="s">
        <v>26</v>
      </c>
      <c r="C125" s="4" t="s">
        <v>27</v>
      </c>
      <c r="D125" s="4" t="s">
        <v>642</v>
      </c>
      <c r="E125" s="4" t="s">
        <v>29</v>
      </c>
      <c r="F125" s="6">
        <v>44899</v>
      </c>
      <c r="G125" s="6">
        <v>44900</v>
      </c>
      <c r="H125" s="4">
        <v>1</v>
      </c>
      <c r="I125" s="4">
        <v>1</v>
      </c>
      <c r="J125" s="4">
        <v>1</v>
      </c>
      <c r="K125" s="4" t="s">
        <v>30</v>
      </c>
      <c r="L125" s="4">
        <v>140</v>
      </c>
      <c r="M125" s="4">
        <v>140</v>
      </c>
      <c r="N125" s="4" t="s">
        <v>643</v>
      </c>
      <c r="O125" s="4" t="s">
        <v>32</v>
      </c>
      <c r="P125" s="4" t="s">
        <v>33</v>
      </c>
      <c r="Q125" s="4">
        <v>0</v>
      </c>
      <c r="R125" s="7">
        <v>44899</v>
      </c>
      <c r="S125" s="6">
        <v>44903</v>
      </c>
      <c r="T125" s="4" t="s">
        <v>34</v>
      </c>
      <c r="U125" s="4">
        <v>140</v>
      </c>
      <c r="V125" s="4">
        <v>0</v>
      </c>
      <c r="W125" s="4">
        <v>0</v>
      </c>
      <c r="X125" s="4" t="s">
        <v>644</v>
      </c>
      <c r="Y125" s="4" t="s">
        <v>35</v>
      </c>
    </row>
    <row r="126" s="4" customFormat="1" spans="1:25">
      <c r="A126" s="4" t="s">
        <v>645</v>
      </c>
      <c r="B126" s="4" t="s">
        <v>26</v>
      </c>
      <c r="C126" s="4" t="s">
        <v>27</v>
      </c>
      <c r="D126" s="4" t="s">
        <v>642</v>
      </c>
      <c r="E126" s="4" t="s">
        <v>29</v>
      </c>
      <c r="F126" s="6">
        <v>44899</v>
      </c>
      <c r="G126" s="6">
        <v>44900</v>
      </c>
      <c r="H126" s="4">
        <v>1</v>
      </c>
      <c r="I126" s="4">
        <v>1</v>
      </c>
      <c r="J126" s="4">
        <v>1</v>
      </c>
      <c r="K126" s="4" t="s">
        <v>30</v>
      </c>
      <c r="L126" s="4">
        <v>140</v>
      </c>
      <c r="M126" s="4">
        <v>140</v>
      </c>
      <c r="N126" s="4" t="s">
        <v>646</v>
      </c>
      <c r="O126" s="4" t="s">
        <v>32</v>
      </c>
      <c r="P126" s="4" t="s">
        <v>33</v>
      </c>
      <c r="Q126" s="4">
        <v>0</v>
      </c>
      <c r="R126" s="7">
        <v>44899</v>
      </c>
      <c r="S126" s="6">
        <v>44903</v>
      </c>
      <c r="T126" s="4" t="s">
        <v>34</v>
      </c>
      <c r="U126" s="4">
        <v>140</v>
      </c>
      <c r="V126" s="4">
        <v>0</v>
      </c>
      <c r="W126" s="4">
        <v>0</v>
      </c>
      <c r="X126" s="4" t="s">
        <v>647</v>
      </c>
      <c r="Y126" s="4" t="s">
        <v>35</v>
      </c>
    </row>
    <row r="127" s="4" customFormat="1" spans="1:26">
      <c r="A127" s="4" t="s">
        <v>648</v>
      </c>
      <c r="B127" s="4" t="s">
        <v>26</v>
      </c>
      <c r="C127" s="4" t="s">
        <v>27</v>
      </c>
      <c r="D127" s="4" t="s">
        <v>649</v>
      </c>
      <c r="E127" s="4" t="s">
        <v>650</v>
      </c>
      <c r="F127" s="6">
        <v>44899</v>
      </c>
      <c r="G127" s="6">
        <v>44900</v>
      </c>
      <c r="H127" s="4">
        <v>2</v>
      </c>
      <c r="I127" s="4">
        <v>1</v>
      </c>
      <c r="J127" s="4">
        <v>2</v>
      </c>
      <c r="K127" s="4" t="s">
        <v>30</v>
      </c>
      <c r="L127" s="4">
        <v>496</v>
      </c>
      <c r="M127" s="4">
        <v>496</v>
      </c>
      <c r="N127" s="4" t="s">
        <v>651</v>
      </c>
      <c r="O127" s="4" t="s">
        <v>32</v>
      </c>
      <c r="P127" s="4" t="s">
        <v>33</v>
      </c>
      <c r="Q127" s="4">
        <v>0</v>
      </c>
      <c r="R127" s="7">
        <v>44899</v>
      </c>
      <c r="S127" s="6">
        <v>44903</v>
      </c>
      <c r="T127" s="4" t="s">
        <v>34</v>
      </c>
      <c r="U127" s="4">
        <v>496</v>
      </c>
      <c r="V127" s="4">
        <v>0</v>
      </c>
      <c r="W127" s="4">
        <v>0</v>
      </c>
      <c r="X127" s="4" t="s">
        <v>652</v>
      </c>
      <c r="Y127" s="4" t="s">
        <v>653</v>
      </c>
      <c r="Z127" s="4" t="s">
        <v>654</v>
      </c>
    </row>
    <row r="128" s="4" customFormat="1" spans="1:25">
      <c r="A128" s="4" t="s">
        <v>655</v>
      </c>
      <c r="B128" s="4" t="s">
        <v>26</v>
      </c>
      <c r="C128" s="4" t="s">
        <v>27</v>
      </c>
      <c r="D128" s="4" t="s">
        <v>656</v>
      </c>
      <c r="E128" s="4" t="s">
        <v>657</v>
      </c>
      <c r="F128" s="6">
        <v>44899</v>
      </c>
      <c r="G128" s="6">
        <v>44900</v>
      </c>
      <c r="H128" s="4">
        <v>1</v>
      </c>
      <c r="I128" s="4">
        <v>1</v>
      </c>
      <c r="J128" s="4">
        <v>1</v>
      </c>
      <c r="K128" s="4" t="s">
        <v>30</v>
      </c>
      <c r="L128" s="4">
        <v>465</v>
      </c>
      <c r="M128" s="4">
        <v>465</v>
      </c>
      <c r="N128" s="4" t="s">
        <v>658</v>
      </c>
      <c r="O128" s="4" t="s">
        <v>32</v>
      </c>
      <c r="P128" s="4" t="s">
        <v>33</v>
      </c>
      <c r="Q128" s="4">
        <v>0</v>
      </c>
      <c r="R128" s="7">
        <v>44899</v>
      </c>
      <c r="S128" s="6">
        <v>44903</v>
      </c>
      <c r="T128" s="4" t="s">
        <v>34</v>
      </c>
      <c r="U128" s="4">
        <v>465</v>
      </c>
      <c r="V128" s="4">
        <v>0</v>
      </c>
      <c r="W128" s="4">
        <v>0</v>
      </c>
      <c r="X128" s="4" t="s">
        <v>659</v>
      </c>
      <c r="Y128" s="4" t="s">
        <v>35</v>
      </c>
    </row>
    <row r="129" s="4" customFormat="1" spans="1:25">
      <c r="A129" s="4" t="s">
        <v>628</v>
      </c>
      <c r="B129" s="4" t="s">
        <v>26</v>
      </c>
      <c r="C129" s="4" t="s">
        <v>174</v>
      </c>
      <c r="D129" s="4" t="s">
        <v>629</v>
      </c>
      <c r="E129" s="4" t="s">
        <v>630</v>
      </c>
      <c r="F129" s="6">
        <v>44899</v>
      </c>
      <c r="G129" s="6">
        <v>44900</v>
      </c>
      <c r="H129" s="4">
        <v>1</v>
      </c>
      <c r="I129" s="4">
        <v>1</v>
      </c>
      <c r="J129" s="4">
        <v>1</v>
      </c>
      <c r="K129" s="4" t="s">
        <v>30</v>
      </c>
      <c r="L129" s="4">
        <v>-418</v>
      </c>
      <c r="M129" s="4">
        <v>-418</v>
      </c>
      <c r="N129" s="4" t="s">
        <v>631</v>
      </c>
      <c r="O129" s="4" t="s">
        <v>32</v>
      </c>
      <c r="P129" s="4" t="s">
        <v>33</v>
      </c>
      <c r="Q129" s="4">
        <v>0</v>
      </c>
      <c r="R129" s="7">
        <v>44899</v>
      </c>
      <c r="S129" s="6">
        <v>44903</v>
      </c>
      <c r="T129" s="4" t="s">
        <v>34</v>
      </c>
      <c r="U129" s="4">
        <v>-418</v>
      </c>
      <c r="V129" s="4">
        <v>0</v>
      </c>
      <c r="W129" s="4">
        <v>0</v>
      </c>
      <c r="X129" s="4" t="s">
        <v>632</v>
      </c>
      <c r="Y129" s="4" t="s">
        <v>35</v>
      </c>
    </row>
    <row r="130" s="4" customFormat="1" spans="1:25">
      <c r="A130" s="4" t="s">
        <v>660</v>
      </c>
      <c r="B130" s="4" t="s">
        <v>26</v>
      </c>
      <c r="C130" s="4" t="s">
        <v>27</v>
      </c>
      <c r="D130" s="4" t="s">
        <v>661</v>
      </c>
      <c r="E130" s="4" t="s">
        <v>662</v>
      </c>
      <c r="F130" s="6">
        <v>44899</v>
      </c>
      <c r="G130" s="6">
        <v>44900</v>
      </c>
      <c r="H130" s="4">
        <v>1</v>
      </c>
      <c r="I130" s="4">
        <v>1</v>
      </c>
      <c r="J130" s="4">
        <v>1</v>
      </c>
      <c r="K130" s="4" t="s">
        <v>30</v>
      </c>
      <c r="L130" s="4">
        <v>120</v>
      </c>
      <c r="M130" s="4">
        <v>120</v>
      </c>
      <c r="N130" s="4" t="s">
        <v>663</v>
      </c>
      <c r="O130" s="4" t="s">
        <v>32</v>
      </c>
      <c r="P130" s="4" t="s">
        <v>33</v>
      </c>
      <c r="Q130" s="4">
        <v>0</v>
      </c>
      <c r="R130" s="7">
        <v>44899</v>
      </c>
      <c r="S130" s="6">
        <v>44903</v>
      </c>
      <c r="T130" s="4" t="s">
        <v>34</v>
      </c>
      <c r="U130" s="4">
        <v>120</v>
      </c>
      <c r="V130" s="4">
        <v>0</v>
      </c>
      <c r="W130" s="4">
        <v>0</v>
      </c>
      <c r="X130" s="4" t="s">
        <v>664</v>
      </c>
      <c r="Y130" s="4" t="s">
        <v>35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595</v>
      </c>
      <c r="E131" s="4" t="s">
        <v>666</v>
      </c>
      <c r="F131" s="6">
        <v>44899</v>
      </c>
      <c r="G131" s="6">
        <v>44900</v>
      </c>
      <c r="H131" s="4">
        <v>1</v>
      </c>
      <c r="I131" s="4">
        <v>1</v>
      </c>
      <c r="J131" s="4">
        <v>1</v>
      </c>
      <c r="K131" s="4" t="s">
        <v>30</v>
      </c>
      <c r="L131" s="4">
        <v>238</v>
      </c>
      <c r="M131" s="4">
        <v>238</v>
      </c>
      <c r="N131" s="4" t="s">
        <v>667</v>
      </c>
      <c r="O131" s="4" t="s">
        <v>32</v>
      </c>
      <c r="P131" s="4" t="s">
        <v>33</v>
      </c>
      <c r="Q131" s="4">
        <v>0</v>
      </c>
      <c r="R131" s="7">
        <v>44899</v>
      </c>
      <c r="S131" s="6">
        <v>44903</v>
      </c>
      <c r="T131" s="4" t="s">
        <v>34</v>
      </c>
      <c r="U131" s="4">
        <v>238</v>
      </c>
      <c r="V131" s="4">
        <v>0</v>
      </c>
      <c r="W131" s="4">
        <v>0</v>
      </c>
      <c r="X131" s="4" t="s">
        <v>668</v>
      </c>
      <c r="Y131" s="4" t="s">
        <v>669</v>
      </c>
    </row>
    <row r="132" s="4" customFormat="1" spans="1:25">
      <c r="A132" s="4" t="s">
        <v>670</v>
      </c>
      <c r="B132" s="4" t="s">
        <v>26</v>
      </c>
      <c r="C132" s="4" t="s">
        <v>27</v>
      </c>
      <c r="D132" s="4" t="s">
        <v>671</v>
      </c>
      <c r="E132" s="4" t="s">
        <v>211</v>
      </c>
      <c r="F132" s="6">
        <v>44899</v>
      </c>
      <c r="G132" s="6">
        <v>44900</v>
      </c>
      <c r="H132" s="4">
        <v>1</v>
      </c>
      <c r="I132" s="4">
        <v>1</v>
      </c>
      <c r="J132" s="4">
        <v>1</v>
      </c>
      <c r="K132" s="4" t="s">
        <v>30</v>
      </c>
      <c r="L132" s="4">
        <v>266</v>
      </c>
      <c r="M132" s="4">
        <v>266</v>
      </c>
      <c r="N132" s="4" t="s">
        <v>672</v>
      </c>
      <c r="O132" s="4" t="s">
        <v>32</v>
      </c>
      <c r="P132" s="4" t="s">
        <v>33</v>
      </c>
      <c r="Q132" s="4">
        <v>0</v>
      </c>
      <c r="R132" s="7">
        <v>44899</v>
      </c>
      <c r="S132" s="6">
        <v>44903</v>
      </c>
      <c r="T132" s="4" t="s">
        <v>34</v>
      </c>
      <c r="U132" s="4">
        <v>266</v>
      </c>
      <c r="V132" s="4">
        <v>0</v>
      </c>
      <c r="W132" s="4">
        <v>0</v>
      </c>
      <c r="X132" s="4" t="s">
        <v>673</v>
      </c>
      <c r="Y132" s="4" t="s">
        <v>674</v>
      </c>
    </row>
    <row r="133" s="4" customFormat="1" spans="1:25">
      <c r="A133" s="4" t="s">
        <v>675</v>
      </c>
      <c r="B133" s="4" t="s">
        <v>26</v>
      </c>
      <c r="C133" s="4" t="s">
        <v>27</v>
      </c>
      <c r="D133" s="4" t="s">
        <v>676</v>
      </c>
      <c r="E133" s="4" t="s">
        <v>211</v>
      </c>
      <c r="F133" s="6">
        <v>44899</v>
      </c>
      <c r="G133" s="6">
        <v>44900</v>
      </c>
      <c r="H133" s="4">
        <v>1</v>
      </c>
      <c r="I133" s="4">
        <v>1</v>
      </c>
      <c r="J133" s="4">
        <v>1</v>
      </c>
      <c r="K133" s="4" t="s">
        <v>30</v>
      </c>
      <c r="L133" s="4">
        <v>206</v>
      </c>
      <c r="M133" s="4">
        <v>206</v>
      </c>
      <c r="N133" s="4" t="s">
        <v>677</v>
      </c>
      <c r="O133" s="4" t="s">
        <v>32</v>
      </c>
      <c r="P133" s="4" t="s">
        <v>33</v>
      </c>
      <c r="Q133" s="4">
        <v>0</v>
      </c>
      <c r="R133" s="7">
        <v>44899</v>
      </c>
      <c r="S133" s="6">
        <v>44903</v>
      </c>
      <c r="T133" s="4" t="s">
        <v>34</v>
      </c>
      <c r="U133" s="4">
        <v>206</v>
      </c>
      <c r="V133" s="4">
        <v>0</v>
      </c>
      <c r="W133" s="4">
        <v>0</v>
      </c>
      <c r="X133" s="4" t="s">
        <v>678</v>
      </c>
      <c r="Y133" s="4" t="s">
        <v>679</v>
      </c>
    </row>
    <row r="134" s="4" customFormat="1" spans="1:25">
      <c r="A134" s="4" t="s">
        <v>680</v>
      </c>
      <c r="B134" s="4" t="s">
        <v>26</v>
      </c>
      <c r="C134" s="4" t="s">
        <v>27</v>
      </c>
      <c r="D134" s="4" t="s">
        <v>681</v>
      </c>
      <c r="E134" s="4" t="s">
        <v>234</v>
      </c>
      <c r="F134" s="6">
        <v>44899</v>
      </c>
      <c r="G134" s="6">
        <v>44900</v>
      </c>
      <c r="H134" s="4">
        <v>1</v>
      </c>
      <c r="I134" s="4">
        <v>1</v>
      </c>
      <c r="J134" s="4">
        <v>1</v>
      </c>
      <c r="K134" s="4" t="s">
        <v>30</v>
      </c>
      <c r="L134" s="4">
        <v>669</v>
      </c>
      <c r="M134" s="4">
        <v>669</v>
      </c>
      <c r="N134" s="4" t="s">
        <v>682</v>
      </c>
      <c r="O134" s="4" t="s">
        <v>32</v>
      </c>
      <c r="P134" s="4" t="s">
        <v>33</v>
      </c>
      <c r="Q134" s="4">
        <v>0</v>
      </c>
      <c r="R134" s="7">
        <v>44899</v>
      </c>
      <c r="S134" s="6">
        <v>44903</v>
      </c>
      <c r="T134" s="4" t="s">
        <v>34</v>
      </c>
      <c r="U134" s="4">
        <v>669</v>
      </c>
      <c r="V134" s="4">
        <v>0</v>
      </c>
      <c r="W134" s="4">
        <v>0</v>
      </c>
      <c r="X134" s="4" t="s">
        <v>683</v>
      </c>
      <c r="Y13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4"/>
  <sheetViews>
    <sheetView tabSelected="1" topLeftCell="A121" workbookViewId="0">
      <selection activeCell="A132" sqref="A132:C134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684</v>
      </c>
    </row>
    <row r="2" s="4" customFormat="1" spans="1:9">
      <c r="A2" s="5">
        <v>18608886044</v>
      </c>
      <c r="B2" s="6">
        <v>44898</v>
      </c>
      <c r="C2" s="6">
        <v>44900</v>
      </c>
      <c r="D2" s="4">
        <v>1632</v>
      </c>
      <c r="E2" s="4" t="str">
        <f>VLOOKUP(A2,HOP!A:L,12,0)</f>
        <v>1632.00</v>
      </c>
      <c r="F2" s="4" t="str">
        <f>VLOOKUP(A2,HOP!A:C,3,0)</f>
        <v>2642577</v>
      </c>
      <c r="G2" s="4">
        <f>D2-E2</f>
        <v>0</v>
      </c>
      <c r="H2" s="4" t="str">
        <f>$H$1&amp;F2</f>
        <v>，2642577</v>
      </c>
      <c r="I2" s="4" t="str">
        <f>VLOOKUP(A2,HOP!A:U,21,0)</f>
        <v>直连</v>
      </c>
    </row>
    <row r="3" s="4" customFormat="1" spans="1:9">
      <c r="A3" s="5">
        <v>18906539456</v>
      </c>
      <c r="B3" s="6">
        <v>44898</v>
      </c>
      <c r="C3" s="6">
        <v>44900</v>
      </c>
      <c r="D3" s="4">
        <v>2346</v>
      </c>
      <c r="E3" s="4" t="str">
        <f>VLOOKUP(A3,HOP!A:L,12,0)</f>
        <v>2346.00</v>
      </c>
      <c r="F3" s="4" t="str">
        <f>VLOOKUP(A3,HOP!A:C,3,0)</f>
        <v>2672295</v>
      </c>
      <c r="G3" s="4">
        <f t="shared" ref="G3:G34" si="0">D3-E3</f>
        <v>0</v>
      </c>
      <c r="H3" s="4" t="str">
        <f t="shared" ref="H3:H34" si="1">$H$1&amp;F3</f>
        <v>，2672295</v>
      </c>
      <c r="I3" s="4" t="str">
        <f>VLOOKUP(A3,HOP!A:U,21,0)</f>
        <v>直连</v>
      </c>
    </row>
    <row r="4" s="4" customFormat="1" spans="1:9">
      <c r="A4" s="5">
        <v>18915307522</v>
      </c>
      <c r="B4" s="6">
        <v>44895</v>
      </c>
      <c r="C4" s="6">
        <v>44900</v>
      </c>
      <c r="D4" s="4">
        <v>9820</v>
      </c>
      <c r="E4" s="4" t="str">
        <f>VLOOKUP(A4,HOP!A:L,12,0)</f>
        <v>9820.00</v>
      </c>
      <c r="F4" s="4" t="str">
        <f>VLOOKUP(A4,HOP!A:C,3,0)</f>
        <v>2676170</v>
      </c>
      <c r="G4" s="4">
        <f t="shared" si="0"/>
        <v>0</v>
      </c>
      <c r="H4" s="4" t="str">
        <f t="shared" si="1"/>
        <v>，2676170</v>
      </c>
      <c r="I4" s="4" t="str">
        <f>VLOOKUP(A4,HOP!A:U,21,0)</f>
        <v>直连</v>
      </c>
    </row>
    <row r="5" s="4" customFormat="1" spans="1:9">
      <c r="A5" s="5">
        <v>21212900365</v>
      </c>
      <c r="B5" s="6">
        <v>44897</v>
      </c>
      <c r="C5" s="6">
        <v>44900</v>
      </c>
      <c r="D5" s="4">
        <v>2484</v>
      </c>
      <c r="E5" s="4" t="str">
        <f>VLOOKUP(A5,HOP!A:L,12,0)</f>
        <v>2484.00</v>
      </c>
      <c r="F5" s="4" t="str">
        <f>VLOOKUP(A5,HOP!A:C,3,0)</f>
        <v>2712430</v>
      </c>
      <c r="G5" s="4">
        <f t="shared" si="0"/>
        <v>0</v>
      </c>
      <c r="H5" s="4" t="str">
        <f t="shared" si="1"/>
        <v>，2712430</v>
      </c>
      <c r="I5" s="4" t="str">
        <f>VLOOKUP(A5,HOP!A:U,21,0)</f>
        <v>直连</v>
      </c>
    </row>
    <row r="6" s="4" customFormat="1" spans="1:9">
      <c r="A6" s="5">
        <v>21229876566</v>
      </c>
      <c r="B6" s="6">
        <v>44897</v>
      </c>
      <c r="C6" s="6">
        <v>44900</v>
      </c>
      <c r="D6" s="4">
        <v>7416</v>
      </c>
      <c r="E6" s="4" t="str">
        <f>VLOOKUP(A6,HOP!A:L,12,0)</f>
        <v>7416.00</v>
      </c>
      <c r="F6" s="4" t="str">
        <f>VLOOKUP(A6,HOP!A:C,3,0)</f>
        <v>2714778</v>
      </c>
      <c r="G6" s="4">
        <f t="shared" si="0"/>
        <v>0</v>
      </c>
      <c r="H6" s="4" t="str">
        <f t="shared" si="1"/>
        <v>，2714778</v>
      </c>
      <c r="I6" s="4" t="str">
        <f>VLOOKUP(A6,HOP!A:U,21,0)</f>
        <v>直连</v>
      </c>
    </row>
    <row r="7" s="4" customFormat="1" spans="1:9">
      <c r="A7" s="5">
        <v>21682301490</v>
      </c>
      <c r="B7" s="6">
        <v>44896</v>
      </c>
      <c r="C7" s="6">
        <v>44900</v>
      </c>
      <c r="D7" s="4">
        <v>11024</v>
      </c>
      <c r="E7" s="4" t="str">
        <f>VLOOKUP(A7,HOP!A:L,12,0)</f>
        <v>11024.00</v>
      </c>
      <c r="F7" s="4" t="str">
        <f>VLOOKUP(A7,HOP!A:C,3,0)</f>
        <v>2769646</v>
      </c>
      <c r="G7" s="4">
        <f t="shared" si="0"/>
        <v>0</v>
      </c>
      <c r="H7" s="4" t="str">
        <f t="shared" si="1"/>
        <v>，2769646</v>
      </c>
      <c r="I7" s="4" t="str">
        <f>VLOOKUP(A7,HOP!A:U,21,0)</f>
        <v>直连</v>
      </c>
    </row>
    <row r="8" s="4" customFormat="1" spans="1:9">
      <c r="A8" s="5">
        <v>21697523360</v>
      </c>
      <c r="B8" s="6">
        <v>44897</v>
      </c>
      <c r="C8" s="6">
        <v>44900</v>
      </c>
      <c r="D8" s="4">
        <v>1866</v>
      </c>
      <c r="E8" s="4" t="str">
        <f>VLOOKUP(A8,HOP!A:L,12,0)</f>
        <v>1866.00</v>
      </c>
      <c r="F8" s="4" t="str">
        <f>VLOOKUP(A8,HOP!A:C,3,0)</f>
        <v>2772706</v>
      </c>
      <c r="G8" s="4">
        <f t="shared" si="0"/>
        <v>0</v>
      </c>
      <c r="H8" s="4" t="str">
        <f t="shared" si="1"/>
        <v>，2772706</v>
      </c>
      <c r="I8" s="4" t="str">
        <f>VLOOKUP(A8,HOP!A:U,21,0)</f>
        <v>直采</v>
      </c>
    </row>
    <row r="9" s="4" customFormat="1" spans="1:9">
      <c r="A9" s="5">
        <v>21697537671</v>
      </c>
      <c r="B9" s="6">
        <v>44899</v>
      </c>
      <c r="C9" s="6">
        <v>44900</v>
      </c>
      <c r="D9" s="4">
        <v>311</v>
      </c>
      <c r="E9" s="4" t="str">
        <f>VLOOKUP(A9,HOP!A:L,12,0)</f>
        <v>311.00</v>
      </c>
      <c r="F9" s="4" t="str">
        <f>VLOOKUP(A9,HOP!A:C,3,0)</f>
        <v>2772710</v>
      </c>
      <c r="G9" s="4">
        <f t="shared" si="0"/>
        <v>0</v>
      </c>
      <c r="H9" s="4" t="str">
        <f t="shared" si="1"/>
        <v>，2772710</v>
      </c>
      <c r="I9" s="4" t="str">
        <f>VLOOKUP(A9,HOP!A:U,21,0)</f>
        <v>直采</v>
      </c>
    </row>
    <row r="10" s="4" customFormat="1" spans="1:9">
      <c r="A10" s="5">
        <v>21697939452</v>
      </c>
      <c r="B10" s="6">
        <v>44894</v>
      </c>
      <c r="C10" s="6">
        <v>44900</v>
      </c>
      <c r="D10" s="4">
        <v>3714</v>
      </c>
      <c r="E10" s="4" t="str">
        <f>VLOOKUP(A10,HOP!A:L,12,0)</f>
        <v>3714.00</v>
      </c>
      <c r="F10" s="4" t="str">
        <f>VLOOKUP(A10,HOP!A:C,3,0)</f>
        <v>2772853</v>
      </c>
      <c r="G10" s="4">
        <f t="shared" si="0"/>
        <v>0</v>
      </c>
      <c r="H10" s="4" t="str">
        <f t="shared" si="1"/>
        <v>，2772853</v>
      </c>
      <c r="I10" s="4" t="str">
        <f>VLOOKUP(A10,HOP!A:U,21,0)</f>
        <v>直连</v>
      </c>
    </row>
    <row r="11" s="4" customFormat="1" spans="1:9">
      <c r="A11" s="5">
        <v>21750877952</v>
      </c>
      <c r="B11" s="6">
        <v>44898</v>
      </c>
      <c r="C11" s="6">
        <v>44900</v>
      </c>
      <c r="D11" s="4">
        <v>2128</v>
      </c>
      <c r="E11" s="4" t="str">
        <f>VLOOKUP(A11,HOP!A:L,12,0)</f>
        <v>2128.00</v>
      </c>
      <c r="F11" s="4" t="str">
        <f>VLOOKUP(A11,HOP!A:C,3,0)</f>
        <v>2784550</v>
      </c>
      <c r="G11" s="4">
        <f t="shared" si="0"/>
        <v>0</v>
      </c>
      <c r="H11" s="4" t="str">
        <f t="shared" si="1"/>
        <v>，2784550</v>
      </c>
      <c r="I11" s="4" t="str">
        <f>VLOOKUP(A11,HOP!A:U,21,0)</f>
        <v>直连</v>
      </c>
    </row>
    <row r="12" s="4" customFormat="1" spans="1:9">
      <c r="A12" s="5">
        <v>21772628579</v>
      </c>
      <c r="B12" s="6">
        <v>44898</v>
      </c>
      <c r="C12" s="6">
        <v>44900</v>
      </c>
      <c r="D12" s="4">
        <v>1916</v>
      </c>
      <c r="E12" s="4" t="str">
        <f>VLOOKUP(A12,HOP!A:L,12,0)</f>
        <v>1916.00</v>
      </c>
      <c r="F12" s="4" t="str">
        <f>VLOOKUP(A12,HOP!A:C,3,0)</f>
        <v>2789707</v>
      </c>
      <c r="G12" s="4">
        <f t="shared" si="0"/>
        <v>0</v>
      </c>
      <c r="H12" s="4" t="str">
        <f t="shared" si="1"/>
        <v>，2789707</v>
      </c>
      <c r="I12" s="4" t="str">
        <f>VLOOKUP(A12,HOP!A:U,21,0)</f>
        <v>直连</v>
      </c>
    </row>
    <row r="13" s="4" customFormat="1" spans="1:9">
      <c r="A13" s="5">
        <v>21775394687</v>
      </c>
      <c r="B13" s="6">
        <v>44898</v>
      </c>
      <c r="C13" s="6">
        <v>44900</v>
      </c>
      <c r="D13" s="4">
        <v>452</v>
      </c>
      <c r="E13" s="4" t="str">
        <f>VLOOKUP(A13,HOP!A:L,12,0)</f>
        <v>452.00</v>
      </c>
      <c r="F13" s="4" t="str">
        <f>VLOOKUP(A13,HOP!A:C,3,0)</f>
        <v>2790823</v>
      </c>
      <c r="G13" s="4">
        <f t="shared" si="0"/>
        <v>0</v>
      </c>
      <c r="H13" s="4" t="str">
        <f t="shared" si="1"/>
        <v>，2790823</v>
      </c>
      <c r="I13" s="4" t="str">
        <f>VLOOKUP(A13,HOP!A:U,21,0)</f>
        <v>直连</v>
      </c>
    </row>
    <row r="14" s="4" customFormat="1" spans="1:9">
      <c r="A14" s="5">
        <v>21776181395</v>
      </c>
      <c r="B14" s="6">
        <v>44897</v>
      </c>
      <c r="C14" s="6">
        <v>44900</v>
      </c>
      <c r="D14" s="4">
        <v>1395</v>
      </c>
      <c r="E14" s="4" t="str">
        <f>VLOOKUP(A14,HOP!A:L,12,0)</f>
        <v>1395.00</v>
      </c>
      <c r="F14" s="4" t="str">
        <f>VLOOKUP(A14,HOP!A:C,3,0)</f>
        <v>2791084</v>
      </c>
      <c r="G14" s="4">
        <f t="shared" si="0"/>
        <v>0</v>
      </c>
      <c r="H14" s="4" t="str">
        <f t="shared" si="1"/>
        <v>，2791084</v>
      </c>
      <c r="I14" s="4" t="str">
        <f>VLOOKUP(A14,HOP!A:U,21,0)</f>
        <v>直连</v>
      </c>
    </row>
    <row r="15" s="4" customFormat="1" spans="1:9">
      <c r="A15" s="5">
        <v>21777528482</v>
      </c>
      <c r="B15" s="6">
        <v>44898</v>
      </c>
      <c r="C15" s="6">
        <v>44900</v>
      </c>
      <c r="D15" s="4">
        <v>747</v>
      </c>
      <c r="E15" s="4" t="str">
        <f>VLOOKUP(A15,HOP!A:L,12,0)</f>
        <v>747.00</v>
      </c>
      <c r="F15" s="4" t="str">
        <f>VLOOKUP(A15,HOP!A:C,3,0)</f>
        <v>2791622</v>
      </c>
      <c r="G15" s="4">
        <f t="shared" si="0"/>
        <v>0</v>
      </c>
      <c r="H15" s="4" t="str">
        <f t="shared" si="1"/>
        <v>，2791622</v>
      </c>
      <c r="I15" s="4" t="str">
        <f>VLOOKUP(A15,HOP!A:U,21,0)</f>
        <v>直连</v>
      </c>
    </row>
    <row r="16" s="4" customFormat="1" spans="1:9">
      <c r="A16" s="5">
        <v>21801263464</v>
      </c>
      <c r="B16" s="6">
        <v>44899</v>
      </c>
      <c r="C16" s="6">
        <v>44900</v>
      </c>
      <c r="D16" s="4">
        <v>1644</v>
      </c>
      <c r="E16" s="4" t="str">
        <f>VLOOKUP(A16,HOP!A:L,12,0)</f>
        <v>1644.00</v>
      </c>
      <c r="F16" s="4" t="str">
        <f>VLOOKUP(A16,HOP!A:C,3,0)</f>
        <v>2800110</v>
      </c>
      <c r="G16" s="4">
        <f t="shared" si="0"/>
        <v>0</v>
      </c>
      <c r="H16" s="4" t="str">
        <f t="shared" si="1"/>
        <v>，2800110</v>
      </c>
      <c r="I16" s="4" t="str">
        <f>VLOOKUP(A16,HOP!A:U,21,0)</f>
        <v>直连</v>
      </c>
    </row>
    <row r="17" s="4" customFormat="1" spans="1:9">
      <c r="A17" s="5">
        <v>21801768975</v>
      </c>
      <c r="B17" s="6">
        <v>44898</v>
      </c>
      <c r="C17" s="6">
        <v>44900</v>
      </c>
      <c r="D17" s="4">
        <v>2438</v>
      </c>
      <c r="E17" s="4" t="str">
        <f>VLOOKUP(A17,HOP!A:L,12,0)</f>
        <v>2438.00</v>
      </c>
      <c r="F17" s="4" t="str">
        <f>VLOOKUP(A17,HOP!A:C,3,0)</f>
        <v>2800303</v>
      </c>
      <c r="G17" s="4">
        <f t="shared" si="0"/>
        <v>0</v>
      </c>
      <c r="H17" s="4" t="str">
        <f t="shared" si="1"/>
        <v>，2800303</v>
      </c>
      <c r="I17" s="4" t="str">
        <f>VLOOKUP(A17,HOP!A:U,21,0)</f>
        <v>直连</v>
      </c>
    </row>
    <row r="18" s="4" customFormat="1" spans="1:9">
      <c r="A18" s="5">
        <v>21805117518</v>
      </c>
      <c r="B18" s="6">
        <v>44896</v>
      </c>
      <c r="C18" s="6">
        <v>44900</v>
      </c>
      <c r="D18" s="4">
        <v>10963</v>
      </c>
      <c r="E18" s="4" t="str">
        <f>VLOOKUP(A18,HOP!A:L,12,0)</f>
        <v>10963.00</v>
      </c>
      <c r="F18" s="4" t="str">
        <f>VLOOKUP(A18,HOP!A:C,3,0)</f>
        <v>2801529</v>
      </c>
      <c r="G18" s="4">
        <f t="shared" si="0"/>
        <v>0</v>
      </c>
      <c r="H18" s="4" t="str">
        <f t="shared" si="1"/>
        <v>，2801529</v>
      </c>
      <c r="I18" s="4" t="str">
        <f>VLOOKUP(A18,HOP!A:U,21,0)</f>
        <v>直连</v>
      </c>
    </row>
    <row r="19" s="4" customFormat="1" spans="1:9">
      <c r="A19" s="5">
        <v>21811409852</v>
      </c>
      <c r="B19" s="6">
        <v>44898</v>
      </c>
      <c r="C19" s="6">
        <v>44900</v>
      </c>
      <c r="D19" s="4">
        <v>2921</v>
      </c>
      <c r="E19" s="4" t="str">
        <f>VLOOKUP(A19,HOP!A:L,12,0)</f>
        <v>2921.00</v>
      </c>
      <c r="F19" s="4" t="str">
        <f>VLOOKUP(A19,HOP!A:C,3,0)</f>
        <v>2803466</v>
      </c>
      <c r="G19" s="4">
        <f t="shared" si="0"/>
        <v>0</v>
      </c>
      <c r="H19" s="4" t="str">
        <f t="shared" si="1"/>
        <v>，2803466</v>
      </c>
      <c r="I19" s="4" t="str">
        <f>VLOOKUP(A19,HOP!A:U,21,0)</f>
        <v>直连</v>
      </c>
    </row>
    <row r="20" s="4" customFormat="1" spans="1:9">
      <c r="A20" s="5">
        <v>21812509106</v>
      </c>
      <c r="B20" s="6">
        <v>44898</v>
      </c>
      <c r="C20" s="6">
        <v>44900</v>
      </c>
      <c r="D20" s="4">
        <v>560</v>
      </c>
      <c r="E20" s="4" t="str">
        <f>VLOOKUP(A20,HOP!A:L,12,0)</f>
        <v>560.00</v>
      </c>
      <c r="F20" s="4" t="str">
        <f>VLOOKUP(A20,HOP!A:C,3,0)</f>
        <v>2803854</v>
      </c>
      <c r="G20" s="4">
        <f t="shared" si="0"/>
        <v>0</v>
      </c>
      <c r="H20" s="4" t="str">
        <f t="shared" si="1"/>
        <v>，2803854</v>
      </c>
      <c r="I20" s="4" t="str">
        <f>VLOOKUP(A20,HOP!A:U,21,0)</f>
        <v>直连</v>
      </c>
    </row>
    <row r="21" s="4" customFormat="1" spans="1:9">
      <c r="A21" s="5">
        <v>21824770547</v>
      </c>
      <c r="B21" s="6">
        <v>44897</v>
      </c>
      <c r="C21" s="6">
        <v>44900</v>
      </c>
      <c r="D21" s="4">
        <v>71880</v>
      </c>
      <c r="E21" s="4" t="str">
        <f>VLOOKUP(A21,HOP!A:L,12,0)</f>
        <v>71880.00</v>
      </c>
      <c r="F21" s="4" t="str">
        <f>VLOOKUP(A21,HOP!A:C,3,0)</f>
        <v>2809186</v>
      </c>
      <c r="G21" s="4">
        <f t="shared" si="0"/>
        <v>0</v>
      </c>
      <c r="H21" s="4" t="str">
        <f t="shared" si="1"/>
        <v>，2809186</v>
      </c>
      <c r="I21" s="4" t="str">
        <f>VLOOKUP(A21,HOP!A:U,21,0)</f>
        <v>直连</v>
      </c>
    </row>
    <row r="22" s="4" customFormat="1" spans="1:9">
      <c r="A22" s="5">
        <v>21832177422</v>
      </c>
      <c r="B22" s="6">
        <v>44897</v>
      </c>
      <c r="C22" s="6">
        <v>44900</v>
      </c>
      <c r="D22" s="4">
        <v>6159</v>
      </c>
      <c r="E22" s="4" t="str">
        <f>VLOOKUP(A22,HOP!A:L,12,0)</f>
        <v>6159.00</v>
      </c>
      <c r="F22" s="4" t="str">
        <f>VLOOKUP(A22,HOP!A:C,3,0)</f>
        <v>2818922</v>
      </c>
      <c r="G22" s="4">
        <f t="shared" si="0"/>
        <v>0</v>
      </c>
      <c r="H22" s="4" t="str">
        <f t="shared" si="1"/>
        <v>，2818922</v>
      </c>
      <c r="I22" s="4" t="str">
        <f>VLOOKUP(A22,HOP!A:U,21,0)</f>
        <v>直连</v>
      </c>
    </row>
    <row r="23" s="4" customFormat="1" spans="1:9">
      <c r="A23" s="5">
        <v>21835103657</v>
      </c>
      <c r="B23" s="6">
        <v>44898</v>
      </c>
      <c r="C23" s="6">
        <v>44900</v>
      </c>
      <c r="D23" s="4">
        <v>2038</v>
      </c>
      <c r="E23" s="4" t="str">
        <f>VLOOKUP(A23,HOP!A:L,12,0)</f>
        <v>2038.00</v>
      </c>
      <c r="F23" s="4" t="str">
        <f>VLOOKUP(A23,HOP!A:C,3,0)</f>
        <v>2820360</v>
      </c>
      <c r="G23" s="4">
        <f t="shared" si="0"/>
        <v>0</v>
      </c>
      <c r="H23" s="4" t="str">
        <f t="shared" si="1"/>
        <v>，2820360</v>
      </c>
      <c r="I23" s="4" t="str">
        <f>VLOOKUP(A23,HOP!A:U,21,0)</f>
        <v>直连</v>
      </c>
    </row>
    <row r="24" s="4" customFormat="1" spans="1:9">
      <c r="A24" s="5">
        <v>21835774877</v>
      </c>
      <c r="B24" s="6">
        <v>44899</v>
      </c>
      <c r="C24" s="6">
        <v>44900</v>
      </c>
      <c r="D24" s="4">
        <v>314</v>
      </c>
      <c r="E24" s="4" t="str">
        <f>VLOOKUP(A24,HOP!A:L,12,0)</f>
        <v>314.00</v>
      </c>
      <c r="F24" s="4" t="str">
        <f>VLOOKUP(A24,HOP!A:C,3,0)</f>
        <v>2820627</v>
      </c>
      <c r="G24" s="4">
        <f t="shared" si="0"/>
        <v>0</v>
      </c>
      <c r="H24" s="4" t="str">
        <f t="shared" si="1"/>
        <v>，2820627</v>
      </c>
      <c r="I24" s="4" t="str">
        <f>VLOOKUP(A24,HOP!A:U,21,0)</f>
        <v>直采</v>
      </c>
    </row>
    <row r="25" s="4" customFormat="1" spans="1:9">
      <c r="A25" s="5">
        <v>21836709281</v>
      </c>
      <c r="B25" s="6">
        <v>44898</v>
      </c>
      <c r="C25" s="6">
        <v>44900</v>
      </c>
      <c r="D25" s="4">
        <v>1538</v>
      </c>
      <c r="E25" s="4" t="str">
        <f>VLOOKUP(A25,HOP!A:L,12,0)</f>
        <v>1538.00</v>
      </c>
      <c r="F25" s="4" t="str">
        <f>VLOOKUP(A25,HOP!A:C,3,0)</f>
        <v>2820979</v>
      </c>
      <c r="G25" s="4">
        <f t="shared" si="0"/>
        <v>0</v>
      </c>
      <c r="H25" s="4" t="str">
        <f t="shared" si="1"/>
        <v>，2820979</v>
      </c>
      <c r="I25" s="4" t="str">
        <f>VLOOKUP(A25,HOP!A:U,21,0)</f>
        <v>直连</v>
      </c>
    </row>
    <row r="26" s="4" customFormat="1" spans="1:9">
      <c r="A26" s="5">
        <v>21837644186</v>
      </c>
      <c r="B26" s="6">
        <v>44898</v>
      </c>
      <c r="C26" s="6">
        <v>44900</v>
      </c>
      <c r="D26" s="4">
        <v>618</v>
      </c>
      <c r="E26" s="4" t="str">
        <f>VLOOKUP(A26,HOP!A:L,12,0)</f>
        <v>618.00</v>
      </c>
      <c r="F26" s="4" t="str">
        <f>VLOOKUP(A26,HOP!A:C,3,0)</f>
        <v>2821368</v>
      </c>
      <c r="G26" s="4">
        <f t="shared" si="0"/>
        <v>0</v>
      </c>
      <c r="H26" s="4" t="str">
        <f t="shared" si="1"/>
        <v>，2821368</v>
      </c>
      <c r="I26" s="4" t="str">
        <f>VLOOKUP(A26,HOP!A:U,21,0)</f>
        <v>直连</v>
      </c>
    </row>
    <row r="27" s="4" customFormat="1" hidden="1" spans="1:9">
      <c r="A27" s="5">
        <v>999221839117544</v>
      </c>
      <c r="B27" s="6">
        <v>44892</v>
      </c>
      <c r="C27" s="6">
        <v>44900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999221840903713</v>
      </c>
      <c r="B28" s="6">
        <v>44899</v>
      </c>
      <c r="C28" s="6">
        <v>44900</v>
      </c>
      <c r="D28" s="4">
        <v>639</v>
      </c>
      <c r="E28" s="4" t="str">
        <f>VLOOKUP(A28,HOP!A:L,12,0)</f>
        <v>639.00</v>
      </c>
      <c r="F28" s="4" t="str">
        <f>VLOOKUP(A28,HOP!A:C,3,0)</f>
        <v>2823990</v>
      </c>
      <c r="G28" s="4">
        <f t="shared" si="0"/>
        <v>0</v>
      </c>
      <c r="H28" s="4" t="str">
        <f t="shared" si="1"/>
        <v>，2823990</v>
      </c>
      <c r="I28" s="4" t="str">
        <f>VLOOKUP(A28,HOP!A:U,21,0)</f>
        <v>直连</v>
      </c>
    </row>
    <row r="29" s="4" customFormat="1" spans="1:9">
      <c r="A29" s="5">
        <v>21841659651</v>
      </c>
      <c r="B29" s="6">
        <v>44897</v>
      </c>
      <c r="C29" s="6">
        <v>44900</v>
      </c>
      <c r="D29" s="4">
        <v>5564</v>
      </c>
      <c r="E29" s="4" t="str">
        <f>VLOOKUP(A29,HOP!A:L,12,0)</f>
        <v>5564.00</v>
      </c>
      <c r="F29" s="4" t="str">
        <f>VLOOKUP(A29,HOP!A:C,3,0)</f>
        <v>2825208</v>
      </c>
      <c r="G29" s="4">
        <f t="shared" si="0"/>
        <v>0</v>
      </c>
      <c r="H29" s="4" t="str">
        <f t="shared" si="1"/>
        <v>，2825208</v>
      </c>
      <c r="I29" s="4" t="str">
        <f>VLOOKUP(A29,HOP!A:U,21,0)</f>
        <v>直连</v>
      </c>
    </row>
    <row r="30" s="4" customFormat="1" spans="1:9">
      <c r="A30" s="5">
        <v>999221842441494</v>
      </c>
      <c r="B30" s="6">
        <v>44898</v>
      </c>
      <c r="C30" s="6">
        <v>44900</v>
      </c>
      <c r="D30" s="4">
        <v>3178</v>
      </c>
      <c r="E30" s="4">
        <v>3178</v>
      </c>
      <c r="F30" s="4" t="str">
        <f>VLOOKUP(A30,HOP!A:C,3,0)</f>
        <v>2826252</v>
      </c>
      <c r="G30" s="4">
        <f t="shared" si="0"/>
        <v>0</v>
      </c>
      <c r="H30" s="4" t="str">
        <f t="shared" si="1"/>
        <v>，2826252</v>
      </c>
      <c r="I30" s="4" t="str">
        <f>VLOOKUP(A30,HOP!A:U,21,0)</f>
        <v>直连</v>
      </c>
    </row>
    <row r="31" s="4" customFormat="1" spans="1:9">
      <c r="A31" s="5">
        <v>21842652052</v>
      </c>
      <c r="B31" s="6">
        <v>44899</v>
      </c>
      <c r="C31" s="6">
        <v>44900</v>
      </c>
      <c r="D31" s="4">
        <v>2168</v>
      </c>
      <c r="E31" s="4" t="str">
        <f>VLOOKUP(A31,HOP!A:L,12,0)</f>
        <v>2168.00</v>
      </c>
      <c r="F31" s="4" t="str">
        <f>VLOOKUP(A31,HOP!A:C,3,0)</f>
        <v>2826613</v>
      </c>
      <c r="G31" s="4">
        <f t="shared" si="0"/>
        <v>0</v>
      </c>
      <c r="H31" s="4" t="str">
        <f t="shared" si="1"/>
        <v>，2826613</v>
      </c>
      <c r="I31" s="4" t="str">
        <f>VLOOKUP(A31,HOP!A:U,21,0)</f>
        <v>直采</v>
      </c>
    </row>
    <row r="32" s="4" customFormat="1" hidden="1" spans="1:9">
      <c r="A32" s="5">
        <v>21842868793</v>
      </c>
      <c r="B32" s="6">
        <v>44899</v>
      </c>
      <c r="C32" s="6">
        <v>44900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21843069350</v>
      </c>
      <c r="B33" s="6">
        <v>44896</v>
      </c>
      <c r="C33" s="6">
        <v>44900</v>
      </c>
      <c r="D33" s="4">
        <v>2644</v>
      </c>
      <c r="E33" s="4" t="str">
        <f>VLOOKUP(A33,HOP!A:L,12,0)</f>
        <v>2644.00</v>
      </c>
      <c r="F33" s="4" t="str">
        <f>VLOOKUP(A33,HOP!A:C,3,0)</f>
        <v>2827222</v>
      </c>
      <c r="G33" s="4">
        <f t="shared" si="0"/>
        <v>0</v>
      </c>
      <c r="H33" s="4" t="str">
        <f t="shared" si="1"/>
        <v>，2827222</v>
      </c>
      <c r="I33" s="4" t="str">
        <f>VLOOKUP(A33,HOP!A:U,21,0)</f>
        <v>直连</v>
      </c>
    </row>
    <row r="34" s="4" customFormat="1" spans="1:9">
      <c r="A34" s="5">
        <v>21843072925</v>
      </c>
      <c r="B34" s="6">
        <v>44899</v>
      </c>
      <c r="C34" s="6">
        <v>44900</v>
      </c>
      <c r="D34" s="4">
        <v>988</v>
      </c>
      <c r="E34" s="4" t="str">
        <f>VLOOKUP(A34,HOP!A:L,12,0)</f>
        <v>988.00</v>
      </c>
      <c r="F34" s="4" t="str">
        <f>VLOOKUP(A34,HOP!A:C,3,0)</f>
        <v>2827231</v>
      </c>
      <c r="G34" s="4">
        <f t="shared" si="0"/>
        <v>0</v>
      </c>
      <c r="H34" s="4" t="str">
        <f t="shared" si="1"/>
        <v>，2827231</v>
      </c>
      <c r="I34" s="4" t="str">
        <f>VLOOKUP(A34,HOP!A:U,21,0)</f>
        <v>直连</v>
      </c>
    </row>
    <row r="35" s="4" customFormat="1" spans="1:9">
      <c r="A35" s="5">
        <v>21843074647</v>
      </c>
      <c r="B35" s="6">
        <v>44893</v>
      </c>
      <c r="C35" s="6">
        <v>44900</v>
      </c>
      <c r="D35" s="4">
        <v>10442</v>
      </c>
      <c r="E35" s="4" t="str">
        <f>VLOOKUP(A35,HOP!A:L,12,0)</f>
        <v>10442.00</v>
      </c>
      <c r="F35" s="4" t="str">
        <f>VLOOKUP(A35,HOP!A:C,3,0)</f>
        <v>2827291</v>
      </c>
      <c r="G35" s="4">
        <f t="shared" ref="G35:G66" si="2">D35-E35</f>
        <v>0</v>
      </c>
      <c r="H35" s="4" t="str">
        <f t="shared" ref="H35:H66" si="3">$H$1&amp;F35</f>
        <v>，2827291</v>
      </c>
      <c r="I35" s="4" t="str">
        <f>VLOOKUP(A35,HOP!A:U,21,0)</f>
        <v>直连</v>
      </c>
    </row>
    <row r="36" s="4" customFormat="1" spans="1:9">
      <c r="A36" s="5">
        <v>21843724697</v>
      </c>
      <c r="B36" s="6">
        <v>44897</v>
      </c>
      <c r="C36" s="6">
        <v>44900</v>
      </c>
      <c r="D36" s="4">
        <v>1359</v>
      </c>
      <c r="E36" s="4" t="str">
        <f>VLOOKUP(A36,HOP!A:L,12,0)</f>
        <v>1359.00</v>
      </c>
      <c r="F36" s="4" t="str">
        <f>VLOOKUP(A36,HOP!A:C,3,0)</f>
        <v>2828273</v>
      </c>
      <c r="G36" s="4">
        <f t="shared" si="2"/>
        <v>0</v>
      </c>
      <c r="H36" s="4" t="str">
        <f t="shared" si="3"/>
        <v>，2828273</v>
      </c>
      <c r="I36" s="4" t="str">
        <f>VLOOKUP(A36,HOP!A:U,21,0)</f>
        <v>直连</v>
      </c>
    </row>
    <row r="37" s="4" customFormat="1" spans="1:9">
      <c r="A37" s="5">
        <v>999221844246722</v>
      </c>
      <c r="B37" s="6">
        <v>44898</v>
      </c>
      <c r="C37" s="6">
        <v>44900</v>
      </c>
      <c r="D37" s="4">
        <v>622</v>
      </c>
      <c r="E37" s="4" t="str">
        <f>VLOOKUP(A37,HOP!A:L,12,0)</f>
        <v>622.00</v>
      </c>
      <c r="F37" s="4" t="str">
        <f>VLOOKUP(A37,HOP!A:C,3,0)</f>
        <v>2829080</v>
      </c>
      <c r="G37" s="4">
        <f t="shared" si="2"/>
        <v>0</v>
      </c>
      <c r="H37" s="4" t="str">
        <f t="shared" si="3"/>
        <v>，2829080</v>
      </c>
      <c r="I37" s="4" t="str">
        <f>VLOOKUP(A37,HOP!A:U,21,0)</f>
        <v>直连</v>
      </c>
    </row>
    <row r="38" s="4" customFormat="1" spans="1:9">
      <c r="A38" s="5">
        <v>21844589865</v>
      </c>
      <c r="B38" s="6">
        <v>44899</v>
      </c>
      <c r="C38" s="6">
        <v>44900</v>
      </c>
      <c r="D38" s="4">
        <v>113</v>
      </c>
      <c r="E38" s="4" t="str">
        <f>VLOOKUP(A38,HOP!A:L,12,0)</f>
        <v>113.00</v>
      </c>
      <c r="F38" s="4" t="str">
        <f>VLOOKUP(A38,HOP!A:C,3,0)</f>
        <v>2829701</v>
      </c>
      <c r="G38" s="4">
        <f t="shared" si="2"/>
        <v>0</v>
      </c>
      <c r="H38" s="4" t="str">
        <f t="shared" si="3"/>
        <v>，2829701</v>
      </c>
      <c r="I38" s="4" t="str">
        <f>VLOOKUP(A38,HOP!A:U,21,0)</f>
        <v>直连</v>
      </c>
    </row>
    <row r="39" s="4" customFormat="1" spans="1:9">
      <c r="A39" s="5">
        <v>21844982002</v>
      </c>
      <c r="B39" s="6">
        <v>44899</v>
      </c>
      <c r="C39" s="6">
        <v>44900</v>
      </c>
      <c r="D39" s="4">
        <v>440</v>
      </c>
      <c r="E39" s="4" t="str">
        <f>VLOOKUP(A39,HOP!A:L,12,0)</f>
        <v>440.00</v>
      </c>
      <c r="F39" s="4" t="str">
        <f>VLOOKUP(A39,HOP!A:C,3,0)</f>
        <v>2830366</v>
      </c>
      <c r="G39" s="4">
        <f t="shared" si="2"/>
        <v>0</v>
      </c>
      <c r="H39" s="4" t="str">
        <f t="shared" si="3"/>
        <v>，2830366</v>
      </c>
      <c r="I39" s="4" t="str">
        <f>VLOOKUP(A39,HOP!A:U,21,0)</f>
        <v>直连</v>
      </c>
    </row>
    <row r="40" s="4" customFormat="1" hidden="1" spans="1:9">
      <c r="A40" s="5">
        <v>21845462509</v>
      </c>
      <c r="B40" s="6">
        <v>44899</v>
      </c>
      <c r="C40" s="6">
        <v>44900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999221845477325</v>
      </c>
      <c r="B41" s="6">
        <v>44899</v>
      </c>
      <c r="C41" s="6">
        <v>44900</v>
      </c>
      <c r="D41" s="4">
        <v>1027</v>
      </c>
      <c r="E41" s="4" t="str">
        <f>VLOOKUP(A41,HOP!A:L,12,0)</f>
        <v>1027.00</v>
      </c>
      <c r="F41" s="4" t="str">
        <f>VLOOKUP(A41,HOP!A:C,3,0)</f>
        <v>2831191</v>
      </c>
      <c r="G41" s="4">
        <f t="shared" si="2"/>
        <v>0</v>
      </c>
      <c r="H41" s="4" t="str">
        <f t="shared" si="3"/>
        <v>，2831191</v>
      </c>
      <c r="I41" s="4" t="str">
        <f>VLOOKUP(A41,HOP!A:U,21,0)</f>
        <v>直连</v>
      </c>
    </row>
    <row r="42" s="4" customFormat="1" spans="1:9">
      <c r="A42" s="5">
        <v>21845701333</v>
      </c>
      <c r="B42" s="6">
        <v>44899</v>
      </c>
      <c r="C42" s="6">
        <v>44900</v>
      </c>
      <c r="D42" s="4">
        <v>588</v>
      </c>
      <c r="E42" s="4" t="str">
        <f>VLOOKUP(A42,HOP!A:L,12,0)</f>
        <v>588.00</v>
      </c>
      <c r="F42" s="4" t="str">
        <f>VLOOKUP(A42,HOP!A:C,3,0)</f>
        <v>2831619</v>
      </c>
      <c r="G42" s="4">
        <f t="shared" si="2"/>
        <v>0</v>
      </c>
      <c r="H42" s="4" t="str">
        <f t="shared" si="3"/>
        <v>，2831619</v>
      </c>
      <c r="I42" s="4" t="str">
        <f>VLOOKUP(A42,HOP!A:U,21,0)</f>
        <v>直连</v>
      </c>
    </row>
    <row r="43" s="4" customFormat="1" spans="1:9">
      <c r="A43" s="5">
        <v>21846809988</v>
      </c>
      <c r="B43" s="6">
        <v>44897</v>
      </c>
      <c r="C43" s="6">
        <v>44900</v>
      </c>
      <c r="D43" s="4">
        <v>5266</v>
      </c>
      <c r="E43" s="4" t="str">
        <f>VLOOKUP(A43,HOP!A:L,12,0)</f>
        <v>5266.00</v>
      </c>
      <c r="F43" s="4" t="str">
        <f>VLOOKUP(A43,HOP!A:C,3,0)</f>
        <v>2833576</v>
      </c>
      <c r="G43" s="4">
        <f t="shared" si="2"/>
        <v>0</v>
      </c>
      <c r="H43" s="4" t="str">
        <f t="shared" si="3"/>
        <v>，2833576</v>
      </c>
      <c r="I43" s="4" t="str">
        <f>VLOOKUP(A43,HOP!A:U,21,0)</f>
        <v>直连</v>
      </c>
    </row>
    <row r="44" s="4" customFormat="1" hidden="1" spans="1:9">
      <c r="A44" s="5">
        <v>21846836427</v>
      </c>
      <c r="B44" s="6">
        <v>44898</v>
      </c>
      <c r="C44" s="6">
        <v>44900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999221847013083</v>
      </c>
      <c r="B45" s="6">
        <v>44897</v>
      </c>
      <c r="C45" s="6">
        <v>44900</v>
      </c>
      <c r="D45" s="4">
        <v>1723</v>
      </c>
      <c r="E45" s="4">
        <v>1723</v>
      </c>
      <c r="F45" s="4" t="str">
        <f>VLOOKUP(A45,HOP!A:C,3,0)</f>
        <v>2833919</v>
      </c>
      <c r="G45" s="4">
        <f t="shared" si="2"/>
        <v>0</v>
      </c>
      <c r="H45" s="4" t="str">
        <f t="shared" si="3"/>
        <v>，2833919</v>
      </c>
      <c r="I45" s="4" t="str">
        <f>VLOOKUP(A45,HOP!A:U,21,0)</f>
        <v>直连</v>
      </c>
    </row>
    <row r="46" s="4" customFormat="1" hidden="1" spans="1:9">
      <c r="A46" s="5">
        <v>21847586113</v>
      </c>
      <c r="B46" s="6">
        <v>44898</v>
      </c>
      <c r="C46" s="6">
        <v>44900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21847884114</v>
      </c>
      <c r="B47" s="6">
        <v>44895</v>
      </c>
      <c r="C47" s="6">
        <v>44900</v>
      </c>
      <c r="D47" s="4">
        <v>2465</v>
      </c>
      <c r="E47" s="4" t="str">
        <f>VLOOKUP(A47,HOP!A:L,12,0)</f>
        <v>2465.00</v>
      </c>
      <c r="F47" s="4" t="str">
        <f>VLOOKUP(A47,HOP!A:C,3,0)</f>
        <v>2835637</v>
      </c>
      <c r="G47" s="4">
        <f t="shared" si="2"/>
        <v>0</v>
      </c>
      <c r="H47" s="4" t="str">
        <f t="shared" si="3"/>
        <v>，2835637</v>
      </c>
      <c r="I47" s="4" t="str">
        <f>VLOOKUP(A47,HOP!A:U,21,0)</f>
        <v>直连</v>
      </c>
    </row>
    <row r="48" s="4" customFormat="1" spans="1:9">
      <c r="A48" s="5">
        <v>21848056610</v>
      </c>
      <c r="B48" s="6">
        <v>44898</v>
      </c>
      <c r="C48" s="6">
        <v>44900</v>
      </c>
      <c r="D48" s="4">
        <v>1268</v>
      </c>
      <c r="E48" s="4" t="str">
        <f>VLOOKUP(A48,HOP!A:L,12,0)</f>
        <v>1268.00</v>
      </c>
      <c r="F48" s="4" t="str">
        <f>VLOOKUP(A48,HOP!A:C,3,0)</f>
        <v>2835949</v>
      </c>
      <c r="G48" s="4">
        <f t="shared" si="2"/>
        <v>0</v>
      </c>
      <c r="H48" s="4" t="str">
        <f t="shared" si="3"/>
        <v>，2835949</v>
      </c>
      <c r="I48" s="4" t="str">
        <f>VLOOKUP(A48,HOP!A:U,21,0)</f>
        <v>直连</v>
      </c>
    </row>
    <row r="49" s="4" customFormat="1" spans="1:9">
      <c r="A49" s="5">
        <v>999221848101640</v>
      </c>
      <c r="B49" s="6">
        <v>44897</v>
      </c>
      <c r="C49" s="6">
        <v>44900</v>
      </c>
      <c r="D49" s="4">
        <v>861</v>
      </c>
      <c r="E49" s="4" t="str">
        <f>VLOOKUP(A49,HOP!A:L,12,0)</f>
        <v>861.00</v>
      </c>
      <c r="F49" s="4" t="str">
        <f>VLOOKUP(A49,HOP!A:C,3,0)</f>
        <v>2836040</v>
      </c>
      <c r="G49" s="4">
        <f t="shared" si="2"/>
        <v>0</v>
      </c>
      <c r="H49" s="4" t="str">
        <f t="shared" si="3"/>
        <v>，2836040</v>
      </c>
      <c r="I49" s="4" t="str">
        <f>VLOOKUP(A49,HOP!A:U,21,0)</f>
        <v>直连</v>
      </c>
    </row>
    <row r="50" s="4" customFormat="1" spans="1:9">
      <c r="A50" s="5">
        <v>999221848114386</v>
      </c>
      <c r="B50" s="6">
        <v>44899</v>
      </c>
      <c r="C50" s="6">
        <v>44900</v>
      </c>
      <c r="D50" s="4">
        <v>389</v>
      </c>
      <c r="E50" s="4" t="str">
        <f>VLOOKUP(A50,HOP!A:L,12,0)</f>
        <v>389.00</v>
      </c>
      <c r="F50" s="4" t="str">
        <f>VLOOKUP(A50,HOP!A:C,3,0)</f>
        <v>2836068</v>
      </c>
      <c r="G50" s="4">
        <f t="shared" si="2"/>
        <v>0</v>
      </c>
      <c r="H50" s="4" t="str">
        <f t="shared" si="3"/>
        <v>，2836068</v>
      </c>
      <c r="I50" s="4" t="str">
        <f>VLOOKUP(A50,HOP!A:U,21,0)</f>
        <v>直连</v>
      </c>
    </row>
    <row r="51" s="4" customFormat="1" spans="1:9">
      <c r="A51" s="5">
        <v>21848130313</v>
      </c>
      <c r="B51" s="6">
        <v>44897</v>
      </c>
      <c r="C51" s="6">
        <v>44900</v>
      </c>
      <c r="D51" s="4">
        <v>2037</v>
      </c>
      <c r="E51" s="4" t="str">
        <f>VLOOKUP(A51,HOP!A:L,12,0)</f>
        <v>2037.00</v>
      </c>
      <c r="F51" s="4" t="str">
        <f>VLOOKUP(A51,HOP!A:C,3,0)</f>
        <v>2836116</v>
      </c>
      <c r="G51" s="4">
        <f t="shared" si="2"/>
        <v>0</v>
      </c>
      <c r="H51" s="4" t="str">
        <f t="shared" si="3"/>
        <v>，2836116</v>
      </c>
      <c r="I51" s="4" t="str">
        <f>VLOOKUP(A51,HOP!A:U,21,0)</f>
        <v>直连</v>
      </c>
    </row>
    <row r="52" s="4" customFormat="1" spans="1:9">
      <c r="A52" s="5">
        <v>999221848157293</v>
      </c>
      <c r="B52" s="6">
        <v>44899</v>
      </c>
      <c r="C52" s="6">
        <v>44900</v>
      </c>
      <c r="D52" s="4">
        <v>622</v>
      </c>
      <c r="E52" s="4" t="str">
        <f>VLOOKUP(A52,HOP!A:L,12,0)</f>
        <v>622.00</v>
      </c>
      <c r="F52" s="4" t="str">
        <f>VLOOKUP(A52,HOP!A:C,3,0)</f>
        <v>2836172</v>
      </c>
      <c r="G52" s="4">
        <f t="shared" si="2"/>
        <v>0</v>
      </c>
      <c r="H52" s="4" t="str">
        <f t="shared" si="3"/>
        <v>，2836172</v>
      </c>
      <c r="I52" s="4" t="str">
        <f>VLOOKUP(A52,HOP!A:U,21,0)</f>
        <v>直连</v>
      </c>
    </row>
    <row r="53" s="4" customFormat="1" spans="1:9">
      <c r="A53" s="5">
        <v>999221848248157</v>
      </c>
      <c r="B53" s="6">
        <v>44896</v>
      </c>
      <c r="C53" s="6">
        <v>44900</v>
      </c>
      <c r="D53" s="4">
        <v>7844</v>
      </c>
      <c r="E53" s="4" t="str">
        <f>VLOOKUP(A53,HOP!A:L,12,0)</f>
        <v>7844.00</v>
      </c>
      <c r="F53" s="4" t="str">
        <f>VLOOKUP(A53,HOP!A:C,3,0)</f>
        <v>2836295</v>
      </c>
      <c r="G53" s="4">
        <f t="shared" si="2"/>
        <v>0</v>
      </c>
      <c r="H53" s="4" t="str">
        <f t="shared" si="3"/>
        <v>，2836295</v>
      </c>
      <c r="I53" s="4" t="str">
        <f>VLOOKUP(A53,HOP!A:U,21,0)</f>
        <v>直连</v>
      </c>
    </row>
    <row r="54" s="4" customFormat="1" spans="1:9">
      <c r="A54" s="5">
        <v>21848256678</v>
      </c>
      <c r="B54" s="6">
        <v>44899</v>
      </c>
      <c r="C54" s="6">
        <v>44900</v>
      </c>
      <c r="D54" s="4">
        <v>936</v>
      </c>
      <c r="E54" s="4" t="str">
        <f>VLOOKUP(A54,HOP!A:L,12,0)</f>
        <v>936.00</v>
      </c>
      <c r="F54" s="4" t="str">
        <f>VLOOKUP(A54,HOP!A:C,3,0)</f>
        <v>2836336</v>
      </c>
      <c r="G54" s="4">
        <f t="shared" si="2"/>
        <v>0</v>
      </c>
      <c r="H54" s="4" t="str">
        <f t="shared" si="3"/>
        <v>，2836336</v>
      </c>
      <c r="I54" s="4" t="str">
        <f>VLOOKUP(A54,HOP!A:U,21,0)</f>
        <v>直连</v>
      </c>
    </row>
    <row r="55" s="4" customFormat="1" spans="1:9">
      <c r="A55" s="5">
        <v>21848464215</v>
      </c>
      <c r="B55" s="6">
        <v>44898</v>
      </c>
      <c r="C55" s="6">
        <v>44900</v>
      </c>
      <c r="D55" s="4">
        <v>678</v>
      </c>
      <c r="E55" s="4" t="str">
        <f>VLOOKUP(A55,HOP!A:L,12,0)</f>
        <v>678.00</v>
      </c>
      <c r="F55" s="4" t="str">
        <f>VLOOKUP(A55,HOP!A:C,3,0)</f>
        <v>2836840</v>
      </c>
      <c r="G55" s="4">
        <f t="shared" si="2"/>
        <v>0</v>
      </c>
      <c r="H55" s="4" t="str">
        <f t="shared" si="3"/>
        <v>，2836840</v>
      </c>
      <c r="I55" s="4" t="str">
        <f>VLOOKUP(A55,HOP!A:U,21,0)</f>
        <v>直采</v>
      </c>
    </row>
    <row r="56" s="4" customFormat="1" spans="1:9">
      <c r="A56" s="5">
        <v>21849232842</v>
      </c>
      <c r="B56" s="6">
        <v>44897</v>
      </c>
      <c r="C56" s="6">
        <v>44900</v>
      </c>
      <c r="D56" s="4">
        <v>3912</v>
      </c>
      <c r="E56" s="4" t="str">
        <f>VLOOKUP(A56,HOP!A:L,12,0)</f>
        <v>3912.00</v>
      </c>
      <c r="F56" s="4" t="str">
        <f>VLOOKUP(A56,HOP!A:C,3,0)</f>
        <v>2838203</v>
      </c>
      <c r="G56" s="4">
        <f t="shared" si="2"/>
        <v>0</v>
      </c>
      <c r="H56" s="4" t="str">
        <f t="shared" si="3"/>
        <v>，2838203</v>
      </c>
      <c r="I56" s="4" t="str">
        <f>VLOOKUP(A56,HOP!A:U,21,0)</f>
        <v>直采</v>
      </c>
    </row>
    <row r="57" s="4" customFormat="1" spans="1:9">
      <c r="A57" s="5">
        <v>21849246424</v>
      </c>
      <c r="B57" s="6">
        <v>44899</v>
      </c>
      <c r="C57" s="6">
        <v>44900</v>
      </c>
      <c r="D57" s="4">
        <v>594</v>
      </c>
      <c r="E57" s="4" t="str">
        <f>VLOOKUP(A57,HOP!A:L,12,0)</f>
        <v>594.00</v>
      </c>
      <c r="F57" s="4" t="str">
        <f>VLOOKUP(A57,HOP!A:C,3,0)</f>
        <v>2838228</v>
      </c>
      <c r="G57" s="4">
        <f t="shared" si="2"/>
        <v>0</v>
      </c>
      <c r="H57" s="4" t="str">
        <f t="shared" si="3"/>
        <v>，2838228</v>
      </c>
      <c r="I57" s="4" t="str">
        <f>VLOOKUP(A57,HOP!A:U,21,0)</f>
        <v>直连</v>
      </c>
    </row>
    <row r="58" s="4" customFormat="1" spans="1:9">
      <c r="A58" s="5">
        <v>999221849256639</v>
      </c>
      <c r="B58" s="6">
        <v>44896</v>
      </c>
      <c r="C58" s="6">
        <v>44900</v>
      </c>
      <c r="D58" s="4">
        <v>8370</v>
      </c>
      <c r="E58" s="4" t="str">
        <f>VLOOKUP(A58,HOP!A:L,12,0)</f>
        <v>8370.00</v>
      </c>
      <c r="F58" s="4" t="str">
        <f>VLOOKUP(A58,HOP!A:C,3,0)</f>
        <v>2838233</v>
      </c>
      <c r="G58" s="4">
        <f t="shared" si="2"/>
        <v>0</v>
      </c>
      <c r="H58" s="4" t="str">
        <f t="shared" si="3"/>
        <v>，2838233</v>
      </c>
      <c r="I58" s="4" t="str">
        <f>VLOOKUP(A58,HOP!A:U,21,0)</f>
        <v>直连</v>
      </c>
    </row>
    <row r="59" s="4" customFormat="1" spans="1:9">
      <c r="A59" s="5">
        <v>21849348959</v>
      </c>
      <c r="B59" s="6">
        <v>44898</v>
      </c>
      <c r="C59" s="6">
        <v>44900</v>
      </c>
      <c r="D59" s="4">
        <v>690</v>
      </c>
      <c r="E59" s="4" t="str">
        <f>VLOOKUP(A59,HOP!A:L,12,0)</f>
        <v>690.00</v>
      </c>
      <c r="F59" s="4" t="str">
        <f>VLOOKUP(A59,HOP!A:C,3,0)</f>
        <v>2838358</v>
      </c>
      <c r="G59" s="4">
        <f t="shared" si="2"/>
        <v>0</v>
      </c>
      <c r="H59" s="4" t="str">
        <f t="shared" si="3"/>
        <v>，2838358</v>
      </c>
      <c r="I59" s="4" t="str">
        <f>VLOOKUP(A59,HOP!A:U,21,0)</f>
        <v>直连</v>
      </c>
    </row>
    <row r="60" s="4" customFormat="1" spans="1:9">
      <c r="A60" s="5">
        <v>21849437685</v>
      </c>
      <c r="B60" s="6">
        <v>44898</v>
      </c>
      <c r="C60" s="6">
        <v>44900</v>
      </c>
      <c r="D60" s="4">
        <v>994</v>
      </c>
      <c r="E60" s="4" t="str">
        <f>VLOOKUP(A60,HOP!A:L,12,0)</f>
        <v>994.00</v>
      </c>
      <c r="F60" s="4" t="str">
        <f>VLOOKUP(A60,HOP!A:C,3,0)</f>
        <v>2838490</v>
      </c>
      <c r="G60" s="4">
        <f t="shared" si="2"/>
        <v>0</v>
      </c>
      <c r="H60" s="4" t="str">
        <f t="shared" si="3"/>
        <v>，2838490</v>
      </c>
      <c r="I60" s="4" t="str">
        <f>VLOOKUP(A60,HOP!A:U,21,0)</f>
        <v>直连</v>
      </c>
    </row>
    <row r="61" s="4" customFormat="1" spans="1:9">
      <c r="A61" s="5">
        <v>21849449923</v>
      </c>
      <c r="B61" s="6">
        <v>44897</v>
      </c>
      <c r="C61" s="6">
        <v>44900</v>
      </c>
      <c r="D61" s="4">
        <v>939</v>
      </c>
      <c r="E61" s="4" t="str">
        <f>VLOOKUP(A61,HOP!A:L,12,0)</f>
        <v>939.00</v>
      </c>
      <c r="F61" s="4" t="str">
        <f>VLOOKUP(A61,HOP!A:C,3,0)</f>
        <v>2838524</v>
      </c>
      <c r="G61" s="4">
        <f t="shared" si="2"/>
        <v>0</v>
      </c>
      <c r="H61" s="4" t="str">
        <f t="shared" si="3"/>
        <v>，2838524</v>
      </c>
      <c r="I61" s="4" t="str">
        <f>VLOOKUP(A61,HOP!A:U,21,0)</f>
        <v>直连</v>
      </c>
    </row>
    <row r="62" s="4" customFormat="1" spans="1:9">
      <c r="A62" s="5">
        <v>21849512135</v>
      </c>
      <c r="B62" s="6">
        <v>44898</v>
      </c>
      <c r="C62" s="6">
        <v>44900</v>
      </c>
      <c r="D62" s="4">
        <v>384</v>
      </c>
      <c r="E62" s="4" t="str">
        <f>VLOOKUP(A62,HOP!A:L,12,0)</f>
        <v>384.00</v>
      </c>
      <c r="F62" s="4" t="str">
        <f>VLOOKUP(A62,HOP!A:C,3,0)</f>
        <v>2838648</v>
      </c>
      <c r="G62" s="4">
        <f t="shared" si="2"/>
        <v>0</v>
      </c>
      <c r="H62" s="4" t="str">
        <f t="shared" si="3"/>
        <v>，2838648</v>
      </c>
      <c r="I62" s="4" t="str">
        <f>VLOOKUP(A62,HOP!A:U,21,0)</f>
        <v>直连</v>
      </c>
    </row>
    <row r="63" s="4" customFormat="1" spans="1:9">
      <c r="A63" s="5">
        <v>21849647701</v>
      </c>
      <c r="B63" s="6">
        <v>44899</v>
      </c>
      <c r="C63" s="6">
        <v>44900</v>
      </c>
      <c r="D63" s="4">
        <v>215</v>
      </c>
      <c r="E63" s="4" t="str">
        <f>VLOOKUP(A63,HOP!A:L,12,0)</f>
        <v>215.00</v>
      </c>
      <c r="F63" s="4" t="str">
        <f>VLOOKUP(A63,HOP!A:C,3,0)</f>
        <v>2838901</v>
      </c>
      <c r="G63" s="4">
        <f t="shared" si="2"/>
        <v>0</v>
      </c>
      <c r="H63" s="4" t="str">
        <f t="shared" si="3"/>
        <v>，2838901</v>
      </c>
      <c r="I63" s="4" t="str">
        <f>VLOOKUP(A63,HOP!A:U,21,0)</f>
        <v>直连</v>
      </c>
    </row>
    <row r="64" s="4" customFormat="1" spans="1:9">
      <c r="A64" s="5">
        <v>999221849706537</v>
      </c>
      <c r="B64" s="6">
        <v>44899</v>
      </c>
      <c r="C64" s="6">
        <v>44900</v>
      </c>
      <c r="D64" s="4">
        <v>663</v>
      </c>
      <c r="E64" s="4" t="str">
        <f>VLOOKUP(A64,HOP!A:L,12,0)</f>
        <v>663.00</v>
      </c>
      <c r="F64" s="4" t="str">
        <f>VLOOKUP(A64,HOP!A:C,3,0)</f>
        <v>2839031</v>
      </c>
      <c r="G64" s="4">
        <f t="shared" si="2"/>
        <v>0</v>
      </c>
      <c r="H64" s="4" t="str">
        <f t="shared" si="3"/>
        <v>，2839031</v>
      </c>
      <c r="I64" s="4" t="str">
        <f>VLOOKUP(A64,HOP!A:U,21,0)</f>
        <v>直连</v>
      </c>
    </row>
    <row r="65" s="4" customFormat="1" spans="1:9">
      <c r="A65" s="5">
        <v>21849708379</v>
      </c>
      <c r="B65" s="6">
        <v>44899</v>
      </c>
      <c r="C65" s="6">
        <v>44900</v>
      </c>
      <c r="D65" s="4">
        <v>1117</v>
      </c>
      <c r="E65" s="4" t="str">
        <f>VLOOKUP(A65,HOP!A:L,12,0)</f>
        <v>1117.00</v>
      </c>
      <c r="F65" s="4" t="str">
        <f>VLOOKUP(A65,HOP!A:C,3,0)</f>
        <v>2839046</v>
      </c>
      <c r="G65" s="4">
        <f t="shared" si="2"/>
        <v>0</v>
      </c>
      <c r="H65" s="4" t="str">
        <f t="shared" si="3"/>
        <v>，2839046</v>
      </c>
      <c r="I65" s="4" t="str">
        <f>VLOOKUP(A65,HOP!A:U,21,0)</f>
        <v>直连</v>
      </c>
    </row>
    <row r="66" s="4" customFormat="1" spans="1:9">
      <c r="A66" s="5">
        <v>21849734853</v>
      </c>
      <c r="B66" s="6">
        <v>44897</v>
      </c>
      <c r="C66" s="6">
        <v>44900</v>
      </c>
      <c r="D66" s="4">
        <v>2217</v>
      </c>
      <c r="E66" s="4" t="str">
        <f>VLOOKUP(A66,HOP!A:L,12,0)</f>
        <v>2217.00</v>
      </c>
      <c r="F66" s="4" t="str">
        <f>VLOOKUP(A66,HOP!A:C,3,0)</f>
        <v>2839122</v>
      </c>
      <c r="G66" s="4">
        <f t="shared" si="2"/>
        <v>0</v>
      </c>
      <c r="H66" s="4" t="str">
        <f t="shared" si="3"/>
        <v>，2839122</v>
      </c>
      <c r="I66" s="4" t="str">
        <f>VLOOKUP(A66,HOP!A:U,21,0)</f>
        <v>直采</v>
      </c>
    </row>
    <row r="67" s="4" customFormat="1" hidden="1" spans="1:9">
      <c r="A67" s="5">
        <v>21850112510</v>
      </c>
      <c r="B67" s="6">
        <v>44899</v>
      </c>
      <c r="C67" s="6">
        <v>44900</v>
      </c>
      <c r="D67" s="4">
        <v>0</v>
      </c>
      <c r="E67" s="4" t="str">
        <f>VLOOKUP(A67,HOP!A:L,12,0)</f>
        <v>570.00</v>
      </c>
      <c r="F67" s="4" t="str">
        <f>VLOOKUP(A67,HOP!A:C,3,0)</f>
        <v>2839882</v>
      </c>
      <c r="G67" s="4">
        <f t="shared" ref="G67:G98" si="4">D67-E67</f>
        <v>-570</v>
      </c>
      <c r="H67" s="4" t="str">
        <f t="shared" ref="H67:H98" si="5">$H$1&amp;F67</f>
        <v>，2839882</v>
      </c>
      <c r="I67" s="4" t="str">
        <f>VLOOKUP(A67,HOP!A:U,21,0)</f>
        <v>直连</v>
      </c>
    </row>
    <row r="68" s="4" customFormat="1" spans="1:9">
      <c r="A68" s="5">
        <v>21850161871</v>
      </c>
      <c r="B68" s="6">
        <v>44899</v>
      </c>
      <c r="C68" s="6">
        <v>44900</v>
      </c>
      <c r="D68" s="4">
        <v>234</v>
      </c>
      <c r="E68" s="4" t="str">
        <f>VLOOKUP(A68,HOP!A:L,12,0)</f>
        <v>234.00</v>
      </c>
      <c r="F68" s="4" t="str">
        <f>VLOOKUP(A68,HOP!A:C,3,0)</f>
        <v>2840015</v>
      </c>
      <c r="G68" s="4">
        <f t="shared" si="4"/>
        <v>0</v>
      </c>
      <c r="H68" s="4" t="str">
        <f t="shared" si="5"/>
        <v>，2840015</v>
      </c>
      <c r="I68" s="4" t="str">
        <f>VLOOKUP(A68,HOP!A:U,21,0)</f>
        <v>直连</v>
      </c>
    </row>
    <row r="69" s="4" customFormat="1" spans="1:9">
      <c r="A69" s="5">
        <v>999221850304005</v>
      </c>
      <c r="B69" s="6">
        <v>44899</v>
      </c>
      <c r="C69" s="6">
        <v>44900</v>
      </c>
      <c r="D69" s="4">
        <v>3413</v>
      </c>
      <c r="E69" s="4" t="str">
        <f>VLOOKUP(A69,HOP!A:L,12,0)</f>
        <v>3413.00</v>
      </c>
      <c r="F69" s="4" t="str">
        <f>VLOOKUP(A69,HOP!A:C,3,0)</f>
        <v>2840288</v>
      </c>
      <c r="G69" s="4">
        <f t="shared" si="4"/>
        <v>0</v>
      </c>
      <c r="H69" s="4" t="str">
        <f t="shared" si="5"/>
        <v>，2840288</v>
      </c>
      <c r="I69" s="4" t="str">
        <f>VLOOKUP(A69,HOP!A:U,21,0)</f>
        <v>直连</v>
      </c>
    </row>
    <row r="70" s="4" customFormat="1" spans="1:9">
      <c r="A70" s="5">
        <v>999221850418096</v>
      </c>
      <c r="B70" s="6">
        <v>44898</v>
      </c>
      <c r="C70" s="6">
        <v>44900</v>
      </c>
      <c r="D70" s="4">
        <v>1524</v>
      </c>
      <c r="E70" s="4" t="str">
        <f>VLOOKUP(A70,HOP!A:L,12,0)</f>
        <v>1524.00</v>
      </c>
      <c r="F70" s="4" t="str">
        <f>VLOOKUP(A70,HOP!A:C,3,0)</f>
        <v>2840508</v>
      </c>
      <c r="G70" s="4">
        <f t="shared" si="4"/>
        <v>0</v>
      </c>
      <c r="H70" s="4" t="str">
        <f t="shared" si="5"/>
        <v>，2840508</v>
      </c>
      <c r="I70" s="4" t="str">
        <f>VLOOKUP(A70,HOP!A:U,21,0)</f>
        <v>直连</v>
      </c>
    </row>
    <row r="71" s="4" customFormat="1" spans="1:9">
      <c r="A71" s="5">
        <v>999221850432796</v>
      </c>
      <c r="B71" s="6">
        <v>44897</v>
      </c>
      <c r="C71" s="6">
        <v>44900</v>
      </c>
      <c r="D71" s="4">
        <v>2421</v>
      </c>
      <c r="E71" s="4" t="str">
        <f>VLOOKUP(A71,HOP!A:L,12,0)</f>
        <v>2421.00</v>
      </c>
      <c r="F71" s="4" t="str">
        <f>VLOOKUP(A71,HOP!A:C,3,0)</f>
        <v>2840549</v>
      </c>
      <c r="G71" s="4">
        <f t="shared" si="4"/>
        <v>0</v>
      </c>
      <c r="H71" s="4" t="str">
        <f t="shared" si="5"/>
        <v>，2840549</v>
      </c>
      <c r="I71" s="4" t="str">
        <f>VLOOKUP(A71,HOP!A:U,21,0)</f>
        <v>直连</v>
      </c>
    </row>
    <row r="72" s="4" customFormat="1" spans="1:9">
      <c r="A72" s="5">
        <v>999221850503387</v>
      </c>
      <c r="B72" s="6">
        <v>44898</v>
      </c>
      <c r="C72" s="6">
        <v>44900</v>
      </c>
      <c r="D72" s="4">
        <v>1134</v>
      </c>
      <c r="E72" s="4" t="str">
        <f>VLOOKUP(A72,HOP!A:L,12,0)</f>
        <v>1134.00</v>
      </c>
      <c r="F72" s="4" t="str">
        <f>VLOOKUP(A72,HOP!A:C,3,0)</f>
        <v>2840720</v>
      </c>
      <c r="G72" s="4">
        <f t="shared" si="4"/>
        <v>0</v>
      </c>
      <c r="H72" s="4" t="str">
        <f t="shared" si="5"/>
        <v>，2840720</v>
      </c>
      <c r="I72" s="4" t="str">
        <f>VLOOKUP(A72,HOP!A:U,21,0)</f>
        <v>直连</v>
      </c>
    </row>
    <row r="73" s="4" customFormat="1" spans="1:9">
      <c r="A73" s="5">
        <v>999221850525444</v>
      </c>
      <c r="B73" s="6">
        <v>44898</v>
      </c>
      <c r="C73" s="6">
        <v>44900</v>
      </c>
      <c r="D73" s="4">
        <v>930</v>
      </c>
      <c r="E73" s="4" t="str">
        <f>VLOOKUP(A73,HOP!A:L,12,0)</f>
        <v>930.00</v>
      </c>
      <c r="F73" s="4" t="str">
        <f>VLOOKUP(A73,HOP!A:C,3,0)</f>
        <v>2840780</v>
      </c>
      <c r="G73" s="4">
        <f t="shared" si="4"/>
        <v>0</v>
      </c>
      <c r="H73" s="4" t="str">
        <f t="shared" si="5"/>
        <v>，2840780</v>
      </c>
      <c r="I73" s="4" t="str">
        <f>VLOOKUP(A73,HOP!A:U,21,0)</f>
        <v>直连</v>
      </c>
    </row>
    <row r="74" s="4" customFormat="1" spans="1:9">
      <c r="A74" s="5">
        <v>999221850714579</v>
      </c>
      <c r="B74" s="6">
        <v>44898</v>
      </c>
      <c r="C74" s="6">
        <v>44900</v>
      </c>
      <c r="D74" s="4">
        <v>1484</v>
      </c>
      <c r="E74" s="4" t="str">
        <f>VLOOKUP(A74,HOP!A:L,12,0)</f>
        <v>1484.00</v>
      </c>
      <c r="F74" s="4" t="str">
        <f>VLOOKUP(A74,HOP!A:C,3,0)</f>
        <v>2841214</v>
      </c>
      <c r="G74" s="4">
        <f t="shared" si="4"/>
        <v>0</v>
      </c>
      <c r="H74" s="4" t="str">
        <f t="shared" si="5"/>
        <v>，2841214</v>
      </c>
      <c r="I74" s="4" t="str">
        <f>VLOOKUP(A74,HOP!A:U,21,0)</f>
        <v>直连</v>
      </c>
    </row>
    <row r="75" s="4" customFormat="1" spans="1:9">
      <c r="A75" s="5">
        <v>999221850920805</v>
      </c>
      <c r="B75" s="6">
        <v>44899</v>
      </c>
      <c r="C75" s="6">
        <v>44900</v>
      </c>
      <c r="D75" s="4">
        <v>519</v>
      </c>
      <c r="E75" s="4" t="str">
        <f>VLOOKUP(A75,HOP!A:L,12,0)</f>
        <v>519.00</v>
      </c>
      <c r="F75" s="4" t="str">
        <f>VLOOKUP(A75,HOP!A:C,3,0)</f>
        <v>2841448</v>
      </c>
      <c r="G75" s="4">
        <f t="shared" si="4"/>
        <v>0</v>
      </c>
      <c r="H75" s="4" t="str">
        <f t="shared" si="5"/>
        <v>，2841448</v>
      </c>
      <c r="I75" s="4" t="str">
        <f>VLOOKUP(A75,HOP!A:U,21,0)</f>
        <v>直连</v>
      </c>
    </row>
    <row r="76" s="4" customFormat="1" spans="1:9">
      <c r="A76" s="5">
        <v>999221851072620</v>
      </c>
      <c r="B76" s="6">
        <v>44899</v>
      </c>
      <c r="C76" s="6">
        <v>44900</v>
      </c>
      <c r="D76" s="4">
        <v>291</v>
      </c>
      <c r="E76" s="4" t="str">
        <f>VLOOKUP(A76,HOP!A:L,12,0)</f>
        <v>291.00</v>
      </c>
      <c r="F76" s="4" t="str">
        <f>VLOOKUP(A76,HOP!A:C,3,0)</f>
        <v>2841703</v>
      </c>
      <c r="G76" s="4">
        <f t="shared" si="4"/>
        <v>0</v>
      </c>
      <c r="H76" s="4" t="str">
        <f t="shared" si="5"/>
        <v>，2841703</v>
      </c>
      <c r="I76" s="4" t="str">
        <f>VLOOKUP(A76,HOP!A:U,21,0)</f>
        <v>直连</v>
      </c>
    </row>
    <row r="77" s="4" customFormat="1" spans="1:9">
      <c r="A77" s="5">
        <v>999221851164193</v>
      </c>
      <c r="B77" s="6">
        <v>44898</v>
      </c>
      <c r="C77" s="6">
        <v>44900</v>
      </c>
      <c r="D77" s="4">
        <v>258</v>
      </c>
      <c r="E77" s="4" t="str">
        <f>VLOOKUP(A77,HOP!A:L,12,0)</f>
        <v>258.00</v>
      </c>
      <c r="F77" s="4" t="str">
        <f>VLOOKUP(A77,HOP!A:C,3,0)</f>
        <v>2841860</v>
      </c>
      <c r="G77" s="4">
        <f t="shared" si="4"/>
        <v>0</v>
      </c>
      <c r="H77" s="4" t="str">
        <f t="shared" si="5"/>
        <v>，2841860</v>
      </c>
      <c r="I77" s="4" t="str">
        <f>VLOOKUP(A77,HOP!A:U,21,0)</f>
        <v>直连</v>
      </c>
    </row>
    <row r="78" s="4" customFormat="1" spans="1:9">
      <c r="A78" s="5">
        <v>999221851245504</v>
      </c>
      <c r="B78" s="6">
        <v>44899</v>
      </c>
      <c r="C78" s="6">
        <v>44900</v>
      </c>
      <c r="D78" s="4">
        <v>828</v>
      </c>
      <c r="E78" s="4" t="str">
        <f>VLOOKUP(A78,HOP!A:L,12,0)</f>
        <v>828.00</v>
      </c>
      <c r="F78" s="4" t="str">
        <f>VLOOKUP(A78,HOP!A:C,3,0)</f>
        <v>2841955</v>
      </c>
      <c r="G78" s="4">
        <f t="shared" si="4"/>
        <v>0</v>
      </c>
      <c r="H78" s="4" t="str">
        <f t="shared" si="5"/>
        <v>，2841955</v>
      </c>
      <c r="I78" s="4" t="str">
        <f>VLOOKUP(A78,HOP!A:U,21,0)</f>
        <v>直连</v>
      </c>
    </row>
    <row r="79" s="4" customFormat="1" spans="1:9">
      <c r="A79" s="5">
        <v>999221851247929</v>
      </c>
      <c r="B79" s="6">
        <v>44898</v>
      </c>
      <c r="C79" s="6">
        <v>44900</v>
      </c>
      <c r="D79" s="4">
        <v>1755</v>
      </c>
      <c r="E79" s="4" t="str">
        <f>VLOOKUP(A79,HOP!A:L,12,0)</f>
        <v>1755.00</v>
      </c>
      <c r="F79" s="4" t="str">
        <f>VLOOKUP(A79,HOP!A:C,3,0)</f>
        <v>2841964</v>
      </c>
      <c r="G79" s="4">
        <f t="shared" si="4"/>
        <v>0</v>
      </c>
      <c r="H79" s="4" t="str">
        <f t="shared" si="5"/>
        <v>，2841964</v>
      </c>
      <c r="I79" s="4" t="str">
        <f>VLOOKUP(A79,HOP!A:U,21,0)</f>
        <v>直连</v>
      </c>
    </row>
    <row r="80" s="4" customFormat="1" spans="1:9">
      <c r="A80" s="5">
        <v>999221851431226</v>
      </c>
      <c r="B80" s="6">
        <v>44899</v>
      </c>
      <c r="C80" s="6">
        <v>44900</v>
      </c>
      <c r="D80" s="4">
        <v>123</v>
      </c>
      <c r="E80" s="4" t="str">
        <f>VLOOKUP(A80,HOP!A:L,12,0)</f>
        <v>123.00</v>
      </c>
      <c r="F80" s="4" t="str">
        <f>VLOOKUP(A80,HOP!A:C,3,0)</f>
        <v>2842394</v>
      </c>
      <c r="G80" s="4">
        <f t="shared" si="4"/>
        <v>0</v>
      </c>
      <c r="H80" s="4" t="str">
        <f t="shared" si="5"/>
        <v>，2842394</v>
      </c>
      <c r="I80" s="4" t="str">
        <f>VLOOKUP(A80,HOP!A:U,21,0)</f>
        <v>直连</v>
      </c>
    </row>
    <row r="81" s="4" customFormat="1" spans="1:9">
      <c r="A81" s="5">
        <v>999221851435489</v>
      </c>
      <c r="B81" s="6">
        <v>44899</v>
      </c>
      <c r="C81" s="6">
        <v>44900</v>
      </c>
      <c r="D81" s="4">
        <v>814</v>
      </c>
      <c r="E81" s="4" t="str">
        <f>VLOOKUP(A81,HOP!A:L,12,0)</f>
        <v>814.00</v>
      </c>
      <c r="F81" s="4" t="str">
        <f>VLOOKUP(A81,HOP!A:C,3,0)</f>
        <v>2842401</v>
      </c>
      <c r="G81" s="4">
        <f t="shared" si="4"/>
        <v>0</v>
      </c>
      <c r="H81" s="4" t="str">
        <f t="shared" si="5"/>
        <v>，2842401</v>
      </c>
      <c r="I81" s="4" t="str">
        <f>VLOOKUP(A81,HOP!A:U,21,0)</f>
        <v>直连</v>
      </c>
    </row>
    <row r="82" s="4" customFormat="1" spans="1:9">
      <c r="A82" s="5">
        <v>999221851637800</v>
      </c>
      <c r="B82" s="6">
        <v>44899</v>
      </c>
      <c r="C82" s="6">
        <v>44900</v>
      </c>
      <c r="D82" s="4">
        <v>159</v>
      </c>
      <c r="E82" s="4" t="str">
        <f>VLOOKUP(A82,HOP!A:L,12,0)</f>
        <v>159.00</v>
      </c>
      <c r="F82" s="4" t="str">
        <f>VLOOKUP(A82,HOP!A:C,3,0)</f>
        <v>2842836</v>
      </c>
      <c r="G82" s="4">
        <f t="shared" si="4"/>
        <v>0</v>
      </c>
      <c r="H82" s="4" t="str">
        <f t="shared" si="5"/>
        <v>，2842836</v>
      </c>
      <c r="I82" s="4" t="str">
        <f>VLOOKUP(A82,HOP!A:U,21,0)</f>
        <v>直连</v>
      </c>
    </row>
    <row r="83" s="4" customFormat="1" spans="1:9">
      <c r="A83" s="5">
        <v>999221851717883</v>
      </c>
      <c r="B83" s="6">
        <v>44899</v>
      </c>
      <c r="C83" s="6">
        <v>44900</v>
      </c>
      <c r="D83" s="4">
        <v>156</v>
      </c>
      <c r="E83" s="4" t="str">
        <f>VLOOKUP(A83,HOP!A:L,12,0)</f>
        <v>156.00</v>
      </c>
      <c r="F83" s="4" t="str">
        <f>VLOOKUP(A83,HOP!A:C,3,0)</f>
        <v>2843007</v>
      </c>
      <c r="G83" s="4">
        <f t="shared" si="4"/>
        <v>0</v>
      </c>
      <c r="H83" s="4" t="str">
        <f t="shared" si="5"/>
        <v>，2843007</v>
      </c>
      <c r="I83" s="4" t="str">
        <f>VLOOKUP(A83,HOP!A:U,21,0)</f>
        <v>直连</v>
      </c>
    </row>
    <row r="84" s="4" customFormat="1" spans="1:9">
      <c r="A84" s="5">
        <v>21851717918</v>
      </c>
      <c r="B84" s="6">
        <v>44899</v>
      </c>
      <c r="C84" s="6">
        <v>44900</v>
      </c>
      <c r="D84" s="4">
        <v>378</v>
      </c>
      <c r="E84" s="4" t="str">
        <f>VLOOKUP(A84,HOP!A:L,12,0)</f>
        <v>378.00</v>
      </c>
      <c r="F84" s="4" t="str">
        <f>VLOOKUP(A84,HOP!A:C,3,0)</f>
        <v>2843011</v>
      </c>
      <c r="G84" s="4">
        <f t="shared" si="4"/>
        <v>0</v>
      </c>
      <c r="H84" s="4" t="str">
        <f t="shared" si="5"/>
        <v>，2843011</v>
      </c>
      <c r="I84" s="4" t="str">
        <f>VLOOKUP(A84,HOP!A:U,21,0)</f>
        <v>直连</v>
      </c>
    </row>
    <row r="85" s="4" customFormat="1" spans="1:9">
      <c r="A85" s="5">
        <v>999221851728670</v>
      </c>
      <c r="B85" s="6">
        <v>44899</v>
      </c>
      <c r="C85" s="6">
        <v>44900</v>
      </c>
      <c r="D85" s="4">
        <v>790</v>
      </c>
      <c r="E85" s="4" t="str">
        <f>VLOOKUP(A85,HOP!A:L,12,0)</f>
        <v>790.00</v>
      </c>
      <c r="F85" s="4" t="str">
        <f>VLOOKUP(A85,HOP!A:C,3,0)</f>
        <v>2843031</v>
      </c>
      <c r="G85" s="4">
        <f t="shared" si="4"/>
        <v>0</v>
      </c>
      <c r="H85" s="4" t="str">
        <f t="shared" si="5"/>
        <v>，2843031</v>
      </c>
      <c r="I85" s="4" t="str">
        <f>VLOOKUP(A85,HOP!A:U,21,0)</f>
        <v>直连</v>
      </c>
    </row>
    <row r="86" s="4" customFormat="1" spans="1:9">
      <c r="A86" s="5">
        <v>999221851743979</v>
      </c>
      <c r="B86" s="6">
        <v>44898</v>
      </c>
      <c r="C86" s="6">
        <v>44900</v>
      </c>
      <c r="D86" s="4">
        <v>348</v>
      </c>
      <c r="E86" s="4" t="str">
        <f>VLOOKUP(A86,HOP!A:L,12,0)</f>
        <v>348.00</v>
      </c>
      <c r="F86" s="4" t="str">
        <f>VLOOKUP(A86,HOP!A:C,3,0)</f>
        <v>2843068</v>
      </c>
      <c r="G86" s="4">
        <f t="shared" si="4"/>
        <v>0</v>
      </c>
      <c r="H86" s="4" t="str">
        <f t="shared" si="5"/>
        <v>，2843068</v>
      </c>
      <c r="I86" s="4" t="str">
        <f>VLOOKUP(A86,HOP!A:U,21,0)</f>
        <v>直连</v>
      </c>
    </row>
    <row r="87" s="4" customFormat="1" hidden="1" spans="1:9">
      <c r="A87" s="5">
        <v>999221851785624</v>
      </c>
      <c r="B87" s="6">
        <v>44898</v>
      </c>
      <c r="C87" s="6">
        <v>44900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spans="1:9">
      <c r="A88" s="5">
        <v>999221851785596</v>
      </c>
      <c r="B88" s="6">
        <v>44898</v>
      </c>
      <c r="C88" s="6">
        <v>44900</v>
      </c>
      <c r="D88" s="4">
        <v>1726</v>
      </c>
      <c r="E88" s="4" t="str">
        <f>VLOOKUP(A88,HOP!A:L,12,0)</f>
        <v>1726.00</v>
      </c>
      <c r="F88" s="4" t="str">
        <f>VLOOKUP(A88,HOP!A:C,3,0)</f>
        <v>2843173</v>
      </c>
      <c r="G88" s="4">
        <f t="shared" si="4"/>
        <v>0</v>
      </c>
      <c r="H88" s="4" t="str">
        <f t="shared" si="5"/>
        <v>，2843173</v>
      </c>
      <c r="I88" s="4" t="str">
        <f>VLOOKUP(A88,HOP!A:U,21,0)</f>
        <v>直连</v>
      </c>
    </row>
    <row r="89" s="4" customFormat="1" spans="1:9">
      <c r="A89" s="5">
        <v>21851807679</v>
      </c>
      <c r="B89" s="6">
        <v>44898</v>
      </c>
      <c r="C89" s="6">
        <v>44900</v>
      </c>
      <c r="D89" s="4">
        <v>1316</v>
      </c>
      <c r="E89" s="4" t="str">
        <f>VLOOKUP(A89,HOP!A:L,12,0)</f>
        <v>1316.00</v>
      </c>
      <c r="F89" s="4" t="str">
        <f>VLOOKUP(A89,HOP!A:C,3,0)</f>
        <v>2843192</v>
      </c>
      <c r="G89" s="4">
        <f t="shared" si="4"/>
        <v>0</v>
      </c>
      <c r="H89" s="4" t="str">
        <f t="shared" si="5"/>
        <v>，2843192</v>
      </c>
      <c r="I89" s="4" t="str">
        <f>VLOOKUP(A89,HOP!A:U,21,0)</f>
        <v>直连</v>
      </c>
    </row>
    <row r="90" s="4" customFormat="1" spans="1:9">
      <c r="A90" s="5">
        <v>21851956665</v>
      </c>
      <c r="B90" s="6">
        <v>44898</v>
      </c>
      <c r="C90" s="6">
        <v>44900</v>
      </c>
      <c r="D90" s="4">
        <v>302</v>
      </c>
      <c r="E90" s="4" t="str">
        <f>VLOOKUP(A90,HOP!A:L,12,0)</f>
        <v>302.00</v>
      </c>
      <c r="F90" s="4" t="str">
        <f>VLOOKUP(A90,HOP!A:C,3,0)</f>
        <v>2843442</v>
      </c>
      <c r="G90" s="4">
        <f t="shared" si="4"/>
        <v>0</v>
      </c>
      <c r="H90" s="4" t="str">
        <f t="shared" si="5"/>
        <v>，2843442</v>
      </c>
      <c r="I90" s="4" t="str">
        <f>VLOOKUP(A90,HOP!A:U,21,0)</f>
        <v>直连</v>
      </c>
    </row>
    <row r="91" s="4" customFormat="1" spans="1:9">
      <c r="A91" s="5">
        <v>21852066345</v>
      </c>
      <c r="B91" s="6">
        <v>44899</v>
      </c>
      <c r="C91" s="6">
        <v>44900</v>
      </c>
      <c r="D91" s="4">
        <v>816</v>
      </c>
      <c r="E91" s="4" t="str">
        <f>VLOOKUP(A91,HOP!A:L,12,0)</f>
        <v>816.00</v>
      </c>
      <c r="F91" s="4" t="str">
        <f>VLOOKUP(A91,HOP!A:C,3,0)</f>
        <v>2843639</v>
      </c>
      <c r="G91" s="4">
        <f t="shared" si="4"/>
        <v>0</v>
      </c>
      <c r="H91" s="4" t="str">
        <f t="shared" si="5"/>
        <v>，2843639</v>
      </c>
      <c r="I91" s="4" t="str">
        <f>VLOOKUP(A91,HOP!A:U,21,0)</f>
        <v>直连</v>
      </c>
    </row>
    <row r="92" s="4" customFormat="1" spans="1:9">
      <c r="A92" s="5">
        <v>999221852106106</v>
      </c>
      <c r="B92" s="6">
        <v>44899</v>
      </c>
      <c r="C92" s="6">
        <v>44900</v>
      </c>
      <c r="D92" s="4">
        <v>429</v>
      </c>
      <c r="E92" s="4" t="str">
        <f>VLOOKUP(A92,HOP!A:L,12,0)</f>
        <v>429.00</v>
      </c>
      <c r="F92" s="4" t="str">
        <f>VLOOKUP(A92,HOP!A:C,3,0)</f>
        <v>2843693</v>
      </c>
      <c r="G92" s="4">
        <f t="shared" si="4"/>
        <v>0</v>
      </c>
      <c r="H92" s="4" t="str">
        <f t="shared" si="5"/>
        <v>，2843693</v>
      </c>
      <c r="I92" s="4" t="str">
        <f>VLOOKUP(A92,HOP!A:U,21,0)</f>
        <v>直连</v>
      </c>
    </row>
    <row r="93" s="4" customFormat="1" spans="1:9">
      <c r="A93" s="5">
        <v>999221852121363</v>
      </c>
      <c r="B93" s="6">
        <v>44898</v>
      </c>
      <c r="C93" s="6">
        <v>44900</v>
      </c>
      <c r="D93" s="4">
        <v>370</v>
      </c>
      <c r="E93" s="4" t="str">
        <f>VLOOKUP(A93,HOP!A:L,12,0)</f>
        <v>370.00</v>
      </c>
      <c r="F93" s="4" t="str">
        <f>VLOOKUP(A93,HOP!A:C,3,0)</f>
        <v>2843703</v>
      </c>
      <c r="G93" s="4">
        <f t="shared" si="4"/>
        <v>0</v>
      </c>
      <c r="H93" s="4" t="str">
        <f t="shared" si="5"/>
        <v>，2843703</v>
      </c>
      <c r="I93" s="4" t="str">
        <f>VLOOKUP(A93,HOP!A:U,21,0)</f>
        <v>直连</v>
      </c>
    </row>
    <row r="94" s="4" customFormat="1" spans="1:9">
      <c r="A94" s="5">
        <v>999221852165542</v>
      </c>
      <c r="B94" s="6">
        <v>44899</v>
      </c>
      <c r="C94" s="6">
        <v>44900</v>
      </c>
      <c r="D94" s="4">
        <v>128</v>
      </c>
      <c r="E94" s="4" t="str">
        <f>VLOOKUP(A94,HOP!A:L,12,0)</f>
        <v>128.00</v>
      </c>
      <c r="F94" s="4" t="str">
        <f>VLOOKUP(A94,HOP!A:C,3,0)</f>
        <v>2843748</v>
      </c>
      <c r="G94" s="4">
        <f t="shared" si="4"/>
        <v>0</v>
      </c>
      <c r="H94" s="4" t="str">
        <f t="shared" si="5"/>
        <v>，2843748</v>
      </c>
      <c r="I94" s="4" t="str">
        <f>VLOOKUP(A94,HOP!A:U,21,0)</f>
        <v>直连</v>
      </c>
    </row>
    <row r="95" s="4" customFormat="1" spans="1:9">
      <c r="A95" s="5">
        <v>21852196187</v>
      </c>
      <c r="B95" s="6">
        <v>44899</v>
      </c>
      <c r="C95" s="6">
        <v>44900</v>
      </c>
      <c r="D95" s="4">
        <v>255</v>
      </c>
      <c r="E95" s="4" t="str">
        <f>VLOOKUP(A95,HOP!A:L,12,0)</f>
        <v>255.00</v>
      </c>
      <c r="F95" s="4" t="str">
        <f>VLOOKUP(A95,HOP!A:C,3,0)</f>
        <v>2843772</v>
      </c>
      <c r="G95" s="4">
        <f t="shared" si="4"/>
        <v>0</v>
      </c>
      <c r="H95" s="4" t="str">
        <f t="shared" si="5"/>
        <v>，2843772</v>
      </c>
      <c r="I95" s="4" t="str">
        <f>VLOOKUP(A95,HOP!A:U,21,0)</f>
        <v>直连</v>
      </c>
    </row>
    <row r="96" s="4" customFormat="1" spans="1:9">
      <c r="A96" s="5">
        <v>21852198928</v>
      </c>
      <c r="B96" s="6">
        <v>44899</v>
      </c>
      <c r="C96" s="6">
        <v>44900</v>
      </c>
      <c r="D96" s="4">
        <v>854</v>
      </c>
      <c r="E96" s="4" t="str">
        <f>VLOOKUP(A96,HOP!A:L,12,0)</f>
        <v>854.00</v>
      </c>
      <c r="F96" s="4" t="str">
        <f>VLOOKUP(A96,HOP!A:C,3,0)</f>
        <v>2843779</v>
      </c>
      <c r="G96" s="4">
        <f t="shared" si="4"/>
        <v>0</v>
      </c>
      <c r="H96" s="4" t="str">
        <f t="shared" si="5"/>
        <v>，2843779</v>
      </c>
      <c r="I96" s="4" t="str">
        <f>VLOOKUP(A96,HOP!A:U,21,0)</f>
        <v>直连</v>
      </c>
    </row>
    <row r="97" s="4" customFormat="1" spans="1:9">
      <c r="A97" s="5">
        <v>999221852229923</v>
      </c>
      <c r="B97" s="6">
        <v>44899</v>
      </c>
      <c r="C97" s="6">
        <v>44900</v>
      </c>
      <c r="D97" s="4">
        <v>527</v>
      </c>
      <c r="E97" s="4" t="str">
        <f>VLOOKUP(A97,HOP!A:L,12,0)</f>
        <v>527.00</v>
      </c>
      <c r="F97" s="4" t="str">
        <f>VLOOKUP(A97,HOP!A:C,3,0)</f>
        <v>2843851</v>
      </c>
      <c r="G97" s="4">
        <f t="shared" si="4"/>
        <v>0</v>
      </c>
      <c r="H97" s="4" t="str">
        <f t="shared" si="5"/>
        <v>，2843851</v>
      </c>
      <c r="I97" s="4" t="str">
        <f>VLOOKUP(A97,HOP!A:U,21,0)</f>
        <v>直连</v>
      </c>
    </row>
    <row r="98" s="4" customFormat="1" spans="1:9">
      <c r="A98" s="5">
        <v>999221852250540</v>
      </c>
      <c r="B98" s="6">
        <v>44898</v>
      </c>
      <c r="C98" s="6">
        <v>44900</v>
      </c>
      <c r="D98" s="4">
        <v>370</v>
      </c>
      <c r="E98" s="4" t="str">
        <f>VLOOKUP(A98,HOP!A:L,12,0)</f>
        <v>370.00</v>
      </c>
      <c r="F98" s="4" t="str">
        <f>VLOOKUP(A98,HOP!A:C,3,0)</f>
        <v>2843886</v>
      </c>
      <c r="G98" s="4">
        <f t="shared" si="4"/>
        <v>0</v>
      </c>
      <c r="H98" s="4" t="str">
        <f t="shared" si="5"/>
        <v>，2843886</v>
      </c>
      <c r="I98" s="4" t="str">
        <f>VLOOKUP(A98,HOP!A:U,21,0)</f>
        <v>直连</v>
      </c>
    </row>
    <row r="99" s="4" customFormat="1" spans="1:9">
      <c r="A99" s="5">
        <v>999221852318067</v>
      </c>
      <c r="B99" s="6">
        <v>44898</v>
      </c>
      <c r="C99" s="6">
        <v>44900</v>
      </c>
      <c r="D99" s="4">
        <v>1270</v>
      </c>
      <c r="E99" s="4" t="str">
        <f>VLOOKUP(A99,HOP!A:L,12,0)</f>
        <v>1270.00</v>
      </c>
      <c r="F99" s="4" t="str">
        <f>VLOOKUP(A99,HOP!A:C,3,0)</f>
        <v>2843943</v>
      </c>
      <c r="G99" s="4">
        <f t="shared" ref="G99:G125" si="6">D99-E99</f>
        <v>0</v>
      </c>
      <c r="H99" s="4" t="str">
        <f t="shared" ref="H99:H125" si="7">$H$1&amp;F99</f>
        <v>，2843943</v>
      </c>
      <c r="I99" s="4" t="str">
        <f>VLOOKUP(A99,HOP!A:U,21,0)</f>
        <v>直连</v>
      </c>
    </row>
    <row r="100" s="4" customFormat="1" spans="1:9">
      <c r="A100" s="5">
        <v>999221852385918</v>
      </c>
      <c r="B100" s="6">
        <v>44899</v>
      </c>
      <c r="C100" s="6">
        <v>44900</v>
      </c>
      <c r="D100" s="4">
        <v>164</v>
      </c>
      <c r="E100" s="4" t="str">
        <f>VLOOKUP(A100,HOP!A:L,12,0)</f>
        <v>164.00</v>
      </c>
      <c r="F100" s="4" t="str">
        <f>VLOOKUP(A100,HOP!A:C,3,0)</f>
        <v>2843986</v>
      </c>
      <c r="G100" s="4">
        <f t="shared" si="6"/>
        <v>0</v>
      </c>
      <c r="H100" s="4" t="str">
        <f t="shared" si="7"/>
        <v>，2843986</v>
      </c>
      <c r="I100" s="4" t="str">
        <f>VLOOKUP(A100,HOP!A:U,21,0)</f>
        <v>直连</v>
      </c>
    </row>
    <row r="101" s="4" customFormat="1" spans="1:9">
      <c r="A101" s="5">
        <v>21852523633</v>
      </c>
      <c r="B101" s="6">
        <v>44899</v>
      </c>
      <c r="C101" s="6">
        <v>44900</v>
      </c>
      <c r="D101" s="4">
        <v>728</v>
      </c>
      <c r="E101" s="4" t="str">
        <f>VLOOKUP(A101,HOP!A:L,12,0)</f>
        <v>728.00</v>
      </c>
      <c r="F101" s="4" t="str">
        <f>VLOOKUP(A101,HOP!A:C,3,0)</f>
        <v>2844195</v>
      </c>
      <c r="G101" s="4">
        <f t="shared" si="6"/>
        <v>0</v>
      </c>
      <c r="H101" s="4" t="str">
        <f t="shared" si="7"/>
        <v>，2844195</v>
      </c>
      <c r="I101" s="4" t="str">
        <f>VLOOKUP(A101,HOP!A:U,21,0)</f>
        <v>直连</v>
      </c>
    </row>
    <row r="102" s="4" customFormat="1" hidden="1" spans="1:9">
      <c r="A102" s="5">
        <v>21852556082</v>
      </c>
      <c r="B102" s="6">
        <v>44899</v>
      </c>
      <c r="C102" s="6">
        <v>44900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spans="1:9">
      <c r="A103" s="5">
        <v>999221852705598</v>
      </c>
      <c r="B103" s="6">
        <v>44899</v>
      </c>
      <c r="C103" s="6">
        <v>44900</v>
      </c>
      <c r="D103" s="4">
        <v>394</v>
      </c>
      <c r="E103" s="4" t="str">
        <f>VLOOKUP(A103,HOP!A:L,12,0)</f>
        <v>394.00</v>
      </c>
      <c r="F103" s="4" t="str">
        <f>VLOOKUP(A103,HOP!A:C,3,0)</f>
        <v>2844475</v>
      </c>
      <c r="G103" s="4">
        <f t="shared" si="6"/>
        <v>0</v>
      </c>
      <c r="H103" s="4" t="str">
        <f t="shared" si="7"/>
        <v>，2844475</v>
      </c>
      <c r="I103" s="4" t="str">
        <f>VLOOKUP(A103,HOP!A:U,21,0)</f>
        <v>直连</v>
      </c>
    </row>
    <row r="104" s="4" customFormat="1" spans="1:9">
      <c r="A104" s="5">
        <v>999221852731303</v>
      </c>
      <c r="B104" s="6">
        <v>44899</v>
      </c>
      <c r="C104" s="6">
        <v>44900</v>
      </c>
      <c r="D104" s="4">
        <v>412</v>
      </c>
      <c r="E104" s="4" t="str">
        <f>VLOOKUP(A104,HOP!A:L,12,0)</f>
        <v>412.00</v>
      </c>
      <c r="F104" s="4" t="str">
        <f>VLOOKUP(A104,HOP!A:C,3,0)</f>
        <v>2844507</v>
      </c>
      <c r="G104" s="4">
        <f t="shared" si="6"/>
        <v>0</v>
      </c>
      <c r="H104" s="4" t="str">
        <f t="shared" si="7"/>
        <v>，2844507</v>
      </c>
      <c r="I104" s="4" t="str">
        <f>VLOOKUP(A104,HOP!A:U,21,0)</f>
        <v>直连</v>
      </c>
    </row>
    <row r="105" s="4" customFormat="1" spans="1:9">
      <c r="A105" s="5">
        <v>999221852794252</v>
      </c>
      <c r="B105" s="6">
        <v>44899</v>
      </c>
      <c r="C105" s="6">
        <v>44900</v>
      </c>
      <c r="D105" s="4">
        <v>1348</v>
      </c>
      <c r="E105" s="4" t="str">
        <f>VLOOKUP(A105,HOP!A:L,12,0)</f>
        <v>1348.00</v>
      </c>
      <c r="F105" s="4" t="str">
        <f>VLOOKUP(A105,HOP!A:C,3,0)</f>
        <v>2844571</v>
      </c>
      <c r="G105" s="4">
        <f t="shared" si="6"/>
        <v>0</v>
      </c>
      <c r="H105" s="4" t="str">
        <f t="shared" si="7"/>
        <v>，2844571</v>
      </c>
      <c r="I105" s="4" t="str">
        <f>VLOOKUP(A105,HOP!A:U,21,0)</f>
        <v>直连</v>
      </c>
    </row>
    <row r="106" s="4" customFormat="1" spans="1:9">
      <c r="A106" s="5">
        <v>999221852929967</v>
      </c>
      <c r="B106" s="6">
        <v>44899</v>
      </c>
      <c r="C106" s="6">
        <v>44900</v>
      </c>
      <c r="D106" s="4">
        <v>416</v>
      </c>
      <c r="E106" s="4" t="str">
        <f>VLOOKUP(A106,HOP!A:L,12,0)</f>
        <v>416.00</v>
      </c>
      <c r="F106" s="4" t="str">
        <f>VLOOKUP(A106,HOP!A:C,3,0)</f>
        <v>2844781</v>
      </c>
      <c r="G106" s="4">
        <f t="shared" si="6"/>
        <v>0</v>
      </c>
      <c r="H106" s="4" t="str">
        <f t="shared" si="7"/>
        <v>，2844781</v>
      </c>
      <c r="I106" s="4" t="str">
        <f>VLOOKUP(A106,HOP!A:U,21,0)</f>
        <v>直连</v>
      </c>
    </row>
    <row r="107" s="4" customFormat="1" spans="1:9">
      <c r="A107" s="5">
        <v>21852940762</v>
      </c>
      <c r="B107" s="6">
        <v>44899</v>
      </c>
      <c r="C107" s="6">
        <v>44900</v>
      </c>
      <c r="D107" s="4">
        <v>562</v>
      </c>
      <c r="E107" s="4" t="str">
        <f>VLOOKUP(A107,HOP!A:L,12,0)</f>
        <v>562.00</v>
      </c>
      <c r="F107" s="4" t="str">
        <f>VLOOKUP(A107,HOP!A:C,3,0)</f>
        <v>2844793</v>
      </c>
      <c r="G107" s="4">
        <f t="shared" si="6"/>
        <v>0</v>
      </c>
      <c r="H107" s="4" t="str">
        <f t="shared" si="7"/>
        <v>，2844793</v>
      </c>
      <c r="I107" s="4" t="str">
        <f>VLOOKUP(A107,HOP!A:U,21,0)</f>
        <v>直连</v>
      </c>
    </row>
    <row r="108" s="4" customFormat="1" spans="1:9">
      <c r="A108" s="5">
        <v>21852957829</v>
      </c>
      <c r="B108" s="6">
        <v>44899</v>
      </c>
      <c r="C108" s="6">
        <v>44900</v>
      </c>
      <c r="D108" s="4">
        <v>202</v>
      </c>
      <c r="E108" s="4" t="str">
        <f>VLOOKUP(A108,HOP!A:L,12,0)</f>
        <v>202.00</v>
      </c>
      <c r="F108" s="4" t="str">
        <f>VLOOKUP(A108,HOP!A:C,3,0)</f>
        <v>2844816</v>
      </c>
      <c r="G108" s="4">
        <f t="shared" si="6"/>
        <v>0</v>
      </c>
      <c r="H108" s="4" t="str">
        <f t="shared" si="7"/>
        <v>，2844816</v>
      </c>
      <c r="I108" s="4" t="str">
        <f>VLOOKUP(A108,HOP!A:U,21,0)</f>
        <v>直连</v>
      </c>
    </row>
    <row r="109" s="4" customFormat="1" spans="1:9">
      <c r="A109" s="5">
        <v>999221853005674</v>
      </c>
      <c r="B109" s="6">
        <v>44899</v>
      </c>
      <c r="C109" s="6">
        <v>44900</v>
      </c>
      <c r="D109" s="4">
        <v>165</v>
      </c>
      <c r="E109" s="4" t="str">
        <f>VLOOKUP(A109,HOP!A:L,12,0)</f>
        <v>165.00</v>
      </c>
      <c r="F109" s="4" t="str">
        <f>VLOOKUP(A109,HOP!A:C,3,0)</f>
        <v>2844906</v>
      </c>
      <c r="G109" s="4">
        <f t="shared" si="6"/>
        <v>0</v>
      </c>
      <c r="H109" s="4" t="str">
        <f t="shared" si="7"/>
        <v>，2844906</v>
      </c>
      <c r="I109" s="4" t="str">
        <f>VLOOKUP(A109,HOP!A:U,21,0)</f>
        <v>直连</v>
      </c>
    </row>
    <row r="110" s="4" customFormat="1" spans="1:9">
      <c r="A110" s="5">
        <v>999221853163780</v>
      </c>
      <c r="B110" s="6">
        <v>44899</v>
      </c>
      <c r="C110" s="6">
        <v>44900</v>
      </c>
      <c r="D110" s="4">
        <v>114</v>
      </c>
      <c r="E110" s="4" t="str">
        <f>VLOOKUP(A110,HOP!A:L,12,0)</f>
        <v>114.00</v>
      </c>
      <c r="F110" s="4" t="str">
        <f>VLOOKUP(A110,HOP!A:C,3,0)</f>
        <v>2845174</v>
      </c>
      <c r="G110" s="4">
        <f t="shared" si="6"/>
        <v>0</v>
      </c>
      <c r="H110" s="4" t="str">
        <f t="shared" si="7"/>
        <v>，2845174</v>
      </c>
      <c r="I110" s="4" t="str">
        <f>VLOOKUP(A110,HOP!A:U,21,0)</f>
        <v>直连</v>
      </c>
    </row>
    <row r="111" s="4" customFormat="1" spans="1:9">
      <c r="A111" s="5">
        <v>999221853234129</v>
      </c>
      <c r="B111" s="6">
        <v>44899</v>
      </c>
      <c r="C111" s="6">
        <v>44900</v>
      </c>
      <c r="D111" s="4">
        <v>507</v>
      </c>
      <c r="E111" s="4" t="str">
        <f>VLOOKUP(A111,HOP!A:L,12,0)</f>
        <v>507.00</v>
      </c>
      <c r="F111" s="4" t="str">
        <f>VLOOKUP(A111,HOP!A:C,3,0)</f>
        <v>2845281</v>
      </c>
      <c r="G111" s="4">
        <f t="shared" si="6"/>
        <v>0</v>
      </c>
      <c r="H111" s="4" t="str">
        <f t="shared" si="7"/>
        <v>，2845281</v>
      </c>
      <c r="I111" s="4" t="str">
        <f>VLOOKUP(A111,HOP!A:U,21,0)</f>
        <v>直连</v>
      </c>
    </row>
    <row r="112" s="4" customFormat="1" spans="1:9">
      <c r="A112" s="5">
        <v>999221853342818</v>
      </c>
      <c r="B112" s="6">
        <v>44899</v>
      </c>
      <c r="C112" s="6">
        <v>44900</v>
      </c>
      <c r="D112" s="4">
        <v>377</v>
      </c>
      <c r="E112" s="4" t="str">
        <f>VLOOKUP(A112,HOP!A:L,12,0)</f>
        <v>377.00</v>
      </c>
      <c r="F112" s="4" t="str">
        <f>VLOOKUP(A112,HOP!A:C,3,0)</f>
        <v>2845442</v>
      </c>
      <c r="G112" s="4">
        <f t="shared" si="6"/>
        <v>0</v>
      </c>
      <c r="H112" s="4" t="str">
        <f t="shared" si="7"/>
        <v>，2845442</v>
      </c>
      <c r="I112" s="4" t="str">
        <f>VLOOKUP(A112,HOP!A:U,21,0)</f>
        <v>直连</v>
      </c>
    </row>
    <row r="113" s="4" customFormat="1" spans="1:9">
      <c r="A113" s="5">
        <v>21853346552</v>
      </c>
      <c r="B113" s="6">
        <v>44899</v>
      </c>
      <c r="C113" s="6">
        <v>44900</v>
      </c>
      <c r="D113" s="4">
        <v>411</v>
      </c>
      <c r="E113" s="4" t="str">
        <f>VLOOKUP(A113,HOP!A:L,12,0)</f>
        <v>411.00</v>
      </c>
      <c r="F113" s="4" t="str">
        <f>VLOOKUP(A113,HOP!A:C,3,0)</f>
        <v>2845451</v>
      </c>
      <c r="G113" s="4">
        <f t="shared" si="6"/>
        <v>0</v>
      </c>
      <c r="H113" s="4" t="str">
        <f t="shared" si="7"/>
        <v>，2845451</v>
      </c>
      <c r="I113" s="4" t="str">
        <f>VLOOKUP(A113,HOP!A:U,21,0)</f>
        <v>直连</v>
      </c>
    </row>
    <row r="114" s="4" customFormat="1" hidden="1" spans="1:9">
      <c r="A114" s="5">
        <v>21853361209</v>
      </c>
      <c r="B114" s="6">
        <v>44899</v>
      </c>
      <c r="C114" s="6">
        <v>44900</v>
      </c>
      <c r="D114" s="4">
        <v>0</v>
      </c>
      <c r="E114" s="4" t="str">
        <f>VLOOKUP(A114,HOP!A:L,12,0)</f>
        <v>418.00</v>
      </c>
      <c r="F114" s="4" t="str">
        <f>VLOOKUP(A114,HOP!A:C,3,0)</f>
        <v>2845487</v>
      </c>
      <c r="G114" s="4">
        <f t="shared" si="6"/>
        <v>-418</v>
      </c>
      <c r="H114" s="4" t="str">
        <f t="shared" si="7"/>
        <v>，2845487</v>
      </c>
      <c r="I114" s="4" t="str">
        <f>VLOOKUP(A114,HOP!A:U,21,0)</f>
        <v>直连</v>
      </c>
    </row>
    <row r="115" s="4" customFormat="1" spans="1:9">
      <c r="A115" s="5">
        <v>999221853369052</v>
      </c>
      <c r="B115" s="6">
        <v>44899</v>
      </c>
      <c r="C115" s="6">
        <v>44900</v>
      </c>
      <c r="D115" s="4">
        <v>176</v>
      </c>
      <c r="E115" s="4" t="str">
        <f>VLOOKUP(A115,HOP!A:L,12,0)</f>
        <v>176.00</v>
      </c>
      <c r="F115" s="4" t="str">
        <f>VLOOKUP(A115,HOP!A:C,3,0)</f>
        <v>2845493</v>
      </c>
      <c r="G115" s="4">
        <f t="shared" si="6"/>
        <v>0</v>
      </c>
      <c r="H115" s="4" t="str">
        <f t="shared" si="7"/>
        <v>，2845493</v>
      </c>
      <c r="I115" s="4" t="str">
        <f>VLOOKUP(A115,HOP!A:U,21,0)</f>
        <v>直连</v>
      </c>
    </row>
    <row r="116" s="4" customFormat="1" spans="1:9">
      <c r="A116" s="5">
        <v>21853397648</v>
      </c>
      <c r="B116" s="6">
        <v>44899</v>
      </c>
      <c r="C116" s="6">
        <v>44900</v>
      </c>
      <c r="D116" s="4">
        <v>727</v>
      </c>
      <c r="E116" s="4" t="str">
        <f>VLOOKUP(A116,HOP!A:L,12,0)</f>
        <v>727.00</v>
      </c>
      <c r="F116" s="4" t="str">
        <f>VLOOKUP(A116,HOP!A:C,3,0)</f>
        <v>2845528</v>
      </c>
      <c r="G116" s="4">
        <f t="shared" si="6"/>
        <v>0</v>
      </c>
      <c r="H116" s="4" t="str">
        <f t="shared" si="7"/>
        <v>，2845528</v>
      </c>
      <c r="I116" s="4" t="str">
        <f>VLOOKUP(A116,HOP!A:U,21,0)</f>
        <v>直连</v>
      </c>
    </row>
    <row r="117" s="4" customFormat="1" spans="1:9">
      <c r="A117" s="5">
        <v>21853401652</v>
      </c>
      <c r="B117" s="6">
        <v>44899</v>
      </c>
      <c r="C117" s="6">
        <v>44900</v>
      </c>
      <c r="D117" s="4">
        <v>140</v>
      </c>
      <c r="E117" s="4" t="str">
        <f>VLOOKUP(A117,HOP!A:L,12,0)</f>
        <v>140.00</v>
      </c>
      <c r="F117" s="4" t="str">
        <f>VLOOKUP(A117,HOP!A:C,3,0)</f>
        <v>2845534</v>
      </c>
      <c r="G117" s="4">
        <f t="shared" si="6"/>
        <v>0</v>
      </c>
      <c r="H117" s="4" t="str">
        <f t="shared" si="7"/>
        <v>，2845534</v>
      </c>
      <c r="I117" s="4" t="str">
        <f>VLOOKUP(A117,HOP!A:U,21,0)</f>
        <v>直连</v>
      </c>
    </row>
    <row r="118" s="4" customFormat="1" spans="1:9">
      <c r="A118" s="5">
        <v>21853666402</v>
      </c>
      <c r="B118" s="6">
        <v>44899</v>
      </c>
      <c r="C118" s="6">
        <v>44900</v>
      </c>
      <c r="D118" s="4">
        <v>140</v>
      </c>
      <c r="E118" s="4" t="str">
        <f>VLOOKUP(A118,HOP!A:L,12,0)</f>
        <v>140.00</v>
      </c>
      <c r="F118" s="4" t="str">
        <f>VLOOKUP(A118,HOP!A:C,3,0)</f>
        <v>2845956</v>
      </c>
      <c r="G118" s="4">
        <f t="shared" si="6"/>
        <v>0</v>
      </c>
      <c r="H118" s="4" t="str">
        <f t="shared" si="7"/>
        <v>，2845956</v>
      </c>
      <c r="I118" s="4" t="str">
        <f>VLOOKUP(A118,HOP!A:U,21,0)</f>
        <v>直连</v>
      </c>
    </row>
    <row r="119" s="4" customFormat="1" spans="1:9">
      <c r="A119" s="5">
        <v>21853682671</v>
      </c>
      <c r="B119" s="6">
        <v>44899</v>
      </c>
      <c r="C119" s="6">
        <v>44900</v>
      </c>
      <c r="D119" s="4">
        <v>496</v>
      </c>
      <c r="E119" s="4" t="str">
        <f>VLOOKUP(A119,HOP!A:L,12,0)</f>
        <v>496.00</v>
      </c>
      <c r="F119" s="4" t="str">
        <f>VLOOKUP(A119,HOP!A:C,3,0)</f>
        <v>2846000</v>
      </c>
      <c r="G119" s="4">
        <f t="shared" si="6"/>
        <v>0</v>
      </c>
      <c r="H119" s="4" t="str">
        <f t="shared" si="7"/>
        <v>，2846000</v>
      </c>
      <c r="I119" s="4" t="str">
        <f>VLOOKUP(A119,HOP!A:U,21,0)</f>
        <v>直连</v>
      </c>
    </row>
    <row r="120" s="4" customFormat="1" spans="1:9">
      <c r="A120" s="5">
        <v>999221853709762</v>
      </c>
      <c r="B120" s="6">
        <v>44899</v>
      </c>
      <c r="C120" s="6">
        <v>44900</v>
      </c>
      <c r="D120" s="4">
        <v>465</v>
      </c>
      <c r="E120" s="4" t="str">
        <f>VLOOKUP(A120,HOP!A:L,12,0)</f>
        <v>465.00</v>
      </c>
      <c r="F120" s="4" t="str">
        <f>VLOOKUP(A120,HOP!A:C,3,0)</f>
        <v>2846045</v>
      </c>
      <c r="G120" s="4">
        <f t="shared" si="6"/>
        <v>0</v>
      </c>
      <c r="H120" s="4" t="str">
        <f t="shared" si="7"/>
        <v>，2846045</v>
      </c>
      <c r="I120" s="4" t="str">
        <f>VLOOKUP(A120,HOP!A:U,21,0)</f>
        <v>直连</v>
      </c>
    </row>
    <row r="121" s="4" customFormat="1" spans="1:9">
      <c r="A121" s="5">
        <v>999221853794078</v>
      </c>
      <c r="B121" s="6">
        <v>44899</v>
      </c>
      <c r="C121" s="6">
        <v>44900</v>
      </c>
      <c r="D121" s="4">
        <v>120</v>
      </c>
      <c r="E121" s="4" t="str">
        <f>VLOOKUP(A121,HOP!A:L,12,0)</f>
        <v>120.00</v>
      </c>
      <c r="F121" s="4" t="str">
        <f>VLOOKUP(A121,HOP!A:C,3,0)</f>
        <v>2846232</v>
      </c>
      <c r="G121" s="4">
        <f t="shared" si="6"/>
        <v>0</v>
      </c>
      <c r="H121" s="4" t="str">
        <f t="shared" si="7"/>
        <v>，2846232</v>
      </c>
      <c r="I121" s="4" t="str">
        <f>VLOOKUP(A121,HOP!A:U,21,0)</f>
        <v>直连</v>
      </c>
    </row>
    <row r="122" s="4" customFormat="1" spans="1:9">
      <c r="A122" s="5">
        <v>21853885896</v>
      </c>
      <c r="B122" s="6">
        <v>44899</v>
      </c>
      <c r="C122" s="6">
        <v>44900</v>
      </c>
      <c r="D122" s="4">
        <v>238</v>
      </c>
      <c r="E122" s="4" t="str">
        <f>VLOOKUP(A122,HOP!A:L,12,0)</f>
        <v>238.00</v>
      </c>
      <c r="F122" s="4" t="str">
        <f>VLOOKUP(A122,HOP!A:C,3,0)</f>
        <v>2846384</v>
      </c>
      <c r="G122" s="4">
        <f t="shared" si="6"/>
        <v>0</v>
      </c>
      <c r="H122" s="4" t="str">
        <f t="shared" si="7"/>
        <v>，2846384</v>
      </c>
      <c r="I122" s="4" t="str">
        <f>VLOOKUP(A122,HOP!A:U,21,0)</f>
        <v>直连</v>
      </c>
    </row>
    <row r="123" s="4" customFormat="1" spans="1:9">
      <c r="A123" s="5">
        <v>21853966492</v>
      </c>
      <c r="B123" s="6">
        <v>44899</v>
      </c>
      <c r="C123" s="6">
        <v>44900</v>
      </c>
      <c r="D123" s="4">
        <v>266</v>
      </c>
      <c r="E123" s="4" t="str">
        <f>VLOOKUP(A123,HOP!A:L,12,0)</f>
        <v>266.00</v>
      </c>
      <c r="F123" s="4" t="str">
        <f>VLOOKUP(A123,HOP!A:C,3,0)</f>
        <v>2846494</v>
      </c>
      <c r="G123" s="4">
        <f t="shared" si="6"/>
        <v>0</v>
      </c>
      <c r="H123" s="4" t="str">
        <f t="shared" si="7"/>
        <v>，2846494</v>
      </c>
      <c r="I123" s="4" t="str">
        <f>VLOOKUP(A123,HOP!A:U,21,0)</f>
        <v>直连</v>
      </c>
    </row>
    <row r="124" s="4" customFormat="1" spans="1:9">
      <c r="A124" s="5">
        <v>999221854014755</v>
      </c>
      <c r="B124" s="6">
        <v>44899</v>
      </c>
      <c r="C124" s="6">
        <v>44900</v>
      </c>
      <c r="D124" s="4">
        <v>206</v>
      </c>
      <c r="E124" s="4" t="str">
        <f>VLOOKUP(A124,HOP!A:L,12,0)</f>
        <v>206.00</v>
      </c>
      <c r="F124" s="4" t="str">
        <f>VLOOKUP(A124,HOP!A:C,3,0)</f>
        <v>2846593</v>
      </c>
      <c r="G124" s="4">
        <f t="shared" si="6"/>
        <v>0</v>
      </c>
      <c r="H124" s="4" t="str">
        <f t="shared" si="7"/>
        <v>，2846593</v>
      </c>
      <c r="I124" s="4" t="str">
        <f>VLOOKUP(A124,HOP!A:U,21,0)</f>
        <v>直连</v>
      </c>
    </row>
    <row r="125" s="4" customFormat="1" spans="1:9">
      <c r="A125" s="5">
        <v>999221854031231</v>
      </c>
      <c r="B125" s="6">
        <v>44899</v>
      </c>
      <c r="C125" s="6">
        <v>44900</v>
      </c>
      <c r="D125" s="4">
        <v>669</v>
      </c>
      <c r="E125" s="4" t="str">
        <f>VLOOKUP(A125,HOP!A:L,12,0)</f>
        <v>669.00</v>
      </c>
      <c r="F125" s="4" t="str">
        <f>VLOOKUP(A125,HOP!A:C,3,0)</f>
        <v>2846640</v>
      </c>
      <c r="G125" s="4">
        <f t="shared" si="6"/>
        <v>0</v>
      </c>
      <c r="H125" s="4" t="str">
        <f t="shared" si="7"/>
        <v>，2846640</v>
      </c>
      <c r="I125" s="4" t="str">
        <f>VLOOKUP(A125,HOP!A:U,21,0)</f>
        <v>直连</v>
      </c>
    </row>
    <row r="127" spans="4:4">
      <c r="D127" s="4">
        <f>SUM(D2:D126)</f>
        <v>257645</v>
      </c>
    </row>
    <row r="128" spans="4:4">
      <c r="D128" s="4" t="s">
        <v>685</v>
      </c>
    </row>
    <row r="132" spans="1:3">
      <c r="A132" s="4" t="s">
        <v>686</v>
      </c>
      <c r="C132" s="4">
        <v>11466</v>
      </c>
    </row>
    <row r="133" spans="1:3">
      <c r="A133" s="4" t="s">
        <v>687</v>
      </c>
      <c r="C133" s="4">
        <v>246179</v>
      </c>
    </row>
    <row r="134" spans="1:3">
      <c r="A134" s="4" t="s">
        <v>688</v>
      </c>
      <c r="C134" s="4">
        <f>SUBTOTAL(9,C132:C133)</f>
        <v>257645</v>
      </c>
    </row>
  </sheetData>
  <autoFilter ref="A1:X125">
    <filterColumn colId="3">
      <filters>
        <filter val="202"/>
        <filter val="302"/>
        <filter val="206"/>
        <filter val="507"/>
        <filter val="311"/>
        <filter val="411"/>
        <filter val="412"/>
        <filter val="3912"/>
        <filter val="113"/>
        <filter val="3413"/>
        <filter val="114"/>
        <filter val="314"/>
        <filter val="814"/>
        <filter val="3714"/>
        <filter val="215"/>
        <filter val="416"/>
        <filter val="816"/>
        <filter val="1316"/>
        <filter val="1916"/>
        <filter val="7416"/>
        <filter val="1117"/>
        <filter val="2217"/>
        <filter val="618"/>
        <filter val="519"/>
        <filter val="120"/>
        <filter val="9820"/>
        <filter val="2421"/>
        <filter val="2921"/>
        <filter val="622"/>
        <filter val="123"/>
        <filter val="1723"/>
        <filter val="1524"/>
        <filter val="11024"/>
        <filter val="1726"/>
        <filter val="527"/>
        <filter val="727"/>
        <filter val="1027"/>
        <filter val="128"/>
        <filter val="728"/>
        <filter val="828"/>
        <filter val="2128"/>
        <filter val="429"/>
        <filter val="930"/>
        <filter val="1632"/>
        <filter val="234"/>
        <filter val="1134"/>
        <filter val="936"/>
        <filter val="2037"/>
        <filter val="238"/>
        <filter val="1538"/>
        <filter val="2038"/>
        <filter val="2438"/>
        <filter val="639"/>
        <filter val="939"/>
        <filter val="140"/>
        <filter val="440"/>
        <filter val="10442"/>
        <filter val="1644"/>
        <filter val="2644"/>
        <filter val="7844"/>
        <filter val="2346"/>
        <filter val="747"/>
        <filter val="348"/>
        <filter val="1348"/>
        <filter val="452"/>
        <filter val="854"/>
        <filter val="255"/>
        <filter val="1755"/>
        <filter val="156"/>
        <filter val="258"/>
        <filter val="159"/>
        <filter val="1359"/>
        <filter val="6159"/>
        <filter val="560"/>
        <filter val="861"/>
        <filter val="562"/>
        <filter val="663"/>
        <filter val="10963"/>
        <filter val="164"/>
        <filter val="5564"/>
        <filter val="165"/>
        <filter val="465"/>
        <filter val="2465"/>
        <filter val="266"/>
        <filter val="1866"/>
        <filter val="5266"/>
        <filter val="1268"/>
        <filter val="2168"/>
        <filter val="669"/>
        <filter val="370"/>
        <filter val="1270"/>
        <filter val="8370"/>
        <filter val="176"/>
        <filter val="377"/>
        <filter val="378"/>
        <filter val="678"/>
        <filter val="3178"/>
        <filter val="71880"/>
        <filter val="384"/>
        <filter val="1484"/>
        <filter val="2484"/>
        <filter val="588"/>
        <filter val="988"/>
        <filter val="389"/>
        <filter val="690"/>
        <filter val="790"/>
        <filter val="291"/>
        <filter val="394"/>
        <filter val="594"/>
        <filter val="994"/>
        <filter val="1395"/>
        <filter val="4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8"/>
  <sheetViews>
    <sheetView workbookViewId="0">
      <selection activeCell="F39" sqref="F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689</v>
      </c>
      <c r="B1" s="2" t="s">
        <v>690</v>
      </c>
      <c r="C1" s="2" t="s">
        <v>691</v>
      </c>
      <c r="D1" s="2" t="s">
        <v>692</v>
      </c>
      <c r="E1" s="2" t="s">
        <v>13</v>
      </c>
      <c r="F1" s="2" t="s">
        <v>5</v>
      </c>
      <c r="G1" s="2" t="s">
        <v>6</v>
      </c>
      <c r="H1" s="2" t="s">
        <v>693</v>
      </c>
      <c r="I1" s="2" t="s">
        <v>694</v>
      </c>
      <c r="J1" s="2" t="s">
        <v>695</v>
      </c>
      <c r="K1" s="2" t="s">
        <v>696</v>
      </c>
      <c r="L1" s="2" t="s">
        <v>697</v>
      </c>
      <c r="M1" s="2" t="s">
        <v>698</v>
      </c>
      <c r="N1" s="2" t="s">
        <v>699</v>
      </c>
      <c r="O1" s="2" t="s">
        <v>700</v>
      </c>
      <c r="P1" s="2" t="s">
        <v>701</v>
      </c>
      <c r="Q1" s="2" t="s">
        <v>702</v>
      </c>
      <c r="R1" s="2" t="s">
        <v>703</v>
      </c>
      <c r="S1" s="2" t="s">
        <v>704</v>
      </c>
      <c r="T1" s="2" t="s">
        <v>705</v>
      </c>
      <c r="U1" s="2" t="s">
        <v>706</v>
      </c>
      <c r="V1" s="2" t="s">
        <v>707</v>
      </c>
    </row>
    <row r="2" s="1" customFormat="1" spans="1:22">
      <c r="A2" s="3">
        <v>999221854031231</v>
      </c>
      <c r="B2" s="1" t="s">
        <v>708</v>
      </c>
      <c r="C2" s="1" t="s">
        <v>709</v>
      </c>
      <c r="D2" s="1" t="s">
        <v>710</v>
      </c>
      <c r="E2" s="1" t="s">
        <v>711</v>
      </c>
      <c r="F2" s="1" t="s">
        <v>708</v>
      </c>
      <c r="G2" s="1" t="s">
        <v>712</v>
      </c>
      <c r="H2" s="1" t="s">
        <v>713</v>
      </c>
      <c r="I2" s="1" t="s">
        <v>714</v>
      </c>
      <c r="J2" s="1" t="s">
        <v>30</v>
      </c>
      <c r="K2" s="1" t="s">
        <v>715</v>
      </c>
      <c r="L2" s="1" t="s">
        <v>715</v>
      </c>
      <c r="M2" s="1" t="s">
        <v>716</v>
      </c>
      <c r="N2" s="1" t="s">
        <v>716</v>
      </c>
      <c r="O2" s="1" t="s">
        <v>717</v>
      </c>
      <c r="P2" s="1" t="s">
        <v>718</v>
      </c>
      <c r="Q2" s="1" t="s">
        <v>719</v>
      </c>
      <c r="R2" s="1" t="s">
        <v>720</v>
      </c>
      <c r="S2" s="1" t="s">
        <v>721</v>
      </c>
      <c r="T2" s="1" t="s">
        <v>722</v>
      </c>
      <c r="U2" s="1" t="s">
        <v>723</v>
      </c>
      <c r="V2" s="1" t="s">
        <v>724</v>
      </c>
    </row>
    <row r="3" s="1" customFormat="1" spans="1:22">
      <c r="A3" s="3">
        <v>999221854014755</v>
      </c>
      <c r="B3" s="1" t="s">
        <v>708</v>
      </c>
      <c r="C3" s="1" t="s">
        <v>725</v>
      </c>
      <c r="D3" s="1" t="s">
        <v>726</v>
      </c>
      <c r="E3" s="1" t="s">
        <v>727</v>
      </c>
      <c r="F3" s="1" t="s">
        <v>708</v>
      </c>
      <c r="G3" s="1" t="s">
        <v>712</v>
      </c>
      <c r="H3" s="1" t="s">
        <v>713</v>
      </c>
      <c r="I3" s="1" t="s">
        <v>728</v>
      </c>
      <c r="J3" s="1" t="s">
        <v>30</v>
      </c>
      <c r="K3" s="1" t="s">
        <v>729</v>
      </c>
      <c r="L3" s="1" t="s">
        <v>729</v>
      </c>
      <c r="M3" s="1" t="s">
        <v>716</v>
      </c>
      <c r="N3" s="1" t="s">
        <v>716</v>
      </c>
      <c r="O3" s="1" t="s">
        <v>717</v>
      </c>
      <c r="P3" s="1" t="s">
        <v>718</v>
      </c>
      <c r="Q3" s="1" t="s">
        <v>719</v>
      </c>
      <c r="R3" s="1" t="s">
        <v>730</v>
      </c>
      <c r="S3" s="1" t="s">
        <v>721</v>
      </c>
      <c r="T3" s="1" t="s">
        <v>722</v>
      </c>
      <c r="U3" s="1" t="s">
        <v>723</v>
      </c>
      <c r="V3" s="1" t="s">
        <v>731</v>
      </c>
    </row>
    <row r="4" s="1" customFormat="1" spans="1:22">
      <c r="A4" s="3">
        <v>21853966492</v>
      </c>
      <c r="B4" s="1" t="s">
        <v>708</v>
      </c>
      <c r="C4" s="1" t="s">
        <v>732</v>
      </c>
      <c r="D4" s="1" t="s">
        <v>733</v>
      </c>
      <c r="E4" s="1" t="s">
        <v>734</v>
      </c>
      <c r="F4" s="1" t="s">
        <v>708</v>
      </c>
      <c r="G4" s="1" t="s">
        <v>712</v>
      </c>
      <c r="H4" s="1" t="s">
        <v>713</v>
      </c>
      <c r="I4" s="1" t="s">
        <v>735</v>
      </c>
      <c r="J4" s="1" t="s">
        <v>30</v>
      </c>
      <c r="K4" s="1" t="s">
        <v>736</v>
      </c>
      <c r="L4" s="1" t="s">
        <v>736</v>
      </c>
      <c r="M4" s="1" t="s">
        <v>716</v>
      </c>
      <c r="N4" s="1" t="s">
        <v>716</v>
      </c>
      <c r="O4" s="1" t="s">
        <v>717</v>
      </c>
      <c r="P4" s="1" t="s">
        <v>718</v>
      </c>
      <c r="Q4" s="1" t="s">
        <v>719</v>
      </c>
      <c r="R4" s="1" t="s">
        <v>737</v>
      </c>
      <c r="S4" s="1" t="s">
        <v>721</v>
      </c>
      <c r="T4" s="1" t="s">
        <v>722</v>
      </c>
      <c r="U4" s="1" t="s">
        <v>723</v>
      </c>
      <c r="V4" s="1" t="s">
        <v>738</v>
      </c>
    </row>
    <row r="5" s="1" customFormat="1" spans="1:22">
      <c r="A5" s="3">
        <v>21853885896</v>
      </c>
      <c r="B5" s="1" t="s">
        <v>708</v>
      </c>
      <c r="C5" s="1" t="s">
        <v>739</v>
      </c>
      <c r="D5" s="1" t="s">
        <v>740</v>
      </c>
      <c r="E5" s="1" t="s">
        <v>741</v>
      </c>
      <c r="F5" s="1" t="s">
        <v>708</v>
      </c>
      <c r="G5" s="1" t="s">
        <v>712</v>
      </c>
      <c r="H5" s="1" t="s">
        <v>713</v>
      </c>
      <c r="I5" s="1" t="s">
        <v>742</v>
      </c>
      <c r="J5" s="1" t="s">
        <v>30</v>
      </c>
      <c r="K5" s="1" t="s">
        <v>743</v>
      </c>
      <c r="L5" s="1" t="s">
        <v>743</v>
      </c>
      <c r="M5" s="1" t="s">
        <v>716</v>
      </c>
      <c r="N5" s="1" t="s">
        <v>716</v>
      </c>
      <c r="O5" s="1" t="s">
        <v>717</v>
      </c>
      <c r="P5" s="1" t="s">
        <v>718</v>
      </c>
      <c r="Q5" s="1" t="s">
        <v>719</v>
      </c>
      <c r="R5" s="1" t="s">
        <v>744</v>
      </c>
      <c r="S5" s="1" t="s">
        <v>721</v>
      </c>
      <c r="T5" s="1" t="s">
        <v>722</v>
      </c>
      <c r="U5" s="1" t="s">
        <v>723</v>
      </c>
      <c r="V5" s="1" t="s">
        <v>745</v>
      </c>
    </row>
    <row r="6" s="1" customFormat="1" spans="1:22">
      <c r="A6" s="3">
        <v>999221853794078</v>
      </c>
      <c r="B6" s="1" t="s">
        <v>708</v>
      </c>
      <c r="C6" s="1" t="s">
        <v>746</v>
      </c>
      <c r="D6" s="1" t="s">
        <v>747</v>
      </c>
      <c r="E6" s="1" t="s">
        <v>748</v>
      </c>
      <c r="F6" s="1" t="s">
        <v>708</v>
      </c>
      <c r="G6" s="1" t="s">
        <v>712</v>
      </c>
      <c r="H6" s="1" t="s">
        <v>713</v>
      </c>
      <c r="I6" s="1" t="s">
        <v>749</v>
      </c>
      <c r="J6" s="1" t="s">
        <v>30</v>
      </c>
      <c r="K6" s="1" t="s">
        <v>750</v>
      </c>
      <c r="L6" s="1" t="s">
        <v>750</v>
      </c>
      <c r="M6" s="1" t="s">
        <v>716</v>
      </c>
      <c r="N6" s="1" t="s">
        <v>716</v>
      </c>
      <c r="O6" s="1" t="s">
        <v>717</v>
      </c>
      <c r="P6" s="1" t="s">
        <v>718</v>
      </c>
      <c r="Q6" s="1" t="s">
        <v>719</v>
      </c>
      <c r="R6" s="1" t="s">
        <v>751</v>
      </c>
      <c r="S6" s="1" t="s">
        <v>721</v>
      </c>
      <c r="T6" s="1" t="s">
        <v>722</v>
      </c>
      <c r="U6" s="1" t="s">
        <v>723</v>
      </c>
      <c r="V6" s="1" t="s">
        <v>731</v>
      </c>
    </row>
    <row r="7" s="1" customFormat="1" spans="1:22">
      <c r="A7" s="3">
        <v>999221853709762</v>
      </c>
      <c r="B7" s="1" t="s">
        <v>708</v>
      </c>
      <c r="C7" s="1" t="s">
        <v>752</v>
      </c>
      <c r="D7" s="1" t="s">
        <v>753</v>
      </c>
      <c r="E7" s="1" t="s">
        <v>754</v>
      </c>
      <c r="F7" s="1" t="s">
        <v>708</v>
      </c>
      <c r="G7" s="1" t="s">
        <v>712</v>
      </c>
      <c r="H7" s="1" t="s">
        <v>713</v>
      </c>
      <c r="I7" s="1" t="s">
        <v>755</v>
      </c>
      <c r="J7" s="1" t="s">
        <v>30</v>
      </c>
      <c r="K7" s="1" t="s">
        <v>756</v>
      </c>
      <c r="L7" s="1" t="s">
        <v>756</v>
      </c>
      <c r="M7" s="1" t="s">
        <v>716</v>
      </c>
      <c r="N7" s="1" t="s">
        <v>716</v>
      </c>
      <c r="O7" s="1" t="s">
        <v>717</v>
      </c>
      <c r="P7" s="1" t="s">
        <v>718</v>
      </c>
      <c r="Q7" s="1" t="s">
        <v>719</v>
      </c>
      <c r="R7" s="1" t="s">
        <v>757</v>
      </c>
      <c r="S7" s="1" t="s">
        <v>721</v>
      </c>
      <c r="T7" s="1" t="s">
        <v>722</v>
      </c>
      <c r="U7" s="1" t="s">
        <v>723</v>
      </c>
      <c r="V7" s="1" t="s">
        <v>758</v>
      </c>
    </row>
    <row r="8" s="1" customFormat="1" spans="1:22">
      <c r="A8" s="3">
        <v>21853682671</v>
      </c>
      <c r="B8" s="1" t="s">
        <v>708</v>
      </c>
      <c r="C8" s="1" t="s">
        <v>759</v>
      </c>
      <c r="D8" s="1" t="s">
        <v>760</v>
      </c>
      <c r="E8" s="1" t="s">
        <v>761</v>
      </c>
      <c r="F8" s="1" t="s">
        <v>708</v>
      </c>
      <c r="G8" s="1" t="s">
        <v>712</v>
      </c>
      <c r="H8" s="1" t="s">
        <v>713</v>
      </c>
      <c r="I8" s="1" t="s">
        <v>762</v>
      </c>
      <c r="J8" s="1" t="s">
        <v>30</v>
      </c>
      <c r="K8" s="1" t="s">
        <v>763</v>
      </c>
      <c r="L8" s="1" t="s">
        <v>763</v>
      </c>
      <c r="M8" s="1" t="s">
        <v>716</v>
      </c>
      <c r="N8" s="1" t="s">
        <v>716</v>
      </c>
      <c r="O8" s="1" t="s">
        <v>717</v>
      </c>
      <c r="P8" s="1" t="s">
        <v>718</v>
      </c>
      <c r="Q8" s="1" t="s">
        <v>719</v>
      </c>
      <c r="R8" s="1" t="s">
        <v>764</v>
      </c>
      <c r="S8" s="1" t="s">
        <v>721</v>
      </c>
      <c r="T8" s="1" t="s">
        <v>722</v>
      </c>
      <c r="U8" s="1" t="s">
        <v>723</v>
      </c>
      <c r="V8" s="1" t="s">
        <v>745</v>
      </c>
    </row>
    <row r="9" s="1" customFormat="1" spans="1:22">
      <c r="A9" s="3">
        <v>21853666402</v>
      </c>
      <c r="B9" s="1" t="s">
        <v>708</v>
      </c>
      <c r="C9" s="1" t="s">
        <v>765</v>
      </c>
      <c r="D9" s="1" t="s">
        <v>766</v>
      </c>
      <c r="E9" s="1" t="s">
        <v>767</v>
      </c>
      <c r="F9" s="1" t="s">
        <v>708</v>
      </c>
      <c r="G9" s="1" t="s">
        <v>712</v>
      </c>
      <c r="H9" s="1" t="s">
        <v>713</v>
      </c>
      <c r="I9" s="1" t="s">
        <v>768</v>
      </c>
      <c r="J9" s="1" t="s">
        <v>30</v>
      </c>
      <c r="K9" s="1" t="s">
        <v>769</v>
      </c>
      <c r="L9" s="1" t="s">
        <v>769</v>
      </c>
      <c r="M9" s="1" t="s">
        <v>716</v>
      </c>
      <c r="N9" s="1" t="s">
        <v>716</v>
      </c>
      <c r="O9" s="1" t="s">
        <v>717</v>
      </c>
      <c r="P9" s="1" t="s">
        <v>718</v>
      </c>
      <c r="Q9" s="1" t="s">
        <v>719</v>
      </c>
      <c r="R9" s="1" t="s">
        <v>770</v>
      </c>
      <c r="S9" s="1" t="s">
        <v>721</v>
      </c>
      <c r="T9" s="1" t="s">
        <v>722</v>
      </c>
      <c r="U9" s="1" t="s">
        <v>723</v>
      </c>
      <c r="V9" s="1" t="s">
        <v>738</v>
      </c>
    </row>
    <row r="10" s="1" customFormat="1" spans="1:22">
      <c r="A10" s="3">
        <v>21853401652</v>
      </c>
      <c r="B10" s="1" t="s">
        <v>708</v>
      </c>
      <c r="C10" s="1" t="s">
        <v>771</v>
      </c>
      <c r="D10" s="1" t="s">
        <v>766</v>
      </c>
      <c r="E10" s="1" t="s">
        <v>772</v>
      </c>
      <c r="F10" s="1" t="s">
        <v>708</v>
      </c>
      <c r="G10" s="1" t="s">
        <v>712</v>
      </c>
      <c r="H10" s="1" t="s">
        <v>713</v>
      </c>
      <c r="I10" s="1" t="s">
        <v>768</v>
      </c>
      <c r="J10" s="1" t="s">
        <v>30</v>
      </c>
      <c r="K10" s="1" t="s">
        <v>769</v>
      </c>
      <c r="L10" s="1" t="s">
        <v>769</v>
      </c>
      <c r="M10" s="1" t="s">
        <v>716</v>
      </c>
      <c r="N10" s="1" t="s">
        <v>716</v>
      </c>
      <c r="O10" s="1" t="s">
        <v>717</v>
      </c>
      <c r="P10" s="1" t="s">
        <v>718</v>
      </c>
      <c r="Q10" s="1" t="s">
        <v>719</v>
      </c>
      <c r="R10" s="1" t="s">
        <v>773</v>
      </c>
      <c r="S10" s="1" t="s">
        <v>721</v>
      </c>
      <c r="T10" s="1" t="s">
        <v>722</v>
      </c>
      <c r="U10" s="1" t="s">
        <v>723</v>
      </c>
      <c r="V10" s="1" t="s">
        <v>738</v>
      </c>
    </row>
    <row r="11" s="1" customFormat="1" spans="1:22">
      <c r="A11" s="3">
        <v>21853397648</v>
      </c>
      <c r="B11" s="1" t="s">
        <v>708</v>
      </c>
      <c r="C11" s="1" t="s">
        <v>774</v>
      </c>
      <c r="D11" s="1" t="s">
        <v>775</v>
      </c>
      <c r="E11" s="1" t="s">
        <v>776</v>
      </c>
      <c r="F11" s="1" t="s">
        <v>708</v>
      </c>
      <c r="G11" s="1" t="s">
        <v>712</v>
      </c>
      <c r="H11" s="1" t="s">
        <v>713</v>
      </c>
      <c r="I11" s="1" t="s">
        <v>777</v>
      </c>
      <c r="J11" s="1" t="s">
        <v>30</v>
      </c>
      <c r="K11" s="1" t="s">
        <v>778</v>
      </c>
      <c r="L11" s="1" t="s">
        <v>778</v>
      </c>
      <c r="M11" s="1" t="s">
        <v>716</v>
      </c>
      <c r="N11" s="1" t="s">
        <v>716</v>
      </c>
      <c r="O11" s="1" t="s">
        <v>717</v>
      </c>
      <c r="P11" s="1" t="s">
        <v>718</v>
      </c>
      <c r="Q11" s="1" t="s">
        <v>719</v>
      </c>
      <c r="R11" s="1" t="s">
        <v>779</v>
      </c>
      <c r="S11" s="1" t="s">
        <v>721</v>
      </c>
      <c r="T11" s="1" t="s">
        <v>722</v>
      </c>
      <c r="U11" s="1" t="s">
        <v>723</v>
      </c>
      <c r="V11" s="1" t="s">
        <v>738</v>
      </c>
    </row>
    <row r="12" s="1" customFormat="1" spans="1:22">
      <c r="A12" s="3">
        <v>999221853369052</v>
      </c>
      <c r="B12" s="1" t="s">
        <v>708</v>
      </c>
      <c r="C12" s="1" t="s">
        <v>780</v>
      </c>
      <c r="D12" s="1" t="s">
        <v>781</v>
      </c>
      <c r="E12" s="1" t="s">
        <v>782</v>
      </c>
      <c r="F12" s="1" t="s">
        <v>708</v>
      </c>
      <c r="G12" s="1" t="s">
        <v>712</v>
      </c>
      <c r="H12" s="1" t="s">
        <v>713</v>
      </c>
      <c r="I12" s="1" t="s">
        <v>783</v>
      </c>
      <c r="J12" s="1" t="s">
        <v>30</v>
      </c>
      <c r="K12" s="1" t="s">
        <v>784</v>
      </c>
      <c r="L12" s="1" t="s">
        <v>784</v>
      </c>
      <c r="M12" s="1" t="s">
        <v>716</v>
      </c>
      <c r="N12" s="1" t="s">
        <v>716</v>
      </c>
      <c r="O12" s="1" t="s">
        <v>717</v>
      </c>
      <c r="P12" s="1" t="s">
        <v>718</v>
      </c>
      <c r="Q12" s="1" t="s">
        <v>719</v>
      </c>
      <c r="R12" s="1" t="s">
        <v>785</v>
      </c>
      <c r="S12" s="1" t="s">
        <v>721</v>
      </c>
      <c r="T12" s="1" t="s">
        <v>722</v>
      </c>
      <c r="U12" s="1" t="s">
        <v>723</v>
      </c>
      <c r="V12" s="1" t="s">
        <v>731</v>
      </c>
    </row>
    <row r="13" s="1" customFormat="1" spans="1:22">
      <c r="A13" s="3">
        <v>21853361209</v>
      </c>
      <c r="B13" s="1" t="s">
        <v>708</v>
      </c>
      <c r="C13" s="1" t="s">
        <v>786</v>
      </c>
      <c r="D13" s="1" t="s">
        <v>787</v>
      </c>
      <c r="E13" s="1" t="s">
        <v>788</v>
      </c>
      <c r="F13" s="1" t="s">
        <v>708</v>
      </c>
      <c r="G13" s="1" t="s">
        <v>712</v>
      </c>
      <c r="H13" s="1" t="s">
        <v>713</v>
      </c>
      <c r="I13" s="1" t="s">
        <v>789</v>
      </c>
      <c r="J13" s="1" t="s">
        <v>30</v>
      </c>
      <c r="K13" s="1" t="s">
        <v>790</v>
      </c>
      <c r="L13" s="1" t="s">
        <v>790</v>
      </c>
      <c r="M13" s="1" t="s">
        <v>716</v>
      </c>
      <c r="N13" s="1" t="s">
        <v>716</v>
      </c>
      <c r="O13" s="1" t="s">
        <v>717</v>
      </c>
      <c r="P13" s="1" t="s">
        <v>718</v>
      </c>
      <c r="Q13" s="1" t="s">
        <v>719</v>
      </c>
      <c r="R13" s="1" t="s">
        <v>791</v>
      </c>
      <c r="S13" s="1" t="s">
        <v>721</v>
      </c>
      <c r="T13" s="1" t="s">
        <v>722</v>
      </c>
      <c r="U13" s="1" t="s">
        <v>723</v>
      </c>
      <c r="V13" s="1" t="s">
        <v>745</v>
      </c>
    </row>
    <row r="14" s="1" customFormat="1" spans="1:22">
      <c r="A14" s="3">
        <v>21853346552</v>
      </c>
      <c r="B14" s="1" t="s">
        <v>708</v>
      </c>
      <c r="C14" s="1" t="s">
        <v>792</v>
      </c>
      <c r="D14" s="1" t="s">
        <v>793</v>
      </c>
      <c r="E14" s="1" t="s">
        <v>794</v>
      </c>
      <c r="F14" s="1" t="s">
        <v>708</v>
      </c>
      <c r="G14" s="1" t="s">
        <v>712</v>
      </c>
      <c r="H14" s="1" t="s">
        <v>713</v>
      </c>
      <c r="I14" s="1" t="s">
        <v>795</v>
      </c>
      <c r="J14" s="1" t="s">
        <v>30</v>
      </c>
      <c r="K14" s="1" t="s">
        <v>796</v>
      </c>
      <c r="L14" s="1" t="s">
        <v>796</v>
      </c>
      <c r="M14" s="1" t="s">
        <v>716</v>
      </c>
      <c r="N14" s="1" t="s">
        <v>716</v>
      </c>
      <c r="O14" s="1" t="s">
        <v>717</v>
      </c>
      <c r="P14" s="1" t="s">
        <v>718</v>
      </c>
      <c r="Q14" s="1" t="s">
        <v>719</v>
      </c>
      <c r="R14" s="1" t="s">
        <v>797</v>
      </c>
      <c r="S14" s="1" t="s">
        <v>721</v>
      </c>
      <c r="T14" s="1" t="s">
        <v>722</v>
      </c>
      <c r="U14" s="1" t="s">
        <v>723</v>
      </c>
      <c r="V14" s="1" t="s">
        <v>738</v>
      </c>
    </row>
    <row r="15" s="1" customFormat="1" spans="1:22">
      <c r="A15" s="3">
        <v>999221853342818</v>
      </c>
      <c r="B15" s="1" t="s">
        <v>708</v>
      </c>
      <c r="C15" s="1" t="s">
        <v>798</v>
      </c>
      <c r="D15" s="1" t="s">
        <v>799</v>
      </c>
      <c r="E15" s="1" t="s">
        <v>800</v>
      </c>
      <c r="F15" s="1" t="s">
        <v>708</v>
      </c>
      <c r="G15" s="1" t="s">
        <v>712</v>
      </c>
      <c r="H15" s="1" t="s">
        <v>713</v>
      </c>
      <c r="I15" s="1" t="s">
        <v>801</v>
      </c>
      <c r="J15" s="1" t="s">
        <v>30</v>
      </c>
      <c r="K15" s="1" t="s">
        <v>802</v>
      </c>
      <c r="L15" s="1" t="s">
        <v>802</v>
      </c>
      <c r="M15" s="1" t="s">
        <v>716</v>
      </c>
      <c r="N15" s="1" t="s">
        <v>716</v>
      </c>
      <c r="O15" s="1" t="s">
        <v>717</v>
      </c>
      <c r="P15" s="1" t="s">
        <v>718</v>
      </c>
      <c r="Q15" s="1" t="s">
        <v>719</v>
      </c>
      <c r="R15" s="1" t="s">
        <v>803</v>
      </c>
      <c r="S15" s="1" t="s">
        <v>721</v>
      </c>
      <c r="T15" s="1" t="s">
        <v>722</v>
      </c>
      <c r="U15" s="1" t="s">
        <v>723</v>
      </c>
      <c r="V15" s="1" t="s">
        <v>804</v>
      </c>
    </row>
    <row r="16" s="1" customFormat="1" spans="1:22">
      <c r="A16" s="3">
        <v>999221853234129</v>
      </c>
      <c r="B16" s="1" t="s">
        <v>708</v>
      </c>
      <c r="C16" s="1" t="s">
        <v>805</v>
      </c>
      <c r="D16" s="1" t="s">
        <v>806</v>
      </c>
      <c r="E16" s="1" t="s">
        <v>807</v>
      </c>
      <c r="F16" s="1" t="s">
        <v>708</v>
      </c>
      <c r="G16" s="1" t="s">
        <v>712</v>
      </c>
      <c r="H16" s="1" t="s">
        <v>713</v>
      </c>
      <c r="I16" s="1" t="s">
        <v>808</v>
      </c>
      <c r="J16" s="1" t="s">
        <v>30</v>
      </c>
      <c r="K16" s="1" t="s">
        <v>809</v>
      </c>
      <c r="L16" s="1" t="s">
        <v>809</v>
      </c>
      <c r="M16" s="1" t="s">
        <v>716</v>
      </c>
      <c r="N16" s="1" t="s">
        <v>716</v>
      </c>
      <c r="O16" s="1" t="s">
        <v>717</v>
      </c>
      <c r="P16" s="1" t="s">
        <v>718</v>
      </c>
      <c r="Q16" s="1" t="s">
        <v>719</v>
      </c>
      <c r="R16" s="1" t="s">
        <v>810</v>
      </c>
      <c r="S16" s="1" t="s">
        <v>721</v>
      </c>
      <c r="T16" s="1" t="s">
        <v>722</v>
      </c>
      <c r="U16" s="1" t="s">
        <v>723</v>
      </c>
      <c r="V16" s="1" t="s">
        <v>811</v>
      </c>
    </row>
    <row r="17" s="1" customFormat="1" spans="1:22">
      <c r="A17" s="3">
        <v>999221853163780</v>
      </c>
      <c r="B17" s="1" t="s">
        <v>708</v>
      </c>
      <c r="C17" s="1" t="s">
        <v>812</v>
      </c>
      <c r="D17" s="1" t="s">
        <v>813</v>
      </c>
      <c r="E17" s="1" t="s">
        <v>814</v>
      </c>
      <c r="F17" s="1" t="s">
        <v>708</v>
      </c>
      <c r="G17" s="1" t="s">
        <v>712</v>
      </c>
      <c r="H17" s="1" t="s">
        <v>713</v>
      </c>
      <c r="I17" s="1" t="s">
        <v>815</v>
      </c>
      <c r="J17" s="1" t="s">
        <v>30</v>
      </c>
      <c r="K17" s="1" t="s">
        <v>816</v>
      </c>
      <c r="L17" s="1" t="s">
        <v>816</v>
      </c>
      <c r="M17" s="1" t="s">
        <v>716</v>
      </c>
      <c r="N17" s="1" t="s">
        <v>716</v>
      </c>
      <c r="O17" s="1" t="s">
        <v>717</v>
      </c>
      <c r="P17" s="1" t="s">
        <v>718</v>
      </c>
      <c r="Q17" s="1" t="s">
        <v>719</v>
      </c>
      <c r="R17" s="1" t="s">
        <v>817</v>
      </c>
      <c r="S17" s="1" t="s">
        <v>721</v>
      </c>
      <c r="T17" s="1" t="s">
        <v>722</v>
      </c>
      <c r="U17" s="1" t="s">
        <v>723</v>
      </c>
      <c r="V17" s="1" t="s">
        <v>731</v>
      </c>
    </row>
    <row r="18" s="1" customFormat="1" spans="1:22">
      <c r="A18" s="3">
        <v>999221853005674</v>
      </c>
      <c r="B18" s="1" t="s">
        <v>708</v>
      </c>
      <c r="C18" s="1" t="s">
        <v>818</v>
      </c>
      <c r="D18" s="1" t="s">
        <v>819</v>
      </c>
      <c r="E18" s="1" t="s">
        <v>820</v>
      </c>
      <c r="F18" s="1" t="s">
        <v>708</v>
      </c>
      <c r="G18" s="1" t="s">
        <v>712</v>
      </c>
      <c r="H18" s="1" t="s">
        <v>713</v>
      </c>
      <c r="I18" s="1" t="s">
        <v>821</v>
      </c>
      <c r="J18" s="1" t="s">
        <v>30</v>
      </c>
      <c r="K18" s="1" t="s">
        <v>822</v>
      </c>
      <c r="L18" s="1" t="s">
        <v>822</v>
      </c>
      <c r="M18" s="1" t="s">
        <v>716</v>
      </c>
      <c r="N18" s="1" t="s">
        <v>716</v>
      </c>
      <c r="O18" s="1" t="s">
        <v>717</v>
      </c>
      <c r="P18" s="1" t="s">
        <v>718</v>
      </c>
      <c r="Q18" s="1" t="s">
        <v>719</v>
      </c>
      <c r="R18" s="1" t="s">
        <v>823</v>
      </c>
      <c r="S18" s="1" t="s">
        <v>721</v>
      </c>
      <c r="T18" s="1" t="s">
        <v>722</v>
      </c>
      <c r="U18" s="1" t="s">
        <v>723</v>
      </c>
      <c r="V18" s="1" t="s">
        <v>731</v>
      </c>
    </row>
    <row r="19" s="1" customFormat="1" spans="1:22">
      <c r="A19" s="3">
        <v>21852957829</v>
      </c>
      <c r="B19" s="1" t="s">
        <v>708</v>
      </c>
      <c r="C19" s="1" t="s">
        <v>824</v>
      </c>
      <c r="D19" s="1" t="s">
        <v>740</v>
      </c>
      <c r="E19" s="1" t="s">
        <v>825</v>
      </c>
      <c r="F19" s="1" t="s">
        <v>708</v>
      </c>
      <c r="G19" s="1" t="s">
        <v>712</v>
      </c>
      <c r="H19" s="1" t="s">
        <v>713</v>
      </c>
      <c r="I19" s="1" t="s">
        <v>826</v>
      </c>
      <c r="J19" s="1" t="s">
        <v>30</v>
      </c>
      <c r="K19" s="1" t="s">
        <v>827</v>
      </c>
      <c r="L19" s="1" t="s">
        <v>827</v>
      </c>
      <c r="M19" s="1" t="s">
        <v>716</v>
      </c>
      <c r="N19" s="1" t="s">
        <v>716</v>
      </c>
      <c r="O19" s="1" t="s">
        <v>717</v>
      </c>
      <c r="P19" s="1" t="s">
        <v>718</v>
      </c>
      <c r="Q19" s="1" t="s">
        <v>719</v>
      </c>
      <c r="R19" s="1" t="s">
        <v>828</v>
      </c>
      <c r="S19" s="1" t="s">
        <v>721</v>
      </c>
      <c r="T19" s="1" t="s">
        <v>722</v>
      </c>
      <c r="U19" s="1" t="s">
        <v>723</v>
      </c>
      <c r="V19" s="1" t="s">
        <v>745</v>
      </c>
    </row>
    <row r="20" s="1" customFormat="1" spans="1:22">
      <c r="A20" s="3">
        <v>21852940762</v>
      </c>
      <c r="B20" s="1" t="s">
        <v>708</v>
      </c>
      <c r="C20" s="1" t="s">
        <v>829</v>
      </c>
      <c r="D20" s="1" t="s">
        <v>830</v>
      </c>
      <c r="E20" s="1" t="s">
        <v>831</v>
      </c>
      <c r="F20" s="1" t="s">
        <v>708</v>
      </c>
      <c r="G20" s="1" t="s">
        <v>712</v>
      </c>
      <c r="H20" s="1" t="s">
        <v>713</v>
      </c>
      <c r="I20" s="1" t="s">
        <v>832</v>
      </c>
      <c r="J20" s="1" t="s">
        <v>30</v>
      </c>
      <c r="K20" s="1" t="s">
        <v>833</v>
      </c>
      <c r="L20" s="1" t="s">
        <v>833</v>
      </c>
      <c r="M20" s="1" t="s">
        <v>716</v>
      </c>
      <c r="N20" s="1" t="s">
        <v>716</v>
      </c>
      <c r="O20" s="1" t="s">
        <v>717</v>
      </c>
      <c r="P20" s="1" t="s">
        <v>718</v>
      </c>
      <c r="Q20" s="1" t="s">
        <v>719</v>
      </c>
      <c r="R20" s="1" t="s">
        <v>834</v>
      </c>
      <c r="S20" s="1" t="s">
        <v>721</v>
      </c>
      <c r="T20" s="1" t="s">
        <v>722</v>
      </c>
      <c r="U20" s="1" t="s">
        <v>723</v>
      </c>
      <c r="V20" s="1" t="s">
        <v>745</v>
      </c>
    </row>
    <row r="21" s="1" customFormat="1" spans="1:22">
      <c r="A21" s="3">
        <v>999221852929967</v>
      </c>
      <c r="B21" s="1" t="s">
        <v>708</v>
      </c>
      <c r="C21" s="1" t="s">
        <v>835</v>
      </c>
      <c r="D21" s="1" t="s">
        <v>836</v>
      </c>
      <c r="E21" s="1" t="s">
        <v>837</v>
      </c>
      <c r="F21" s="1" t="s">
        <v>708</v>
      </c>
      <c r="G21" s="1" t="s">
        <v>712</v>
      </c>
      <c r="H21" s="1" t="s">
        <v>713</v>
      </c>
      <c r="I21" s="1" t="s">
        <v>838</v>
      </c>
      <c r="J21" s="1" t="s">
        <v>30</v>
      </c>
      <c r="K21" s="1" t="s">
        <v>839</v>
      </c>
      <c r="L21" s="1" t="s">
        <v>839</v>
      </c>
      <c r="M21" s="1" t="s">
        <v>716</v>
      </c>
      <c r="N21" s="1" t="s">
        <v>716</v>
      </c>
      <c r="O21" s="1" t="s">
        <v>717</v>
      </c>
      <c r="P21" s="1" t="s">
        <v>718</v>
      </c>
      <c r="Q21" s="1" t="s">
        <v>719</v>
      </c>
      <c r="R21" s="1" t="s">
        <v>840</v>
      </c>
      <c r="S21" s="1" t="s">
        <v>721</v>
      </c>
      <c r="T21" s="1" t="s">
        <v>722</v>
      </c>
      <c r="U21" s="1" t="s">
        <v>723</v>
      </c>
      <c r="V21" s="1" t="s">
        <v>731</v>
      </c>
    </row>
    <row r="22" s="1" customFormat="1" spans="1:22">
      <c r="A22" s="3">
        <v>999221852794252</v>
      </c>
      <c r="B22" s="1" t="s">
        <v>708</v>
      </c>
      <c r="C22" s="1" t="s">
        <v>841</v>
      </c>
      <c r="D22" s="1" t="s">
        <v>842</v>
      </c>
      <c r="E22" s="1" t="s">
        <v>843</v>
      </c>
      <c r="F22" s="1" t="s">
        <v>708</v>
      </c>
      <c r="G22" s="1" t="s">
        <v>712</v>
      </c>
      <c r="H22" s="1" t="s">
        <v>713</v>
      </c>
      <c r="I22" s="1" t="s">
        <v>844</v>
      </c>
      <c r="J22" s="1" t="s">
        <v>30</v>
      </c>
      <c r="K22" s="1" t="s">
        <v>845</v>
      </c>
      <c r="L22" s="1" t="s">
        <v>845</v>
      </c>
      <c r="M22" s="1" t="s">
        <v>716</v>
      </c>
      <c r="N22" s="1" t="s">
        <v>716</v>
      </c>
      <c r="O22" s="1" t="s">
        <v>717</v>
      </c>
      <c r="P22" s="1" t="s">
        <v>718</v>
      </c>
      <c r="Q22" s="1" t="s">
        <v>719</v>
      </c>
      <c r="R22" s="1" t="s">
        <v>846</v>
      </c>
      <c r="S22" s="1" t="s">
        <v>721</v>
      </c>
      <c r="T22" s="1" t="s">
        <v>722</v>
      </c>
      <c r="U22" s="1" t="s">
        <v>723</v>
      </c>
      <c r="V22" s="1" t="s">
        <v>847</v>
      </c>
    </row>
    <row r="23" s="1" customFormat="1" spans="1:22">
      <c r="A23" s="3">
        <v>999221852731303</v>
      </c>
      <c r="B23" s="1" t="s">
        <v>708</v>
      </c>
      <c r="C23" s="1" t="s">
        <v>848</v>
      </c>
      <c r="D23" s="1" t="s">
        <v>849</v>
      </c>
      <c r="E23" s="1" t="s">
        <v>850</v>
      </c>
      <c r="F23" s="1" t="s">
        <v>708</v>
      </c>
      <c r="G23" s="1" t="s">
        <v>712</v>
      </c>
      <c r="H23" s="1" t="s">
        <v>713</v>
      </c>
      <c r="I23" s="1" t="s">
        <v>851</v>
      </c>
      <c r="J23" s="1" t="s">
        <v>30</v>
      </c>
      <c r="K23" s="1" t="s">
        <v>852</v>
      </c>
      <c r="L23" s="1" t="s">
        <v>852</v>
      </c>
      <c r="M23" s="1" t="s">
        <v>716</v>
      </c>
      <c r="N23" s="1" t="s">
        <v>716</v>
      </c>
      <c r="O23" s="1" t="s">
        <v>717</v>
      </c>
      <c r="P23" s="1" t="s">
        <v>718</v>
      </c>
      <c r="Q23" s="1" t="s">
        <v>719</v>
      </c>
      <c r="R23" s="1" t="s">
        <v>853</v>
      </c>
      <c r="S23" s="1" t="s">
        <v>721</v>
      </c>
      <c r="T23" s="1" t="s">
        <v>722</v>
      </c>
      <c r="U23" s="1" t="s">
        <v>723</v>
      </c>
      <c r="V23" s="1" t="s">
        <v>854</v>
      </c>
    </row>
    <row r="24" s="1" customFormat="1" spans="1:22">
      <c r="A24" s="3">
        <v>999221852705598</v>
      </c>
      <c r="B24" s="1" t="s">
        <v>708</v>
      </c>
      <c r="C24" s="1" t="s">
        <v>855</v>
      </c>
      <c r="D24" s="1" t="s">
        <v>856</v>
      </c>
      <c r="E24" s="1" t="s">
        <v>857</v>
      </c>
      <c r="F24" s="1" t="s">
        <v>708</v>
      </c>
      <c r="G24" s="1" t="s">
        <v>712</v>
      </c>
      <c r="H24" s="1" t="s">
        <v>713</v>
      </c>
      <c r="I24" s="1" t="s">
        <v>858</v>
      </c>
      <c r="J24" s="1" t="s">
        <v>30</v>
      </c>
      <c r="K24" s="1" t="s">
        <v>859</v>
      </c>
      <c r="L24" s="1" t="s">
        <v>859</v>
      </c>
      <c r="M24" s="1" t="s">
        <v>716</v>
      </c>
      <c r="N24" s="1" t="s">
        <v>716</v>
      </c>
      <c r="O24" s="1" t="s">
        <v>717</v>
      </c>
      <c r="P24" s="1" t="s">
        <v>718</v>
      </c>
      <c r="Q24" s="1" t="s">
        <v>719</v>
      </c>
      <c r="R24" s="1" t="s">
        <v>860</v>
      </c>
      <c r="S24" s="1" t="s">
        <v>721</v>
      </c>
      <c r="T24" s="1" t="s">
        <v>722</v>
      </c>
      <c r="U24" s="1" t="s">
        <v>723</v>
      </c>
      <c r="V24" s="1" t="s">
        <v>861</v>
      </c>
    </row>
    <row r="25" s="1" customFormat="1" spans="1:22">
      <c r="A25" s="3">
        <v>21852523633</v>
      </c>
      <c r="B25" s="1" t="s">
        <v>862</v>
      </c>
      <c r="C25" s="1" t="s">
        <v>863</v>
      </c>
      <c r="D25" s="1" t="s">
        <v>864</v>
      </c>
      <c r="E25" s="1" t="s">
        <v>865</v>
      </c>
      <c r="F25" s="1" t="s">
        <v>708</v>
      </c>
      <c r="G25" s="1" t="s">
        <v>712</v>
      </c>
      <c r="H25" s="1" t="s">
        <v>713</v>
      </c>
      <c r="I25" s="1" t="s">
        <v>866</v>
      </c>
      <c r="J25" s="1" t="s">
        <v>30</v>
      </c>
      <c r="K25" s="1" t="s">
        <v>867</v>
      </c>
      <c r="L25" s="1" t="s">
        <v>867</v>
      </c>
      <c r="M25" s="1" t="s">
        <v>716</v>
      </c>
      <c r="N25" s="1" t="s">
        <v>716</v>
      </c>
      <c r="O25" s="1" t="s">
        <v>717</v>
      </c>
      <c r="P25" s="1" t="s">
        <v>718</v>
      </c>
      <c r="Q25" s="1" t="s">
        <v>719</v>
      </c>
      <c r="R25" s="1" t="s">
        <v>868</v>
      </c>
      <c r="S25" s="1" t="s">
        <v>721</v>
      </c>
      <c r="T25" s="1" t="s">
        <v>722</v>
      </c>
      <c r="U25" s="1" t="s">
        <v>723</v>
      </c>
      <c r="V25" s="1" t="s">
        <v>738</v>
      </c>
    </row>
    <row r="26" s="1" customFormat="1" spans="1:22">
      <c r="A26" s="3">
        <v>999221852385918</v>
      </c>
      <c r="B26" s="1" t="s">
        <v>862</v>
      </c>
      <c r="C26" s="1" t="s">
        <v>869</v>
      </c>
      <c r="D26" s="1" t="s">
        <v>870</v>
      </c>
      <c r="E26" s="1" t="s">
        <v>871</v>
      </c>
      <c r="F26" s="1" t="s">
        <v>708</v>
      </c>
      <c r="G26" s="1" t="s">
        <v>712</v>
      </c>
      <c r="H26" s="1" t="s">
        <v>713</v>
      </c>
      <c r="I26" s="1" t="s">
        <v>872</v>
      </c>
      <c r="J26" s="1" t="s">
        <v>30</v>
      </c>
      <c r="K26" s="1" t="s">
        <v>873</v>
      </c>
      <c r="L26" s="1" t="s">
        <v>873</v>
      </c>
      <c r="M26" s="1" t="s">
        <v>716</v>
      </c>
      <c r="N26" s="1" t="s">
        <v>716</v>
      </c>
      <c r="O26" s="1" t="s">
        <v>717</v>
      </c>
      <c r="P26" s="1" t="s">
        <v>718</v>
      </c>
      <c r="Q26" s="1" t="s">
        <v>719</v>
      </c>
      <c r="R26" s="1" t="s">
        <v>874</v>
      </c>
      <c r="S26" s="1" t="s">
        <v>721</v>
      </c>
      <c r="T26" s="1" t="s">
        <v>722</v>
      </c>
      <c r="U26" s="1" t="s">
        <v>723</v>
      </c>
      <c r="V26" s="1" t="s">
        <v>731</v>
      </c>
    </row>
    <row r="27" s="1" customFormat="1" spans="1:22">
      <c r="A27" s="3">
        <v>999221852318067</v>
      </c>
      <c r="B27" s="1" t="s">
        <v>862</v>
      </c>
      <c r="C27" s="1" t="s">
        <v>875</v>
      </c>
      <c r="D27" s="1" t="s">
        <v>876</v>
      </c>
      <c r="E27" s="1" t="s">
        <v>877</v>
      </c>
      <c r="F27" s="1" t="s">
        <v>862</v>
      </c>
      <c r="G27" s="1" t="s">
        <v>712</v>
      </c>
      <c r="H27" s="1" t="s">
        <v>713</v>
      </c>
      <c r="I27" s="1" t="s">
        <v>878</v>
      </c>
      <c r="J27" s="1" t="s">
        <v>30</v>
      </c>
      <c r="K27" s="1" t="s">
        <v>879</v>
      </c>
      <c r="L27" s="1" t="s">
        <v>879</v>
      </c>
      <c r="M27" s="1" t="s">
        <v>716</v>
      </c>
      <c r="N27" s="1" t="s">
        <v>716</v>
      </c>
      <c r="O27" s="1" t="s">
        <v>717</v>
      </c>
      <c r="P27" s="1" t="s">
        <v>718</v>
      </c>
      <c r="Q27" s="1" t="s">
        <v>719</v>
      </c>
      <c r="R27" s="1" t="s">
        <v>880</v>
      </c>
      <c r="S27" s="1" t="s">
        <v>721</v>
      </c>
      <c r="T27" s="1" t="s">
        <v>722</v>
      </c>
      <c r="U27" s="1" t="s">
        <v>723</v>
      </c>
      <c r="V27" s="1" t="s">
        <v>881</v>
      </c>
    </row>
    <row r="28" s="1" customFormat="1" spans="1:22">
      <c r="A28" s="3">
        <v>999221852250540</v>
      </c>
      <c r="B28" s="1" t="s">
        <v>862</v>
      </c>
      <c r="C28" s="1" t="s">
        <v>882</v>
      </c>
      <c r="D28" s="1" t="s">
        <v>781</v>
      </c>
      <c r="E28" s="1" t="s">
        <v>883</v>
      </c>
      <c r="F28" s="1" t="s">
        <v>862</v>
      </c>
      <c r="G28" s="1" t="s">
        <v>712</v>
      </c>
      <c r="H28" s="1" t="s">
        <v>713</v>
      </c>
      <c r="I28" s="1" t="s">
        <v>884</v>
      </c>
      <c r="J28" s="1" t="s">
        <v>30</v>
      </c>
      <c r="K28" s="1" t="s">
        <v>885</v>
      </c>
      <c r="L28" s="1" t="s">
        <v>885</v>
      </c>
      <c r="M28" s="1" t="s">
        <v>716</v>
      </c>
      <c r="N28" s="1" t="s">
        <v>716</v>
      </c>
      <c r="O28" s="1" t="s">
        <v>717</v>
      </c>
      <c r="P28" s="1" t="s">
        <v>718</v>
      </c>
      <c r="Q28" s="1" t="s">
        <v>719</v>
      </c>
      <c r="R28" s="1" t="s">
        <v>886</v>
      </c>
      <c r="S28" s="1" t="s">
        <v>721</v>
      </c>
      <c r="T28" s="1" t="s">
        <v>722</v>
      </c>
      <c r="U28" s="1" t="s">
        <v>723</v>
      </c>
      <c r="V28" s="1" t="s">
        <v>731</v>
      </c>
    </row>
    <row r="29" s="1" customFormat="1" spans="1:22">
      <c r="A29" s="3">
        <v>999221852229923</v>
      </c>
      <c r="B29" s="1" t="s">
        <v>862</v>
      </c>
      <c r="C29" s="1" t="s">
        <v>887</v>
      </c>
      <c r="D29" s="1" t="s">
        <v>888</v>
      </c>
      <c r="E29" s="1" t="s">
        <v>889</v>
      </c>
      <c r="F29" s="1" t="s">
        <v>708</v>
      </c>
      <c r="G29" s="1" t="s">
        <v>712</v>
      </c>
      <c r="H29" s="1" t="s">
        <v>713</v>
      </c>
      <c r="I29" s="1" t="s">
        <v>890</v>
      </c>
      <c r="J29" s="1" t="s">
        <v>30</v>
      </c>
      <c r="K29" s="1" t="s">
        <v>891</v>
      </c>
      <c r="L29" s="1" t="s">
        <v>891</v>
      </c>
      <c r="M29" s="1" t="s">
        <v>716</v>
      </c>
      <c r="N29" s="1" t="s">
        <v>716</v>
      </c>
      <c r="O29" s="1" t="s">
        <v>717</v>
      </c>
      <c r="P29" s="1" t="s">
        <v>718</v>
      </c>
      <c r="Q29" s="1" t="s">
        <v>719</v>
      </c>
      <c r="R29" s="1" t="s">
        <v>892</v>
      </c>
      <c r="S29" s="1" t="s">
        <v>721</v>
      </c>
      <c r="T29" s="1" t="s">
        <v>722</v>
      </c>
      <c r="U29" s="1" t="s">
        <v>723</v>
      </c>
      <c r="V29" s="1" t="s">
        <v>854</v>
      </c>
    </row>
    <row r="30" s="1" customFormat="1" spans="1:22">
      <c r="A30" s="3">
        <v>21852198928</v>
      </c>
      <c r="B30" s="1" t="s">
        <v>862</v>
      </c>
      <c r="C30" s="1" t="s">
        <v>893</v>
      </c>
      <c r="D30" s="1" t="s">
        <v>894</v>
      </c>
      <c r="E30" s="1" t="s">
        <v>895</v>
      </c>
      <c r="F30" s="1" t="s">
        <v>708</v>
      </c>
      <c r="G30" s="1" t="s">
        <v>712</v>
      </c>
      <c r="H30" s="1" t="s">
        <v>713</v>
      </c>
      <c r="I30" s="1" t="s">
        <v>896</v>
      </c>
      <c r="J30" s="1" t="s">
        <v>30</v>
      </c>
      <c r="K30" s="1" t="s">
        <v>897</v>
      </c>
      <c r="L30" s="1" t="s">
        <v>897</v>
      </c>
      <c r="M30" s="1" t="s">
        <v>716</v>
      </c>
      <c r="N30" s="1" t="s">
        <v>716</v>
      </c>
      <c r="O30" s="1" t="s">
        <v>717</v>
      </c>
      <c r="P30" s="1" t="s">
        <v>718</v>
      </c>
      <c r="Q30" s="1" t="s">
        <v>719</v>
      </c>
      <c r="R30" s="1" t="s">
        <v>898</v>
      </c>
      <c r="S30" s="1" t="s">
        <v>721</v>
      </c>
      <c r="T30" s="1" t="s">
        <v>722</v>
      </c>
      <c r="U30" s="1" t="s">
        <v>723</v>
      </c>
      <c r="V30" s="1" t="s">
        <v>745</v>
      </c>
    </row>
    <row r="31" s="1" customFormat="1" spans="1:22">
      <c r="A31" s="3">
        <v>21852196187</v>
      </c>
      <c r="B31" s="1" t="s">
        <v>862</v>
      </c>
      <c r="C31" s="1" t="s">
        <v>899</v>
      </c>
      <c r="D31" s="1" t="s">
        <v>900</v>
      </c>
      <c r="E31" s="1" t="s">
        <v>901</v>
      </c>
      <c r="F31" s="1" t="s">
        <v>708</v>
      </c>
      <c r="G31" s="1" t="s">
        <v>712</v>
      </c>
      <c r="H31" s="1" t="s">
        <v>713</v>
      </c>
      <c r="I31" s="1" t="s">
        <v>902</v>
      </c>
      <c r="J31" s="1" t="s">
        <v>30</v>
      </c>
      <c r="K31" s="1" t="s">
        <v>903</v>
      </c>
      <c r="L31" s="1" t="s">
        <v>903</v>
      </c>
      <c r="M31" s="1" t="s">
        <v>716</v>
      </c>
      <c r="N31" s="1" t="s">
        <v>716</v>
      </c>
      <c r="O31" s="1" t="s">
        <v>717</v>
      </c>
      <c r="P31" s="1" t="s">
        <v>718</v>
      </c>
      <c r="Q31" s="1" t="s">
        <v>719</v>
      </c>
      <c r="R31" s="1" t="s">
        <v>904</v>
      </c>
      <c r="S31" s="1" t="s">
        <v>721</v>
      </c>
      <c r="T31" s="1" t="s">
        <v>722</v>
      </c>
      <c r="U31" s="1" t="s">
        <v>723</v>
      </c>
      <c r="V31" s="1" t="s">
        <v>745</v>
      </c>
    </row>
    <row r="32" s="1" customFormat="1" spans="1:22">
      <c r="A32" s="3">
        <v>999221852165542</v>
      </c>
      <c r="B32" s="1" t="s">
        <v>862</v>
      </c>
      <c r="C32" s="1" t="s">
        <v>905</v>
      </c>
      <c r="D32" s="1" t="s">
        <v>906</v>
      </c>
      <c r="E32" s="1" t="s">
        <v>907</v>
      </c>
      <c r="F32" s="1" t="s">
        <v>708</v>
      </c>
      <c r="G32" s="1" t="s">
        <v>712</v>
      </c>
      <c r="H32" s="1" t="s">
        <v>713</v>
      </c>
      <c r="I32" s="1" t="s">
        <v>908</v>
      </c>
      <c r="J32" s="1" t="s">
        <v>30</v>
      </c>
      <c r="K32" s="1" t="s">
        <v>909</v>
      </c>
      <c r="L32" s="1" t="s">
        <v>909</v>
      </c>
      <c r="M32" s="1" t="s">
        <v>716</v>
      </c>
      <c r="N32" s="1" t="s">
        <v>716</v>
      </c>
      <c r="O32" s="1" t="s">
        <v>717</v>
      </c>
      <c r="P32" s="1" t="s">
        <v>718</v>
      </c>
      <c r="Q32" s="1" t="s">
        <v>719</v>
      </c>
      <c r="R32" s="1" t="s">
        <v>910</v>
      </c>
      <c r="S32" s="1" t="s">
        <v>721</v>
      </c>
      <c r="T32" s="1" t="s">
        <v>722</v>
      </c>
      <c r="U32" s="1" t="s">
        <v>723</v>
      </c>
      <c r="V32" s="1" t="s">
        <v>731</v>
      </c>
    </row>
    <row r="33" s="1" customFormat="1" spans="1:22">
      <c r="A33" s="3">
        <v>999221852121363</v>
      </c>
      <c r="B33" s="1" t="s">
        <v>862</v>
      </c>
      <c r="C33" s="1" t="s">
        <v>911</v>
      </c>
      <c r="D33" s="1" t="s">
        <v>781</v>
      </c>
      <c r="E33" s="1" t="s">
        <v>912</v>
      </c>
      <c r="F33" s="1" t="s">
        <v>862</v>
      </c>
      <c r="G33" s="1" t="s">
        <v>712</v>
      </c>
      <c r="H33" s="1" t="s">
        <v>713</v>
      </c>
      <c r="I33" s="1" t="s">
        <v>884</v>
      </c>
      <c r="J33" s="1" t="s">
        <v>30</v>
      </c>
      <c r="K33" s="1" t="s">
        <v>885</v>
      </c>
      <c r="L33" s="1" t="s">
        <v>885</v>
      </c>
      <c r="M33" s="1" t="s">
        <v>716</v>
      </c>
      <c r="N33" s="1" t="s">
        <v>716</v>
      </c>
      <c r="O33" s="1" t="s">
        <v>717</v>
      </c>
      <c r="P33" s="1" t="s">
        <v>718</v>
      </c>
      <c r="Q33" s="1" t="s">
        <v>719</v>
      </c>
      <c r="R33" s="1" t="s">
        <v>913</v>
      </c>
      <c r="S33" s="1" t="s">
        <v>721</v>
      </c>
      <c r="T33" s="1" t="s">
        <v>722</v>
      </c>
      <c r="U33" s="1" t="s">
        <v>723</v>
      </c>
      <c r="V33" s="1" t="s">
        <v>731</v>
      </c>
    </row>
    <row r="34" s="1" customFormat="1" spans="1:22">
      <c r="A34" s="3">
        <v>999221852106106</v>
      </c>
      <c r="B34" s="1" t="s">
        <v>862</v>
      </c>
      <c r="C34" s="1" t="s">
        <v>914</v>
      </c>
      <c r="D34" s="1" t="s">
        <v>915</v>
      </c>
      <c r="E34" s="1" t="s">
        <v>916</v>
      </c>
      <c r="F34" s="1" t="s">
        <v>708</v>
      </c>
      <c r="G34" s="1" t="s">
        <v>712</v>
      </c>
      <c r="H34" s="1" t="s">
        <v>713</v>
      </c>
      <c r="I34" s="1" t="s">
        <v>917</v>
      </c>
      <c r="J34" s="1" t="s">
        <v>30</v>
      </c>
      <c r="K34" s="1" t="s">
        <v>918</v>
      </c>
      <c r="L34" s="1" t="s">
        <v>918</v>
      </c>
      <c r="M34" s="1" t="s">
        <v>716</v>
      </c>
      <c r="N34" s="1" t="s">
        <v>716</v>
      </c>
      <c r="O34" s="1" t="s">
        <v>717</v>
      </c>
      <c r="P34" s="1" t="s">
        <v>718</v>
      </c>
      <c r="Q34" s="1" t="s">
        <v>719</v>
      </c>
      <c r="R34" s="1" t="s">
        <v>919</v>
      </c>
      <c r="S34" s="1" t="s">
        <v>721</v>
      </c>
      <c r="T34" s="1" t="s">
        <v>722</v>
      </c>
      <c r="U34" s="1" t="s">
        <v>723</v>
      </c>
      <c r="V34" s="1" t="s">
        <v>731</v>
      </c>
    </row>
    <row r="35" s="1" customFormat="1" spans="1:22">
      <c r="A35" s="3">
        <v>21852066345</v>
      </c>
      <c r="B35" s="1" t="s">
        <v>862</v>
      </c>
      <c r="C35" s="1" t="s">
        <v>920</v>
      </c>
      <c r="D35" s="1" t="s">
        <v>921</v>
      </c>
      <c r="E35" s="1" t="s">
        <v>922</v>
      </c>
      <c r="F35" s="1" t="s">
        <v>708</v>
      </c>
      <c r="G35" s="1" t="s">
        <v>712</v>
      </c>
      <c r="H35" s="1" t="s">
        <v>713</v>
      </c>
      <c r="I35" s="1" t="s">
        <v>923</v>
      </c>
      <c r="J35" s="1" t="s">
        <v>30</v>
      </c>
      <c r="K35" s="1" t="s">
        <v>924</v>
      </c>
      <c r="L35" s="1" t="s">
        <v>924</v>
      </c>
      <c r="M35" s="1" t="s">
        <v>716</v>
      </c>
      <c r="N35" s="1" t="s">
        <v>716</v>
      </c>
      <c r="O35" s="1" t="s">
        <v>717</v>
      </c>
      <c r="P35" s="1" t="s">
        <v>718</v>
      </c>
      <c r="Q35" s="1" t="s">
        <v>719</v>
      </c>
      <c r="R35" s="1" t="s">
        <v>925</v>
      </c>
      <c r="S35" s="1" t="s">
        <v>721</v>
      </c>
      <c r="T35" s="1" t="s">
        <v>722</v>
      </c>
      <c r="U35" s="1" t="s">
        <v>723</v>
      </c>
      <c r="V35" s="1" t="s">
        <v>738</v>
      </c>
    </row>
    <row r="36" s="1" customFormat="1" spans="1:22">
      <c r="A36" s="3">
        <v>21851956665</v>
      </c>
      <c r="B36" s="1" t="s">
        <v>862</v>
      </c>
      <c r="C36" s="1" t="s">
        <v>926</v>
      </c>
      <c r="D36" s="1" t="s">
        <v>927</v>
      </c>
      <c r="E36" s="1" t="s">
        <v>928</v>
      </c>
      <c r="F36" s="1" t="s">
        <v>862</v>
      </c>
      <c r="G36" s="1" t="s">
        <v>712</v>
      </c>
      <c r="H36" s="1" t="s">
        <v>713</v>
      </c>
      <c r="I36" s="1" t="s">
        <v>929</v>
      </c>
      <c r="J36" s="1" t="s">
        <v>30</v>
      </c>
      <c r="K36" s="1" t="s">
        <v>930</v>
      </c>
      <c r="L36" s="1" t="s">
        <v>930</v>
      </c>
      <c r="M36" s="1" t="s">
        <v>716</v>
      </c>
      <c r="N36" s="1" t="s">
        <v>716</v>
      </c>
      <c r="O36" s="1" t="s">
        <v>717</v>
      </c>
      <c r="P36" s="1" t="s">
        <v>718</v>
      </c>
      <c r="Q36" s="1" t="s">
        <v>719</v>
      </c>
      <c r="R36" s="1" t="s">
        <v>931</v>
      </c>
      <c r="S36" s="1" t="s">
        <v>721</v>
      </c>
      <c r="T36" s="1" t="s">
        <v>722</v>
      </c>
      <c r="U36" s="1" t="s">
        <v>723</v>
      </c>
      <c r="V36" s="1" t="s">
        <v>745</v>
      </c>
    </row>
    <row r="37" s="1" customFormat="1" spans="1:22">
      <c r="A37" s="3">
        <v>21851807679</v>
      </c>
      <c r="B37" s="1" t="s">
        <v>862</v>
      </c>
      <c r="C37" s="1" t="s">
        <v>932</v>
      </c>
      <c r="D37" s="1" t="s">
        <v>933</v>
      </c>
      <c r="E37" s="1" t="s">
        <v>934</v>
      </c>
      <c r="F37" s="1" t="s">
        <v>862</v>
      </c>
      <c r="G37" s="1" t="s">
        <v>712</v>
      </c>
      <c r="H37" s="1" t="s">
        <v>713</v>
      </c>
      <c r="I37" s="1" t="s">
        <v>935</v>
      </c>
      <c r="J37" s="1" t="s">
        <v>30</v>
      </c>
      <c r="K37" s="1" t="s">
        <v>936</v>
      </c>
      <c r="L37" s="1" t="s">
        <v>936</v>
      </c>
      <c r="M37" s="1" t="s">
        <v>716</v>
      </c>
      <c r="N37" s="1" t="s">
        <v>716</v>
      </c>
      <c r="O37" s="1" t="s">
        <v>717</v>
      </c>
      <c r="P37" s="1" t="s">
        <v>718</v>
      </c>
      <c r="Q37" s="1" t="s">
        <v>719</v>
      </c>
      <c r="R37" s="1" t="s">
        <v>937</v>
      </c>
      <c r="S37" s="1" t="s">
        <v>721</v>
      </c>
      <c r="T37" s="1" t="s">
        <v>722</v>
      </c>
      <c r="U37" s="1" t="s">
        <v>723</v>
      </c>
      <c r="V37" s="1" t="s">
        <v>847</v>
      </c>
    </row>
    <row r="38" s="1" customFormat="1" spans="1:22">
      <c r="A38" s="3">
        <v>999221851785596</v>
      </c>
      <c r="B38" s="1" t="s">
        <v>862</v>
      </c>
      <c r="C38" s="1" t="s">
        <v>938</v>
      </c>
      <c r="D38" s="1" t="s">
        <v>939</v>
      </c>
      <c r="E38" s="1" t="s">
        <v>940</v>
      </c>
      <c r="F38" s="1" t="s">
        <v>862</v>
      </c>
      <c r="G38" s="1" t="s">
        <v>712</v>
      </c>
      <c r="H38" s="1" t="s">
        <v>713</v>
      </c>
      <c r="I38" s="1" t="s">
        <v>941</v>
      </c>
      <c r="J38" s="1" t="s">
        <v>30</v>
      </c>
      <c r="K38" s="1" t="s">
        <v>942</v>
      </c>
      <c r="L38" s="1" t="s">
        <v>942</v>
      </c>
      <c r="M38" s="1" t="s">
        <v>716</v>
      </c>
      <c r="N38" s="1" t="s">
        <v>716</v>
      </c>
      <c r="O38" s="1" t="s">
        <v>717</v>
      </c>
      <c r="P38" s="1" t="s">
        <v>718</v>
      </c>
      <c r="Q38" s="1" t="s">
        <v>719</v>
      </c>
      <c r="R38" s="1" t="s">
        <v>943</v>
      </c>
      <c r="S38" s="1" t="s">
        <v>721</v>
      </c>
      <c r="T38" s="1" t="s">
        <v>722</v>
      </c>
      <c r="U38" s="1" t="s">
        <v>723</v>
      </c>
      <c r="V38" s="1" t="s">
        <v>847</v>
      </c>
    </row>
    <row r="39" s="1" customFormat="1" spans="1:22">
      <c r="A39" s="3">
        <v>999221851743979</v>
      </c>
      <c r="B39" s="1" t="s">
        <v>862</v>
      </c>
      <c r="C39" s="1" t="s">
        <v>944</v>
      </c>
      <c r="D39" s="1" t="s">
        <v>945</v>
      </c>
      <c r="E39" s="1" t="s">
        <v>946</v>
      </c>
      <c r="F39" s="1" t="s">
        <v>862</v>
      </c>
      <c r="G39" s="1" t="s">
        <v>712</v>
      </c>
      <c r="H39" s="1" t="s">
        <v>713</v>
      </c>
      <c r="I39" s="1" t="s">
        <v>947</v>
      </c>
      <c r="J39" s="1" t="s">
        <v>30</v>
      </c>
      <c r="K39" s="1" t="s">
        <v>948</v>
      </c>
      <c r="L39" s="1" t="s">
        <v>948</v>
      </c>
      <c r="M39" s="1" t="s">
        <v>716</v>
      </c>
      <c r="N39" s="1" t="s">
        <v>716</v>
      </c>
      <c r="O39" s="1" t="s">
        <v>717</v>
      </c>
      <c r="P39" s="1" t="s">
        <v>718</v>
      </c>
      <c r="Q39" s="1" t="s">
        <v>719</v>
      </c>
      <c r="R39" s="1" t="s">
        <v>949</v>
      </c>
      <c r="S39" s="1" t="s">
        <v>721</v>
      </c>
      <c r="T39" s="1" t="s">
        <v>722</v>
      </c>
      <c r="U39" s="1" t="s">
        <v>723</v>
      </c>
      <c r="V39" s="1" t="s">
        <v>731</v>
      </c>
    </row>
    <row r="40" s="1" customFormat="1" spans="1:22">
      <c r="A40" s="3">
        <v>999221851728670</v>
      </c>
      <c r="B40" s="1" t="s">
        <v>862</v>
      </c>
      <c r="C40" s="1" t="s">
        <v>950</v>
      </c>
      <c r="D40" s="1" t="s">
        <v>951</v>
      </c>
      <c r="E40" s="1" t="s">
        <v>952</v>
      </c>
      <c r="F40" s="1" t="s">
        <v>708</v>
      </c>
      <c r="G40" s="1" t="s">
        <v>712</v>
      </c>
      <c r="H40" s="1" t="s">
        <v>713</v>
      </c>
      <c r="I40" s="1" t="s">
        <v>953</v>
      </c>
      <c r="J40" s="1" t="s">
        <v>30</v>
      </c>
      <c r="K40" s="1" t="s">
        <v>954</v>
      </c>
      <c r="L40" s="1" t="s">
        <v>954</v>
      </c>
      <c r="M40" s="1" t="s">
        <v>716</v>
      </c>
      <c r="N40" s="1" t="s">
        <v>716</v>
      </c>
      <c r="O40" s="1" t="s">
        <v>717</v>
      </c>
      <c r="P40" s="1" t="s">
        <v>718</v>
      </c>
      <c r="Q40" s="1" t="s">
        <v>719</v>
      </c>
      <c r="R40" s="1" t="s">
        <v>955</v>
      </c>
      <c r="S40" s="1" t="s">
        <v>721</v>
      </c>
      <c r="T40" s="1" t="s">
        <v>722</v>
      </c>
      <c r="U40" s="1" t="s">
        <v>723</v>
      </c>
      <c r="V40" s="1" t="s">
        <v>847</v>
      </c>
    </row>
    <row r="41" s="1" customFormat="1" spans="1:22">
      <c r="A41" s="3">
        <v>21851717918</v>
      </c>
      <c r="B41" s="1" t="s">
        <v>862</v>
      </c>
      <c r="C41" s="1" t="s">
        <v>956</v>
      </c>
      <c r="D41" s="1" t="s">
        <v>957</v>
      </c>
      <c r="E41" s="1" t="s">
        <v>958</v>
      </c>
      <c r="F41" s="1" t="s">
        <v>708</v>
      </c>
      <c r="G41" s="1" t="s">
        <v>712</v>
      </c>
      <c r="H41" s="1" t="s">
        <v>713</v>
      </c>
      <c r="I41" s="1" t="s">
        <v>959</v>
      </c>
      <c r="J41" s="1" t="s">
        <v>30</v>
      </c>
      <c r="K41" s="1" t="s">
        <v>960</v>
      </c>
      <c r="L41" s="1" t="s">
        <v>960</v>
      </c>
      <c r="M41" s="1" t="s">
        <v>716</v>
      </c>
      <c r="N41" s="1" t="s">
        <v>716</v>
      </c>
      <c r="O41" s="1" t="s">
        <v>717</v>
      </c>
      <c r="P41" s="1" t="s">
        <v>718</v>
      </c>
      <c r="Q41" s="1" t="s">
        <v>719</v>
      </c>
      <c r="R41" s="1" t="s">
        <v>961</v>
      </c>
      <c r="S41" s="1" t="s">
        <v>721</v>
      </c>
      <c r="T41" s="1" t="s">
        <v>722</v>
      </c>
      <c r="U41" s="1" t="s">
        <v>723</v>
      </c>
      <c r="V41" s="1" t="s">
        <v>745</v>
      </c>
    </row>
    <row r="42" s="1" customFormat="1" spans="1:22">
      <c r="A42" s="3">
        <v>999221851717883</v>
      </c>
      <c r="B42" s="1" t="s">
        <v>862</v>
      </c>
      <c r="C42" s="1" t="s">
        <v>962</v>
      </c>
      <c r="D42" s="1" t="s">
        <v>963</v>
      </c>
      <c r="E42" s="1" t="s">
        <v>964</v>
      </c>
      <c r="F42" s="1" t="s">
        <v>708</v>
      </c>
      <c r="G42" s="1" t="s">
        <v>712</v>
      </c>
      <c r="H42" s="1" t="s">
        <v>713</v>
      </c>
      <c r="I42" s="1" t="s">
        <v>965</v>
      </c>
      <c r="J42" s="1" t="s">
        <v>30</v>
      </c>
      <c r="K42" s="1" t="s">
        <v>966</v>
      </c>
      <c r="L42" s="1" t="s">
        <v>966</v>
      </c>
      <c r="M42" s="1" t="s">
        <v>716</v>
      </c>
      <c r="N42" s="1" t="s">
        <v>716</v>
      </c>
      <c r="O42" s="1" t="s">
        <v>717</v>
      </c>
      <c r="P42" s="1" t="s">
        <v>718</v>
      </c>
      <c r="Q42" s="1" t="s">
        <v>719</v>
      </c>
      <c r="R42" s="1" t="s">
        <v>967</v>
      </c>
      <c r="S42" s="1" t="s">
        <v>721</v>
      </c>
      <c r="T42" s="1" t="s">
        <v>722</v>
      </c>
      <c r="U42" s="1" t="s">
        <v>723</v>
      </c>
      <c r="V42" s="1" t="s">
        <v>731</v>
      </c>
    </row>
    <row r="43" s="1" customFormat="1" spans="1:22">
      <c r="A43" s="3">
        <v>999221851637800</v>
      </c>
      <c r="B43" s="1" t="s">
        <v>862</v>
      </c>
      <c r="C43" s="1" t="s">
        <v>968</v>
      </c>
      <c r="D43" s="1" t="s">
        <v>969</v>
      </c>
      <c r="E43" s="1" t="s">
        <v>970</v>
      </c>
      <c r="F43" s="1" t="s">
        <v>708</v>
      </c>
      <c r="G43" s="1" t="s">
        <v>712</v>
      </c>
      <c r="H43" s="1" t="s">
        <v>713</v>
      </c>
      <c r="I43" s="1" t="s">
        <v>971</v>
      </c>
      <c r="J43" s="1" t="s">
        <v>30</v>
      </c>
      <c r="K43" s="1" t="s">
        <v>972</v>
      </c>
      <c r="L43" s="1" t="s">
        <v>972</v>
      </c>
      <c r="M43" s="1" t="s">
        <v>716</v>
      </c>
      <c r="N43" s="1" t="s">
        <v>716</v>
      </c>
      <c r="O43" s="1" t="s">
        <v>717</v>
      </c>
      <c r="P43" s="1" t="s">
        <v>718</v>
      </c>
      <c r="Q43" s="1" t="s">
        <v>719</v>
      </c>
      <c r="R43" s="1" t="s">
        <v>973</v>
      </c>
      <c r="S43" s="1" t="s">
        <v>721</v>
      </c>
      <c r="T43" s="1" t="s">
        <v>722</v>
      </c>
      <c r="U43" s="1" t="s">
        <v>723</v>
      </c>
      <c r="V43" s="1" t="s">
        <v>731</v>
      </c>
    </row>
    <row r="44" s="1" customFormat="1" spans="1:22">
      <c r="A44" s="3">
        <v>999221851435489</v>
      </c>
      <c r="B44" s="1" t="s">
        <v>862</v>
      </c>
      <c r="C44" s="1" t="s">
        <v>974</v>
      </c>
      <c r="D44" s="1" t="s">
        <v>975</v>
      </c>
      <c r="E44" s="1" t="s">
        <v>976</v>
      </c>
      <c r="F44" s="1" t="s">
        <v>708</v>
      </c>
      <c r="G44" s="1" t="s">
        <v>712</v>
      </c>
      <c r="H44" s="1" t="s">
        <v>713</v>
      </c>
      <c r="I44" s="1" t="s">
        <v>977</v>
      </c>
      <c r="J44" s="1" t="s">
        <v>30</v>
      </c>
      <c r="K44" s="1" t="s">
        <v>978</v>
      </c>
      <c r="L44" s="1" t="s">
        <v>978</v>
      </c>
      <c r="M44" s="1" t="s">
        <v>716</v>
      </c>
      <c r="N44" s="1" t="s">
        <v>716</v>
      </c>
      <c r="O44" s="1" t="s">
        <v>717</v>
      </c>
      <c r="P44" s="1" t="s">
        <v>718</v>
      </c>
      <c r="Q44" s="1" t="s">
        <v>719</v>
      </c>
      <c r="R44" s="1" t="s">
        <v>979</v>
      </c>
      <c r="S44" s="1" t="s">
        <v>721</v>
      </c>
      <c r="T44" s="1" t="s">
        <v>722</v>
      </c>
      <c r="U44" s="1" t="s">
        <v>723</v>
      </c>
      <c r="V44" s="1" t="s">
        <v>847</v>
      </c>
    </row>
    <row r="45" s="1" customFormat="1" spans="1:22">
      <c r="A45" s="3">
        <v>999221851431226</v>
      </c>
      <c r="B45" s="1" t="s">
        <v>862</v>
      </c>
      <c r="C45" s="1" t="s">
        <v>980</v>
      </c>
      <c r="D45" s="1" t="s">
        <v>981</v>
      </c>
      <c r="E45" s="1" t="s">
        <v>982</v>
      </c>
      <c r="F45" s="1" t="s">
        <v>708</v>
      </c>
      <c r="G45" s="1" t="s">
        <v>712</v>
      </c>
      <c r="H45" s="1" t="s">
        <v>713</v>
      </c>
      <c r="I45" s="1" t="s">
        <v>983</v>
      </c>
      <c r="J45" s="1" t="s">
        <v>30</v>
      </c>
      <c r="K45" s="1" t="s">
        <v>984</v>
      </c>
      <c r="L45" s="1" t="s">
        <v>984</v>
      </c>
      <c r="M45" s="1" t="s">
        <v>716</v>
      </c>
      <c r="N45" s="1" t="s">
        <v>716</v>
      </c>
      <c r="O45" s="1" t="s">
        <v>717</v>
      </c>
      <c r="P45" s="1" t="s">
        <v>718</v>
      </c>
      <c r="Q45" s="1" t="s">
        <v>719</v>
      </c>
      <c r="R45" s="1" t="s">
        <v>985</v>
      </c>
      <c r="S45" s="1" t="s">
        <v>721</v>
      </c>
      <c r="T45" s="1" t="s">
        <v>722</v>
      </c>
      <c r="U45" s="1" t="s">
        <v>723</v>
      </c>
      <c r="V45" s="1" t="s">
        <v>731</v>
      </c>
    </row>
    <row r="46" s="1" customFormat="1" spans="1:22">
      <c r="A46" s="3">
        <v>999221851247929</v>
      </c>
      <c r="B46" s="1" t="s">
        <v>862</v>
      </c>
      <c r="C46" s="1" t="s">
        <v>986</v>
      </c>
      <c r="D46" s="1" t="s">
        <v>987</v>
      </c>
      <c r="E46" s="1" t="s">
        <v>988</v>
      </c>
      <c r="F46" s="1" t="s">
        <v>862</v>
      </c>
      <c r="G46" s="1" t="s">
        <v>712</v>
      </c>
      <c r="H46" s="1" t="s">
        <v>713</v>
      </c>
      <c r="I46" s="1" t="s">
        <v>989</v>
      </c>
      <c r="J46" s="1" t="s">
        <v>30</v>
      </c>
      <c r="K46" s="1" t="s">
        <v>990</v>
      </c>
      <c r="L46" s="1" t="s">
        <v>990</v>
      </c>
      <c r="M46" s="1" t="s">
        <v>716</v>
      </c>
      <c r="N46" s="1" t="s">
        <v>716</v>
      </c>
      <c r="O46" s="1" t="s">
        <v>717</v>
      </c>
      <c r="P46" s="1" t="s">
        <v>718</v>
      </c>
      <c r="Q46" s="1" t="s">
        <v>719</v>
      </c>
      <c r="R46" s="1" t="s">
        <v>991</v>
      </c>
      <c r="S46" s="1" t="s">
        <v>721</v>
      </c>
      <c r="T46" s="1" t="s">
        <v>722</v>
      </c>
      <c r="U46" s="1" t="s">
        <v>723</v>
      </c>
      <c r="V46" s="1" t="s">
        <v>758</v>
      </c>
    </row>
    <row r="47" s="1" customFormat="1" spans="1:22">
      <c r="A47" s="3">
        <v>999221851245504</v>
      </c>
      <c r="B47" s="1" t="s">
        <v>862</v>
      </c>
      <c r="C47" s="1" t="s">
        <v>992</v>
      </c>
      <c r="D47" s="1" t="s">
        <v>993</v>
      </c>
      <c r="E47" s="1" t="s">
        <v>994</v>
      </c>
      <c r="F47" s="1" t="s">
        <v>708</v>
      </c>
      <c r="G47" s="1" t="s">
        <v>712</v>
      </c>
      <c r="H47" s="1" t="s">
        <v>713</v>
      </c>
      <c r="I47" s="1" t="s">
        <v>995</v>
      </c>
      <c r="J47" s="1" t="s">
        <v>30</v>
      </c>
      <c r="K47" s="1" t="s">
        <v>996</v>
      </c>
      <c r="L47" s="1" t="s">
        <v>996</v>
      </c>
      <c r="M47" s="1" t="s">
        <v>716</v>
      </c>
      <c r="N47" s="1" t="s">
        <v>716</v>
      </c>
      <c r="O47" s="1" t="s">
        <v>717</v>
      </c>
      <c r="P47" s="1" t="s">
        <v>718</v>
      </c>
      <c r="Q47" s="1" t="s">
        <v>719</v>
      </c>
      <c r="R47" s="1" t="s">
        <v>997</v>
      </c>
      <c r="S47" s="1" t="s">
        <v>721</v>
      </c>
      <c r="T47" s="1" t="s">
        <v>722</v>
      </c>
      <c r="U47" s="1" t="s">
        <v>723</v>
      </c>
      <c r="V47" s="1" t="s">
        <v>998</v>
      </c>
    </row>
    <row r="48" s="1" customFormat="1" spans="1:22">
      <c r="A48" s="3">
        <v>999221851164193</v>
      </c>
      <c r="B48" s="1" t="s">
        <v>862</v>
      </c>
      <c r="C48" s="1" t="s">
        <v>999</v>
      </c>
      <c r="D48" s="1" t="s">
        <v>1000</v>
      </c>
      <c r="E48" s="1" t="s">
        <v>1001</v>
      </c>
      <c r="F48" s="1" t="s">
        <v>862</v>
      </c>
      <c r="G48" s="1" t="s">
        <v>712</v>
      </c>
      <c r="H48" s="1" t="s">
        <v>713</v>
      </c>
      <c r="I48" s="1" t="s">
        <v>1002</v>
      </c>
      <c r="J48" s="1" t="s">
        <v>30</v>
      </c>
      <c r="K48" s="1" t="s">
        <v>1003</v>
      </c>
      <c r="L48" s="1" t="s">
        <v>1003</v>
      </c>
      <c r="M48" s="1" t="s">
        <v>716</v>
      </c>
      <c r="N48" s="1" t="s">
        <v>716</v>
      </c>
      <c r="O48" s="1" t="s">
        <v>717</v>
      </c>
      <c r="P48" s="1" t="s">
        <v>718</v>
      </c>
      <c r="Q48" s="1" t="s">
        <v>719</v>
      </c>
      <c r="R48" s="1" t="s">
        <v>1004</v>
      </c>
      <c r="S48" s="1" t="s">
        <v>721</v>
      </c>
      <c r="T48" s="1" t="s">
        <v>722</v>
      </c>
      <c r="U48" s="1" t="s">
        <v>723</v>
      </c>
      <c r="V48" s="1" t="s">
        <v>731</v>
      </c>
    </row>
    <row r="49" s="1" customFormat="1" spans="1:22">
      <c r="A49" s="3">
        <v>999221851072620</v>
      </c>
      <c r="B49" s="1" t="s">
        <v>1005</v>
      </c>
      <c r="C49" s="1" t="s">
        <v>1006</v>
      </c>
      <c r="D49" s="1" t="s">
        <v>1007</v>
      </c>
      <c r="E49" s="1" t="s">
        <v>1008</v>
      </c>
      <c r="F49" s="1" t="s">
        <v>708</v>
      </c>
      <c r="G49" s="1" t="s">
        <v>712</v>
      </c>
      <c r="H49" s="1" t="s">
        <v>713</v>
      </c>
      <c r="I49" s="1" t="s">
        <v>1009</v>
      </c>
      <c r="J49" s="1" t="s">
        <v>30</v>
      </c>
      <c r="K49" s="1" t="s">
        <v>1010</v>
      </c>
      <c r="L49" s="1" t="s">
        <v>1010</v>
      </c>
      <c r="M49" s="1" t="s">
        <v>716</v>
      </c>
      <c r="N49" s="1" t="s">
        <v>716</v>
      </c>
      <c r="O49" s="1" t="s">
        <v>717</v>
      </c>
      <c r="P49" s="1" t="s">
        <v>718</v>
      </c>
      <c r="Q49" s="1" t="s">
        <v>719</v>
      </c>
      <c r="R49" s="1" t="s">
        <v>1011</v>
      </c>
      <c r="S49" s="1" t="s">
        <v>721</v>
      </c>
      <c r="T49" s="1" t="s">
        <v>722</v>
      </c>
      <c r="U49" s="1" t="s">
        <v>723</v>
      </c>
      <c r="V49" s="1" t="s">
        <v>811</v>
      </c>
    </row>
    <row r="50" s="1" customFormat="1" spans="1:22">
      <c r="A50" s="3">
        <v>999221850920805</v>
      </c>
      <c r="B50" s="1" t="s">
        <v>1005</v>
      </c>
      <c r="C50" s="1" t="s">
        <v>1012</v>
      </c>
      <c r="D50" s="1" t="s">
        <v>1013</v>
      </c>
      <c r="E50" s="1" t="s">
        <v>1014</v>
      </c>
      <c r="F50" s="1" t="s">
        <v>708</v>
      </c>
      <c r="G50" s="1" t="s">
        <v>712</v>
      </c>
      <c r="H50" s="1" t="s">
        <v>713</v>
      </c>
      <c r="I50" s="1" t="s">
        <v>1015</v>
      </c>
      <c r="J50" s="1" t="s">
        <v>30</v>
      </c>
      <c r="K50" s="1" t="s">
        <v>1016</v>
      </c>
      <c r="L50" s="1" t="s">
        <v>1016</v>
      </c>
      <c r="M50" s="1" t="s">
        <v>716</v>
      </c>
      <c r="N50" s="1" t="s">
        <v>716</v>
      </c>
      <c r="O50" s="1" t="s">
        <v>717</v>
      </c>
      <c r="P50" s="1" t="s">
        <v>718</v>
      </c>
      <c r="Q50" s="1" t="s">
        <v>719</v>
      </c>
      <c r="R50" s="1" t="s">
        <v>1017</v>
      </c>
      <c r="S50" s="1" t="s">
        <v>721</v>
      </c>
      <c r="T50" s="1" t="s">
        <v>722</v>
      </c>
      <c r="U50" s="1" t="s">
        <v>723</v>
      </c>
      <c r="V50" s="1" t="s">
        <v>1018</v>
      </c>
    </row>
    <row r="51" s="1" customFormat="1" spans="1:22">
      <c r="A51" s="3">
        <v>999221850714579</v>
      </c>
      <c r="B51" s="1" t="s">
        <v>1005</v>
      </c>
      <c r="C51" s="1" t="s">
        <v>1019</v>
      </c>
      <c r="D51" s="1" t="s">
        <v>1020</v>
      </c>
      <c r="E51" s="1" t="s">
        <v>1021</v>
      </c>
      <c r="F51" s="1" t="s">
        <v>862</v>
      </c>
      <c r="G51" s="1" t="s">
        <v>712</v>
      </c>
      <c r="H51" s="1" t="s">
        <v>713</v>
      </c>
      <c r="I51" s="1" t="s">
        <v>1022</v>
      </c>
      <c r="J51" s="1" t="s">
        <v>30</v>
      </c>
      <c r="K51" s="1" t="s">
        <v>1023</v>
      </c>
      <c r="L51" s="1" t="s">
        <v>1023</v>
      </c>
      <c r="M51" s="1" t="s">
        <v>716</v>
      </c>
      <c r="N51" s="1" t="s">
        <v>716</v>
      </c>
      <c r="O51" s="1" t="s">
        <v>717</v>
      </c>
      <c r="P51" s="1" t="s">
        <v>718</v>
      </c>
      <c r="Q51" s="1" t="s">
        <v>719</v>
      </c>
      <c r="R51" s="1" t="s">
        <v>1024</v>
      </c>
      <c r="S51" s="1" t="s">
        <v>721</v>
      </c>
      <c r="T51" s="1" t="s">
        <v>722</v>
      </c>
      <c r="U51" s="1" t="s">
        <v>723</v>
      </c>
      <c r="V51" s="1" t="s">
        <v>731</v>
      </c>
    </row>
    <row r="52" s="1" customFormat="1" spans="1:22">
      <c r="A52" s="3">
        <v>999221850525444</v>
      </c>
      <c r="B52" s="1" t="s">
        <v>1005</v>
      </c>
      <c r="C52" s="1" t="s">
        <v>1025</v>
      </c>
      <c r="D52" s="1" t="s">
        <v>1026</v>
      </c>
      <c r="E52" s="1" t="s">
        <v>1027</v>
      </c>
      <c r="F52" s="1" t="s">
        <v>862</v>
      </c>
      <c r="G52" s="1" t="s">
        <v>712</v>
      </c>
      <c r="H52" s="1" t="s">
        <v>713</v>
      </c>
      <c r="I52" s="1" t="s">
        <v>1028</v>
      </c>
      <c r="J52" s="1" t="s">
        <v>30</v>
      </c>
      <c r="K52" s="1" t="s">
        <v>1029</v>
      </c>
      <c r="L52" s="1" t="s">
        <v>1029</v>
      </c>
      <c r="M52" s="1" t="s">
        <v>716</v>
      </c>
      <c r="N52" s="1" t="s">
        <v>716</v>
      </c>
      <c r="O52" s="1" t="s">
        <v>717</v>
      </c>
      <c r="P52" s="1" t="s">
        <v>718</v>
      </c>
      <c r="Q52" s="1" t="s">
        <v>719</v>
      </c>
      <c r="R52" s="1" t="s">
        <v>1030</v>
      </c>
      <c r="S52" s="1" t="s">
        <v>721</v>
      </c>
      <c r="T52" s="1" t="s">
        <v>722</v>
      </c>
      <c r="U52" s="1" t="s">
        <v>723</v>
      </c>
      <c r="V52" s="1" t="s">
        <v>1031</v>
      </c>
    </row>
    <row r="53" s="1" customFormat="1" spans="1:22">
      <c r="A53" s="3">
        <v>999221850503387</v>
      </c>
      <c r="B53" s="1" t="s">
        <v>1005</v>
      </c>
      <c r="C53" s="1" t="s">
        <v>1032</v>
      </c>
      <c r="D53" s="1" t="s">
        <v>1033</v>
      </c>
      <c r="E53" s="1" t="s">
        <v>1034</v>
      </c>
      <c r="F53" s="1" t="s">
        <v>862</v>
      </c>
      <c r="G53" s="1" t="s">
        <v>712</v>
      </c>
      <c r="H53" s="1" t="s">
        <v>713</v>
      </c>
      <c r="I53" s="1" t="s">
        <v>1035</v>
      </c>
      <c r="J53" s="1" t="s">
        <v>30</v>
      </c>
      <c r="K53" s="1" t="s">
        <v>1036</v>
      </c>
      <c r="L53" s="1" t="s">
        <v>1036</v>
      </c>
      <c r="M53" s="1" t="s">
        <v>716</v>
      </c>
      <c r="N53" s="1" t="s">
        <v>716</v>
      </c>
      <c r="O53" s="1" t="s">
        <v>717</v>
      </c>
      <c r="P53" s="1" t="s">
        <v>718</v>
      </c>
      <c r="Q53" s="1" t="s">
        <v>719</v>
      </c>
      <c r="R53" s="1" t="s">
        <v>1037</v>
      </c>
      <c r="S53" s="1" t="s">
        <v>721</v>
      </c>
      <c r="T53" s="1" t="s">
        <v>722</v>
      </c>
      <c r="U53" s="1" t="s">
        <v>723</v>
      </c>
      <c r="V53" s="1" t="s">
        <v>758</v>
      </c>
    </row>
    <row r="54" s="1" customFormat="1" spans="1:22">
      <c r="A54" s="3">
        <v>999221850432796</v>
      </c>
      <c r="B54" s="1" t="s">
        <v>1005</v>
      </c>
      <c r="C54" s="1" t="s">
        <v>1038</v>
      </c>
      <c r="D54" s="1" t="s">
        <v>1039</v>
      </c>
      <c r="E54" s="1" t="s">
        <v>1040</v>
      </c>
      <c r="F54" s="1" t="s">
        <v>1005</v>
      </c>
      <c r="G54" s="1" t="s">
        <v>712</v>
      </c>
      <c r="H54" s="1" t="s">
        <v>713</v>
      </c>
      <c r="I54" s="1" t="s">
        <v>1041</v>
      </c>
      <c r="J54" s="1" t="s">
        <v>30</v>
      </c>
      <c r="K54" s="1" t="s">
        <v>1042</v>
      </c>
      <c r="L54" s="1" t="s">
        <v>1042</v>
      </c>
      <c r="M54" s="1" t="s">
        <v>716</v>
      </c>
      <c r="N54" s="1" t="s">
        <v>716</v>
      </c>
      <c r="O54" s="1" t="s">
        <v>717</v>
      </c>
      <c r="P54" s="1" t="s">
        <v>718</v>
      </c>
      <c r="Q54" s="1" t="s">
        <v>719</v>
      </c>
      <c r="R54" s="1" t="s">
        <v>1043</v>
      </c>
      <c r="S54" s="1" t="s">
        <v>721</v>
      </c>
      <c r="T54" s="1" t="s">
        <v>722</v>
      </c>
      <c r="U54" s="1" t="s">
        <v>723</v>
      </c>
      <c r="V54" s="1" t="s">
        <v>1031</v>
      </c>
    </row>
    <row r="55" s="1" customFormat="1" spans="1:22">
      <c r="A55" s="3">
        <v>999221850418096</v>
      </c>
      <c r="B55" s="1" t="s">
        <v>1005</v>
      </c>
      <c r="C55" s="1" t="s">
        <v>1044</v>
      </c>
      <c r="D55" s="1" t="s">
        <v>1045</v>
      </c>
      <c r="E55" s="1" t="s">
        <v>1046</v>
      </c>
      <c r="F55" s="1" t="s">
        <v>862</v>
      </c>
      <c r="G55" s="1" t="s">
        <v>712</v>
      </c>
      <c r="H55" s="1" t="s">
        <v>713</v>
      </c>
      <c r="I55" s="1" t="s">
        <v>1047</v>
      </c>
      <c r="J55" s="1" t="s">
        <v>30</v>
      </c>
      <c r="K55" s="1" t="s">
        <v>1048</v>
      </c>
      <c r="L55" s="1" t="s">
        <v>1048</v>
      </c>
      <c r="M55" s="1" t="s">
        <v>716</v>
      </c>
      <c r="N55" s="1" t="s">
        <v>716</v>
      </c>
      <c r="O55" s="1" t="s">
        <v>717</v>
      </c>
      <c r="P55" s="1" t="s">
        <v>718</v>
      </c>
      <c r="Q55" s="1" t="s">
        <v>719</v>
      </c>
      <c r="R55" s="1" t="s">
        <v>1049</v>
      </c>
      <c r="S55" s="1" t="s">
        <v>721</v>
      </c>
      <c r="T55" s="1" t="s">
        <v>722</v>
      </c>
      <c r="U55" s="1" t="s">
        <v>723</v>
      </c>
      <c r="V55" s="1" t="s">
        <v>811</v>
      </c>
    </row>
    <row r="56" s="1" customFormat="1" spans="1:22">
      <c r="A56" s="3">
        <v>999221850304005</v>
      </c>
      <c r="B56" s="1" t="s">
        <v>1005</v>
      </c>
      <c r="C56" s="1" t="s">
        <v>1050</v>
      </c>
      <c r="D56" s="1" t="s">
        <v>1051</v>
      </c>
      <c r="E56" s="1" t="s">
        <v>1052</v>
      </c>
      <c r="F56" s="1" t="s">
        <v>708</v>
      </c>
      <c r="G56" s="1" t="s">
        <v>712</v>
      </c>
      <c r="H56" s="1" t="s">
        <v>713</v>
      </c>
      <c r="I56" s="1" t="s">
        <v>1053</v>
      </c>
      <c r="J56" s="1" t="s">
        <v>30</v>
      </c>
      <c r="K56" s="1" t="s">
        <v>1054</v>
      </c>
      <c r="L56" s="1" t="s">
        <v>1054</v>
      </c>
      <c r="M56" s="1" t="s">
        <v>716</v>
      </c>
      <c r="N56" s="1" t="s">
        <v>716</v>
      </c>
      <c r="O56" s="1" t="s">
        <v>717</v>
      </c>
      <c r="P56" s="1" t="s">
        <v>718</v>
      </c>
      <c r="Q56" s="1" t="s">
        <v>719</v>
      </c>
      <c r="R56" s="1" t="s">
        <v>1055</v>
      </c>
      <c r="S56" s="1" t="s">
        <v>721</v>
      </c>
      <c r="T56" s="1" t="s">
        <v>722</v>
      </c>
      <c r="U56" s="1" t="s">
        <v>723</v>
      </c>
      <c r="V56" s="1" t="s">
        <v>854</v>
      </c>
    </row>
    <row r="57" s="1" customFormat="1" spans="1:22">
      <c r="A57" s="3">
        <v>21850161871</v>
      </c>
      <c r="B57" s="1" t="s">
        <v>1005</v>
      </c>
      <c r="C57" s="1" t="s">
        <v>1056</v>
      </c>
      <c r="D57" s="1" t="s">
        <v>1057</v>
      </c>
      <c r="E57" s="1" t="s">
        <v>1058</v>
      </c>
      <c r="F57" s="1" t="s">
        <v>708</v>
      </c>
      <c r="G57" s="1" t="s">
        <v>712</v>
      </c>
      <c r="H57" s="1" t="s">
        <v>713</v>
      </c>
      <c r="I57" s="1" t="s">
        <v>1059</v>
      </c>
      <c r="J57" s="1" t="s">
        <v>30</v>
      </c>
      <c r="K57" s="1" t="s">
        <v>1060</v>
      </c>
      <c r="L57" s="1" t="s">
        <v>1060</v>
      </c>
      <c r="M57" s="1" t="s">
        <v>716</v>
      </c>
      <c r="N57" s="1" t="s">
        <v>716</v>
      </c>
      <c r="O57" s="1" t="s">
        <v>717</v>
      </c>
      <c r="P57" s="1" t="s">
        <v>718</v>
      </c>
      <c r="Q57" s="1" t="s">
        <v>719</v>
      </c>
      <c r="R57" s="1" t="s">
        <v>1061</v>
      </c>
      <c r="S57" s="1" t="s">
        <v>721</v>
      </c>
      <c r="T57" s="1" t="s">
        <v>722</v>
      </c>
      <c r="U57" s="1" t="s">
        <v>723</v>
      </c>
      <c r="V57" s="1" t="s">
        <v>738</v>
      </c>
    </row>
    <row r="58" s="1" customFormat="1" spans="1:22">
      <c r="A58" s="3">
        <v>21850112510</v>
      </c>
      <c r="B58" s="1" t="s">
        <v>1005</v>
      </c>
      <c r="C58" s="1" t="s">
        <v>1062</v>
      </c>
      <c r="D58" s="1" t="s">
        <v>1063</v>
      </c>
      <c r="E58" s="1" t="s">
        <v>1064</v>
      </c>
      <c r="F58" s="1" t="s">
        <v>708</v>
      </c>
      <c r="G58" s="1" t="s">
        <v>712</v>
      </c>
      <c r="H58" s="1" t="s">
        <v>713</v>
      </c>
      <c r="I58" s="1" t="s">
        <v>1065</v>
      </c>
      <c r="J58" s="1" t="s">
        <v>30</v>
      </c>
      <c r="K58" s="1" t="s">
        <v>1066</v>
      </c>
      <c r="L58" s="1" t="s">
        <v>1066</v>
      </c>
      <c r="M58" s="1" t="s">
        <v>716</v>
      </c>
      <c r="N58" s="1" t="s">
        <v>716</v>
      </c>
      <c r="O58" s="1" t="s">
        <v>717</v>
      </c>
      <c r="P58" s="1" t="s">
        <v>718</v>
      </c>
      <c r="Q58" s="1" t="s">
        <v>719</v>
      </c>
      <c r="R58" s="1" t="s">
        <v>1067</v>
      </c>
      <c r="S58" s="1" t="s">
        <v>721</v>
      </c>
      <c r="T58" s="1" t="s">
        <v>722</v>
      </c>
      <c r="U58" s="1" t="s">
        <v>723</v>
      </c>
      <c r="V58" s="1" t="s">
        <v>847</v>
      </c>
    </row>
    <row r="59" s="1" customFormat="1" spans="1:22">
      <c r="A59" s="3">
        <v>21849734853</v>
      </c>
      <c r="B59" s="1" t="s">
        <v>1005</v>
      </c>
      <c r="C59" s="1" t="s">
        <v>1068</v>
      </c>
      <c r="D59" s="1" t="s">
        <v>775</v>
      </c>
      <c r="E59" s="1" t="s">
        <v>1069</v>
      </c>
      <c r="F59" s="1" t="s">
        <v>1005</v>
      </c>
      <c r="G59" s="1" t="s">
        <v>712</v>
      </c>
      <c r="H59" s="1" t="s">
        <v>713</v>
      </c>
      <c r="I59" s="1" t="s">
        <v>1070</v>
      </c>
      <c r="J59" s="1" t="s">
        <v>30</v>
      </c>
      <c r="K59" s="1" t="s">
        <v>1071</v>
      </c>
      <c r="L59" s="1" t="s">
        <v>1071</v>
      </c>
      <c r="M59" s="1" t="s">
        <v>716</v>
      </c>
      <c r="N59" s="1" t="s">
        <v>716</v>
      </c>
      <c r="O59" s="1" t="s">
        <v>717</v>
      </c>
      <c r="P59" s="1" t="s">
        <v>718</v>
      </c>
      <c r="Q59" s="1" t="s">
        <v>719</v>
      </c>
      <c r="R59" s="1" t="s">
        <v>1072</v>
      </c>
      <c r="S59" s="1" t="s">
        <v>721</v>
      </c>
      <c r="T59" s="1" t="s">
        <v>722</v>
      </c>
      <c r="U59" s="1" t="s">
        <v>1073</v>
      </c>
      <c r="V59" s="1" t="s">
        <v>738</v>
      </c>
    </row>
    <row r="60" s="1" customFormat="1" spans="1:22">
      <c r="A60" s="3">
        <v>21849708379</v>
      </c>
      <c r="B60" s="1" t="s">
        <v>1005</v>
      </c>
      <c r="C60" s="1" t="s">
        <v>1074</v>
      </c>
      <c r="D60" s="1" t="s">
        <v>1075</v>
      </c>
      <c r="E60" s="1" t="s">
        <v>1076</v>
      </c>
      <c r="F60" s="1" t="s">
        <v>708</v>
      </c>
      <c r="G60" s="1" t="s">
        <v>712</v>
      </c>
      <c r="H60" s="1" t="s">
        <v>713</v>
      </c>
      <c r="I60" s="1" t="s">
        <v>1077</v>
      </c>
      <c r="J60" s="1" t="s">
        <v>30</v>
      </c>
      <c r="K60" s="1" t="s">
        <v>1078</v>
      </c>
      <c r="L60" s="1" t="s">
        <v>1078</v>
      </c>
      <c r="M60" s="1" t="s">
        <v>716</v>
      </c>
      <c r="N60" s="1" t="s">
        <v>716</v>
      </c>
      <c r="O60" s="1" t="s">
        <v>717</v>
      </c>
      <c r="P60" s="1" t="s">
        <v>718</v>
      </c>
      <c r="Q60" s="1" t="s">
        <v>719</v>
      </c>
      <c r="R60" s="1" t="s">
        <v>1079</v>
      </c>
      <c r="S60" s="1" t="s">
        <v>721</v>
      </c>
      <c r="T60" s="1" t="s">
        <v>722</v>
      </c>
      <c r="U60" s="1" t="s">
        <v>723</v>
      </c>
      <c r="V60" s="1" t="s">
        <v>847</v>
      </c>
    </row>
    <row r="61" s="1" customFormat="1" spans="1:22">
      <c r="A61" s="3">
        <v>999221849706537</v>
      </c>
      <c r="B61" s="1" t="s">
        <v>1005</v>
      </c>
      <c r="C61" s="1" t="s">
        <v>1080</v>
      </c>
      <c r="D61" s="1" t="s">
        <v>1081</v>
      </c>
      <c r="E61" s="1" t="s">
        <v>1082</v>
      </c>
      <c r="F61" s="1" t="s">
        <v>708</v>
      </c>
      <c r="G61" s="1" t="s">
        <v>712</v>
      </c>
      <c r="H61" s="1" t="s">
        <v>713</v>
      </c>
      <c r="I61" s="1" t="s">
        <v>1083</v>
      </c>
      <c r="J61" s="1" t="s">
        <v>30</v>
      </c>
      <c r="K61" s="1" t="s">
        <v>1084</v>
      </c>
      <c r="L61" s="1" t="s">
        <v>1084</v>
      </c>
      <c r="M61" s="1" t="s">
        <v>716</v>
      </c>
      <c r="N61" s="1" t="s">
        <v>716</v>
      </c>
      <c r="O61" s="1" t="s">
        <v>717</v>
      </c>
      <c r="P61" s="1" t="s">
        <v>718</v>
      </c>
      <c r="Q61" s="1" t="s">
        <v>719</v>
      </c>
      <c r="R61" s="1" t="s">
        <v>1085</v>
      </c>
      <c r="S61" s="1" t="s">
        <v>721</v>
      </c>
      <c r="T61" s="1" t="s">
        <v>722</v>
      </c>
      <c r="U61" s="1" t="s">
        <v>723</v>
      </c>
      <c r="V61" s="1" t="s">
        <v>1086</v>
      </c>
    </row>
    <row r="62" s="1" customFormat="1" spans="1:22">
      <c r="A62" s="3">
        <v>21849647701</v>
      </c>
      <c r="B62" s="1" t="s">
        <v>1005</v>
      </c>
      <c r="C62" s="1" t="s">
        <v>1087</v>
      </c>
      <c r="D62" s="1" t="s">
        <v>1088</v>
      </c>
      <c r="E62" s="1" t="s">
        <v>1089</v>
      </c>
      <c r="F62" s="1" t="s">
        <v>708</v>
      </c>
      <c r="G62" s="1" t="s">
        <v>712</v>
      </c>
      <c r="H62" s="1" t="s">
        <v>713</v>
      </c>
      <c r="I62" s="1" t="s">
        <v>1090</v>
      </c>
      <c r="J62" s="1" t="s">
        <v>30</v>
      </c>
      <c r="K62" s="1" t="s">
        <v>1091</v>
      </c>
      <c r="L62" s="1" t="s">
        <v>1091</v>
      </c>
      <c r="M62" s="1" t="s">
        <v>716</v>
      </c>
      <c r="N62" s="1" t="s">
        <v>716</v>
      </c>
      <c r="O62" s="1" t="s">
        <v>717</v>
      </c>
      <c r="P62" s="1" t="s">
        <v>718</v>
      </c>
      <c r="Q62" s="1" t="s">
        <v>719</v>
      </c>
      <c r="R62" s="1" t="s">
        <v>1092</v>
      </c>
      <c r="S62" s="1" t="s">
        <v>721</v>
      </c>
      <c r="T62" s="1" t="s">
        <v>722</v>
      </c>
      <c r="U62" s="1" t="s">
        <v>723</v>
      </c>
      <c r="V62" s="1" t="s">
        <v>1093</v>
      </c>
    </row>
    <row r="63" s="1" customFormat="1" spans="1:22">
      <c r="A63" s="3">
        <v>21849512135</v>
      </c>
      <c r="B63" s="1" t="s">
        <v>1094</v>
      </c>
      <c r="C63" s="1" t="s">
        <v>1095</v>
      </c>
      <c r="D63" s="1" t="s">
        <v>1096</v>
      </c>
      <c r="E63" s="1" t="s">
        <v>1097</v>
      </c>
      <c r="F63" s="1" t="s">
        <v>862</v>
      </c>
      <c r="G63" s="1" t="s">
        <v>712</v>
      </c>
      <c r="H63" s="1" t="s">
        <v>713</v>
      </c>
      <c r="I63" s="1" t="s">
        <v>1098</v>
      </c>
      <c r="J63" s="1" t="s">
        <v>30</v>
      </c>
      <c r="K63" s="1" t="s">
        <v>1099</v>
      </c>
      <c r="L63" s="1" t="s">
        <v>1099</v>
      </c>
      <c r="M63" s="1" t="s">
        <v>716</v>
      </c>
      <c r="N63" s="1" t="s">
        <v>716</v>
      </c>
      <c r="O63" s="1" t="s">
        <v>717</v>
      </c>
      <c r="P63" s="1" t="s">
        <v>718</v>
      </c>
      <c r="Q63" s="1" t="s">
        <v>719</v>
      </c>
      <c r="R63" s="1" t="s">
        <v>1100</v>
      </c>
      <c r="S63" s="1" t="s">
        <v>721</v>
      </c>
      <c r="T63" s="1" t="s">
        <v>722</v>
      </c>
      <c r="U63" s="1" t="s">
        <v>723</v>
      </c>
      <c r="V63" s="1" t="s">
        <v>738</v>
      </c>
    </row>
    <row r="64" s="1" customFormat="1" spans="1:22">
      <c r="A64" s="3">
        <v>21849449923</v>
      </c>
      <c r="B64" s="1" t="s">
        <v>1094</v>
      </c>
      <c r="C64" s="1" t="s">
        <v>1101</v>
      </c>
      <c r="D64" s="1" t="s">
        <v>1102</v>
      </c>
      <c r="E64" s="1" t="s">
        <v>1103</v>
      </c>
      <c r="F64" s="1" t="s">
        <v>1005</v>
      </c>
      <c r="G64" s="1" t="s">
        <v>712</v>
      </c>
      <c r="H64" s="1" t="s">
        <v>713</v>
      </c>
      <c r="I64" s="1" t="s">
        <v>1104</v>
      </c>
      <c r="J64" s="1" t="s">
        <v>30</v>
      </c>
      <c r="K64" s="1" t="s">
        <v>1105</v>
      </c>
      <c r="L64" s="1" t="s">
        <v>1105</v>
      </c>
      <c r="M64" s="1" t="s">
        <v>716</v>
      </c>
      <c r="N64" s="1" t="s">
        <v>716</v>
      </c>
      <c r="O64" s="1" t="s">
        <v>717</v>
      </c>
      <c r="P64" s="1" t="s">
        <v>718</v>
      </c>
      <c r="Q64" s="1" t="s">
        <v>719</v>
      </c>
      <c r="R64" s="1" t="s">
        <v>1106</v>
      </c>
      <c r="S64" s="1" t="s">
        <v>721</v>
      </c>
      <c r="T64" s="1" t="s">
        <v>722</v>
      </c>
      <c r="U64" s="1" t="s">
        <v>723</v>
      </c>
      <c r="V64" s="1" t="s">
        <v>745</v>
      </c>
    </row>
    <row r="65" s="1" customFormat="1" spans="1:22">
      <c r="A65" s="3">
        <v>21849437685</v>
      </c>
      <c r="B65" s="1" t="s">
        <v>1094</v>
      </c>
      <c r="C65" s="1" t="s">
        <v>1107</v>
      </c>
      <c r="D65" s="1" t="s">
        <v>1108</v>
      </c>
      <c r="E65" s="1" t="s">
        <v>1109</v>
      </c>
      <c r="F65" s="1" t="s">
        <v>862</v>
      </c>
      <c r="G65" s="1" t="s">
        <v>712</v>
      </c>
      <c r="H65" s="1" t="s">
        <v>713</v>
      </c>
      <c r="I65" s="1" t="s">
        <v>1110</v>
      </c>
      <c r="J65" s="1" t="s">
        <v>30</v>
      </c>
      <c r="K65" s="1" t="s">
        <v>1111</v>
      </c>
      <c r="L65" s="1" t="s">
        <v>1111</v>
      </c>
      <c r="M65" s="1" t="s">
        <v>716</v>
      </c>
      <c r="N65" s="1" t="s">
        <v>716</v>
      </c>
      <c r="O65" s="1" t="s">
        <v>717</v>
      </c>
      <c r="P65" s="1" t="s">
        <v>718</v>
      </c>
      <c r="Q65" s="1" t="s">
        <v>719</v>
      </c>
      <c r="R65" s="1" t="s">
        <v>1112</v>
      </c>
      <c r="S65" s="1" t="s">
        <v>721</v>
      </c>
      <c r="T65" s="1" t="s">
        <v>722</v>
      </c>
      <c r="U65" s="1" t="s">
        <v>723</v>
      </c>
      <c r="V65" s="1" t="s">
        <v>738</v>
      </c>
    </row>
    <row r="66" s="1" customFormat="1" spans="1:22">
      <c r="A66" s="3">
        <v>21849348959</v>
      </c>
      <c r="B66" s="1" t="s">
        <v>1094</v>
      </c>
      <c r="C66" s="1" t="s">
        <v>1113</v>
      </c>
      <c r="D66" s="1" t="s">
        <v>1114</v>
      </c>
      <c r="E66" s="1" t="s">
        <v>1115</v>
      </c>
      <c r="F66" s="1" t="s">
        <v>862</v>
      </c>
      <c r="G66" s="1" t="s">
        <v>712</v>
      </c>
      <c r="H66" s="1" t="s">
        <v>713</v>
      </c>
      <c r="I66" s="1" t="s">
        <v>1116</v>
      </c>
      <c r="J66" s="1" t="s">
        <v>30</v>
      </c>
      <c r="K66" s="1" t="s">
        <v>1117</v>
      </c>
      <c r="L66" s="1" t="s">
        <v>1117</v>
      </c>
      <c r="M66" s="1" t="s">
        <v>716</v>
      </c>
      <c r="N66" s="1" t="s">
        <v>716</v>
      </c>
      <c r="O66" s="1" t="s">
        <v>717</v>
      </c>
      <c r="P66" s="1" t="s">
        <v>718</v>
      </c>
      <c r="Q66" s="1" t="s">
        <v>719</v>
      </c>
      <c r="R66" s="1" t="s">
        <v>1118</v>
      </c>
      <c r="S66" s="1" t="s">
        <v>721</v>
      </c>
      <c r="T66" s="1" t="s">
        <v>722</v>
      </c>
      <c r="U66" s="1" t="s">
        <v>723</v>
      </c>
      <c r="V66" s="1" t="s">
        <v>1093</v>
      </c>
    </row>
    <row r="67" s="1" customFormat="1" spans="1:22">
      <c r="A67" s="3">
        <v>999221849256639</v>
      </c>
      <c r="B67" s="1" t="s">
        <v>1094</v>
      </c>
      <c r="C67" s="1" t="s">
        <v>1119</v>
      </c>
      <c r="D67" s="1" t="s">
        <v>1120</v>
      </c>
      <c r="E67" s="1" t="s">
        <v>1121</v>
      </c>
      <c r="F67" s="1" t="s">
        <v>1094</v>
      </c>
      <c r="G67" s="1" t="s">
        <v>712</v>
      </c>
      <c r="H67" s="1" t="s">
        <v>713</v>
      </c>
      <c r="I67" s="1" t="s">
        <v>1122</v>
      </c>
      <c r="J67" s="1" t="s">
        <v>30</v>
      </c>
      <c r="K67" s="1" t="s">
        <v>1123</v>
      </c>
      <c r="L67" s="1" t="s">
        <v>1123</v>
      </c>
      <c r="M67" s="1" t="s">
        <v>716</v>
      </c>
      <c r="N67" s="1" t="s">
        <v>716</v>
      </c>
      <c r="O67" s="1" t="s">
        <v>717</v>
      </c>
      <c r="P67" s="1" t="s">
        <v>718</v>
      </c>
      <c r="Q67" s="1" t="s">
        <v>719</v>
      </c>
      <c r="R67" s="1" t="s">
        <v>1124</v>
      </c>
      <c r="S67" s="1" t="s">
        <v>721</v>
      </c>
      <c r="T67" s="1" t="s">
        <v>722</v>
      </c>
      <c r="U67" s="1" t="s">
        <v>723</v>
      </c>
      <c r="V67" s="1" t="s">
        <v>1125</v>
      </c>
    </row>
    <row r="68" s="1" customFormat="1" spans="1:22">
      <c r="A68" s="3">
        <v>21849246424</v>
      </c>
      <c r="B68" s="1" t="s">
        <v>1094</v>
      </c>
      <c r="C68" s="1" t="s">
        <v>1126</v>
      </c>
      <c r="D68" s="1" t="s">
        <v>1127</v>
      </c>
      <c r="E68" s="1" t="s">
        <v>1128</v>
      </c>
      <c r="F68" s="1" t="s">
        <v>708</v>
      </c>
      <c r="G68" s="1" t="s">
        <v>712</v>
      </c>
      <c r="H68" s="1" t="s">
        <v>713</v>
      </c>
      <c r="I68" s="1" t="s">
        <v>1129</v>
      </c>
      <c r="J68" s="1" t="s">
        <v>30</v>
      </c>
      <c r="K68" s="1" t="s">
        <v>1130</v>
      </c>
      <c r="L68" s="1" t="s">
        <v>1130</v>
      </c>
      <c r="M68" s="1" t="s">
        <v>716</v>
      </c>
      <c r="N68" s="1" t="s">
        <v>716</v>
      </c>
      <c r="O68" s="1" t="s">
        <v>717</v>
      </c>
      <c r="P68" s="1" t="s">
        <v>718</v>
      </c>
      <c r="Q68" s="1" t="s">
        <v>719</v>
      </c>
      <c r="R68" s="1" t="s">
        <v>1131</v>
      </c>
      <c r="S68" s="1" t="s">
        <v>721</v>
      </c>
      <c r="T68" s="1" t="s">
        <v>722</v>
      </c>
      <c r="U68" s="1" t="s">
        <v>723</v>
      </c>
      <c r="V68" s="1" t="s">
        <v>1132</v>
      </c>
    </row>
    <row r="69" s="1" customFormat="1" spans="1:22">
      <c r="A69" s="3">
        <v>21849232842</v>
      </c>
      <c r="B69" s="1" t="s">
        <v>1094</v>
      </c>
      <c r="C69" s="1" t="s">
        <v>1133</v>
      </c>
      <c r="D69" s="1" t="s">
        <v>1134</v>
      </c>
      <c r="E69" s="1" t="s">
        <v>1135</v>
      </c>
      <c r="F69" s="1" t="s">
        <v>1005</v>
      </c>
      <c r="G69" s="1" t="s">
        <v>712</v>
      </c>
      <c r="H69" s="1" t="s">
        <v>713</v>
      </c>
      <c r="I69" s="1" t="s">
        <v>1136</v>
      </c>
      <c r="J69" s="1" t="s">
        <v>30</v>
      </c>
      <c r="K69" s="1" t="s">
        <v>1137</v>
      </c>
      <c r="L69" s="1" t="s">
        <v>1137</v>
      </c>
      <c r="M69" s="1" t="s">
        <v>716</v>
      </c>
      <c r="N69" s="1" t="s">
        <v>716</v>
      </c>
      <c r="O69" s="1" t="s">
        <v>717</v>
      </c>
      <c r="P69" s="1" t="s">
        <v>718</v>
      </c>
      <c r="Q69" s="1" t="s">
        <v>719</v>
      </c>
      <c r="R69" s="1" t="s">
        <v>1138</v>
      </c>
      <c r="S69" s="1" t="s">
        <v>721</v>
      </c>
      <c r="T69" s="1" t="s">
        <v>722</v>
      </c>
      <c r="U69" s="1" t="s">
        <v>1073</v>
      </c>
      <c r="V69" s="1" t="s">
        <v>738</v>
      </c>
    </row>
    <row r="70" s="1" customFormat="1" spans="1:22">
      <c r="A70" s="3">
        <v>21848464215</v>
      </c>
      <c r="B70" s="1" t="s">
        <v>1094</v>
      </c>
      <c r="C70" s="1" t="s">
        <v>1139</v>
      </c>
      <c r="D70" s="1" t="s">
        <v>1140</v>
      </c>
      <c r="E70" s="1" t="s">
        <v>1141</v>
      </c>
      <c r="F70" s="1" t="s">
        <v>862</v>
      </c>
      <c r="G70" s="1" t="s">
        <v>712</v>
      </c>
      <c r="H70" s="1" t="s">
        <v>713</v>
      </c>
      <c r="I70" s="1" t="s">
        <v>1142</v>
      </c>
      <c r="J70" s="1" t="s">
        <v>30</v>
      </c>
      <c r="K70" s="1" t="s">
        <v>1143</v>
      </c>
      <c r="L70" s="1" t="s">
        <v>1143</v>
      </c>
      <c r="M70" s="1" t="s">
        <v>716</v>
      </c>
      <c r="N70" s="1" t="s">
        <v>716</v>
      </c>
      <c r="O70" s="1" t="s">
        <v>717</v>
      </c>
      <c r="P70" s="1" t="s">
        <v>718</v>
      </c>
      <c r="Q70" s="1" t="s">
        <v>719</v>
      </c>
      <c r="R70" s="1" t="s">
        <v>1144</v>
      </c>
      <c r="S70" s="1" t="s">
        <v>721</v>
      </c>
      <c r="T70" s="1" t="s">
        <v>722</v>
      </c>
      <c r="U70" s="1" t="s">
        <v>1073</v>
      </c>
      <c r="V70" s="1" t="s">
        <v>1145</v>
      </c>
    </row>
    <row r="71" s="1" customFormat="1" spans="1:22">
      <c r="A71" s="3">
        <v>21848256678</v>
      </c>
      <c r="B71" s="1" t="s">
        <v>1094</v>
      </c>
      <c r="C71" s="1" t="s">
        <v>1146</v>
      </c>
      <c r="D71" s="1" t="s">
        <v>1147</v>
      </c>
      <c r="E71" s="1" t="s">
        <v>1148</v>
      </c>
      <c r="F71" s="1" t="s">
        <v>708</v>
      </c>
      <c r="G71" s="1" t="s">
        <v>712</v>
      </c>
      <c r="H71" s="1" t="s">
        <v>713</v>
      </c>
      <c r="I71" s="1" t="s">
        <v>1149</v>
      </c>
      <c r="J71" s="1" t="s">
        <v>30</v>
      </c>
      <c r="K71" s="1" t="s">
        <v>1150</v>
      </c>
      <c r="L71" s="1" t="s">
        <v>1150</v>
      </c>
      <c r="M71" s="1" t="s">
        <v>716</v>
      </c>
      <c r="N71" s="1" t="s">
        <v>716</v>
      </c>
      <c r="O71" s="1" t="s">
        <v>717</v>
      </c>
      <c r="P71" s="1" t="s">
        <v>718</v>
      </c>
      <c r="Q71" s="1" t="s">
        <v>719</v>
      </c>
      <c r="R71" s="1" t="s">
        <v>1151</v>
      </c>
      <c r="S71" s="1" t="s">
        <v>721</v>
      </c>
      <c r="T71" s="1" t="s">
        <v>722</v>
      </c>
      <c r="U71" s="1" t="s">
        <v>723</v>
      </c>
      <c r="V71" s="1" t="s">
        <v>847</v>
      </c>
    </row>
    <row r="72" s="1" customFormat="1" spans="1:22">
      <c r="A72" s="3">
        <v>999221848248157</v>
      </c>
      <c r="B72" s="1" t="s">
        <v>1094</v>
      </c>
      <c r="C72" s="1" t="s">
        <v>1152</v>
      </c>
      <c r="D72" s="1" t="s">
        <v>1153</v>
      </c>
      <c r="E72" s="1" t="s">
        <v>1154</v>
      </c>
      <c r="F72" s="1" t="s">
        <v>1094</v>
      </c>
      <c r="G72" s="1" t="s">
        <v>712</v>
      </c>
      <c r="H72" s="1" t="s">
        <v>713</v>
      </c>
      <c r="I72" s="1" t="s">
        <v>1155</v>
      </c>
      <c r="J72" s="1" t="s">
        <v>30</v>
      </c>
      <c r="K72" s="1" t="s">
        <v>1156</v>
      </c>
      <c r="L72" s="1" t="s">
        <v>1156</v>
      </c>
      <c r="M72" s="1" t="s">
        <v>716</v>
      </c>
      <c r="N72" s="1" t="s">
        <v>716</v>
      </c>
      <c r="O72" s="1" t="s">
        <v>717</v>
      </c>
      <c r="P72" s="1" t="s">
        <v>718</v>
      </c>
      <c r="Q72" s="1" t="s">
        <v>719</v>
      </c>
      <c r="R72" s="1" t="s">
        <v>1157</v>
      </c>
      <c r="S72" s="1" t="s">
        <v>721</v>
      </c>
      <c r="T72" s="1" t="s">
        <v>722</v>
      </c>
      <c r="U72" s="1" t="s">
        <v>723</v>
      </c>
      <c r="V72" s="1" t="s">
        <v>1132</v>
      </c>
    </row>
    <row r="73" s="1" customFormat="1" spans="1:22">
      <c r="A73" s="3">
        <v>999221848157293</v>
      </c>
      <c r="B73" s="1" t="s">
        <v>1094</v>
      </c>
      <c r="C73" s="1" t="s">
        <v>1158</v>
      </c>
      <c r="D73" s="1" t="s">
        <v>1159</v>
      </c>
      <c r="E73" s="1" t="s">
        <v>1160</v>
      </c>
      <c r="F73" s="1" t="s">
        <v>708</v>
      </c>
      <c r="G73" s="1" t="s">
        <v>712</v>
      </c>
      <c r="H73" s="1" t="s">
        <v>713</v>
      </c>
      <c r="I73" s="1" t="s">
        <v>1161</v>
      </c>
      <c r="J73" s="1" t="s">
        <v>30</v>
      </c>
      <c r="K73" s="1" t="s">
        <v>1162</v>
      </c>
      <c r="L73" s="1" t="s">
        <v>1162</v>
      </c>
      <c r="M73" s="1" t="s">
        <v>716</v>
      </c>
      <c r="N73" s="1" t="s">
        <v>716</v>
      </c>
      <c r="O73" s="1" t="s">
        <v>717</v>
      </c>
      <c r="P73" s="1" t="s">
        <v>718</v>
      </c>
      <c r="Q73" s="1" t="s">
        <v>719</v>
      </c>
      <c r="R73" s="1" t="s">
        <v>1163</v>
      </c>
      <c r="S73" s="1" t="s">
        <v>721</v>
      </c>
      <c r="T73" s="1" t="s">
        <v>722</v>
      </c>
      <c r="U73" s="1" t="s">
        <v>723</v>
      </c>
      <c r="V73" s="1" t="s">
        <v>998</v>
      </c>
    </row>
    <row r="74" s="1" customFormat="1" spans="1:22">
      <c r="A74" s="3">
        <v>21848130313</v>
      </c>
      <c r="B74" s="1" t="s">
        <v>1094</v>
      </c>
      <c r="C74" s="1" t="s">
        <v>1164</v>
      </c>
      <c r="D74" s="1" t="s">
        <v>1165</v>
      </c>
      <c r="E74" s="1" t="s">
        <v>1166</v>
      </c>
      <c r="F74" s="1" t="s">
        <v>1005</v>
      </c>
      <c r="G74" s="1" t="s">
        <v>712</v>
      </c>
      <c r="H74" s="1" t="s">
        <v>713</v>
      </c>
      <c r="I74" s="1" t="s">
        <v>1167</v>
      </c>
      <c r="J74" s="1" t="s">
        <v>30</v>
      </c>
      <c r="K74" s="1" t="s">
        <v>1168</v>
      </c>
      <c r="L74" s="1" t="s">
        <v>1168</v>
      </c>
      <c r="M74" s="1" t="s">
        <v>716</v>
      </c>
      <c r="N74" s="1" t="s">
        <v>716</v>
      </c>
      <c r="O74" s="1" t="s">
        <v>717</v>
      </c>
      <c r="P74" s="1" t="s">
        <v>718</v>
      </c>
      <c r="Q74" s="1" t="s">
        <v>719</v>
      </c>
      <c r="R74" s="1" t="s">
        <v>1169</v>
      </c>
      <c r="S74" s="1" t="s">
        <v>721</v>
      </c>
      <c r="T74" s="1" t="s">
        <v>722</v>
      </c>
      <c r="U74" s="1" t="s">
        <v>723</v>
      </c>
      <c r="V74" s="1" t="s">
        <v>1170</v>
      </c>
    </row>
    <row r="75" s="1" customFormat="1" spans="1:22">
      <c r="A75" s="3">
        <v>999221848114386</v>
      </c>
      <c r="B75" s="1" t="s">
        <v>1094</v>
      </c>
      <c r="C75" s="1" t="s">
        <v>1171</v>
      </c>
      <c r="D75" s="1" t="s">
        <v>1172</v>
      </c>
      <c r="E75" s="1" t="s">
        <v>1173</v>
      </c>
      <c r="F75" s="1" t="s">
        <v>708</v>
      </c>
      <c r="G75" s="1" t="s">
        <v>712</v>
      </c>
      <c r="H75" s="1" t="s">
        <v>713</v>
      </c>
      <c r="I75" s="1" t="s">
        <v>1174</v>
      </c>
      <c r="J75" s="1" t="s">
        <v>30</v>
      </c>
      <c r="K75" s="1" t="s">
        <v>1175</v>
      </c>
      <c r="L75" s="1" t="s">
        <v>1175</v>
      </c>
      <c r="M75" s="1" t="s">
        <v>716</v>
      </c>
      <c r="N75" s="1" t="s">
        <v>716</v>
      </c>
      <c r="O75" s="1" t="s">
        <v>717</v>
      </c>
      <c r="P75" s="1" t="s">
        <v>718</v>
      </c>
      <c r="Q75" s="1" t="s">
        <v>719</v>
      </c>
      <c r="R75" s="1" t="s">
        <v>1176</v>
      </c>
      <c r="S75" s="1" t="s">
        <v>721</v>
      </c>
      <c r="T75" s="1" t="s">
        <v>722</v>
      </c>
      <c r="U75" s="1" t="s">
        <v>723</v>
      </c>
      <c r="V75" s="1" t="s">
        <v>1177</v>
      </c>
    </row>
    <row r="76" s="1" customFormat="1" spans="1:22">
      <c r="A76" s="3">
        <v>999221848101640</v>
      </c>
      <c r="B76" s="1" t="s">
        <v>1178</v>
      </c>
      <c r="C76" s="1" t="s">
        <v>1179</v>
      </c>
      <c r="D76" s="1" t="s">
        <v>1180</v>
      </c>
      <c r="E76" s="1" t="s">
        <v>1181</v>
      </c>
      <c r="F76" s="1" t="s">
        <v>1005</v>
      </c>
      <c r="G76" s="1" t="s">
        <v>712</v>
      </c>
      <c r="H76" s="1" t="s">
        <v>713</v>
      </c>
      <c r="I76" s="1" t="s">
        <v>1182</v>
      </c>
      <c r="J76" s="1" t="s">
        <v>30</v>
      </c>
      <c r="K76" s="1" t="s">
        <v>1183</v>
      </c>
      <c r="L76" s="1" t="s">
        <v>1183</v>
      </c>
      <c r="M76" s="1" t="s">
        <v>716</v>
      </c>
      <c r="N76" s="1" t="s">
        <v>716</v>
      </c>
      <c r="O76" s="1" t="s">
        <v>717</v>
      </c>
      <c r="P76" s="1" t="s">
        <v>718</v>
      </c>
      <c r="Q76" s="1" t="s">
        <v>719</v>
      </c>
      <c r="R76" s="1" t="s">
        <v>1184</v>
      </c>
      <c r="S76" s="1" t="s">
        <v>721</v>
      </c>
      <c r="T76" s="1" t="s">
        <v>722</v>
      </c>
      <c r="U76" s="1" t="s">
        <v>723</v>
      </c>
      <c r="V76" s="1" t="s">
        <v>1185</v>
      </c>
    </row>
    <row r="77" s="1" customFormat="1" spans="1:22">
      <c r="A77" s="3">
        <v>21848056610</v>
      </c>
      <c r="B77" s="1" t="s">
        <v>1178</v>
      </c>
      <c r="C77" s="1" t="s">
        <v>1186</v>
      </c>
      <c r="D77" s="1" t="s">
        <v>1187</v>
      </c>
      <c r="E77" s="1" t="s">
        <v>1188</v>
      </c>
      <c r="F77" s="1" t="s">
        <v>862</v>
      </c>
      <c r="G77" s="1" t="s">
        <v>712</v>
      </c>
      <c r="H77" s="1" t="s">
        <v>713</v>
      </c>
      <c r="I77" s="1" t="s">
        <v>1189</v>
      </c>
      <c r="J77" s="1" t="s">
        <v>30</v>
      </c>
      <c r="K77" s="1" t="s">
        <v>1190</v>
      </c>
      <c r="L77" s="1" t="s">
        <v>1190</v>
      </c>
      <c r="M77" s="1" t="s">
        <v>716</v>
      </c>
      <c r="N77" s="1" t="s">
        <v>716</v>
      </c>
      <c r="O77" s="1" t="s">
        <v>717</v>
      </c>
      <c r="P77" s="1" t="s">
        <v>718</v>
      </c>
      <c r="Q77" s="1" t="s">
        <v>719</v>
      </c>
      <c r="R77" s="1" t="s">
        <v>1191</v>
      </c>
      <c r="S77" s="1" t="s">
        <v>721</v>
      </c>
      <c r="T77" s="1" t="s">
        <v>722</v>
      </c>
      <c r="U77" s="1" t="s">
        <v>723</v>
      </c>
      <c r="V77" s="1" t="s">
        <v>745</v>
      </c>
    </row>
    <row r="78" s="1" customFormat="1" spans="1:22">
      <c r="A78" s="3">
        <v>21847884114</v>
      </c>
      <c r="B78" s="1" t="s">
        <v>1178</v>
      </c>
      <c r="C78" s="1" t="s">
        <v>1192</v>
      </c>
      <c r="D78" s="1" t="s">
        <v>1193</v>
      </c>
      <c r="E78" s="1" t="s">
        <v>1194</v>
      </c>
      <c r="F78" s="1" t="s">
        <v>1178</v>
      </c>
      <c r="G78" s="1" t="s">
        <v>712</v>
      </c>
      <c r="H78" s="1" t="s">
        <v>713</v>
      </c>
      <c r="I78" s="1" t="s">
        <v>1195</v>
      </c>
      <c r="J78" s="1" t="s">
        <v>30</v>
      </c>
      <c r="K78" s="1" t="s">
        <v>1196</v>
      </c>
      <c r="L78" s="1" t="s">
        <v>1196</v>
      </c>
      <c r="M78" s="1" t="s">
        <v>716</v>
      </c>
      <c r="N78" s="1" t="s">
        <v>716</v>
      </c>
      <c r="O78" s="1" t="s">
        <v>717</v>
      </c>
      <c r="P78" s="1" t="s">
        <v>718</v>
      </c>
      <c r="Q78" s="1" t="s">
        <v>719</v>
      </c>
      <c r="R78" s="1" t="s">
        <v>1197</v>
      </c>
      <c r="S78" s="1" t="s">
        <v>721</v>
      </c>
      <c r="T78" s="1" t="s">
        <v>722</v>
      </c>
      <c r="U78" s="1" t="s">
        <v>723</v>
      </c>
      <c r="V78" s="1" t="s">
        <v>847</v>
      </c>
    </row>
    <row r="79" s="1" customFormat="1" spans="1:22">
      <c r="A79" s="3">
        <v>999221847013083</v>
      </c>
      <c r="B79" s="1" t="s">
        <v>1178</v>
      </c>
      <c r="C79" s="1" t="s">
        <v>1198</v>
      </c>
      <c r="D79" s="1" t="s">
        <v>1199</v>
      </c>
      <c r="E79" s="1" t="s">
        <v>1200</v>
      </c>
      <c r="F79" s="1" t="s">
        <v>1005</v>
      </c>
      <c r="G79" s="1" t="s">
        <v>712</v>
      </c>
      <c r="H79" s="1" t="s">
        <v>713</v>
      </c>
      <c r="I79" s="1" t="s">
        <v>1201</v>
      </c>
      <c r="J79" s="1" t="s">
        <v>30</v>
      </c>
      <c r="K79" s="1" t="s">
        <v>1202</v>
      </c>
      <c r="L79" s="1" t="s">
        <v>1202</v>
      </c>
      <c r="M79" s="1" t="s">
        <v>716</v>
      </c>
      <c r="N79" s="1" t="s">
        <v>716</v>
      </c>
      <c r="O79" s="1" t="s">
        <v>717</v>
      </c>
      <c r="P79" s="1" t="s">
        <v>718</v>
      </c>
      <c r="Q79" s="1" t="s">
        <v>719</v>
      </c>
      <c r="R79" s="1" t="s">
        <v>1203</v>
      </c>
      <c r="S79" s="1" t="s">
        <v>721</v>
      </c>
      <c r="T79" s="1" t="s">
        <v>722</v>
      </c>
      <c r="U79" s="1" t="s">
        <v>723</v>
      </c>
      <c r="V79" s="1" t="s">
        <v>854</v>
      </c>
    </row>
    <row r="80" s="1" customFormat="1" spans="1:22">
      <c r="A80" s="3">
        <v>21846809988</v>
      </c>
      <c r="B80" s="1" t="s">
        <v>1178</v>
      </c>
      <c r="C80" s="1" t="s">
        <v>1204</v>
      </c>
      <c r="D80" s="1" t="s">
        <v>1205</v>
      </c>
      <c r="E80" s="1" t="s">
        <v>1206</v>
      </c>
      <c r="F80" s="1" t="s">
        <v>1005</v>
      </c>
      <c r="G80" s="1" t="s">
        <v>712</v>
      </c>
      <c r="H80" s="1" t="s">
        <v>713</v>
      </c>
      <c r="I80" s="1" t="s">
        <v>1207</v>
      </c>
      <c r="J80" s="1" t="s">
        <v>30</v>
      </c>
      <c r="K80" s="1" t="s">
        <v>1208</v>
      </c>
      <c r="L80" s="1" t="s">
        <v>1208</v>
      </c>
      <c r="M80" s="1" t="s">
        <v>716</v>
      </c>
      <c r="N80" s="1" t="s">
        <v>716</v>
      </c>
      <c r="O80" s="1" t="s">
        <v>717</v>
      </c>
      <c r="P80" s="1" t="s">
        <v>718</v>
      </c>
      <c r="Q80" s="1" t="s">
        <v>719</v>
      </c>
      <c r="R80" s="1" t="s">
        <v>1209</v>
      </c>
      <c r="S80" s="1" t="s">
        <v>721</v>
      </c>
      <c r="T80" s="1" t="s">
        <v>722</v>
      </c>
      <c r="U80" s="1" t="s">
        <v>723</v>
      </c>
      <c r="V80" s="1" t="s">
        <v>1132</v>
      </c>
    </row>
    <row r="81" s="1" customFormat="1" spans="1:22">
      <c r="A81" s="3">
        <v>21845701333</v>
      </c>
      <c r="B81" s="1" t="s">
        <v>1210</v>
      </c>
      <c r="C81" s="1" t="s">
        <v>1211</v>
      </c>
      <c r="D81" s="1" t="s">
        <v>1212</v>
      </c>
      <c r="E81" s="1" t="s">
        <v>1213</v>
      </c>
      <c r="F81" s="1" t="s">
        <v>708</v>
      </c>
      <c r="G81" s="1" t="s">
        <v>712</v>
      </c>
      <c r="H81" s="1" t="s">
        <v>713</v>
      </c>
      <c r="I81" s="1" t="s">
        <v>1214</v>
      </c>
      <c r="J81" s="1" t="s">
        <v>30</v>
      </c>
      <c r="K81" s="1" t="s">
        <v>1215</v>
      </c>
      <c r="L81" s="1" t="s">
        <v>1215</v>
      </c>
      <c r="M81" s="1" t="s">
        <v>716</v>
      </c>
      <c r="N81" s="1" t="s">
        <v>716</v>
      </c>
      <c r="O81" s="1" t="s">
        <v>717</v>
      </c>
      <c r="P81" s="1" t="s">
        <v>718</v>
      </c>
      <c r="Q81" s="1" t="s">
        <v>719</v>
      </c>
      <c r="R81" s="1" t="s">
        <v>1216</v>
      </c>
      <c r="S81" s="1" t="s">
        <v>721</v>
      </c>
      <c r="T81" s="1" t="s">
        <v>722</v>
      </c>
      <c r="U81" s="1" t="s">
        <v>723</v>
      </c>
      <c r="V81" s="1" t="s">
        <v>1217</v>
      </c>
    </row>
    <row r="82" s="1" customFormat="1" spans="1:22">
      <c r="A82" s="3">
        <v>999221845477325</v>
      </c>
      <c r="B82" s="1" t="s">
        <v>1210</v>
      </c>
      <c r="C82" s="1" t="s">
        <v>1218</v>
      </c>
      <c r="D82" s="1" t="s">
        <v>1219</v>
      </c>
      <c r="E82" s="1" t="s">
        <v>1220</v>
      </c>
      <c r="F82" s="1" t="s">
        <v>708</v>
      </c>
      <c r="G82" s="1" t="s">
        <v>712</v>
      </c>
      <c r="H82" s="1" t="s">
        <v>713</v>
      </c>
      <c r="I82" s="1" t="s">
        <v>1221</v>
      </c>
      <c r="J82" s="1" t="s">
        <v>30</v>
      </c>
      <c r="K82" s="1" t="s">
        <v>1222</v>
      </c>
      <c r="L82" s="1" t="s">
        <v>1222</v>
      </c>
      <c r="M82" s="1" t="s">
        <v>716</v>
      </c>
      <c r="N82" s="1" t="s">
        <v>716</v>
      </c>
      <c r="O82" s="1" t="s">
        <v>717</v>
      </c>
      <c r="P82" s="1" t="s">
        <v>718</v>
      </c>
      <c r="Q82" s="1" t="s">
        <v>719</v>
      </c>
      <c r="R82" s="1" t="s">
        <v>1223</v>
      </c>
      <c r="S82" s="1" t="s">
        <v>721</v>
      </c>
      <c r="T82" s="1" t="s">
        <v>722</v>
      </c>
      <c r="U82" s="1" t="s">
        <v>723</v>
      </c>
      <c r="V82" s="1" t="s">
        <v>804</v>
      </c>
    </row>
    <row r="83" s="1" customFormat="1" spans="1:22">
      <c r="A83" s="3">
        <v>21844982002</v>
      </c>
      <c r="B83" s="1" t="s">
        <v>1224</v>
      </c>
      <c r="C83" s="1" t="s">
        <v>1225</v>
      </c>
      <c r="D83" s="1" t="s">
        <v>1226</v>
      </c>
      <c r="E83" s="1" t="s">
        <v>1227</v>
      </c>
      <c r="F83" s="1" t="s">
        <v>708</v>
      </c>
      <c r="G83" s="1" t="s">
        <v>712</v>
      </c>
      <c r="H83" s="1" t="s">
        <v>713</v>
      </c>
      <c r="I83" s="1" t="s">
        <v>1228</v>
      </c>
      <c r="J83" s="1" t="s">
        <v>30</v>
      </c>
      <c r="K83" s="1" t="s">
        <v>1229</v>
      </c>
      <c r="L83" s="1" t="s">
        <v>1229</v>
      </c>
      <c r="M83" s="1" t="s">
        <v>716</v>
      </c>
      <c r="N83" s="1" t="s">
        <v>716</v>
      </c>
      <c r="O83" s="1" t="s">
        <v>717</v>
      </c>
      <c r="P83" s="1" t="s">
        <v>718</v>
      </c>
      <c r="Q83" s="1" t="s">
        <v>719</v>
      </c>
      <c r="R83" s="1" t="s">
        <v>1230</v>
      </c>
      <c r="S83" s="1" t="s">
        <v>721</v>
      </c>
      <c r="T83" s="1" t="s">
        <v>722</v>
      </c>
      <c r="U83" s="1" t="s">
        <v>723</v>
      </c>
      <c r="V83" s="1" t="s">
        <v>1093</v>
      </c>
    </row>
    <row r="84" s="1" customFormat="1" spans="1:22">
      <c r="A84" s="3">
        <v>21844589865</v>
      </c>
      <c r="B84" s="1" t="s">
        <v>1224</v>
      </c>
      <c r="C84" s="1" t="s">
        <v>1231</v>
      </c>
      <c r="D84" s="1" t="s">
        <v>1232</v>
      </c>
      <c r="E84" s="1" t="s">
        <v>1233</v>
      </c>
      <c r="F84" s="1" t="s">
        <v>708</v>
      </c>
      <c r="G84" s="1" t="s">
        <v>712</v>
      </c>
      <c r="H84" s="1" t="s">
        <v>713</v>
      </c>
      <c r="I84" s="1" t="s">
        <v>1234</v>
      </c>
      <c r="J84" s="1" t="s">
        <v>30</v>
      </c>
      <c r="K84" s="1" t="s">
        <v>1235</v>
      </c>
      <c r="L84" s="1" t="s">
        <v>1235</v>
      </c>
      <c r="M84" s="1" t="s">
        <v>716</v>
      </c>
      <c r="N84" s="1" t="s">
        <v>716</v>
      </c>
      <c r="O84" s="1" t="s">
        <v>717</v>
      </c>
      <c r="P84" s="1" t="s">
        <v>718</v>
      </c>
      <c r="Q84" s="1" t="s">
        <v>719</v>
      </c>
      <c r="R84" s="1" t="s">
        <v>1236</v>
      </c>
      <c r="S84" s="1" t="s">
        <v>721</v>
      </c>
      <c r="T84" s="1" t="s">
        <v>722</v>
      </c>
      <c r="U84" s="1" t="s">
        <v>723</v>
      </c>
      <c r="V84" s="1" t="s">
        <v>738</v>
      </c>
    </row>
    <row r="85" s="1" customFormat="1" spans="1:22">
      <c r="A85" s="3">
        <v>999221844246722</v>
      </c>
      <c r="B85" s="1" t="s">
        <v>1224</v>
      </c>
      <c r="C85" s="1" t="s">
        <v>1237</v>
      </c>
      <c r="D85" s="1" t="s">
        <v>1238</v>
      </c>
      <c r="E85" s="1" t="s">
        <v>1239</v>
      </c>
      <c r="F85" s="1" t="s">
        <v>862</v>
      </c>
      <c r="G85" s="1" t="s">
        <v>712</v>
      </c>
      <c r="H85" s="1" t="s">
        <v>713</v>
      </c>
      <c r="I85" s="1" t="s">
        <v>1240</v>
      </c>
      <c r="J85" s="1" t="s">
        <v>30</v>
      </c>
      <c r="K85" s="1" t="s">
        <v>1162</v>
      </c>
      <c r="L85" s="1" t="s">
        <v>1162</v>
      </c>
      <c r="M85" s="1" t="s">
        <v>716</v>
      </c>
      <c r="N85" s="1" t="s">
        <v>716</v>
      </c>
      <c r="O85" s="1" t="s">
        <v>717</v>
      </c>
      <c r="P85" s="1" t="s">
        <v>718</v>
      </c>
      <c r="Q85" s="1" t="s">
        <v>719</v>
      </c>
      <c r="R85" s="1" t="s">
        <v>1241</v>
      </c>
      <c r="S85" s="1" t="s">
        <v>721</v>
      </c>
      <c r="T85" s="1" t="s">
        <v>722</v>
      </c>
      <c r="U85" s="1" t="s">
        <v>723</v>
      </c>
      <c r="V85" s="1" t="s">
        <v>804</v>
      </c>
    </row>
    <row r="86" s="1" customFormat="1" spans="1:22">
      <c r="A86" s="3">
        <v>21843724697</v>
      </c>
      <c r="B86" s="1" t="s">
        <v>1242</v>
      </c>
      <c r="C86" s="1" t="s">
        <v>1243</v>
      </c>
      <c r="D86" s="1" t="s">
        <v>830</v>
      </c>
      <c r="E86" s="1" t="s">
        <v>1244</v>
      </c>
      <c r="F86" s="1" t="s">
        <v>1005</v>
      </c>
      <c r="G86" s="1" t="s">
        <v>712</v>
      </c>
      <c r="H86" s="1" t="s">
        <v>713</v>
      </c>
      <c r="I86" s="1" t="s">
        <v>1245</v>
      </c>
      <c r="J86" s="1" t="s">
        <v>30</v>
      </c>
      <c r="K86" s="1" t="s">
        <v>1246</v>
      </c>
      <c r="L86" s="1" t="s">
        <v>1246</v>
      </c>
      <c r="M86" s="1" t="s">
        <v>716</v>
      </c>
      <c r="N86" s="1" t="s">
        <v>716</v>
      </c>
      <c r="O86" s="1" t="s">
        <v>717</v>
      </c>
      <c r="P86" s="1" t="s">
        <v>718</v>
      </c>
      <c r="Q86" s="1" t="s">
        <v>719</v>
      </c>
      <c r="R86" s="1" t="s">
        <v>1247</v>
      </c>
      <c r="S86" s="1" t="s">
        <v>721</v>
      </c>
      <c r="T86" s="1" t="s">
        <v>722</v>
      </c>
      <c r="U86" s="1" t="s">
        <v>723</v>
      </c>
      <c r="V86" s="1" t="s">
        <v>745</v>
      </c>
    </row>
    <row r="87" s="1" customFormat="1" spans="1:22">
      <c r="A87" s="3">
        <v>21843074647</v>
      </c>
      <c r="B87" s="1" t="s">
        <v>1242</v>
      </c>
      <c r="C87" s="1" t="s">
        <v>1248</v>
      </c>
      <c r="D87" s="1" t="s">
        <v>1249</v>
      </c>
      <c r="E87" s="1" t="s">
        <v>1250</v>
      </c>
      <c r="F87" s="1" t="s">
        <v>1224</v>
      </c>
      <c r="G87" s="1" t="s">
        <v>712</v>
      </c>
      <c r="H87" s="1" t="s">
        <v>713</v>
      </c>
      <c r="I87" s="1" t="s">
        <v>1251</v>
      </c>
      <c r="J87" s="1" t="s">
        <v>30</v>
      </c>
      <c r="K87" s="1" t="s">
        <v>1252</v>
      </c>
      <c r="L87" s="1" t="s">
        <v>1252</v>
      </c>
      <c r="M87" s="1" t="s">
        <v>716</v>
      </c>
      <c r="N87" s="1" t="s">
        <v>716</v>
      </c>
      <c r="O87" s="1" t="s">
        <v>717</v>
      </c>
      <c r="P87" s="1" t="s">
        <v>718</v>
      </c>
      <c r="Q87" s="1" t="s">
        <v>719</v>
      </c>
      <c r="R87" s="1" t="s">
        <v>1253</v>
      </c>
      <c r="S87" s="1" t="s">
        <v>721</v>
      </c>
      <c r="T87" s="1" t="s">
        <v>722</v>
      </c>
      <c r="U87" s="1" t="s">
        <v>723</v>
      </c>
      <c r="V87" s="1" t="s">
        <v>1254</v>
      </c>
    </row>
    <row r="88" s="1" customFormat="1" spans="1:22">
      <c r="A88" s="3">
        <v>21843072925</v>
      </c>
      <c r="B88" s="1" t="s">
        <v>1242</v>
      </c>
      <c r="C88" s="1" t="s">
        <v>1255</v>
      </c>
      <c r="D88" s="1" t="s">
        <v>1256</v>
      </c>
      <c r="E88" s="1" t="s">
        <v>1257</v>
      </c>
      <c r="F88" s="1" t="s">
        <v>708</v>
      </c>
      <c r="G88" s="1" t="s">
        <v>712</v>
      </c>
      <c r="H88" s="1" t="s">
        <v>713</v>
      </c>
      <c r="I88" s="1" t="s">
        <v>1258</v>
      </c>
      <c r="J88" s="1" t="s">
        <v>30</v>
      </c>
      <c r="K88" s="1" t="s">
        <v>1259</v>
      </c>
      <c r="L88" s="1" t="s">
        <v>1259</v>
      </c>
      <c r="M88" s="1" t="s">
        <v>716</v>
      </c>
      <c r="N88" s="1" t="s">
        <v>716</v>
      </c>
      <c r="O88" s="1" t="s">
        <v>717</v>
      </c>
      <c r="P88" s="1" t="s">
        <v>718</v>
      </c>
      <c r="Q88" s="1" t="s">
        <v>719</v>
      </c>
      <c r="R88" s="1" t="s">
        <v>1260</v>
      </c>
      <c r="S88" s="1" t="s">
        <v>721</v>
      </c>
      <c r="T88" s="1" t="s">
        <v>722</v>
      </c>
      <c r="U88" s="1" t="s">
        <v>723</v>
      </c>
      <c r="V88" s="1" t="s">
        <v>738</v>
      </c>
    </row>
    <row r="89" s="1" customFormat="1" spans="1:22">
      <c r="A89" s="3">
        <v>21843069350</v>
      </c>
      <c r="B89" s="1" t="s">
        <v>1242</v>
      </c>
      <c r="C89" s="1" t="s">
        <v>1261</v>
      </c>
      <c r="D89" s="1" t="s">
        <v>1262</v>
      </c>
      <c r="E89" s="1" t="s">
        <v>1263</v>
      </c>
      <c r="F89" s="1" t="s">
        <v>1094</v>
      </c>
      <c r="G89" s="1" t="s">
        <v>712</v>
      </c>
      <c r="H89" s="1" t="s">
        <v>713</v>
      </c>
      <c r="I89" s="1" t="s">
        <v>1264</v>
      </c>
      <c r="J89" s="1" t="s">
        <v>30</v>
      </c>
      <c r="K89" s="1" t="s">
        <v>1265</v>
      </c>
      <c r="L89" s="1" t="s">
        <v>1265</v>
      </c>
      <c r="M89" s="1" t="s">
        <v>716</v>
      </c>
      <c r="N89" s="1" t="s">
        <v>716</v>
      </c>
      <c r="O89" s="1" t="s">
        <v>717</v>
      </c>
      <c r="P89" s="1" t="s">
        <v>718</v>
      </c>
      <c r="Q89" s="1" t="s">
        <v>719</v>
      </c>
      <c r="R89" s="1" t="s">
        <v>1266</v>
      </c>
      <c r="S89" s="1" t="s">
        <v>721</v>
      </c>
      <c r="T89" s="1" t="s">
        <v>722</v>
      </c>
      <c r="U89" s="1" t="s">
        <v>723</v>
      </c>
      <c r="V89" s="1" t="s">
        <v>738</v>
      </c>
    </row>
    <row r="90" s="1" customFormat="1" spans="1:22">
      <c r="A90" s="3">
        <v>21842652052</v>
      </c>
      <c r="B90" s="1" t="s">
        <v>1267</v>
      </c>
      <c r="C90" s="1" t="s">
        <v>1268</v>
      </c>
      <c r="D90" s="1" t="s">
        <v>1269</v>
      </c>
      <c r="E90" s="1" t="s">
        <v>1270</v>
      </c>
      <c r="F90" s="1" t="s">
        <v>708</v>
      </c>
      <c r="G90" s="1" t="s">
        <v>712</v>
      </c>
      <c r="H90" s="1" t="s">
        <v>713</v>
      </c>
      <c r="I90" s="1" t="s">
        <v>1271</v>
      </c>
      <c r="J90" s="1" t="s">
        <v>30</v>
      </c>
      <c r="K90" s="1" t="s">
        <v>1272</v>
      </c>
      <c r="L90" s="1" t="s">
        <v>1272</v>
      </c>
      <c r="M90" s="1" t="s">
        <v>716</v>
      </c>
      <c r="N90" s="1" t="s">
        <v>716</v>
      </c>
      <c r="O90" s="1" t="s">
        <v>717</v>
      </c>
      <c r="P90" s="1" t="s">
        <v>718</v>
      </c>
      <c r="Q90" s="1" t="s">
        <v>719</v>
      </c>
      <c r="R90" s="1" t="s">
        <v>1273</v>
      </c>
      <c r="S90" s="1" t="s">
        <v>721</v>
      </c>
      <c r="T90" s="1" t="s">
        <v>722</v>
      </c>
      <c r="U90" s="1" t="s">
        <v>1073</v>
      </c>
      <c r="V90" s="1" t="s">
        <v>745</v>
      </c>
    </row>
    <row r="91" s="1" customFormat="1" spans="1:22">
      <c r="A91" s="3">
        <v>999221842441494</v>
      </c>
      <c r="B91" s="1" t="s">
        <v>1267</v>
      </c>
      <c r="C91" s="1" t="s">
        <v>1274</v>
      </c>
      <c r="D91" s="1" t="s">
        <v>1275</v>
      </c>
      <c r="E91" s="1" t="s">
        <v>1276</v>
      </c>
      <c r="F91" s="1" t="s">
        <v>862</v>
      </c>
      <c r="G91" s="1" t="s">
        <v>712</v>
      </c>
      <c r="H91" s="1" t="s">
        <v>713</v>
      </c>
      <c r="I91" s="1" t="s">
        <v>1277</v>
      </c>
      <c r="J91" s="1" t="s">
        <v>30</v>
      </c>
      <c r="K91" s="1" t="s">
        <v>1278</v>
      </c>
      <c r="L91" s="1" t="s">
        <v>1278</v>
      </c>
      <c r="M91" s="1" t="s">
        <v>716</v>
      </c>
      <c r="N91" s="1" t="s">
        <v>716</v>
      </c>
      <c r="O91" s="1" t="s">
        <v>717</v>
      </c>
      <c r="P91" s="1" t="s">
        <v>718</v>
      </c>
      <c r="Q91" s="1" t="s">
        <v>719</v>
      </c>
      <c r="R91" s="1" t="s">
        <v>1279</v>
      </c>
      <c r="S91" s="1" t="s">
        <v>721</v>
      </c>
      <c r="T91" s="1" t="s">
        <v>722</v>
      </c>
      <c r="U91" s="1" t="s">
        <v>723</v>
      </c>
      <c r="V91" s="1" t="s">
        <v>1280</v>
      </c>
    </row>
    <row r="92" s="1" customFormat="1" spans="1:22">
      <c r="A92" s="3">
        <v>21841659651</v>
      </c>
      <c r="B92" s="1" t="s">
        <v>1267</v>
      </c>
      <c r="C92" s="1" t="s">
        <v>1281</v>
      </c>
      <c r="D92" s="1" t="s">
        <v>1282</v>
      </c>
      <c r="E92" s="1" t="s">
        <v>1283</v>
      </c>
      <c r="F92" s="1" t="s">
        <v>1005</v>
      </c>
      <c r="G92" s="1" t="s">
        <v>712</v>
      </c>
      <c r="H92" s="1" t="s">
        <v>713</v>
      </c>
      <c r="I92" s="1" t="s">
        <v>1284</v>
      </c>
      <c r="J92" s="1" t="s">
        <v>30</v>
      </c>
      <c r="K92" s="1" t="s">
        <v>1285</v>
      </c>
      <c r="L92" s="1" t="s">
        <v>1285</v>
      </c>
      <c r="M92" s="1" t="s">
        <v>716</v>
      </c>
      <c r="N92" s="1" t="s">
        <v>716</v>
      </c>
      <c r="O92" s="1" t="s">
        <v>717</v>
      </c>
      <c r="P92" s="1" t="s">
        <v>718</v>
      </c>
      <c r="Q92" s="1" t="s">
        <v>719</v>
      </c>
      <c r="R92" s="1" t="s">
        <v>1286</v>
      </c>
      <c r="S92" s="1" t="s">
        <v>721</v>
      </c>
      <c r="T92" s="1" t="s">
        <v>722</v>
      </c>
      <c r="U92" s="1" t="s">
        <v>723</v>
      </c>
      <c r="V92" s="1" t="s">
        <v>847</v>
      </c>
    </row>
    <row r="93" s="1" customFormat="1" spans="1:22">
      <c r="A93" s="3">
        <v>999221840903713</v>
      </c>
      <c r="B93" s="1" t="s">
        <v>1287</v>
      </c>
      <c r="C93" s="1" t="s">
        <v>1288</v>
      </c>
      <c r="D93" s="1" t="s">
        <v>1289</v>
      </c>
      <c r="E93" s="1" t="s">
        <v>1290</v>
      </c>
      <c r="F93" s="1" t="s">
        <v>708</v>
      </c>
      <c r="G93" s="1" t="s">
        <v>712</v>
      </c>
      <c r="H93" s="1" t="s">
        <v>713</v>
      </c>
      <c r="I93" s="1" t="s">
        <v>1291</v>
      </c>
      <c r="J93" s="1" t="s">
        <v>30</v>
      </c>
      <c r="K93" s="1" t="s">
        <v>1292</v>
      </c>
      <c r="L93" s="1" t="s">
        <v>1292</v>
      </c>
      <c r="M93" s="1" t="s">
        <v>716</v>
      </c>
      <c r="N93" s="1" t="s">
        <v>716</v>
      </c>
      <c r="O93" s="1" t="s">
        <v>717</v>
      </c>
      <c r="P93" s="1" t="s">
        <v>718</v>
      </c>
      <c r="Q93" s="1" t="s">
        <v>719</v>
      </c>
      <c r="R93" s="1" t="s">
        <v>1293</v>
      </c>
      <c r="S93" s="1" t="s">
        <v>721</v>
      </c>
      <c r="T93" s="1" t="s">
        <v>722</v>
      </c>
      <c r="U93" s="1" t="s">
        <v>723</v>
      </c>
      <c r="V93" s="1" t="s">
        <v>1294</v>
      </c>
    </row>
    <row r="94" s="1" customFormat="1" spans="1:22">
      <c r="A94" s="3">
        <v>21837644186</v>
      </c>
      <c r="B94" s="1" t="s">
        <v>1295</v>
      </c>
      <c r="C94" s="1" t="s">
        <v>1296</v>
      </c>
      <c r="D94" s="1" t="s">
        <v>1297</v>
      </c>
      <c r="E94" s="1" t="s">
        <v>1298</v>
      </c>
      <c r="F94" s="1" t="s">
        <v>862</v>
      </c>
      <c r="G94" s="1" t="s">
        <v>712</v>
      </c>
      <c r="H94" s="1" t="s">
        <v>713</v>
      </c>
      <c r="I94" s="1" t="s">
        <v>1299</v>
      </c>
      <c r="J94" s="1" t="s">
        <v>30</v>
      </c>
      <c r="K94" s="1" t="s">
        <v>1300</v>
      </c>
      <c r="L94" s="1" t="s">
        <v>1300</v>
      </c>
      <c r="M94" s="1" t="s">
        <v>716</v>
      </c>
      <c r="N94" s="1" t="s">
        <v>716</v>
      </c>
      <c r="O94" s="1" t="s">
        <v>717</v>
      </c>
      <c r="P94" s="1" t="s">
        <v>718</v>
      </c>
      <c r="Q94" s="1" t="s">
        <v>719</v>
      </c>
      <c r="R94" s="1" t="s">
        <v>1301</v>
      </c>
      <c r="S94" s="1" t="s">
        <v>721</v>
      </c>
      <c r="T94" s="1" t="s">
        <v>722</v>
      </c>
      <c r="U94" s="1" t="s">
        <v>723</v>
      </c>
      <c r="V94" s="1" t="s">
        <v>738</v>
      </c>
    </row>
    <row r="95" s="1" customFormat="1" spans="1:22">
      <c r="A95" s="3">
        <v>21836709281</v>
      </c>
      <c r="B95" s="1" t="s">
        <v>1295</v>
      </c>
      <c r="C95" s="1" t="s">
        <v>1302</v>
      </c>
      <c r="D95" s="1" t="s">
        <v>1303</v>
      </c>
      <c r="E95" s="1" t="s">
        <v>1304</v>
      </c>
      <c r="F95" s="1" t="s">
        <v>862</v>
      </c>
      <c r="G95" s="1" t="s">
        <v>712</v>
      </c>
      <c r="H95" s="1" t="s">
        <v>713</v>
      </c>
      <c r="I95" s="1" t="s">
        <v>1305</v>
      </c>
      <c r="J95" s="1" t="s">
        <v>30</v>
      </c>
      <c r="K95" s="1" t="s">
        <v>1306</v>
      </c>
      <c r="L95" s="1" t="s">
        <v>1306</v>
      </c>
      <c r="M95" s="1" t="s">
        <v>716</v>
      </c>
      <c r="N95" s="1" t="s">
        <v>716</v>
      </c>
      <c r="O95" s="1" t="s">
        <v>717</v>
      </c>
      <c r="P95" s="1" t="s">
        <v>718</v>
      </c>
      <c r="Q95" s="1" t="s">
        <v>719</v>
      </c>
      <c r="R95" s="1" t="s">
        <v>1307</v>
      </c>
      <c r="S95" s="1" t="s">
        <v>721</v>
      </c>
      <c r="T95" s="1" t="s">
        <v>722</v>
      </c>
      <c r="U95" s="1" t="s">
        <v>723</v>
      </c>
      <c r="V95" s="1" t="s">
        <v>854</v>
      </c>
    </row>
    <row r="96" s="1" customFormat="1" spans="1:22">
      <c r="A96" s="3">
        <v>21835774877</v>
      </c>
      <c r="B96" s="1" t="s">
        <v>1295</v>
      </c>
      <c r="C96" s="1" t="s">
        <v>1308</v>
      </c>
      <c r="D96" s="1" t="s">
        <v>1309</v>
      </c>
      <c r="E96" s="1" t="s">
        <v>1310</v>
      </c>
      <c r="F96" s="1" t="s">
        <v>708</v>
      </c>
      <c r="G96" s="1" t="s">
        <v>712</v>
      </c>
      <c r="H96" s="1" t="s">
        <v>713</v>
      </c>
      <c r="I96" s="1" t="s">
        <v>1311</v>
      </c>
      <c r="J96" s="1" t="s">
        <v>30</v>
      </c>
      <c r="K96" s="1" t="s">
        <v>1312</v>
      </c>
      <c r="L96" s="1" t="s">
        <v>1312</v>
      </c>
      <c r="M96" s="1" t="s">
        <v>716</v>
      </c>
      <c r="N96" s="1" t="s">
        <v>716</v>
      </c>
      <c r="O96" s="1" t="s">
        <v>717</v>
      </c>
      <c r="P96" s="1" t="s">
        <v>718</v>
      </c>
      <c r="Q96" s="1" t="s">
        <v>719</v>
      </c>
      <c r="R96" s="1" t="s">
        <v>1313</v>
      </c>
      <c r="S96" s="1" t="s">
        <v>721</v>
      </c>
      <c r="T96" s="1" t="s">
        <v>722</v>
      </c>
      <c r="U96" s="1" t="s">
        <v>1073</v>
      </c>
      <c r="V96" s="1" t="s">
        <v>738</v>
      </c>
    </row>
    <row r="97" s="1" customFormat="1" spans="1:22">
      <c r="A97" s="3">
        <v>21835103657</v>
      </c>
      <c r="B97" s="1" t="s">
        <v>1295</v>
      </c>
      <c r="C97" s="1" t="s">
        <v>1314</v>
      </c>
      <c r="D97" s="1" t="s">
        <v>1315</v>
      </c>
      <c r="E97" s="1" t="s">
        <v>1316</v>
      </c>
      <c r="F97" s="1" t="s">
        <v>862</v>
      </c>
      <c r="G97" s="1" t="s">
        <v>712</v>
      </c>
      <c r="H97" s="1" t="s">
        <v>713</v>
      </c>
      <c r="I97" s="1" t="s">
        <v>1317</v>
      </c>
      <c r="J97" s="1" t="s">
        <v>30</v>
      </c>
      <c r="K97" s="1" t="s">
        <v>1318</v>
      </c>
      <c r="L97" s="1" t="s">
        <v>1318</v>
      </c>
      <c r="M97" s="1" t="s">
        <v>716</v>
      </c>
      <c r="N97" s="1" t="s">
        <v>716</v>
      </c>
      <c r="O97" s="1" t="s">
        <v>717</v>
      </c>
      <c r="P97" s="1" t="s">
        <v>718</v>
      </c>
      <c r="Q97" s="1" t="s">
        <v>719</v>
      </c>
      <c r="R97" s="1" t="s">
        <v>1319</v>
      </c>
      <c r="S97" s="1" t="s">
        <v>721</v>
      </c>
      <c r="T97" s="1" t="s">
        <v>722</v>
      </c>
      <c r="U97" s="1" t="s">
        <v>723</v>
      </c>
      <c r="V97" s="1" t="s">
        <v>738</v>
      </c>
    </row>
    <row r="98" s="1" customFormat="1" spans="1:22">
      <c r="A98" s="3">
        <v>21832177422</v>
      </c>
      <c r="B98" s="1" t="s">
        <v>1320</v>
      </c>
      <c r="C98" s="1" t="s">
        <v>1321</v>
      </c>
      <c r="D98" s="1" t="s">
        <v>1322</v>
      </c>
      <c r="E98" s="1" t="s">
        <v>1323</v>
      </c>
      <c r="F98" s="1" t="s">
        <v>1005</v>
      </c>
      <c r="G98" s="1" t="s">
        <v>712</v>
      </c>
      <c r="H98" s="1" t="s">
        <v>713</v>
      </c>
      <c r="I98" s="1" t="s">
        <v>1324</v>
      </c>
      <c r="J98" s="1" t="s">
        <v>30</v>
      </c>
      <c r="K98" s="1" t="s">
        <v>1325</v>
      </c>
      <c r="L98" s="1" t="s">
        <v>1325</v>
      </c>
      <c r="M98" s="1" t="s">
        <v>716</v>
      </c>
      <c r="N98" s="1" t="s">
        <v>716</v>
      </c>
      <c r="O98" s="1" t="s">
        <v>717</v>
      </c>
      <c r="P98" s="1" t="s">
        <v>718</v>
      </c>
      <c r="Q98" s="1" t="s">
        <v>719</v>
      </c>
      <c r="R98" s="1" t="s">
        <v>1326</v>
      </c>
      <c r="S98" s="1" t="s">
        <v>721</v>
      </c>
      <c r="T98" s="1" t="s">
        <v>722</v>
      </c>
      <c r="U98" s="1" t="s">
        <v>723</v>
      </c>
      <c r="V98" s="1" t="s">
        <v>847</v>
      </c>
    </row>
    <row r="99" s="1" customFormat="1" spans="1:22">
      <c r="A99" s="3">
        <v>21824770547</v>
      </c>
      <c r="B99" s="1" t="s">
        <v>1327</v>
      </c>
      <c r="C99" s="1" t="s">
        <v>1328</v>
      </c>
      <c r="D99" s="1" t="s">
        <v>1329</v>
      </c>
      <c r="E99" s="1" t="s">
        <v>1330</v>
      </c>
      <c r="F99" s="1" t="s">
        <v>1005</v>
      </c>
      <c r="G99" s="1" t="s">
        <v>712</v>
      </c>
      <c r="H99" s="1" t="s">
        <v>713</v>
      </c>
      <c r="I99" s="1" t="s">
        <v>1331</v>
      </c>
      <c r="J99" s="1" t="s">
        <v>30</v>
      </c>
      <c r="K99" s="1" t="s">
        <v>1332</v>
      </c>
      <c r="L99" s="1" t="s">
        <v>1332</v>
      </c>
      <c r="M99" s="1" t="s">
        <v>716</v>
      </c>
      <c r="N99" s="1" t="s">
        <v>716</v>
      </c>
      <c r="O99" s="1" t="s">
        <v>717</v>
      </c>
      <c r="P99" s="1" t="s">
        <v>718</v>
      </c>
      <c r="Q99" s="1" t="s">
        <v>719</v>
      </c>
      <c r="R99" s="1" t="s">
        <v>1333</v>
      </c>
      <c r="S99" s="1" t="s">
        <v>721</v>
      </c>
      <c r="T99" s="1" t="s">
        <v>722</v>
      </c>
      <c r="U99" s="1" t="s">
        <v>723</v>
      </c>
      <c r="V99" s="1" t="s">
        <v>1254</v>
      </c>
    </row>
    <row r="100" s="1" customFormat="1" spans="1:22">
      <c r="A100" s="3">
        <v>18906539456</v>
      </c>
      <c r="B100" s="1" t="s">
        <v>1334</v>
      </c>
      <c r="C100" s="1" t="s">
        <v>1335</v>
      </c>
      <c r="D100" s="1" t="s">
        <v>1336</v>
      </c>
      <c r="E100" s="1" t="s">
        <v>1337</v>
      </c>
      <c r="F100" s="1" t="s">
        <v>862</v>
      </c>
      <c r="G100" s="1" t="s">
        <v>712</v>
      </c>
      <c r="H100" s="1" t="s">
        <v>713</v>
      </c>
      <c r="I100" s="1" t="s">
        <v>1338</v>
      </c>
      <c r="J100" s="1" t="s">
        <v>30</v>
      </c>
      <c r="K100" s="1" t="s">
        <v>1339</v>
      </c>
      <c r="L100" s="1" t="s">
        <v>1339</v>
      </c>
      <c r="M100" s="1" t="s">
        <v>716</v>
      </c>
      <c r="N100" s="1" t="s">
        <v>716</v>
      </c>
      <c r="O100" s="1" t="s">
        <v>717</v>
      </c>
      <c r="P100" s="1" t="s">
        <v>718</v>
      </c>
      <c r="Q100" s="1" t="s">
        <v>719</v>
      </c>
      <c r="R100" s="1" t="s">
        <v>1340</v>
      </c>
      <c r="S100" s="1" t="s">
        <v>721</v>
      </c>
      <c r="T100" s="1" t="s">
        <v>722</v>
      </c>
      <c r="U100" s="1" t="s">
        <v>723</v>
      </c>
      <c r="V100" s="1" t="s">
        <v>1341</v>
      </c>
    </row>
    <row r="101" s="1" customFormat="1" spans="1:22">
      <c r="A101" s="3">
        <v>21811409852</v>
      </c>
      <c r="B101" s="1" t="s">
        <v>1342</v>
      </c>
      <c r="C101" s="1" t="s">
        <v>1343</v>
      </c>
      <c r="D101" s="1" t="s">
        <v>1344</v>
      </c>
      <c r="E101" s="1" t="s">
        <v>1345</v>
      </c>
      <c r="F101" s="1" t="s">
        <v>862</v>
      </c>
      <c r="G101" s="1" t="s">
        <v>712</v>
      </c>
      <c r="H101" s="1" t="s">
        <v>713</v>
      </c>
      <c r="I101" s="1" t="s">
        <v>1346</v>
      </c>
      <c r="J101" s="1" t="s">
        <v>30</v>
      </c>
      <c r="K101" s="1" t="s">
        <v>1347</v>
      </c>
      <c r="L101" s="1" t="s">
        <v>1347</v>
      </c>
      <c r="M101" s="1" t="s">
        <v>716</v>
      </c>
      <c r="N101" s="1" t="s">
        <v>716</v>
      </c>
      <c r="O101" s="1" t="s">
        <v>717</v>
      </c>
      <c r="P101" s="1" t="s">
        <v>718</v>
      </c>
      <c r="Q101" s="1" t="s">
        <v>719</v>
      </c>
      <c r="R101" s="1" t="s">
        <v>1348</v>
      </c>
      <c r="S101" s="1" t="s">
        <v>721</v>
      </c>
      <c r="T101" s="1" t="s">
        <v>722</v>
      </c>
      <c r="U101" s="1" t="s">
        <v>723</v>
      </c>
      <c r="V101" s="1" t="s">
        <v>1132</v>
      </c>
    </row>
    <row r="102" s="1" customFormat="1" spans="1:22">
      <c r="A102" s="3">
        <v>21776181395</v>
      </c>
      <c r="B102" s="1" t="s">
        <v>1349</v>
      </c>
      <c r="C102" s="1" t="s">
        <v>1350</v>
      </c>
      <c r="D102" s="1" t="s">
        <v>1351</v>
      </c>
      <c r="E102" s="1" t="s">
        <v>1352</v>
      </c>
      <c r="F102" s="1" t="s">
        <v>1005</v>
      </c>
      <c r="G102" s="1" t="s">
        <v>712</v>
      </c>
      <c r="H102" s="1" t="s">
        <v>713</v>
      </c>
      <c r="I102" s="1" t="s">
        <v>1353</v>
      </c>
      <c r="J102" s="1" t="s">
        <v>30</v>
      </c>
      <c r="K102" s="1" t="s">
        <v>1354</v>
      </c>
      <c r="L102" s="1" t="s">
        <v>1354</v>
      </c>
      <c r="M102" s="1" t="s">
        <v>716</v>
      </c>
      <c r="N102" s="1" t="s">
        <v>716</v>
      </c>
      <c r="O102" s="1" t="s">
        <v>717</v>
      </c>
      <c r="P102" s="1" t="s">
        <v>718</v>
      </c>
      <c r="Q102" s="1" t="s">
        <v>719</v>
      </c>
      <c r="R102" s="1" t="s">
        <v>1355</v>
      </c>
      <c r="S102" s="1" t="s">
        <v>721</v>
      </c>
      <c r="T102" s="1" t="s">
        <v>722</v>
      </c>
      <c r="U102" s="1" t="s">
        <v>723</v>
      </c>
      <c r="V102" s="1" t="s">
        <v>738</v>
      </c>
    </row>
    <row r="103" s="1" customFormat="1" spans="1:22">
      <c r="A103" s="3">
        <v>21212900365</v>
      </c>
      <c r="B103" s="1" t="s">
        <v>1356</v>
      </c>
      <c r="C103" s="1" t="s">
        <v>1357</v>
      </c>
      <c r="D103" s="1" t="s">
        <v>1358</v>
      </c>
      <c r="E103" s="1" t="s">
        <v>1359</v>
      </c>
      <c r="F103" s="1" t="s">
        <v>1005</v>
      </c>
      <c r="G103" s="1" t="s">
        <v>712</v>
      </c>
      <c r="H103" s="1" t="s">
        <v>713</v>
      </c>
      <c r="I103" s="1" t="s">
        <v>1360</v>
      </c>
      <c r="J103" s="1" t="s">
        <v>30</v>
      </c>
      <c r="K103" s="1" t="s">
        <v>1361</v>
      </c>
      <c r="L103" s="1" t="s">
        <v>1361</v>
      </c>
      <c r="M103" s="1" t="s">
        <v>716</v>
      </c>
      <c r="N103" s="1" t="s">
        <v>716</v>
      </c>
      <c r="O103" s="1" t="s">
        <v>717</v>
      </c>
      <c r="P103" s="1" t="s">
        <v>718</v>
      </c>
      <c r="Q103" s="1" t="s">
        <v>719</v>
      </c>
      <c r="R103" s="1" t="s">
        <v>1362</v>
      </c>
      <c r="S103" s="1" t="s">
        <v>721</v>
      </c>
      <c r="T103" s="1" t="s">
        <v>722</v>
      </c>
      <c r="U103" s="1" t="s">
        <v>723</v>
      </c>
      <c r="V103" s="1" t="s">
        <v>1018</v>
      </c>
    </row>
    <row r="104" s="1" customFormat="1" spans="1:22">
      <c r="A104" s="3">
        <v>21775394687</v>
      </c>
      <c r="B104" s="1" t="s">
        <v>1349</v>
      </c>
      <c r="C104" s="1" t="s">
        <v>1363</v>
      </c>
      <c r="D104" s="1" t="s">
        <v>1057</v>
      </c>
      <c r="E104" s="1" t="s">
        <v>1364</v>
      </c>
      <c r="F104" s="1" t="s">
        <v>862</v>
      </c>
      <c r="G104" s="1" t="s">
        <v>712</v>
      </c>
      <c r="H104" s="1" t="s">
        <v>713</v>
      </c>
      <c r="I104" s="1" t="s">
        <v>1365</v>
      </c>
      <c r="J104" s="1" t="s">
        <v>30</v>
      </c>
      <c r="K104" s="1" t="s">
        <v>1366</v>
      </c>
      <c r="L104" s="1" t="s">
        <v>1366</v>
      </c>
      <c r="M104" s="1" t="s">
        <v>716</v>
      </c>
      <c r="N104" s="1" t="s">
        <v>716</v>
      </c>
      <c r="O104" s="1" t="s">
        <v>717</v>
      </c>
      <c r="P104" s="1" t="s">
        <v>718</v>
      </c>
      <c r="Q104" s="1" t="s">
        <v>719</v>
      </c>
      <c r="R104" s="1" t="s">
        <v>1367</v>
      </c>
      <c r="S104" s="1" t="s">
        <v>721</v>
      </c>
      <c r="T104" s="1" t="s">
        <v>722</v>
      </c>
      <c r="U104" s="1" t="s">
        <v>723</v>
      </c>
      <c r="V104" s="1" t="s">
        <v>738</v>
      </c>
    </row>
    <row r="105" s="1" customFormat="1" spans="1:22">
      <c r="A105" s="3">
        <v>21805117518</v>
      </c>
      <c r="B105" s="1" t="s">
        <v>1368</v>
      </c>
      <c r="C105" s="1" t="s">
        <v>1369</v>
      </c>
      <c r="D105" s="1" t="s">
        <v>1370</v>
      </c>
      <c r="E105" s="1" t="s">
        <v>1371</v>
      </c>
      <c r="F105" s="1" t="s">
        <v>1094</v>
      </c>
      <c r="G105" s="1" t="s">
        <v>712</v>
      </c>
      <c r="H105" s="1" t="s">
        <v>713</v>
      </c>
      <c r="I105" s="1" t="s">
        <v>1372</v>
      </c>
      <c r="J105" s="1" t="s">
        <v>30</v>
      </c>
      <c r="K105" s="1" t="s">
        <v>1373</v>
      </c>
      <c r="L105" s="1" t="s">
        <v>1373</v>
      </c>
      <c r="M105" s="1" t="s">
        <v>716</v>
      </c>
      <c r="N105" s="1" t="s">
        <v>716</v>
      </c>
      <c r="O105" s="1" t="s">
        <v>717</v>
      </c>
      <c r="P105" s="1" t="s">
        <v>718</v>
      </c>
      <c r="Q105" s="1" t="s">
        <v>719</v>
      </c>
      <c r="R105" s="1" t="s">
        <v>1374</v>
      </c>
      <c r="S105" s="1" t="s">
        <v>721</v>
      </c>
      <c r="T105" s="1" t="s">
        <v>722</v>
      </c>
      <c r="U105" s="1" t="s">
        <v>723</v>
      </c>
      <c r="V105" s="1" t="s">
        <v>1132</v>
      </c>
    </row>
    <row r="106" s="1" customFormat="1" spans="1:22">
      <c r="A106" s="3">
        <v>21772628579</v>
      </c>
      <c r="B106" s="1" t="s">
        <v>1349</v>
      </c>
      <c r="C106" s="1" t="s">
        <v>1375</v>
      </c>
      <c r="D106" s="1" t="s">
        <v>1376</v>
      </c>
      <c r="E106" s="1" t="s">
        <v>1377</v>
      </c>
      <c r="F106" s="1" t="s">
        <v>862</v>
      </c>
      <c r="G106" s="1" t="s">
        <v>712</v>
      </c>
      <c r="H106" s="1" t="s">
        <v>713</v>
      </c>
      <c r="I106" s="1" t="s">
        <v>1378</v>
      </c>
      <c r="J106" s="1" t="s">
        <v>30</v>
      </c>
      <c r="K106" s="1" t="s">
        <v>1379</v>
      </c>
      <c r="L106" s="1" t="s">
        <v>1379</v>
      </c>
      <c r="M106" s="1" t="s">
        <v>716</v>
      </c>
      <c r="N106" s="1" t="s">
        <v>716</v>
      </c>
      <c r="O106" s="1" t="s">
        <v>717</v>
      </c>
      <c r="P106" s="1" t="s">
        <v>718</v>
      </c>
      <c r="Q106" s="1" t="s">
        <v>719</v>
      </c>
      <c r="R106" s="1" t="s">
        <v>1380</v>
      </c>
      <c r="S106" s="1" t="s">
        <v>721</v>
      </c>
      <c r="T106" s="1" t="s">
        <v>722</v>
      </c>
      <c r="U106" s="1" t="s">
        <v>723</v>
      </c>
      <c r="V106" s="1" t="s">
        <v>854</v>
      </c>
    </row>
    <row r="107" s="1" customFormat="1" spans="1:22">
      <c r="A107" s="3">
        <v>21697939452</v>
      </c>
      <c r="B107" s="1" t="s">
        <v>1381</v>
      </c>
      <c r="C107" s="1" t="s">
        <v>1382</v>
      </c>
      <c r="D107" s="1" t="s">
        <v>1383</v>
      </c>
      <c r="E107" s="1" t="s">
        <v>1384</v>
      </c>
      <c r="F107" s="1" t="s">
        <v>1210</v>
      </c>
      <c r="G107" s="1" t="s">
        <v>712</v>
      </c>
      <c r="H107" s="1" t="s">
        <v>713</v>
      </c>
      <c r="I107" s="1" t="s">
        <v>1385</v>
      </c>
      <c r="J107" s="1" t="s">
        <v>30</v>
      </c>
      <c r="K107" s="1" t="s">
        <v>1386</v>
      </c>
      <c r="L107" s="1" t="s">
        <v>1386</v>
      </c>
      <c r="M107" s="1" t="s">
        <v>716</v>
      </c>
      <c r="N107" s="1" t="s">
        <v>716</v>
      </c>
      <c r="O107" s="1" t="s">
        <v>717</v>
      </c>
      <c r="P107" s="1" t="s">
        <v>718</v>
      </c>
      <c r="Q107" s="1" t="s">
        <v>719</v>
      </c>
      <c r="R107" s="1" t="s">
        <v>1387</v>
      </c>
      <c r="S107" s="1" t="s">
        <v>721</v>
      </c>
      <c r="T107" s="1" t="s">
        <v>722</v>
      </c>
      <c r="U107" s="1" t="s">
        <v>723</v>
      </c>
      <c r="V107" s="1" t="s">
        <v>1031</v>
      </c>
    </row>
    <row r="108" s="1" customFormat="1" spans="1:22">
      <c r="A108" s="3">
        <v>18608886044</v>
      </c>
      <c r="B108" s="1" t="s">
        <v>1388</v>
      </c>
      <c r="C108" s="1" t="s">
        <v>1389</v>
      </c>
      <c r="D108" s="1" t="s">
        <v>1390</v>
      </c>
      <c r="E108" s="1" t="s">
        <v>1391</v>
      </c>
      <c r="F108" s="1" t="s">
        <v>862</v>
      </c>
      <c r="G108" s="1" t="s">
        <v>712</v>
      </c>
      <c r="H108" s="1" t="s">
        <v>713</v>
      </c>
      <c r="I108" s="1" t="s">
        <v>1392</v>
      </c>
      <c r="J108" s="1" t="s">
        <v>30</v>
      </c>
      <c r="K108" s="1" t="s">
        <v>1393</v>
      </c>
      <c r="L108" s="1" t="s">
        <v>1393</v>
      </c>
      <c r="M108" s="1" t="s">
        <v>716</v>
      </c>
      <c r="N108" s="1" t="s">
        <v>716</v>
      </c>
      <c r="O108" s="1" t="s">
        <v>717</v>
      </c>
      <c r="P108" s="1" t="s">
        <v>718</v>
      </c>
      <c r="Q108" s="1" t="s">
        <v>719</v>
      </c>
      <c r="R108" s="1" t="s">
        <v>1394</v>
      </c>
      <c r="S108" s="1" t="s">
        <v>721</v>
      </c>
      <c r="T108" s="1" t="s">
        <v>722</v>
      </c>
      <c r="U108" s="1" t="s">
        <v>723</v>
      </c>
      <c r="V108" s="1" t="s">
        <v>1031</v>
      </c>
    </row>
    <row r="109" s="1" customFormat="1" spans="1:22">
      <c r="A109" s="3">
        <v>21812509106</v>
      </c>
      <c r="B109" s="1" t="s">
        <v>1342</v>
      </c>
      <c r="C109" s="1" t="s">
        <v>1395</v>
      </c>
      <c r="D109" s="1" t="s">
        <v>900</v>
      </c>
      <c r="E109" s="1" t="s">
        <v>1396</v>
      </c>
      <c r="F109" s="1" t="s">
        <v>862</v>
      </c>
      <c r="G109" s="1" t="s">
        <v>712</v>
      </c>
      <c r="H109" s="1" t="s">
        <v>713</v>
      </c>
      <c r="I109" s="1" t="s">
        <v>1397</v>
      </c>
      <c r="J109" s="1" t="s">
        <v>30</v>
      </c>
      <c r="K109" s="1" t="s">
        <v>1398</v>
      </c>
      <c r="L109" s="1" t="s">
        <v>1398</v>
      </c>
      <c r="M109" s="1" t="s">
        <v>716</v>
      </c>
      <c r="N109" s="1" t="s">
        <v>716</v>
      </c>
      <c r="O109" s="1" t="s">
        <v>717</v>
      </c>
      <c r="P109" s="1" t="s">
        <v>718</v>
      </c>
      <c r="Q109" s="1" t="s">
        <v>719</v>
      </c>
      <c r="R109" s="1" t="s">
        <v>1399</v>
      </c>
      <c r="S109" s="1" t="s">
        <v>721</v>
      </c>
      <c r="T109" s="1" t="s">
        <v>722</v>
      </c>
      <c r="U109" s="1" t="s">
        <v>723</v>
      </c>
      <c r="V109" s="1" t="s">
        <v>745</v>
      </c>
    </row>
    <row r="110" s="1" customFormat="1" spans="1:22">
      <c r="A110" s="3">
        <v>18915307522</v>
      </c>
      <c r="B110" s="1" t="s">
        <v>1400</v>
      </c>
      <c r="C110" s="1" t="s">
        <v>1401</v>
      </c>
      <c r="D110" s="1" t="s">
        <v>1322</v>
      </c>
      <c r="E110" s="1" t="s">
        <v>1402</v>
      </c>
      <c r="F110" s="1" t="s">
        <v>1178</v>
      </c>
      <c r="G110" s="1" t="s">
        <v>712</v>
      </c>
      <c r="H110" s="1" t="s">
        <v>713</v>
      </c>
      <c r="I110" s="1" t="s">
        <v>1403</v>
      </c>
      <c r="J110" s="1" t="s">
        <v>30</v>
      </c>
      <c r="K110" s="1" t="s">
        <v>1404</v>
      </c>
      <c r="L110" s="1" t="s">
        <v>1404</v>
      </c>
      <c r="M110" s="1" t="s">
        <v>716</v>
      </c>
      <c r="N110" s="1" t="s">
        <v>716</v>
      </c>
      <c r="O110" s="1" t="s">
        <v>717</v>
      </c>
      <c r="P110" s="1" t="s">
        <v>718</v>
      </c>
      <c r="Q110" s="1" t="s">
        <v>719</v>
      </c>
      <c r="R110" s="1" t="s">
        <v>1405</v>
      </c>
      <c r="S110" s="1" t="s">
        <v>721</v>
      </c>
      <c r="T110" s="1" t="s">
        <v>722</v>
      </c>
      <c r="U110" s="1" t="s">
        <v>723</v>
      </c>
      <c r="V110" s="1" t="s">
        <v>847</v>
      </c>
    </row>
    <row r="111" s="1" customFormat="1" spans="1:22">
      <c r="A111" s="3">
        <v>21229876566</v>
      </c>
      <c r="B111" s="1" t="s">
        <v>1406</v>
      </c>
      <c r="C111" s="1" t="s">
        <v>1407</v>
      </c>
      <c r="D111" s="1" t="s">
        <v>1408</v>
      </c>
      <c r="E111" s="1" t="s">
        <v>1409</v>
      </c>
      <c r="F111" s="1" t="s">
        <v>1005</v>
      </c>
      <c r="G111" s="1" t="s">
        <v>712</v>
      </c>
      <c r="H111" s="1" t="s">
        <v>713</v>
      </c>
      <c r="I111" s="1" t="s">
        <v>1410</v>
      </c>
      <c r="J111" s="1" t="s">
        <v>30</v>
      </c>
      <c r="K111" s="1" t="s">
        <v>1411</v>
      </c>
      <c r="L111" s="1" t="s">
        <v>1411</v>
      </c>
      <c r="M111" s="1" t="s">
        <v>716</v>
      </c>
      <c r="N111" s="1" t="s">
        <v>716</v>
      </c>
      <c r="O111" s="1" t="s">
        <v>717</v>
      </c>
      <c r="P111" s="1" t="s">
        <v>718</v>
      </c>
      <c r="Q111" s="1" t="s">
        <v>719</v>
      </c>
      <c r="R111" s="1" t="s">
        <v>1412</v>
      </c>
      <c r="S111" s="1" t="s">
        <v>721</v>
      </c>
      <c r="T111" s="1" t="s">
        <v>722</v>
      </c>
      <c r="U111" s="1" t="s">
        <v>723</v>
      </c>
      <c r="V111" s="1" t="s">
        <v>847</v>
      </c>
    </row>
    <row r="112" s="1" customFormat="1" spans="1:22">
      <c r="A112" s="3">
        <v>21697537671</v>
      </c>
      <c r="B112" s="1" t="s">
        <v>1413</v>
      </c>
      <c r="C112" s="1" t="s">
        <v>1414</v>
      </c>
      <c r="D112" s="1" t="s">
        <v>1415</v>
      </c>
      <c r="E112" s="1" t="s">
        <v>1416</v>
      </c>
      <c r="F112" s="1" t="s">
        <v>708</v>
      </c>
      <c r="G112" s="1" t="s">
        <v>712</v>
      </c>
      <c r="H112" s="1" t="s">
        <v>713</v>
      </c>
      <c r="I112" s="1" t="s">
        <v>1417</v>
      </c>
      <c r="J112" s="1" t="s">
        <v>30</v>
      </c>
      <c r="K112" s="1" t="s">
        <v>1418</v>
      </c>
      <c r="L112" s="1" t="s">
        <v>1418</v>
      </c>
      <c r="M112" s="1" t="s">
        <v>716</v>
      </c>
      <c r="N112" s="1" t="s">
        <v>716</v>
      </c>
      <c r="O112" s="1" t="s">
        <v>717</v>
      </c>
      <c r="P112" s="1" t="s">
        <v>718</v>
      </c>
      <c r="Q112" s="1" t="s">
        <v>719</v>
      </c>
      <c r="R112" s="1" t="s">
        <v>1419</v>
      </c>
      <c r="S112" s="1" t="s">
        <v>721</v>
      </c>
      <c r="T112" s="1" t="s">
        <v>722</v>
      </c>
      <c r="U112" s="1" t="s">
        <v>1073</v>
      </c>
      <c r="V112" s="1" t="s">
        <v>738</v>
      </c>
    </row>
    <row r="113" s="1" customFormat="1" spans="1:22">
      <c r="A113" s="3">
        <v>21697523360</v>
      </c>
      <c r="B113" s="1" t="s">
        <v>1413</v>
      </c>
      <c r="C113" s="1" t="s">
        <v>1420</v>
      </c>
      <c r="D113" s="1" t="s">
        <v>1415</v>
      </c>
      <c r="E113" s="1" t="s">
        <v>1416</v>
      </c>
      <c r="F113" s="1" t="s">
        <v>1005</v>
      </c>
      <c r="G113" s="1" t="s">
        <v>712</v>
      </c>
      <c r="H113" s="1" t="s">
        <v>713</v>
      </c>
      <c r="I113" s="1" t="s">
        <v>1421</v>
      </c>
      <c r="J113" s="1" t="s">
        <v>30</v>
      </c>
      <c r="K113" s="1" t="s">
        <v>1422</v>
      </c>
      <c r="L113" s="1" t="s">
        <v>1422</v>
      </c>
      <c r="M113" s="1" t="s">
        <v>716</v>
      </c>
      <c r="N113" s="1" t="s">
        <v>716</v>
      </c>
      <c r="O113" s="1" t="s">
        <v>717</v>
      </c>
      <c r="P113" s="1" t="s">
        <v>718</v>
      </c>
      <c r="Q113" s="1" t="s">
        <v>719</v>
      </c>
      <c r="R113" s="1" t="s">
        <v>1423</v>
      </c>
      <c r="S113" s="1" t="s">
        <v>721</v>
      </c>
      <c r="T113" s="1" t="s">
        <v>722</v>
      </c>
      <c r="U113" s="1" t="s">
        <v>1073</v>
      </c>
      <c r="V113" s="1" t="s">
        <v>738</v>
      </c>
    </row>
    <row r="114" s="1" customFormat="1" spans="1:22">
      <c r="A114" s="3">
        <v>21750877952</v>
      </c>
      <c r="B114" s="1" t="s">
        <v>1424</v>
      </c>
      <c r="C114" s="1" t="s">
        <v>1425</v>
      </c>
      <c r="D114" s="1" t="s">
        <v>1426</v>
      </c>
      <c r="E114" s="1" t="s">
        <v>1427</v>
      </c>
      <c r="F114" s="1" t="s">
        <v>862</v>
      </c>
      <c r="G114" s="1" t="s">
        <v>712</v>
      </c>
      <c r="H114" s="1" t="s">
        <v>713</v>
      </c>
      <c r="I114" s="1" t="s">
        <v>1428</v>
      </c>
      <c r="J114" s="1" t="s">
        <v>30</v>
      </c>
      <c r="K114" s="1" t="s">
        <v>1429</v>
      </c>
      <c r="L114" s="1" t="s">
        <v>1429</v>
      </c>
      <c r="M114" s="1" t="s">
        <v>716</v>
      </c>
      <c r="N114" s="1" t="s">
        <v>716</v>
      </c>
      <c r="O114" s="1" t="s">
        <v>717</v>
      </c>
      <c r="P114" s="1" t="s">
        <v>718</v>
      </c>
      <c r="Q114" s="1" t="s">
        <v>719</v>
      </c>
      <c r="R114" s="1" t="s">
        <v>1430</v>
      </c>
      <c r="S114" s="1" t="s">
        <v>721</v>
      </c>
      <c r="T114" s="1" t="s">
        <v>722</v>
      </c>
      <c r="U114" s="1" t="s">
        <v>723</v>
      </c>
      <c r="V114" s="1" t="s">
        <v>1431</v>
      </c>
    </row>
    <row r="115" s="1" customFormat="1" spans="1:22">
      <c r="A115" s="3">
        <v>21682301490</v>
      </c>
      <c r="B115" s="1" t="s">
        <v>1432</v>
      </c>
      <c r="C115" s="1" t="s">
        <v>1433</v>
      </c>
      <c r="D115" s="1" t="s">
        <v>1434</v>
      </c>
      <c r="E115" s="1" t="s">
        <v>1435</v>
      </c>
      <c r="F115" s="1" t="s">
        <v>1094</v>
      </c>
      <c r="G115" s="1" t="s">
        <v>712</v>
      </c>
      <c r="H115" s="1" t="s">
        <v>713</v>
      </c>
      <c r="I115" s="1" t="s">
        <v>1436</v>
      </c>
      <c r="J115" s="1" t="s">
        <v>30</v>
      </c>
      <c r="K115" s="1" t="s">
        <v>1437</v>
      </c>
      <c r="L115" s="1" t="s">
        <v>1437</v>
      </c>
      <c r="M115" s="1" t="s">
        <v>716</v>
      </c>
      <c r="N115" s="1" t="s">
        <v>716</v>
      </c>
      <c r="O115" s="1" t="s">
        <v>717</v>
      </c>
      <c r="P115" s="1" t="s">
        <v>718</v>
      </c>
      <c r="Q115" s="1" t="s">
        <v>719</v>
      </c>
      <c r="R115" s="1" t="s">
        <v>1438</v>
      </c>
      <c r="S115" s="1" t="s">
        <v>721</v>
      </c>
      <c r="T115" s="1" t="s">
        <v>722</v>
      </c>
      <c r="U115" s="1" t="s">
        <v>723</v>
      </c>
      <c r="V115" s="1" t="s">
        <v>847</v>
      </c>
    </row>
    <row r="116" s="1" customFormat="1" spans="1:22">
      <c r="A116" s="3">
        <v>21801768975</v>
      </c>
      <c r="B116" s="1" t="s">
        <v>1439</v>
      </c>
      <c r="C116" s="1" t="s">
        <v>1440</v>
      </c>
      <c r="D116" s="1" t="s">
        <v>1441</v>
      </c>
      <c r="E116" s="1" t="s">
        <v>1442</v>
      </c>
      <c r="F116" s="1" t="s">
        <v>862</v>
      </c>
      <c r="G116" s="1" t="s">
        <v>712</v>
      </c>
      <c r="H116" s="1" t="s">
        <v>713</v>
      </c>
      <c r="I116" s="1" t="s">
        <v>1443</v>
      </c>
      <c r="J116" s="1" t="s">
        <v>30</v>
      </c>
      <c r="K116" s="1" t="s">
        <v>1444</v>
      </c>
      <c r="L116" s="1" t="s">
        <v>1444</v>
      </c>
      <c r="M116" s="1" t="s">
        <v>716</v>
      </c>
      <c r="N116" s="1" t="s">
        <v>716</v>
      </c>
      <c r="O116" s="1" t="s">
        <v>717</v>
      </c>
      <c r="P116" s="1" t="s">
        <v>718</v>
      </c>
      <c r="Q116" s="1" t="s">
        <v>719</v>
      </c>
      <c r="R116" s="1" t="s">
        <v>1445</v>
      </c>
      <c r="S116" s="1" t="s">
        <v>721</v>
      </c>
      <c r="T116" s="1" t="s">
        <v>722</v>
      </c>
      <c r="U116" s="1" t="s">
        <v>723</v>
      </c>
      <c r="V116" s="1" t="s">
        <v>1446</v>
      </c>
    </row>
    <row r="117" s="1" customFormat="1" spans="1:22">
      <c r="A117" s="3">
        <v>21801263464</v>
      </c>
      <c r="B117" s="1" t="s">
        <v>1439</v>
      </c>
      <c r="C117" s="1" t="s">
        <v>1447</v>
      </c>
      <c r="D117" s="1" t="s">
        <v>1448</v>
      </c>
      <c r="E117" s="1" t="s">
        <v>1449</v>
      </c>
      <c r="F117" s="1" t="s">
        <v>708</v>
      </c>
      <c r="G117" s="1" t="s">
        <v>712</v>
      </c>
      <c r="H117" s="1" t="s">
        <v>713</v>
      </c>
      <c r="I117" s="1" t="s">
        <v>1450</v>
      </c>
      <c r="J117" s="1" t="s">
        <v>30</v>
      </c>
      <c r="K117" s="1" t="s">
        <v>1451</v>
      </c>
      <c r="L117" s="1" t="s">
        <v>1451</v>
      </c>
      <c r="M117" s="1" t="s">
        <v>716</v>
      </c>
      <c r="N117" s="1" t="s">
        <v>716</v>
      </c>
      <c r="O117" s="1" t="s">
        <v>717</v>
      </c>
      <c r="P117" s="1" t="s">
        <v>718</v>
      </c>
      <c r="Q117" s="1" t="s">
        <v>719</v>
      </c>
      <c r="R117" s="1" t="s">
        <v>1452</v>
      </c>
      <c r="S117" s="1" t="s">
        <v>721</v>
      </c>
      <c r="T117" s="1" t="s">
        <v>722</v>
      </c>
      <c r="U117" s="1" t="s">
        <v>723</v>
      </c>
      <c r="V117" s="1" t="s">
        <v>1132</v>
      </c>
    </row>
    <row r="118" s="1" customFormat="1" spans="1:22">
      <c r="A118" s="3">
        <v>21777528482</v>
      </c>
      <c r="B118" s="1" t="s">
        <v>1349</v>
      </c>
      <c r="C118" s="1" t="s">
        <v>1453</v>
      </c>
      <c r="D118" s="1" t="s">
        <v>1454</v>
      </c>
      <c r="E118" s="1" t="s">
        <v>1455</v>
      </c>
      <c r="F118" s="1" t="s">
        <v>862</v>
      </c>
      <c r="G118" s="1" t="s">
        <v>712</v>
      </c>
      <c r="H118" s="1" t="s">
        <v>713</v>
      </c>
      <c r="I118" s="1" t="s">
        <v>1456</v>
      </c>
      <c r="J118" s="1" t="s">
        <v>30</v>
      </c>
      <c r="K118" s="1" t="s">
        <v>1457</v>
      </c>
      <c r="L118" s="1" t="s">
        <v>1457</v>
      </c>
      <c r="M118" s="1" t="s">
        <v>716</v>
      </c>
      <c r="N118" s="1" t="s">
        <v>716</v>
      </c>
      <c r="O118" s="1" t="s">
        <v>717</v>
      </c>
      <c r="P118" s="1" t="s">
        <v>718</v>
      </c>
      <c r="Q118" s="1" t="s">
        <v>719</v>
      </c>
      <c r="R118" s="1" t="s">
        <v>1458</v>
      </c>
      <c r="S118" s="1" t="s">
        <v>721</v>
      </c>
      <c r="T118" s="1" t="s">
        <v>722</v>
      </c>
      <c r="U118" s="1" t="s">
        <v>723</v>
      </c>
      <c r="V118" s="1" t="s">
        <v>738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2022-12-08T02:19:17Z</dcterms:created>
  <dcterms:modified xsi:type="dcterms:W3CDTF">2022-12-08T02:28:59Z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CC99B0A3CF784CB7B292E40A0E494D6E</vt:lpwstr>
  </property>
  <property fmtid="{D5CDD505-2E9C-101B-9397-08002B2CF9AE}" pid="3" name="KSOProductBuildVer">
    <vt:lpwstr>2052-11.1.0.12763</vt:lpwstr>
  </property>
</Properties>
</file>