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对账!$1:$123</definedName>
  </definedNames>
  <calcPr calcId="144525"/>
</workbook>
</file>

<file path=xl/sharedStrings.xml><?xml version="1.0" encoding="utf-8"?>
<sst xmlns="http://schemas.openxmlformats.org/spreadsheetml/2006/main" count="3726" uniqueCount="1201">
  <si>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</si>
  <si>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</si>
  <si>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</si>
  <si>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</si>
  <si>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</si>
  <si>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</si>
  <si>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</si>
  <si>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</si>
  <si>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</si>
  <si>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</si>
  <si>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</si>
  <si>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</si>
  <si>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</si>
  <si>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</si>
  <si>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</si>
  <si>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</si>
  <si>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</si>
  <si>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</si>
  <si>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</si>
  <si>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</si>
  <si>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</si>
  <si>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</si>
  <si>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</si>
  <si>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</si>
  <si>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</si>
  <si>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17948559197	</t>
  </si>
  <si>
    <t>Ctrip</t>
  </si>
  <si>
    <t>正常</t>
  </si>
  <si>
    <t>[长滩岛]长滩岛探索海岸度假酒店(Discovery Shores Boracay)(5175084)</t>
  </si>
  <si>
    <t>精致套房(至少连住2晚及以上)&lt;双人入住&gt;&lt;双早&gt;</t>
  </si>
  <si>
    <t>CNY</t>
  </si>
  <si>
    <t>Beloy/Ruby,Beloy/Ruby</t>
  </si>
  <si>
    <t>CA2019221209CNY</t>
  </si>
  <si>
    <t>未提现</t>
  </si>
  <si>
    <t>携程开票</t>
  </si>
  <si>
    <t xml:space="preserve">2554282	</t>
  </si>
  <si>
    <t xml:space="preserve">	</t>
  </si>
  <si>
    <t>取消</t>
  </si>
  <si>
    <t xml:space="preserve">21037842875	</t>
  </si>
  <si>
    <t>[曼谷]曼谷铂尔曼皇权酒店 (SHA Plus+)(Pullman Bangkok King Power)(1586177)</t>
  </si>
  <si>
    <t>高级房&lt;今日特价 &gt;&lt;双人入住&gt;&lt;不适用泰国客人&gt;&lt;无早&gt;</t>
  </si>
  <si>
    <t>LI/SHENG</t>
  </si>
  <si>
    <t xml:space="preserve">2696191	</t>
  </si>
  <si>
    <t xml:space="preserve">1143235	</t>
  </si>
  <si>
    <t xml:space="preserve">21124927346	</t>
  </si>
  <si>
    <t>[努沙再也]双威大盒子酒店(Sunway Hotel Big Box)(91411884)</t>
  </si>
  <si>
    <t>豪华双床房(至少连住2晚及以上)&lt;双人入住&gt;&lt;双早&gt;</t>
  </si>
  <si>
    <t>KHIM FUI/WILSON CHONG</t>
  </si>
  <si>
    <t xml:space="preserve">2704156	</t>
  </si>
  <si>
    <t xml:space="preserve">50710	</t>
  </si>
  <si>
    <t xml:space="preserve">21235902101	</t>
  </si>
  <si>
    <t>[苏梅岛]诺拉布里温泉度假酒店 (SHA Plus+)(Nora Buri Resort &amp; Spa (SHA Plus+))(3668073)</t>
  </si>
  <si>
    <t>海景山坡泳池别墅&lt;今日特价 &gt;&lt;双人入住&gt;&lt;双早&gt;</t>
  </si>
  <si>
    <t>Karha/Shaurya,Karha/Shaurya</t>
  </si>
  <si>
    <t xml:space="preserve">2715801	</t>
  </si>
  <si>
    <t xml:space="preserve">68866	</t>
  </si>
  <si>
    <t xml:space="preserve">21421493936	</t>
  </si>
  <si>
    <t>[拉普拉普]宿雾迈瑞柏高碧海度假村(Bluewater Maribago Beach Resort Cebu)(7333668)</t>
  </si>
  <si>
    <t>豪华房&lt;今日特价 &gt;&lt;双人入住&gt;&lt;双早&gt;</t>
  </si>
  <si>
    <t>CHENG/RUNDI</t>
  </si>
  <si>
    <t xml:space="preserve">2734993	</t>
  </si>
  <si>
    <t xml:space="preserve">109253	</t>
  </si>
  <si>
    <t xml:space="preserve">21434702207	</t>
  </si>
  <si>
    <t>[曼谷]曼谷华昌传统酒店(Hua Chang Heritage Hotel Bangkok)(4494789)</t>
  </si>
  <si>
    <t>豪华房&lt;全日特价&gt;&lt;双人入住&gt;&lt;双早&gt;</t>
  </si>
  <si>
    <t>LIE/YIN KI DITTRICH,SIU/UT KUN</t>
  </si>
  <si>
    <t xml:space="preserve">2736834	</t>
  </si>
  <si>
    <t xml:space="preserve">147191	</t>
  </si>
  <si>
    <t xml:space="preserve">21474005892	</t>
  </si>
  <si>
    <t>[甲米]甲米都喜天丽海滨度假酒店(SHA Extra Plus)(Dusit Thani Krabi Beach Resort(SHA Extra Plus))(3666417)</t>
  </si>
  <si>
    <t>豪华间(至少连住2晚及以上)&lt;双人入住&gt;&lt;双早&gt;</t>
  </si>
  <si>
    <t>MAKKAR/INDERJIT</t>
  </si>
  <si>
    <t xml:space="preserve">2744624	</t>
  </si>
  <si>
    <t xml:space="preserve">Acknowledged	</t>
  </si>
  <si>
    <t xml:space="preserve">21637492119	</t>
  </si>
  <si>
    <t>[科伦]祖里度假村(Zuri Resort)(97273995)</t>
  </si>
  <si>
    <t>Roque/Marielle Anne,Roque/Marcelo,Roque/John Marvic</t>
  </si>
  <si>
    <t xml:space="preserve">2769000	</t>
  </si>
  <si>
    <t xml:space="preserve">21682544102	</t>
  </si>
  <si>
    <t>[吉隆坡]吉隆坡千禧大酒店(Grand Millennium Kuala Lumpur)(5411063)</t>
  </si>
  <si>
    <t>豪华客房(至少连住2晚及以上)&lt;双人入住&gt;&lt;双早&gt;</t>
  </si>
  <si>
    <t>TAN /LAURA</t>
  </si>
  <si>
    <t xml:space="preserve">2769706	</t>
  </si>
  <si>
    <t xml:space="preserve">25968376	</t>
  </si>
  <si>
    <t xml:space="preserve">21687420420	</t>
  </si>
  <si>
    <t>[曼谷]茉莉花尊爵 59 号酒店(Jasmine 59 Hotel)(49554890)</t>
  </si>
  <si>
    <t>豪华房&lt;双人入住&gt;&lt;双早&gt;</t>
  </si>
  <si>
    <t>FONG/KA YEE,CHENG/MING CHUNG</t>
  </si>
  <si>
    <t xml:space="preserve">2770882	</t>
  </si>
  <si>
    <t xml:space="preserve">32429	</t>
  </si>
  <si>
    <t xml:space="preserve">21697665634	</t>
  </si>
  <si>
    <t>[Pong Yaeng]湄林班威曼水疗度假酒店(SHA Certified)(Panviman Chiang Mai Spa Resort)(6224702)</t>
  </si>
  <si>
    <t>山景豪华房&lt;双人入住&gt;&lt;双早&gt;</t>
  </si>
  <si>
    <t>sanguansup/benjarat,sanguansup/benjarat</t>
  </si>
  <si>
    <t xml:space="preserve">2772751	</t>
  </si>
  <si>
    <t xml:space="preserve">21704512354	</t>
  </si>
  <si>
    <t>[曼谷]洲际维涅特精选曼谷新浩中央酒店(Sindhorn Midtown Hotel Bangkok, Vignette Collection - an IHG Hotel)(88933689)</t>
  </si>
  <si>
    <t>尊贵房(至少连住2晚及以上)&lt;特价大促销&gt;&lt;双人入住&gt;&lt;双早&gt;</t>
  </si>
  <si>
    <t>NG/CHUNG MAN JEANNIE,TSUI/WAI HA</t>
  </si>
  <si>
    <t xml:space="preserve">2774372	</t>
  </si>
  <si>
    <t xml:space="preserve">837948	</t>
  </si>
  <si>
    <t xml:space="preserve">21707732029	</t>
  </si>
  <si>
    <t>[曼谷]曼谷阁楼酒店(Loft Bangkok Hotel)(45537471)</t>
  </si>
  <si>
    <t>高级房&lt;今日特价 &gt;&lt;双人入住&gt;&lt;双早&gt;</t>
  </si>
  <si>
    <t>CHOKE/SIEW WEI</t>
  </si>
  <si>
    <t xml:space="preserve">2775265	</t>
  </si>
  <si>
    <t xml:space="preserve">RR2201265	</t>
  </si>
  <si>
    <t xml:space="preserve">21718987502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</si>
  <si>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</si>
  <si>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</si>
  <si>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HUYNH/THI HA PHUONG</t>
  </si>
  <si>
    <t xml:space="preserve">2777663	</t>
  </si>
  <si>
    <t xml:space="preserve">7579231	</t>
  </si>
  <si>
    <t xml:space="preserve">21728898817	</t>
  </si>
  <si>
    <t>[怡保]怡保威尔酒店(Weil Hotel Ipoh)(5702297)</t>
  </si>
  <si>
    <t>尊贵双床房&lt;三人入住&gt;&lt;双早&gt;</t>
  </si>
  <si>
    <t>chin Ting/Li,chin Ting/Li,chin Ting/Li,chin Ting/Li,chin Ting/Li</t>
  </si>
  <si>
    <t xml:space="preserve">2779217	</t>
  </si>
  <si>
    <t xml:space="preserve">10287013	</t>
  </si>
  <si>
    <t xml:space="preserve">21733974278	</t>
  </si>
  <si>
    <t>[曼谷]曼谷维伊 - 美憬阁酒店 (SHA Plus+)(VIE Hotel Bangkok, MGallery Hotel Collection (SHA Plus+))(3906021)</t>
  </si>
  <si>
    <t>豪华双床房(至少连住2晚及以上)&lt;三人入住&gt;&lt;中宾&gt;&lt;早餐&gt;</t>
  </si>
  <si>
    <t>Wong/ting kwan</t>
  </si>
  <si>
    <t xml:space="preserve">2779881	</t>
  </si>
  <si>
    <t xml:space="preserve">21739654958	</t>
  </si>
  <si>
    <t>[乔治市]槟城长荣桂冠酒店 (槟城对抗新冠肺炎认证)(Evergreen Laurel Hotel Penang (PenangFightCovid-19 Certified))(28528115)</t>
  </si>
  <si>
    <t>城景高级双床房(至少连住2晚及以上)&lt;双人入住&gt;&lt;双早&gt;</t>
  </si>
  <si>
    <t>HUANG/KUOCHANG</t>
  </si>
  <si>
    <t xml:space="preserve">2781630	</t>
  </si>
  <si>
    <t xml:space="preserve">22110807198	</t>
  </si>
  <si>
    <t xml:space="preserve">21740947840	</t>
  </si>
  <si>
    <t>[曼谷]曼谷长荣桂冠酒店(Evergreen Laurel Hotel Bangkok)(28597333)</t>
  </si>
  <si>
    <t>豪华房(至少提前14天预订)&lt;双人入住&gt;&lt;双早&gt;</t>
  </si>
  <si>
    <t>LAI/KUOCHANG</t>
  </si>
  <si>
    <t xml:space="preserve">2782055	</t>
  </si>
  <si>
    <t xml:space="preserve">22110807467	</t>
  </si>
  <si>
    <t xml:space="preserve">21748636610	</t>
  </si>
  <si>
    <t>[岘港]岘港莫纳科酒店(Monarque Hotel Danang)(25665514)</t>
  </si>
  <si>
    <t>莫纳科双人房&lt;双人入住&gt;&lt;双早&gt;&lt;新酒店礼盒&gt;</t>
  </si>
  <si>
    <t>JUNG/GOONAM</t>
  </si>
  <si>
    <t xml:space="preserve">2783708	</t>
  </si>
  <si>
    <t xml:space="preserve">37440	</t>
  </si>
  <si>
    <t xml:space="preserve">21750259545	</t>
  </si>
  <si>
    <t>[坤甸]坤甸尼奥噶迦玛达酒店(Hotel Neo Gajah Mada Pontianak by ASTON)(98317616)</t>
  </si>
  <si>
    <t>尼欧房&lt;双人入住&gt;&lt;无早&gt;</t>
  </si>
  <si>
    <t>PATRICIA/HANNA</t>
  </si>
  <si>
    <t xml:space="preserve">2784285	</t>
  </si>
  <si>
    <t xml:space="preserve">21754241049	</t>
  </si>
  <si>
    <t>[曼谷]曼谷素坤逸55号通罗中心点大酒店 (SHA Plus+)(Grande Centre Point Sukhumvit 55 Bangkok (SHA Plus+))(8173962)</t>
  </si>
  <si>
    <t>特色豪华房&lt;双人入住&gt;&lt;双早&gt;</t>
  </si>
  <si>
    <t>choi/hyejeong</t>
  </si>
  <si>
    <t xml:space="preserve">2785718	</t>
  </si>
  <si>
    <t xml:space="preserve">248276	</t>
  </si>
  <si>
    <t xml:space="preserve">21761573111	</t>
  </si>
  <si>
    <t>Roque/Marielle,Roque/Marcelo,Roque/John Marvic</t>
  </si>
  <si>
    <t xml:space="preserve">2787030	</t>
  </si>
  <si>
    <t xml:space="preserve">21762461748	</t>
  </si>
  <si>
    <t>[曼谷]标准酒店 - 曼谷大都会大厦(The Standard, Bangkok Mahanakhon)(91246959)</t>
  </si>
  <si>
    <t>王子标准房&lt;双人入住&gt;&lt;不适用泰国客人&gt;&lt;双早&gt;</t>
  </si>
  <si>
    <t>LIOU/TINGJEN</t>
  </si>
  <si>
    <t xml:space="preserve">2787371	</t>
  </si>
  <si>
    <t xml:space="preserve">193272934	</t>
  </si>
  <si>
    <t xml:space="preserve">21765460651	</t>
  </si>
  <si>
    <t>高级房&lt;特价大促销&gt;&lt;三人入住&gt;&lt;早餐&gt;</t>
  </si>
  <si>
    <t>Roque/Marielle,Roque/Marcelo</t>
  </si>
  <si>
    <t xml:space="preserve">2788269	</t>
  </si>
  <si>
    <t xml:space="preserve">0401127	</t>
  </si>
  <si>
    <t xml:space="preserve">21775528949	</t>
  </si>
  <si>
    <t>[梳邦再也]双威金字塔酒店(Sunway Pyramid Hotel)(17055173)</t>
  </si>
  <si>
    <t>园景豪华双床房&lt;特惠房&gt;&lt;双人入住&gt;&lt;双早&gt;</t>
  </si>
  <si>
    <t>ZHU/BILIAN,TIAN/JING</t>
  </si>
  <si>
    <t xml:space="preserve">2790867	</t>
  </si>
  <si>
    <t xml:space="preserve">229866322	</t>
  </si>
  <si>
    <t xml:space="preserve">21778635466	</t>
  </si>
  <si>
    <t>[曼谷]曼谷香格里拉大酒店 (SHA Extra Plus)(Shangri-La Bangkok)(3243791)</t>
  </si>
  <si>
    <t>香格里拉楼豪华河景特大床房&lt;双人入住&gt;&lt;双早&gt;</t>
  </si>
  <si>
    <t>HA/MIRA</t>
  </si>
  <si>
    <t xml:space="preserve">2791987	</t>
  </si>
  <si>
    <t xml:space="preserve">11461746	</t>
  </si>
  <si>
    <t xml:space="preserve">21790105430	</t>
  </si>
  <si>
    <t>[普吉岛]奈涵度假村(SHA Extra Plus)(The Nai Harn(SHA Extra Plus))(5025017)</t>
  </si>
  <si>
    <t>至尊海洋景房&lt;今日特价 &gt;&lt;双人入住&gt;&lt;中宾&gt;&lt;双早&gt;</t>
  </si>
  <si>
    <t>TSUI/KIT LING MAY</t>
  </si>
  <si>
    <t xml:space="preserve">2796378	</t>
  </si>
  <si>
    <t xml:space="preserve">440965	</t>
  </si>
  <si>
    <t xml:space="preserve">21790389378	</t>
  </si>
  <si>
    <t>[曼谷]曼谷盛泰乐水门酒店 (SHA Plus+)(Centara Watergate Pavillion Hotel Bangkok (SHA Plus+))(4733674)</t>
  </si>
  <si>
    <t>高级房(至少连住2晚及以上)&lt;今日特价 &gt;&lt;双人入住&gt;&lt;仅适用亚洲客人&gt;&lt;双早&gt;</t>
  </si>
  <si>
    <t>KWOK/KA LOK</t>
  </si>
  <si>
    <t xml:space="preserve">2796445	</t>
  </si>
  <si>
    <t xml:space="preserve">235122	</t>
  </si>
  <si>
    <t xml:space="preserve">21796415897	</t>
  </si>
  <si>
    <t>豪华特大床房(至少连住2晚及以上)&lt;双人入住&gt;&lt;双早&gt;</t>
  </si>
  <si>
    <t>HUANG/DESMOND</t>
  </si>
  <si>
    <t xml:space="preserve">2798467	</t>
  </si>
  <si>
    <t xml:space="preserve">25971699	</t>
  </si>
  <si>
    <t xml:space="preserve">21804755667	</t>
  </si>
  <si>
    <t>香格里拉楼豪华特大床房&lt;双人入住&gt;&lt;双早&gt;</t>
  </si>
  <si>
    <t>YOON/SHINHYE</t>
  </si>
  <si>
    <t xml:space="preserve">2801360	</t>
  </si>
  <si>
    <t xml:space="preserve">11462889	</t>
  </si>
  <si>
    <t xml:space="preserve">21810439377	</t>
  </si>
  <si>
    <t>[曼谷]曼谷湄南河四季酒店 (SHA Plus+)(Four Seasons Hotel Bangkok at Chao Phraya River (SHA Plus+))(57171815)</t>
  </si>
  <si>
    <t>CHEUNG/CHUI FAN CATHY</t>
  </si>
  <si>
    <t xml:space="preserve">2803099	</t>
  </si>
  <si>
    <t xml:space="preserve">132958	</t>
  </si>
  <si>
    <t xml:space="preserve">21810851672	</t>
  </si>
  <si>
    <t>甄选特大床房(至少连住2晚及以上)&lt;特惠专享&gt;&lt;双人入住&gt;&lt;无早&gt;</t>
  </si>
  <si>
    <t>LUI/MEI KI GLORIA</t>
  </si>
  <si>
    <t xml:space="preserve">2803249	</t>
  </si>
  <si>
    <t xml:space="preserve">852151	</t>
  </si>
  <si>
    <t xml:space="preserve">21811225571	</t>
  </si>
  <si>
    <t>[曼谷]曼谷素坤逸丽笙套房酒店(Radisson Suites Bangkok Sukhumvit)(73690889)</t>
  </si>
  <si>
    <t>高级双床房&lt;特惠专享&gt;&lt;双人入住&gt;&lt;双早&gt;</t>
  </si>
  <si>
    <t>Agnihotri/Aditya</t>
  </si>
  <si>
    <t xml:space="preserve">2803361	</t>
  </si>
  <si>
    <t xml:space="preserve">1076877	</t>
  </si>
  <si>
    <t xml:space="preserve">21812048213	</t>
  </si>
  <si>
    <t>[吉隆坡]吉隆坡市中心宜必思酒店(ibis Kuala Lumpur City Centre)(28528285)</t>
  </si>
  <si>
    <t>标准大床房(至少提前14天预订)&lt;双人入住&gt;&lt;双早&gt;</t>
  </si>
  <si>
    <t>CHUNG/CHINJUNG</t>
  </si>
  <si>
    <t xml:space="preserve">2803690	</t>
  </si>
  <si>
    <t xml:space="preserve">311792	</t>
  </si>
  <si>
    <t xml:space="preserve">21821195595	</t>
  </si>
  <si>
    <t>[普吉岛]普吉岛艾希莉焦点酒店 (SHA Extra Plus)(Ashlee Hub Hotel Patong (SHA Extra Plus))(1670878)</t>
  </si>
  <si>
    <t>豪华房(连住3晚及以上)&lt;双人入住&gt;&lt;无早&gt;</t>
  </si>
  <si>
    <t>Simonn/Vitaljic,Simon/Vitaljic</t>
  </si>
  <si>
    <t xml:space="preserve">2806319	</t>
  </si>
  <si>
    <t xml:space="preserve">225248	</t>
  </si>
  <si>
    <t xml:space="preserve">21825034020	</t>
  </si>
  <si>
    <t>[帕岸岛]潘维曼帕岸岛度假村(SHA Extra Plus)(Panviman Resort Koh Phangan(SHA Extra Plus))(6001440)</t>
  </si>
  <si>
    <t>高级房&lt;双人入住&gt;&lt;双早&gt;</t>
  </si>
  <si>
    <t>Ohling/Klaus G. H.</t>
  </si>
  <si>
    <t xml:space="preserve">2809331	</t>
  </si>
  <si>
    <t xml:space="preserve">acknowledge	</t>
  </si>
  <si>
    <t xml:space="preserve">21825489169	</t>
  </si>
  <si>
    <t>[巴加克]卡萨斯菲律宾阿酷扎酒店(Las Casas Filipinas de Acuzar)(88783338)</t>
  </si>
  <si>
    <t>豪华房&lt;特价大促销&gt;&lt;双人入住&gt;&lt;双早&gt;</t>
  </si>
  <si>
    <t>Martin/Patricio Esguerra,Martin/Maritess Santos</t>
  </si>
  <si>
    <t xml:space="preserve">2809719	</t>
  </si>
  <si>
    <t xml:space="preserve">21825734019	</t>
  </si>
  <si>
    <t>高级特大床房&lt;特惠专享&gt;&lt;双人入住&gt;&lt;双早&gt;</t>
  </si>
  <si>
    <t>SRIVASTAVA/ABHINAV</t>
  </si>
  <si>
    <t xml:space="preserve">2809952	</t>
  </si>
  <si>
    <t xml:space="preserve">1077447	</t>
  </si>
  <si>
    <t xml:space="preserve">21826732358	</t>
  </si>
  <si>
    <t>[普吉岛]攀瓦布里海滨度假村(SHA Extra Plus)(Panwaburi Beachfront Resort(SHA Extra Plus))(96362785)</t>
  </si>
  <si>
    <t>豪华双人床房&lt;双人入住&gt;&lt;无早&gt;</t>
  </si>
  <si>
    <t>Le Ba Phuc/Hieu</t>
  </si>
  <si>
    <t xml:space="preserve">2811450	</t>
  </si>
  <si>
    <t xml:space="preserve">5628	</t>
  </si>
  <si>
    <t xml:space="preserve">21827285396	</t>
  </si>
  <si>
    <t>[长滩岛]长滩岛克莱森度假村及水疗中心(Crimson Resort &amp; Spa Boracay)(16018621)</t>
  </si>
  <si>
    <t>豪华尊贵房&lt;特价大促销&gt;&lt;双人入住&gt;&lt;双早&gt;</t>
  </si>
  <si>
    <t>HONG/KYEONGSOO</t>
  </si>
  <si>
    <t xml:space="preserve">2812213	</t>
  </si>
  <si>
    <t xml:space="preserve">341317	</t>
  </si>
  <si>
    <t xml:space="preserve">21827345285	</t>
  </si>
  <si>
    <t>精致套房&lt;特惠专享&gt;&lt;双人入住&gt;&lt;双早&gt;</t>
  </si>
  <si>
    <t>Chhabra/Rahul</t>
  </si>
  <si>
    <t xml:space="preserve">2812312	</t>
  </si>
  <si>
    <t xml:space="preserve">1077449	</t>
  </si>
  <si>
    <t xml:space="preserve">21827793133	</t>
  </si>
  <si>
    <t>[曼绒市]绿中海度假村 - 全球奢华精品酒店(Pangkor Laut Resort - Small Luxury Hotels of the World)(13181425)</t>
  </si>
  <si>
    <t>山景别墅&lt;今日特价 &gt;&lt;双人入住&gt;&lt;双早&gt;</t>
  </si>
  <si>
    <t>Cheah/Soke Kuan</t>
  </si>
  <si>
    <t xml:space="preserve">2812992	</t>
  </si>
  <si>
    <t xml:space="preserve">166508308	</t>
  </si>
  <si>
    <t xml:space="preserve">21828054187	</t>
  </si>
  <si>
    <t>[曼谷]帕拉索@罗查达12酒店(Praso@Ratchada12)(28677603)</t>
  </si>
  <si>
    <t>豪华房&lt;双人入住&gt;&lt;无早&gt;</t>
  </si>
  <si>
    <t>SRIKUN/SUPHARADA</t>
  </si>
  <si>
    <t xml:space="preserve">2813394	</t>
  </si>
  <si>
    <t xml:space="preserve">21829365278	</t>
  </si>
  <si>
    <t>[帕拉尼亚克]马尼拉新濠天地凯悦酒店(Hyatt Regency Manila City of Dreams)(5917305)</t>
  </si>
  <si>
    <t>凯悦特大床房&lt;超值特惠&gt;&lt;双人入住&gt;&lt;不适用菲律宾客人&gt;&lt;无早&gt;</t>
  </si>
  <si>
    <t>JUN/SANG HYUN</t>
  </si>
  <si>
    <t xml:space="preserve">2815049	</t>
  </si>
  <si>
    <t xml:space="preserve">48829922	</t>
  </si>
  <si>
    <t xml:space="preserve">21830179442	</t>
  </si>
  <si>
    <t>WAN/CHUN YIP,WAN/CHI SHING</t>
  </si>
  <si>
    <t xml:space="preserve">2816199	</t>
  </si>
  <si>
    <t xml:space="preserve">7703736	</t>
  </si>
  <si>
    <t xml:space="preserve">21832305012	</t>
  </si>
  <si>
    <t>[马六甲]马六甲峇峇家(Baba House Melaka)(99731513)</t>
  </si>
  <si>
    <t>精致套房&lt;三人入住&gt;&lt;早餐&gt;</t>
  </si>
  <si>
    <t>Ong/Moh Kiat,Ong/Moh Kiat,Ong/Moh Kiat</t>
  </si>
  <si>
    <t xml:space="preserve">2819102	</t>
  </si>
  <si>
    <t xml:space="preserve">21835473066	</t>
  </si>
  <si>
    <t>[曼谷]素坤逸贝斯特韦斯特精品酒店(Best Western Premier Sukhumvit)(28677163)</t>
  </si>
  <si>
    <t>尊贵双床房&lt;特惠专享&gt;&lt;双人入住&gt;&lt;双早&gt;</t>
  </si>
  <si>
    <t>SOPHENG/TA,HEUNG /TA</t>
  </si>
  <si>
    <t xml:space="preserve">2820510	</t>
  </si>
  <si>
    <t xml:space="preserve">PR095500	</t>
  </si>
  <si>
    <t xml:space="preserve">21839582208	</t>
  </si>
  <si>
    <t>GU/HONGZHANG,WANG/CHENGJUN</t>
  </si>
  <si>
    <t xml:space="preserve">2822735	</t>
  </si>
  <si>
    <t xml:space="preserve">233142785	</t>
  </si>
  <si>
    <t xml:space="preserve">21839858580	</t>
  </si>
  <si>
    <t>豪华特大床房&lt;双人入住&gt;&lt;无早&gt;</t>
  </si>
  <si>
    <t>TEH/GUAT CHOO</t>
  </si>
  <si>
    <t xml:space="preserve">2822956	</t>
  </si>
  <si>
    <t xml:space="preserve">234097941	</t>
  </si>
  <si>
    <t xml:space="preserve">21840818205	</t>
  </si>
  <si>
    <t>[Transkei District]狂野海岸阳光酒店(Wild Coast Sun)(100476292)</t>
  </si>
  <si>
    <t>面朝花园的豪华特大号床房 禁烟&lt;双人入住&gt;&lt;双早&gt;</t>
  </si>
  <si>
    <t>Govender/Prianca,Govender/Prianca</t>
  </si>
  <si>
    <t xml:space="preserve">2823834	</t>
  </si>
  <si>
    <t xml:space="preserve">22282576	</t>
  </si>
  <si>
    <t xml:space="preserve">21842882794	</t>
  </si>
  <si>
    <t>[普吉岛]普吉岛芭东心爱度假酒店 (SHA Extra Plus)(Duangjitt Resort &amp; Spa (SHA Extra Plus))(3455945)</t>
  </si>
  <si>
    <t>花园翼豪华房&lt;双人入住&gt;&lt;双早&gt;</t>
  </si>
  <si>
    <t>Safari/Soghra</t>
  </si>
  <si>
    <t xml:space="preserve">2826993	</t>
  </si>
  <si>
    <t xml:space="preserve">730084	</t>
  </si>
  <si>
    <t xml:space="preserve">21844002856	</t>
  </si>
  <si>
    <t>[富国岛]富国岛新世界度假酒店(New World Phu Quoc Resort)(101998877)</t>
  </si>
  <si>
    <t>花园泳池别墅&lt;四人入住&gt;&lt;早餐&gt;</t>
  </si>
  <si>
    <t>LEE/YE JIN</t>
  </si>
  <si>
    <t xml:space="preserve">2828684	</t>
  </si>
  <si>
    <t xml:space="preserve">142062	</t>
  </si>
  <si>
    <t xml:space="preserve">21844044351	</t>
  </si>
  <si>
    <t>[苏梅岛]苏梅岛塞利斯酒店(Celes Samui)(6125766)</t>
  </si>
  <si>
    <t>热带豪华房&lt;双人入住&gt;&lt;双早&gt;</t>
  </si>
  <si>
    <t>SELIN/DENIS</t>
  </si>
  <si>
    <t xml:space="preserve">2828760	</t>
  </si>
  <si>
    <t xml:space="preserve">20281	</t>
  </si>
  <si>
    <t xml:space="preserve">21844047144	</t>
  </si>
  <si>
    <t>[吉隆坡]吉隆披武吉免登瑞园酒店(Swiss-Garden Hotel Bukit Bintang Kuala Lumpur)(24422053)</t>
  </si>
  <si>
    <t>Koh/Pei Ling</t>
  </si>
  <si>
    <t xml:space="preserve">2828765	</t>
  </si>
  <si>
    <t xml:space="preserve">142805	</t>
  </si>
  <si>
    <t xml:space="preserve">21844451119	</t>
  </si>
  <si>
    <t>[西南县]槟城直落巴巷悦椿度假村 (槟城对抗新冠肺炎认证)(Angsana Teluk Bahang (PenangFightCovid-19 Certified))(67827066)</t>
  </si>
  <si>
    <t>高级海景房(至少连住2晚及以上)&lt;促销&gt;&lt;双人入住&gt;&lt;双早&gt;</t>
  </si>
  <si>
    <t>YOO/SIEW THENG</t>
  </si>
  <si>
    <t xml:space="preserve">2829448	</t>
  </si>
  <si>
    <t xml:space="preserve">7995901	</t>
  </si>
  <si>
    <t xml:space="preserve">21844525946	</t>
  </si>
  <si>
    <t>[吉隆坡]吉隆坡宾乐雅精选酒店(PARKROYAL COLLECTION Kuala Lumpur)(100961857)</t>
  </si>
  <si>
    <t>都市豪华特大床&lt;促销&gt;&lt;双人入住&gt;&lt;双早&gt;</t>
  </si>
  <si>
    <t>BERENTSON/CHRISTIAN SIGURD</t>
  </si>
  <si>
    <t xml:space="preserve">2829575	</t>
  </si>
  <si>
    <t xml:space="preserve">197849634	</t>
  </si>
  <si>
    <t xml:space="preserve">21844874818	</t>
  </si>
  <si>
    <t>[吉隆坡]吉隆坡柏威年酒店 · 悦榕庄管理(Pavilion Hotel Kuala Lumpur Managed by Banyan Tree)(25469067)</t>
  </si>
  <si>
    <t>城市绿洲双床房(至少提前7天预订)&lt;双人入住&gt;&lt;双早&gt;</t>
  </si>
  <si>
    <t>Wong/HL,Wong/HL</t>
  </si>
  <si>
    <t xml:space="preserve">2830173	</t>
  </si>
  <si>
    <t xml:space="preserve">206593	</t>
  </si>
  <si>
    <t xml:space="preserve">21845926373	</t>
  </si>
  <si>
    <t>[芽庄]芽庄阿米亚娜度假村(Amiana Resort Nha Trang)(6264902)</t>
  </si>
  <si>
    <t>园景豪华特大床儿童主题房&lt;双人入住&gt;&lt;双早&gt;</t>
  </si>
  <si>
    <t>PARK/SEONGWI,LEE/HANWOOL</t>
  </si>
  <si>
    <t xml:space="preserve">2832033	</t>
  </si>
  <si>
    <t xml:space="preserve">21846690527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</si>
  <si>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</si>
  <si>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</si>
  <si>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MA/YUJUN</t>
  </si>
  <si>
    <t xml:space="preserve">2833370	</t>
  </si>
  <si>
    <t xml:space="preserve">233615923	</t>
  </si>
  <si>
    <t xml:space="preserve">21846743867	</t>
  </si>
  <si>
    <t>[普吉岛]萨瓦蒂芭东渡假村酒店 (SHA Extra Plus)(Sawaddi Patong Resort &amp; Spa (SHA Extra Plus))(3799848)</t>
  </si>
  <si>
    <t>泳池景一室公寓&lt;特惠专享&gt;&lt;双人入住&gt;&lt;无早&gt;</t>
  </si>
  <si>
    <t>Walia/Kabeer,Walia/Kabeer</t>
  </si>
  <si>
    <t xml:space="preserve">2833473	</t>
  </si>
  <si>
    <t xml:space="preserve">106829	</t>
  </si>
  <si>
    <t xml:space="preserve">21847020240	</t>
  </si>
  <si>
    <t>泳池景一室公寓&lt;特惠&gt;&lt;双人入住&gt;&lt;双早&gt;</t>
  </si>
  <si>
    <t>Ura/Teruyoshi,Ura/Teruyoshi</t>
  </si>
  <si>
    <t xml:space="preserve">2833934	</t>
  </si>
  <si>
    <t xml:space="preserve">106827	</t>
  </si>
  <si>
    <t xml:space="preserve">21847281013	</t>
  </si>
  <si>
    <t>LIM/MARY HENERIETTA</t>
  </si>
  <si>
    <t xml:space="preserve">2834434	</t>
  </si>
  <si>
    <t xml:space="preserve">198219460	</t>
  </si>
  <si>
    <t xml:space="preserve">21847579006	</t>
  </si>
  <si>
    <t>[奎松市]马尼拉赛达北维迪斯酒店 - 多用途酒店(Seda Vertis North - Multiple Use Hotel)(17891668)</t>
  </si>
  <si>
    <t>KATE AGBAYANI/TRIA,KATE AGBAYANI/TRIA</t>
  </si>
  <si>
    <t xml:space="preserve">2834979	</t>
  </si>
  <si>
    <t xml:space="preserve">2442169	</t>
  </si>
  <si>
    <t xml:space="preserve">21847711893	</t>
  </si>
  <si>
    <t>dizon/mylene,dizon/mylene</t>
  </si>
  <si>
    <t xml:space="preserve">2835218	</t>
  </si>
  <si>
    <t xml:space="preserve">2444520	</t>
  </si>
  <si>
    <t xml:space="preserve">21848161600	</t>
  </si>
  <si>
    <t>俱乐部豪华房&lt;今日特价 &gt;&lt;三人入住&gt;&lt;适用于除泰国的亚洲客人&gt;&lt;双早&gt;</t>
  </si>
  <si>
    <t>Ling/Lee,Tsz Chung/Law,Yiu Chung/So</t>
  </si>
  <si>
    <t xml:space="preserve">2836182	</t>
  </si>
  <si>
    <t xml:space="preserve">233900844	</t>
  </si>
  <si>
    <t xml:space="preserve">21848260405	</t>
  </si>
  <si>
    <t>Dayrit/Joel</t>
  </si>
  <si>
    <t xml:space="preserve">2836361	</t>
  </si>
  <si>
    <t xml:space="preserve">21848283937	</t>
  </si>
  <si>
    <t>[哥打京那巴鲁]哥打京那巴鲁元明大酒店(Ming Garden Hotel &amp; Residences Kota Kinabalu)(5281385)</t>
  </si>
  <si>
    <t>Subramaniam/Marimuthu</t>
  </si>
  <si>
    <t xml:space="preserve">2836466	</t>
  </si>
  <si>
    <t xml:space="preserve">8573974	</t>
  </si>
  <si>
    <t xml:space="preserve">21848739972	</t>
  </si>
  <si>
    <t>[苏梅岛]拉麦-苏梅岛酒店(SHA Plus+)(The Lamai Samui(SHA Plus+))(3738031)</t>
  </si>
  <si>
    <t>游廊套房(至少连住2晚及以上)&lt;特惠&gt;&lt;双人入住&gt;&lt;不适用泰国客人&gt;&lt;双早&gt;</t>
  </si>
  <si>
    <t>TAKEMOTO/KAZUSHI</t>
  </si>
  <si>
    <t xml:space="preserve">2837220	</t>
  </si>
  <si>
    <t xml:space="preserve">601780957	</t>
  </si>
  <si>
    <t xml:space="preserve">21848697962	</t>
  </si>
  <si>
    <t>高级房&lt;特惠专享&gt;&lt;双人入住&gt;&lt;无早&gt;</t>
  </si>
  <si>
    <t>Ghidali/Oliver geoffrey</t>
  </si>
  <si>
    <t xml:space="preserve">2837126	</t>
  </si>
  <si>
    <t xml:space="preserve">106905	</t>
  </si>
  <si>
    <t xml:space="preserve">21848970975	</t>
  </si>
  <si>
    <t>海景山坡豪华房(至少连住2晚及以上)&lt;双人入住&gt;&lt;双早&gt;</t>
  </si>
  <si>
    <t>XIAO/BOLIN</t>
  </si>
  <si>
    <t xml:space="preserve">2837645	</t>
  </si>
  <si>
    <t xml:space="preserve">74090	</t>
  </si>
  <si>
    <t xml:space="preserve">21849035728	</t>
  </si>
  <si>
    <t>[古晋]古晋帝国酒店(Imperial Hotel Kuching)(28527691)</t>
  </si>
  <si>
    <t>高级双床房&lt;今日特价 &gt;&lt;双人入住&gt;&lt;双早&gt;</t>
  </si>
  <si>
    <t>LIEW/HELEN</t>
  </si>
  <si>
    <t xml:space="preserve">2837789	</t>
  </si>
  <si>
    <t xml:space="preserve">IHK280053	</t>
  </si>
  <si>
    <t xml:space="preserve">999221849607983	</t>
  </si>
  <si>
    <t>[太阳城]太阳城度假村小屋酒店(The Cabanas Hotel at Sun City Resort)(101935218)</t>
  </si>
  <si>
    <t>向湖标准房 2张单人床&lt;单人入住&gt;&lt;单早&gt;</t>
  </si>
  <si>
    <t>Shen/Hao,Nan/Fengzhi,Lv/Xiaofei,Wang/Xing</t>
  </si>
  <si>
    <t xml:space="preserve">2838831	</t>
  </si>
  <si>
    <t xml:space="preserve">21849611826	</t>
  </si>
  <si>
    <t>凯悦豪华客房&lt;超值特惠&gt;&lt;双人入住&gt;&lt;不适用菲律宾客人&gt;&lt;无早&gt;</t>
  </si>
  <si>
    <t>SEEN/DOGYUN</t>
  </si>
  <si>
    <t xml:space="preserve">2838840	</t>
  </si>
  <si>
    <t xml:space="preserve">7535735	</t>
  </si>
  <si>
    <t xml:space="preserve">21850577393	</t>
  </si>
  <si>
    <t>[哥打京那巴鲁]格兰迪酒店&amp;度假村(Grandis Hotels and Resorts)(4637340)</t>
  </si>
  <si>
    <t>高级房&lt;双人入住&gt;&lt;马来西亚客人专享&gt;&lt;双早&gt;</t>
  </si>
  <si>
    <t>Bin Yusof/Mr Mohd Lotfi</t>
  </si>
  <si>
    <t xml:space="preserve">2840905	</t>
  </si>
  <si>
    <t xml:space="preserve">234541109	</t>
  </si>
  <si>
    <t xml:space="preserve">21850642255	</t>
  </si>
  <si>
    <t>[曼谷]曼谷西隆诺富特酒店 (SHA Plus+)(Novotel Bangkok Silom Road (SHA Plus+))(4498514)</t>
  </si>
  <si>
    <t>高级特大床房&lt;双人入住&gt;&lt;无早&gt;</t>
  </si>
  <si>
    <t>Yunman/Li</t>
  </si>
  <si>
    <t xml:space="preserve">2841056	</t>
  </si>
  <si>
    <t xml:space="preserve">21345258	</t>
  </si>
  <si>
    <t xml:space="preserve">21850644431	</t>
  </si>
  <si>
    <t>[西雅加达]阿斯顿卡蒂卡格罗酒店会议中心(ASTON Kartika Grogol Hotel &amp; Conference Center)(98328514)</t>
  </si>
  <si>
    <t>优质一室双床房&lt;双人入住&gt;&lt;双早&gt;</t>
  </si>
  <si>
    <t>DENG/YIFENG,WANG/JUAN</t>
  </si>
  <si>
    <t xml:space="preserve">2841059	</t>
  </si>
  <si>
    <t xml:space="preserve">21850693183	</t>
  </si>
  <si>
    <t>[Racha Thewa]阿玛拉素万那普酒店(Amaranth Suvarnabhumi Hotel)(4984706)</t>
  </si>
  <si>
    <t>豪华房&lt;特惠专享&gt;&lt;双人入住&gt;&lt;双早&gt;</t>
  </si>
  <si>
    <t>MEI/JUNTAO,WANG/XINLIN</t>
  </si>
  <si>
    <t xml:space="preserve">2841170	</t>
  </si>
  <si>
    <t xml:space="preserve">60656	</t>
  </si>
  <si>
    <t xml:space="preserve">999221850700256	</t>
  </si>
  <si>
    <t>Asis/Jobo,Asis/Jobo</t>
  </si>
  <si>
    <t xml:space="preserve">2841188	</t>
  </si>
  <si>
    <t xml:space="preserve">2448598	</t>
  </si>
  <si>
    <t xml:space="preserve">21851314480	</t>
  </si>
  <si>
    <t>[曼谷]曼谷卡尔捷素坤逸39巷康帕斯酒店(The Quartier Hotel Sukhumvit 39 Bangkok by Compass Hospitality)(100402823)</t>
  </si>
  <si>
    <t>华丽客房&lt;单人入住&gt;&lt;单早&gt;</t>
  </si>
  <si>
    <t>HUANG/XIAOJUAN</t>
  </si>
  <si>
    <t xml:space="preserve">2842191	</t>
  </si>
  <si>
    <t xml:space="preserve">QT007663	</t>
  </si>
  <si>
    <t xml:space="preserve">21851387904	</t>
  </si>
  <si>
    <t>CHAMNANPONG/HADSALAK</t>
  </si>
  <si>
    <t xml:space="preserve">2842295	</t>
  </si>
  <si>
    <t xml:space="preserve">20442	</t>
  </si>
  <si>
    <t xml:space="preserve">21851021409	</t>
  </si>
  <si>
    <t>[Na Chom Thian]芭提雅最佳西方至尊海湾酒店 (SHA Extra Plus)(Best Western Premier Bayphere Pattaya (SHA Extra Plus))(97721853)</t>
  </si>
  <si>
    <t>高级房(至少连住2晚及以上)&lt;双人入住&gt;&lt;双早&gt;</t>
  </si>
  <si>
    <t>CHAITRAKULTHONG/VARINTHORN</t>
  </si>
  <si>
    <t xml:space="preserve">2841613	</t>
  </si>
  <si>
    <t xml:space="preserve">BK022864/1-2	</t>
  </si>
  <si>
    <t xml:space="preserve">21851855859	</t>
  </si>
  <si>
    <t>山坡豪华房&lt;今日特价 &gt;&lt;双人入住&gt;&lt;双早&gt;</t>
  </si>
  <si>
    <t>Yang/Shengjie</t>
  </si>
  <si>
    <t xml:space="preserve">2843285	</t>
  </si>
  <si>
    <t xml:space="preserve">74225	</t>
  </si>
  <si>
    <t xml:space="preserve">21852204226	</t>
  </si>
  <si>
    <t>[曼谷]曼谷HOMM素坤逸34街酒店(HOMM Sukhumvit34 Bangkok)(99758480)</t>
  </si>
  <si>
    <t>高级双床房&lt;三人入住&gt;&lt;无早&gt;</t>
  </si>
  <si>
    <t>ZHU/QIFANG</t>
  </si>
  <si>
    <t xml:space="preserve">2843800	</t>
  </si>
  <si>
    <t xml:space="preserve">166460185	</t>
  </si>
  <si>
    <t xml:space="preserve">21852538395	</t>
  </si>
  <si>
    <t>[Donggongon]灵狮铂金酒店(Lintas Platinum Hotel)(99790378)</t>
  </si>
  <si>
    <t>豪华双床房&lt;双人入住&gt;&lt;双早&gt;</t>
  </si>
  <si>
    <t>stella/wong,stella/wong</t>
  </si>
  <si>
    <t xml:space="preserve">2844223	</t>
  </si>
  <si>
    <t xml:space="preserve">102968	</t>
  </si>
  <si>
    <t xml:space="preserve">21852819883	</t>
  </si>
  <si>
    <t>[八打灵再也]皇家朱兰白沙罗酒店(Royale Chulan Damansara)(28528087)</t>
  </si>
  <si>
    <t>高级房&lt;双人入住&gt;&lt;无早&gt;</t>
  </si>
  <si>
    <t>GUO/YU</t>
  </si>
  <si>
    <t xml:space="preserve">2844658	</t>
  </si>
  <si>
    <t xml:space="preserve">598051	</t>
  </si>
  <si>
    <t xml:space="preserve">21852899289	</t>
  </si>
  <si>
    <t>[梳邦再也]双威主题乐园酒店(Sunway Lagoon Hotel)(58462983)</t>
  </si>
  <si>
    <t>超豪华房&lt;双人入住&gt;&lt;双早&gt;</t>
  </si>
  <si>
    <t>CHUA/TEOW GUAN</t>
  </si>
  <si>
    <t xml:space="preserve">2844754	</t>
  </si>
  <si>
    <t xml:space="preserve"> 234838723	</t>
  </si>
  <si>
    <t xml:space="preserve">21852999086	</t>
  </si>
  <si>
    <t>WANG/XIAOPING,KANG/XIAOFENG</t>
  </si>
  <si>
    <t xml:space="preserve">2844896	</t>
  </si>
  <si>
    <t xml:space="preserve">21853152543	</t>
  </si>
  <si>
    <t>Kwon/Sekyeong</t>
  </si>
  <si>
    <t xml:space="preserve">2845153	</t>
  </si>
  <si>
    <t xml:space="preserve">999221853153555	</t>
  </si>
  <si>
    <t>Quizon/Evangeline</t>
  </si>
  <si>
    <t xml:space="preserve">2845155	</t>
  </si>
  <si>
    <t xml:space="preserve">2448515	</t>
  </si>
  <si>
    <t xml:space="preserve">21853340217	</t>
  </si>
  <si>
    <t>[曼谷]曼谷美人鱼酒店(Hotel Mermaid Bangkok)(85397474)</t>
  </si>
  <si>
    <t>一室公寓大号床间&lt;今日特价 &gt;&lt;双人入住&gt;&lt;无早&gt;</t>
  </si>
  <si>
    <t>Pongsura Sylwester Zwolinski/Walaiphorn,Pongsura Sylwester Zwolinski/Walaiphorn</t>
  </si>
  <si>
    <t xml:space="preserve">2845435	</t>
  </si>
  <si>
    <t xml:space="preserve">60239	</t>
  </si>
  <si>
    <t xml:space="preserve">21853416512	</t>
  </si>
  <si>
    <t>[曼谷]曼谷拉查丹利中心酒店  (SHA Plus+)(Grande Centre Point Hotel Ratchadamri Bangkok (SHA Plus+))(2497052)</t>
  </si>
  <si>
    <t>经典高级套房&lt;特惠专享&gt;&lt;双人入住&gt;&lt;无早&gt;</t>
  </si>
  <si>
    <t>TANG/ZHONGLIANG,ZHANG/FANGFANG</t>
  </si>
  <si>
    <t xml:space="preserve">2845546	</t>
  </si>
  <si>
    <t xml:space="preserve">336433	</t>
  </si>
  <si>
    <t xml:space="preserve">999221853589625	</t>
  </si>
  <si>
    <t>[新加坡]海佳大酒店(The Seacare Hotel)(28556751)</t>
  </si>
  <si>
    <t>SALIMAN/ALLUQMAN</t>
  </si>
  <si>
    <t xml:space="preserve">2845777	</t>
  </si>
  <si>
    <t xml:space="preserve">21853616309	</t>
  </si>
  <si>
    <t>PU/HENGLI</t>
  </si>
  <si>
    <t xml:space="preserve">2845844	</t>
  </si>
  <si>
    <t xml:space="preserve">999221853715140	</t>
  </si>
  <si>
    <t>豪华房&lt;特价大促销&gt;&lt;双人入住&gt;&lt;无早&gt;</t>
  </si>
  <si>
    <t>De Chavez/RJ,De Chavez/RJ</t>
  </si>
  <si>
    <t xml:space="preserve">2846058	</t>
  </si>
  <si>
    <t xml:space="preserve">2449846	</t>
  </si>
  <si>
    <t xml:space="preserve">999221853862798	</t>
  </si>
  <si>
    <t>[诗都阿佐]尼奥瓦卢诗都阿佐酒店(Neo+ Waru Sidoarjo by ASTON)(98301336)</t>
  </si>
  <si>
    <t>尼奥房&lt;双人入住&gt;&lt;预付&gt;&lt;无早&gt;</t>
  </si>
  <si>
    <t>KARAMAN/MUNIF</t>
  </si>
  <si>
    <t xml:space="preserve">2846354	</t>
  </si>
  <si>
    <t xml:space="preserve">999221853901730	</t>
  </si>
  <si>
    <t>Syed/Maher,Syed/Maher</t>
  </si>
  <si>
    <t xml:space="preserve">2846405	</t>
  </si>
  <si>
    <t xml:space="preserve">2449548	</t>
  </si>
  <si>
    <t xml:space="preserve">999221854043418	</t>
  </si>
  <si>
    <t>Plang/Giuseppe,Plang/Giuseppe</t>
  </si>
  <si>
    <t xml:space="preserve">2846662	</t>
  </si>
  <si>
    <t xml:space="preserve">2449672	</t>
  </si>
  <si>
    <t xml:space="preserve">21853907116	</t>
  </si>
  <si>
    <t>[依斯干达公主城]特立尼达公主港套房酒店(Trinidad Suites Puteri Harbour)(99959221)</t>
  </si>
  <si>
    <t>尊贵一室房&lt;双人入住&gt;&lt;双早&gt;</t>
  </si>
  <si>
    <t>CHEW/KEN WEE,ERDENE/DOLGORJAV</t>
  </si>
  <si>
    <t xml:space="preserve">2846432	</t>
  </si>
  <si>
    <t xml:space="preserve">7826	</t>
  </si>
  <si>
    <t xml:space="preserve">21854066591	</t>
  </si>
  <si>
    <t>[吉隆坡]铂尔曼吉隆坡城市中心大酒店(Pullman Kuala Lumpur City Centre Hotel &amp; Residences)(5073220)</t>
  </si>
  <si>
    <t>尊享豪华特大床房&lt;双人入住&gt;&lt;双早&gt;</t>
  </si>
  <si>
    <t>FU/HUIJUAN,FU/HUIJUAN</t>
  </si>
  <si>
    <t xml:space="preserve">2846711	</t>
  </si>
  <si>
    <t xml:space="preserve">890499	</t>
  </si>
  <si>
    <t xml:space="preserve">21854066551	</t>
  </si>
  <si>
    <t>豪华房&lt;特惠专享&gt;&lt;双人入住&gt;&lt;无早&gt;</t>
  </si>
  <si>
    <t>VERHAAR/RIORDAN DANIEL</t>
  </si>
  <si>
    <t xml:space="preserve">2846716	</t>
  </si>
  <si>
    <t xml:space="preserve">21854146755	</t>
  </si>
  <si>
    <t>[哥打巴鲁]大雷奈酒店(The Grand Renai)(100907063)</t>
  </si>
  <si>
    <t>豪华特大床房 禁烟&lt;双人入住&gt;&lt;双早&gt;</t>
  </si>
  <si>
    <t>NOORKHAN/NOOR SOLEHA</t>
  </si>
  <si>
    <t xml:space="preserve">2846834	</t>
  </si>
  <si>
    <t xml:space="preserve">189809	</t>
  </si>
  <si>
    <t xml:space="preserve">999221854162168	</t>
  </si>
  <si>
    <t>Morada/Diana,Morada/Diana</t>
  </si>
  <si>
    <t xml:space="preserve">2846858	</t>
  </si>
  <si>
    <t xml:space="preserve">2449372	</t>
  </si>
  <si>
    <t xml:space="preserve">21854344257	</t>
  </si>
  <si>
    <t>[Batu Buruk]报春花海滩酒店(Primula Beach Hotel)(89000989)</t>
  </si>
  <si>
    <t>MUHAMED/MOHD NAJIB</t>
  </si>
  <si>
    <t xml:space="preserve">2847195	</t>
  </si>
  <si>
    <t xml:space="preserve">118482	</t>
  </si>
  <si>
    <t xml:space="preserve">21854382754	</t>
  </si>
  <si>
    <t>[哥打京那巴鲁]阿皮亚伊纳南因宜必思尚品酒店(Ibis Styles Kota Kinabalu Inanam Hotel)(37490470)</t>
  </si>
  <si>
    <t>高级大床房&lt;双人入住&gt;&lt;双早&gt;</t>
  </si>
  <si>
    <t>CHENG/RUIQUAN</t>
  </si>
  <si>
    <t xml:space="preserve">2847231	</t>
  </si>
  <si>
    <t xml:space="preserve">LVZSBXLH	</t>
  </si>
  <si>
    <t xml:space="preserve">21854397386	</t>
  </si>
  <si>
    <t>[普吉岛]安达曼白色海滩度假酒店(SHA Extra Plus)(Andaman White Beach Resort(SHA Extra Plus))(5032656)</t>
  </si>
  <si>
    <t>高级海景房 禁烟&lt;双人入住&gt;&lt;双早&gt;</t>
  </si>
  <si>
    <t>ZHU/XIAOFEI</t>
  </si>
  <si>
    <t xml:space="preserve">2847249	</t>
  </si>
  <si>
    <t xml:space="preserve">AWBR026743	</t>
  </si>
  <si>
    <t xml:space="preserve">999221854407861	</t>
  </si>
  <si>
    <t>Tan/Sergie</t>
  </si>
  <si>
    <t xml:space="preserve">2847263	</t>
  </si>
  <si>
    <t xml:space="preserve">2450272	</t>
  </si>
  <si>
    <t xml:space="preserve">999221854422563	</t>
  </si>
  <si>
    <t>[中雅加达]丹那阿邦至爱酒店 - 赛德恩格(Favehotel Tanah Abang - Cideng)(28598570)</t>
  </si>
  <si>
    <t>致爱房&lt;双人入住&gt;&lt;预付&gt;&lt;无早&gt;</t>
  </si>
  <si>
    <t>fariyanti/iis</t>
  </si>
  <si>
    <t xml:space="preserve">2847287	</t>
  </si>
  <si>
    <t xml:space="preserve">999221854479844	</t>
  </si>
  <si>
    <t>[泗水]泗水探索酒店(Quest Hotel Darmo - Surabaya by ASTON)(98306204)</t>
  </si>
  <si>
    <t>VERONIKA/AGUSTINA</t>
  </si>
  <si>
    <t xml:space="preserve">2847414	</t>
  </si>
  <si>
    <t xml:space="preserve">21854635331	</t>
  </si>
  <si>
    <t>[吉隆坡]国际大酒店(Hotel Grand Continental Kuala Lumpur)(59412316)</t>
  </si>
  <si>
    <t>甄选双人房&lt;双人入住&gt;&lt;双早&gt;</t>
  </si>
  <si>
    <t>Weber/Alex</t>
  </si>
  <si>
    <t xml:space="preserve">2847751	</t>
  </si>
  <si>
    <t xml:space="preserve">045354	</t>
  </si>
  <si>
    <t xml:space="preserve">21854704267	</t>
  </si>
  <si>
    <t>[乔治市]槟城皇家朱兰酒店 (槟城对抗新冠肺炎认证)(Royale Chulan Penang)(12046718)</t>
  </si>
  <si>
    <t>MOKHTAR/MUHAMMAD MOKHTAR</t>
  </si>
  <si>
    <t xml:space="preserve">2847874	</t>
  </si>
  <si>
    <t xml:space="preserve">8615181	</t>
  </si>
  <si>
    <t xml:space="preserve">21854742483	</t>
  </si>
  <si>
    <t>[曼谷]曼谷布拉莎丽W22酒店 (SHA Plus+)(W22 by Burasari Hotel (SHA Plus+))(28557537)</t>
  </si>
  <si>
    <t>标准双人房&lt;双人入住&gt;&lt;无早&gt;</t>
  </si>
  <si>
    <t>janthaprathet/siriphum</t>
  </si>
  <si>
    <t xml:space="preserve">2847947	</t>
  </si>
  <si>
    <t xml:space="preserve">85063	</t>
  </si>
  <si>
    <t xml:space="preserve">999221854763811	</t>
  </si>
  <si>
    <t>Aquino/Jasmine</t>
  </si>
  <si>
    <t xml:space="preserve">2847992	</t>
  </si>
  <si>
    <t xml:space="preserve">2449979	</t>
  </si>
  <si>
    <t xml:space="preserve">999221854765349	</t>
  </si>
  <si>
    <t>Cadenilla/aileen,Cadenilla/aileen</t>
  </si>
  <si>
    <t xml:space="preserve">2848002	</t>
  </si>
  <si>
    <t xml:space="preserve">2449989	</t>
  </si>
  <si>
    <t xml:space="preserve">999221854869704	</t>
  </si>
  <si>
    <t>[伊洛伊洛]苏里酒店(Zuri Hotel)(95055349)</t>
  </si>
  <si>
    <t>Cruel/Frances,Cruel/Frances</t>
  </si>
  <si>
    <t xml:space="preserve">2848198	</t>
  </si>
  <si>
    <t>，</t>
  </si>
  <si>
    <t>本期扣款193.62元</t>
  </si>
  <si>
    <t>A221209094233481</t>
  </si>
  <si>
    <t>A221209094342481</t>
  </si>
  <si>
    <t>CNY / HKD 当前参考汇率: 1.117699251</t>
  </si>
  <si>
    <t>总计：162329.7 CNY/
181435.78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</si>
  <si>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</si>
  <si>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</si>
  <si>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</si>
  <si>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</si>
  <si>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</si>
  <si>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</si>
  <si>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</si>
  <si>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</si>
  <si>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</si>
  <si>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</si>
  <si>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</si>
  <si>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</si>
  <si>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</si>
  <si>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</si>
  <si>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</si>
  <si>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</si>
  <si>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</si>
  <si>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</si>
  <si>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</si>
  <si>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2022-12-05</t>
  </si>
  <si>
    <t>2848198</t>
  </si>
  <si>
    <t>祖里酒店</t>
  </si>
  <si>
    <t>Cruel Frances,Cruel Frances</t>
  </si>
  <si>
    <t>2022-12-06</t>
  </si>
  <si>
    <t>退房日周结</t>
  </si>
  <si>
    <t>789.00</t>
  </si>
  <si>
    <t>RMB</t>
  </si>
  <si>
    <t>0</t>
  </si>
  <si>
    <t>0.00</t>
  </si>
  <si>
    <t>携程国际直连(DD)</t>
  </si>
  <si>
    <t>01.011174</t>
  </si>
  <si>
    <t>2022-12-05 15:53:58</t>
  </si>
  <si>
    <t>否</t>
  </si>
  <si>
    <t>汇智国际旅游发展有限公司</t>
  </si>
  <si>
    <t>直采</t>
  </si>
  <si>
    <t>菲律宾</t>
  </si>
  <si>
    <t>2848002</t>
  </si>
  <si>
    <t>马尼拉赛达北维迪斯酒店 - 多用途酒店</t>
  </si>
  <si>
    <t>Cadenilla aileen,Cadenilla aileen</t>
  </si>
  <si>
    <t>616.00</t>
  </si>
  <si>
    <t>2022-12-05 14:16:08</t>
  </si>
  <si>
    <t>2847992</t>
  </si>
  <si>
    <t>Aquino Jasmine</t>
  </si>
  <si>
    <t>559.00</t>
  </si>
  <si>
    <t>2022-12-05 14:15:29</t>
  </si>
  <si>
    <t>2847947</t>
  </si>
  <si>
    <t>曼谷布拉纱里W22酒店</t>
  </si>
  <si>
    <t>janthaprathet siriphum</t>
  </si>
  <si>
    <t>207.00</t>
  </si>
  <si>
    <t>2022-12-05 14:14:59</t>
  </si>
  <si>
    <t>泰国</t>
  </si>
  <si>
    <t>2847874</t>
  </si>
  <si>
    <t>槟城皇家朱兰酒店</t>
  </si>
  <si>
    <t>MOKHTAR MUHAMMAD MOKHTAR</t>
  </si>
  <si>
    <t>335.00</t>
  </si>
  <si>
    <t>2022-12-05 15:32:45</t>
  </si>
  <si>
    <t>马来西亚</t>
  </si>
  <si>
    <t>2847751</t>
  </si>
  <si>
    <t>吉隆坡大洲酒店</t>
  </si>
  <si>
    <t>Weber Alex</t>
  </si>
  <si>
    <t>323.00</t>
  </si>
  <si>
    <t>2022-12-05 12:50:02</t>
  </si>
  <si>
    <t>2847414</t>
  </si>
  <si>
    <t>泗水探索酒店</t>
  </si>
  <si>
    <t>VERONIKA AGUSTINA</t>
  </si>
  <si>
    <t>134.51</t>
  </si>
  <si>
    <t>2022-12-05 10:55:15</t>
  </si>
  <si>
    <t>直连</t>
  </si>
  <si>
    <t>印度尼西亚</t>
  </si>
  <si>
    <t>2847287</t>
  </si>
  <si>
    <t>丹那阿邦至爱酒店 - 赛德恩格</t>
  </si>
  <si>
    <t>fariyanti iis</t>
  </si>
  <si>
    <t>128.22</t>
  </si>
  <si>
    <t>2022-12-05 10:06:58</t>
  </si>
  <si>
    <t>2847263</t>
  </si>
  <si>
    <t>Tan Sergie</t>
  </si>
  <si>
    <t>2022-12-05 16:17:54</t>
  </si>
  <si>
    <t>2847249</t>
  </si>
  <si>
    <t>安达曼白沙滩度假村</t>
  </si>
  <si>
    <t>ZHU XIAOFEI</t>
  </si>
  <si>
    <t>526.00</t>
  </si>
  <si>
    <t>2022-12-05 11:14:45</t>
  </si>
  <si>
    <t>2847231</t>
  </si>
  <si>
    <t>阿皮亚伊纳南因宜必思尚品酒店</t>
  </si>
  <si>
    <t>CHENG RUIQUAN</t>
  </si>
  <si>
    <t>267.00</t>
  </si>
  <si>
    <t>2022-12-05 10:43:05</t>
  </si>
  <si>
    <t>2847195</t>
  </si>
  <si>
    <t>报春花海滩酒店</t>
  </si>
  <si>
    <t>MUHAMED MOHD NAJIB</t>
  </si>
  <si>
    <t>403.00</t>
  </si>
  <si>
    <t>2022-12-05 09:53:03</t>
  </si>
  <si>
    <t>2846858</t>
  </si>
  <si>
    <t>Morada Diana,Morada Diana</t>
  </si>
  <si>
    <t>2022-12-05 10:09:22</t>
  </si>
  <si>
    <t>2846834</t>
  </si>
  <si>
    <t>大雷奈酒店</t>
  </si>
  <si>
    <t>NOORKHAN NOOR SOLEHA</t>
  </si>
  <si>
    <t>400.00</t>
  </si>
  <si>
    <t>2022-12-05 09:36:49</t>
  </si>
  <si>
    <t>2022-12-04</t>
  </si>
  <si>
    <t>2846711</t>
  </si>
  <si>
    <t>铂尔曼吉隆坡城市中心大酒店</t>
  </si>
  <si>
    <t>FU HUIJUAN,FU HUIJUAN</t>
  </si>
  <si>
    <t>1280.00</t>
  </si>
  <si>
    <t>2022-12-05 09:27:56</t>
  </si>
  <si>
    <t>2846662</t>
  </si>
  <si>
    <t>Plang Giuseppe,Plang Giuseppe</t>
  </si>
  <si>
    <t>2022-12-05 12:07:23</t>
  </si>
  <si>
    <t>2846432</t>
  </si>
  <si>
    <t>特立尼达公主港套房酒店</t>
  </si>
  <si>
    <t>CHEW KEN WEE,ERDENE DOLGORJAV</t>
  </si>
  <si>
    <t>656.00</t>
  </si>
  <si>
    <t>2022-12-04 23:07:33</t>
  </si>
  <si>
    <t>2846405</t>
  </si>
  <si>
    <t>Syed Maher,Syed Maher</t>
  </si>
  <si>
    <t>2022-12-05 12:03:44</t>
  </si>
  <si>
    <t>2846354</t>
  </si>
  <si>
    <t>尼奥瓦卢诗都阿佐酒店</t>
  </si>
  <si>
    <t>KARAMAN MUNIF</t>
  </si>
  <si>
    <t>149.87</t>
  </si>
  <si>
    <t>2022-12-04 20:56:56</t>
  </si>
  <si>
    <t>2846058</t>
  </si>
  <si>
    <t>De Chavez RJ,De Chavez RJ</t>
  </si>
  <si>
    <t>2022-12-05 13:30:15</t>
  </si>
  <si>
    <t>2845844</t>
  </si>
  <si>
    <t>曼谷HOMM素坤逸34街酒店</t>
  </si>
  <si>
    <t>PU HENGLI</t>
  </si>
  <si>
    <t>409.00</t>
  </si>
  <si>
    <t>2022-12-05 16:35:09</t>
  </si>
  <si>
    <t>2845546</t>
  </si>
  <si>
    <t>曼谷拉查丹利中心酒店  (SHA Plus+)</t>
  </si>
  <si>
    <t>TANG ZHONGLIANG,ZHANG FANGFANG</t>
  </si>
  <si>
    <t>1598.00</t>
  </si>
  <si>
    <t>2022-12-04 15:39:37</t>
  </si>
  <si>
    <t>2845435</t>
  </si>
  <si>
    <t>曼谷美人鱼酒店</t>
  </si>
  <si>
    <t>Pongsura Sylwester Zwolinski Walaiphorn,Pongsura Sylwester Zwolinski Walaiphorn</t>
  </si>
  <si>
    <t>308.00</t>
  </si>
  <si>
    <t>2022-12-04 14:54:41</t>
  </si>
  <si>
    <t>2845155</t>
  </si>
  <si>
    <t>Quizon Evangeline</t>
  </si>
  <si>
    <t>2022-12-04 14:31:59</t>
  </si>
  <si>
    <t>2845153</t>
  </si>
  <si>
    <t>Kwon Sekyeong</t>
  </si>
  <si>
    <t>818.00</t>
  </si>
  <si>
    <t>2022-12-04 14:23:59</t>
  </si>
  <si>
    <t>2844754</t>
  </si>
  <si>
    <t>双威克里奥酒店</t>
  </si>
  <si>
    <t>CHUA TEOW GUAN</t>
  </si>
  <si>
    <t>1713.00</t>
  </si>
  <si>
    <t>2022-12-04 13:30:56</t>
  </si>
  <si>
    <t>2844658</t>
  </si>
  <si>
    <t>吉隆坡白沙罗皇家朱兰酒店</t>
  </si>
  <si>
    <t>GUO YU</t>
  </si>
  <si>
    <t>642.00</t>
  </si>
  <si>
    <t>2022-12-04 10:24:32</t>
  </si>
  <si>
    <t>2022-12-03</t>
  </si>
  <si>
    <t>2844223</t>
  </si>
  <si>
    <t>灵狮铂金酒店</t>
  </si>
  <si>
    <t>stella wong,stella wong</t>
  </si>
  <si>
    <t>200.00</t>
  </si>
  <si>
    <t>2022-12-04 08:56:19</t>
  </si>
  <si>
    <t>2843800</t>
  </si>
  <si>
    <t>ZHU QIFANG</t>
  </si>
  <si>
    <t>1232.00</t>
  </si>
  <si>
    <t>2022-12-03 20:15:50</t>
  </si>
  <si>
    <t>2843285</t>
  </si>
  <si>
    <t>诺拉布里温泉度假酒店 (SHA Plus+)</t>
  </si>
  <si>
    <t>Yang Shengjie</t>
  </si>
  <si>
    <t>528.00</t>
  </si>
  <si>
    <t>2022-12-03 15:58:55</t>
  </si>
  <si>
    <t>2842191</t>
  </si>
  <si>
    <t>曼谷卡尔捷素坤逸39巷康帕斯酒店</t>
  </si>
  <si>
    <t>HUANG XIAOJUAN</t>
  </si>
  <si>
    <t>280.00</t>
  </si>
  <si>
    <t>2022-12-03 15:36:45</t>
  </si>
  <si>
    <t>2022-12-02</t>
  </si>
  <si>
    <t>2841613</t>
  </si>
  <si>
    <t>芭提雅最佳西方至尊海湾酒店 (SHA Extra Plus)</t>
  </si>
  <si>
    <t>CHAITRAKULTHONG VARINTHORN</t>
  </si>
  <si>
    <t>1840.00</t>
  </si>
  <si>
    <t>2033.62</t>
  </si>
  <si>
    <t>193</t>
  </si>
  <si>
    <t>2022-12-03 10:57:01</t>
  </si>
  <si>
    <t>2841188</t>
  </si>
  <si>
    <t>Asis Jobo,Asis Jobo</t>
  </si>
  <si>
    <t>2022-12-04 16:42:41</t>
  </si>
  <si>
    <t>2841170</t>
  </si>
  <si>
    <t>阿玛拉素万那普酒店</t>
  </si>
  <si>
    <t>MEI JUNTAO,WANG XINLIN</t>
  </si>
  <si>
    <t>1382.00</t>
  </si>
  <si>
    <t>2022-12-03 10:06:08</t>
  </si>
  <si>
    <t>2841059</t>
  </si>
  <si>
    <t>阿斯顿卡蒂卡格罗酒店会议中心</t>
  </si>
  <si>
    <t>DENG YIFENG,WANG JUAN</t>
  </si>
  <si>
    <t>2044.14</t>
  </si>
  <si>
    <t>2022-12-02 19:13:12</t>
  </si>
  <si>
    <t>2841056</t>
  </si>
  <si>
    <t>曼谷西隆诺富特酒店</t>
  </si>
  <si>
    <t>Yunman Li</t>
  </si>
  <si>
    <t>981.00</t>
  </si>
  <si>
    <t>2022-12-03 11:24:20</t>
  </si>
  <si>
    <t>2840905</t>
  </si>
  <si>
    <t>格兰迪酒店&amp;度假村</t>
  </si>
  <si>
    <t>Bin Yusof Mr Mohd Lotfi</t>
  </si>
  <si>
    <t>380.00</t>
  </si>
  <si>
    <t>2022-12-03 12:54:48</t>
  </si>
  <si>
    <t>2838840</t>
  </si>
  <si>
    <t>马尼拉梦之城凯悦酒店</t>
  </si>
  <si>
    <t>SEEN DOGYUN</t>
  </si>
  <si>
    <t>3441.00</t>
  </si>
  <si>
    <t>2022-12-03 17:48:00</t>
  </si>
  <si>
    <t>2838831</t>
  </si>
  <si>
    <t>太阳城度假村小屋酒店</t>
  </si>
  <si>
    <t>Shen Hao,Nan Fengzhi,Lv Xiaofei,Wang Xing</t>
  </si>
  <si>
    <t>4248.00</t>
  </si>
  <si>
    <t>2022-12-02 09:20:56</t>
  </si>
  <si>
    <t>南非</t>
  </si>
  <si>
    <t>2022-12-01</t>
  </si>
  <si>
    <t>2837789</t>
  </si>
  <si>
    <t>帝宫大酒店</t>
  </si>
  <si>
    <t>LIEW HELEN</t>
  </si>
  <si>
    <t>1188.00</t>
  </si>
  <si>
    <t>2022-12-02 10:48:43</t>
  </si>
  <si>
    <t>2837645</t>
  </si>
  <si>
    <t>XIAO BOLIN</t>
  </si>
  <si>
    <t>1130.00</t>
  </si>
  <si>
    <t>2022-12-01 17:19:03</t>
  </si>
  <si>
    <t>2837220</t>
  </si>
  <si>
    <t>拉麦-苏梅岛酒店(SHA Plus+)</t>
  </si>
  <si>
    <t>TAKEMOTO KAZUSHI</t>
  </si>
  <si>
    <t>2340.00</t>
  </si>
  <si>
    <t>2022-12-01 15:36:34</t>
  </si>
  <si>
    <t>2837126</t>
  </si>
  <si>
    <t>萨瓦迪芭东水疗度假村</t>
  </si>
  <si>
    <t>Ghidali Oliver geoffrey</t>
  </si>
  <si>
    <t>1016.00</t>
  </si>
  <si>
    <t>2022-12-01 15:04:35</t>
  </si>
  <si>
    <t>2836466</t>
  </si>
  <si>
    <t>哥打京那巴鲁元明大酒店</t>
  </si>
  <si>
    <t>Subramaniam Marimuthu</t>
  </si>
  <si>
    <t>744.00</t>
  </si>
  <si>
    <t>2022-12-02 11:51:21</t>
  </si>
  <si>
    <t>2836361</t>
  </si>
  <si>
    <t>阿库沙拉斯卡萨斯菲律宾人酒店</t>
  </si>
  <si>
    <t>Dayrit Joel</t>
  </si>
  <si>
    <t>666.00</t>
  </si>
  <si>
    <t>2022-12-02 12:05:03</t>
  </si>
  <si>
    <t>2836182</t>
  </si>
  <si>
    <t>曼谷盛泰澜中央世界商业中心酒店  (SHA Plus+)</t>
  </si>
  <si>
    <t>Ling Lee,Tsz Chung Law,Yiu Chung So</t>
  </si>
  <si>
    <t>5724.00</t>
  </si>
  <si>
    <t>2022-12-01 11:09:21</t>
  </si>
  <si>
    <t>2022-11-30</t>
  </si>
  <si>
    <t>2835218</t>
  </si>
  <si>
    <t>dizon mylene,dizon mylene</t>
  </si>
  <si>
    <t>2022-12-02 11:24:45</t>
  </si>
  <si>
    <t>2834979</t>
  </si>
  <si>
    <t>KATE AGBAYANI TRIA,KATE AGBAYANI TRIA</t>
  </si>
  <si>
    <t>2022-12-01 10:53:37</t>
  </si>
  <si>
    <t>2834434</t>
  </si>
  <si>
    <t>吉隆坡宾乐雅精选酒店</t>
  </si>
  <si>
    <t>LIM MARY HENERIETTA</t>
  </si>
  <si>
    <t>588.00</t>
  </si>
  <si>
    <t>2022-11-30 22:21:41</t>
  </si>
  <si>
    <t>2833934</t>
  </si>
  <si>
    <t>Ura Teruyoshi,Ura Teruyoshi</t>
  </si>
  <si>
    <t>1096.00</t>
  </si>
  <si>
    <t>2022-11-30 12:32:52</t>
  </si>
  <si>
    <t>2833473</t>
  </si>
  <si>
    <t>Walia Kabeer,Walia Kabeer</t>
  </si>
  <si>
    <t>824.00</t>
  </si>
  <si>
    <t>2022-11-30 12:58:43</t>
  </si>
  <si>
    <t>2022-11-29</t>
  </si>
  <si>
    <t>2833370</t>
  </si>
  <si>
    <t>MA YUJUN</t>
  </si>
  <si>
    <t>2877.00</t>
  </si>
  <si>
    <t>2022-11-30 13:12:50</t>
  </si>
  <si>
    <t>2022-11-28</t>
  </si>
  <si>
    <t>2830173</t>
  </si>
  <si>
    <t>吉隆坡柏威年酒店 · 悦榕庄管理</t>
  </si>
  <si>
    <t>Wong Hoo Lim</t>
  </si>
  <si>
    <t>821.00</t>
  </si>
  <si>
    <t>2022-12-03 17:51:24</t>
  </si>
  <si>
    <t>2829575</t>
  </si>
  <si>
    <t>BERENTSON CHRISTIAN SIGURD</t>
  </si>
  <si>
    <t>1142.00</t>
  </si>
  <si>
    <t>2022-11-29 13:40:44</t>
  </si>
  <si>
    <t>2829448</t>
  </si>
  <si>
    <t>槟城直落巴巷悦椿度假村 (槟城对抗新冠肺炎认证)</t>
  </si>
  <si>
    <t>YOO SIEW THENG</t>
  </si>
  <si>
    <t>1564.00</t>
  </si>
  <si>
    <t>2022-11-28 16:15:40</t>
  </si>
  <si>
    <t>2828765</t>
  </si>
  <si>
    <t>吉隆坡瑞园酒店</t>
  </si>
  <si>
    <t>Koh Pei Ling</t>
  </si>
  <si>
    <t>652.00</t>
  </si>
  <si>
    <t>2022-11-28 11:59:27</t>
  </si>
  <si>
    <t>2828760</t>
  </si>
  <si>
    <t>苏梅岛塞利斯酒店</t>
  </si>
  <si>
    <t>SELIN DENIS</t>
  </si>
  <si>
    <t>760.00</t>
  </si>
  <si>
    <t>2022-11-30 15:00:52</t>
  </si>
  <si>
    <t>2828684</t>
  </si>
  <si>
    <t>富国岛新世界度假酒店</t>
  </si>
  <si>
    <t>LEE YE JIN</t>
  </si>
  <si>
    <t>1700.00</t>
  </si>
  <si>
    <t>2022-11-28 13:42:20</t>
  </si>
  <si>
    <t>越南</t>
  </si>
  <si>
    <t>2022-11-27</t>
  </si>
  <si>
    <t>2826993</t>
  </si>
  <si>
    <t>普吉岛巴东心爱度假酒店</t>
  </si>
  <si>
    <t>Safari Soghra</t>
  </si>
  <si>
    <t>1215.00</t>
  </si>
  <si>
    <t>2022-11-27 11:35:52</t>
  </si>
  <si>
    <t>2022-11-25</t>
  </si>
  <si>
    <t>2823834</t>
  </si>
  <si>
    <t>狂野海岸阳光酒店</t>
  </si>
  <si>
    <t>Govender Prianca,Govender Prianca</t>
  </si>
  <si>
    <t>1444.00</t>
  </si>
  <si>
    <t>2022-11-25 20:20:22</t>
  </si>
  <si>
    <t>2822956</t>
  </si>
  <si>
    <t>双威金字塔酒店</t>
  </si>
  <si>
    <t>TEH GUAT CHOO</t>
  </si>
  <si>
    <t>1629.00</t>
  </si>
  <si>
    <t>2022-12-01 22:04:20</t>
  </si>
  <si>
    <t>2822735</t>
  </si>
  <si>
    <t>GU HONGZHANG,WANG CHENGJUN</t>
  </si>
  <si>
    <t>3876.00</t>
  </si>
  <si>
    <t>2022-11-28 17:49:10</t>
  </si>
  <si>
    <t>2022-11-24</t>
  </si>
  <si>
    <t>2820510</t>
  </si>
  <si>
    <t>曼谷贝斯特韦斯特至尊素坤逸酒店</t>
  </si>
  <si>
    <t>SOPHENG TA,HEUNG TA</t>
  </si>
  <si>
    <t>2276.00</t>
  </si>
  <si>
    <t>2022-11-25 10:33:41</t>
  </si>
  <si>
    <t>2022-11-23</t>
  </si>
  <si>
    <t>2819102</t>
  </si>
  <si>
    <t>马六甲峇峇家</t>
  </si>
  <si>
    <t>Ong Moh Kiat,Ong Moh Kiat,Ong Moh Kiat</t>
  </si>
  <si>
    <t>1086.00</t>
  </si>
  <si>
    <t>2022-12-04 15:22:07</t>
  </si>
  <si>
    <t>2022-11-22</t>
  </si>
  <si>
    <t>2816199</t>
  </si>
  <si>
    <t>曼谷lyf素坤逸8巷-雅诗阁管理</t>
  </si>
  <si>
    <t>WAN CHUN YIP,WAN CHI SHING</t>
  </si>
  <si>
    <t>784.00</t>
  </si>
  <si>
    <t>2022-11-22 19:19:44</t>
  </si>
  <si>
    <t>2815049</t>
  </si>
  <si>
    <t>JUN SANG HYUN</t>
  </si>
  <si>
    <t>3063.00</t>
  </si>
  <si>
    <t>2022-11-22 16:04:41</t>
  </si>
  <si>
    <t>2022-11-21</t>
  </si>
  <si>
    <t>2813394</t>
  </si>
  <si>
    <t>帕拉索@罗查达12酒店</t>
  </si>
  <si>
    <t>SRIKUN SUPHARADA</t>
  </si>
  <si>
    <t>552.00</t>
  </si>
  <si>
    <t>2022-11-21 16:14:14</t>
  </si>
  <si>
    <t>2812992</t>
  </si>
  <si>
    <t>邦咯岛绿中海度假村</t>
  </si>
  <si>
    <t>Cheah Soke Kuan</t>
  </si>
  <si>
    <t>3002.00</t>
  </si>
  <si>
    <t>2022-11-24 19:01:08</t>
  </si>
  <si>
    <t>2812312</t>
  </si>
  <si>
    <t>曼谷素坤逸丽笙酒店</t>
  </si>
  <si>
    <t>Chhabra Rahul</t>
  </si>
  <si>
    <t>1845.00</t>
  </si>
  <si>
    <t>2022-11-22 20:41:07</t>
  </si>
  <si>
    <t>2812213</t>
  </si>
  <si>
    <t>长滩岛克莱森度假村及水疗中心</t>
  </si>
  <si>
    <t>HONG KYEONGSOO</t>
  </si>
  <si>
    <t>2747.00</t>
  </si>
  <si>
    <t>2022-11-21 14:02:00</t>
  </si>
  <si>
    <t>2022-11-20</t>
  </si>
  <si>
    <t>2811450</t>
  </si>
  <si>
    <t>攀瓦布里海滨度假村(SHA Extra Plus)</t>
  </si>
  <si>
    <t>Le Ba Phuc Hieu</t>
  </si>
  <si>
    <t>1600.00</t>
  </si>
  <si>
    <t>2022-11-20 17:45:15</t>
  </si>
  <si>
    <t>2809952</t>
  </si>
  <si>
    <t>SRIVASTAVA ABHINAV</t>
  </si>
  <si>
    <t>912.00</t>
  </si>
  <si>
    <t>2022-11-22 22:27:04</t>
  </si>
  <si>
    <t>2022-11-19</t>
  </si>
  <si>
    <t>2809719</t>
  </si>
  <si>
    <t>Martin Patricio Esguerra,Martin Maritess Santos</t>
  </si>
  <si>
    <t>2022-12-01 16:01:04</t>
  </si>
  <si>
    <t>2809331</t>
  </si>
  <si>
    <t>潘维曼帕岸岛度假村(SHA Extra Plus)</t>
  </si>
  <si>
    <t>Ohling Klaus G. H.</t>
  </si>
  <si>
    <t>4285.00</t>
  </si>
  <si>
    <t>2022-11-19 18:07:55</t>
  </si>
  <si>
    <t>2022-11-18</t>
  </si>
  <si>
    <t>2806319</t>
  </si>
  <si>
    <t>普吉艾希莉焦点酒店</t>
  </si>
  <si>
    <t>Simonn Vitaljic,Simon Vitaljic</t>
  </si>
  <si>
    <t>1656.00</t>
  </si>
  <si>
    <t>2022-11-20 12:55:55</t>
  </si>
  <si>
    <t>2022-11-17</t>
  </si>
  <si>
    <t>2803690</t>
  </si>
  <si>
    <t>宜必思吉隆坡市中心酒店</t>
  </si>
  <si>
    <t>CHUNG CHINJUNG</t>
  </si>
  <si>
    <t>680.00</t>
  </si>
  <si>
    <t>2022-11-17 12:54:31</t>
  </si>
  <si>
    <t>2803361</t>
  </si>
  <si>
    <t>Agnihotri Aditya</t>
  </si>
  <si>
    <t>456.00</t>
  </si>
  <si>
    <t>2022-11-17 17:08:36</t>
  </si>
  <si>
    <t>2803249</t>
  </si>
  <si>
    <t>洲际维涅特精选曼谷新浩中央酒店</t>
  </si>
  <si>
    <t>LUI MEI KI GLORIA</t>
  </si>
  <si>
    <t>2301.00</t>
  </si>
  <si>
    <t>2022-11-17 10:04:56</t>
  </si>
  <si>
    <t>2022-11-16</t>
  </si>
  <si>
    <t>2803099</t>
  </si>
  <si>
    <t>曼谷湄南河四季酒店 (SHA Plus+)</t>
  </si>
  <si>
    <t>CHEUNG CHUI FAN CATHY</t>
  </si>
  <si>
    <t>6700.00</t>
  </si>
  <si>
    <t>2022-11-17 16:05:05</t>
  </si>
  <si>
    <t>2801360</t>
  </si>
  <si>
    <t>曼谷香格里拉大酒店</t>
  </si>
  <si>
    <t>YOON SHINHYE</t>
  </si>
  <si>
    <t>3392.00</t>
  </si>
  <si>
    <t>2022-11-17 21:43:59</t>
  </si>
  <si>
    <t>2022-11-14</t>
  </si>
  <si>
    <t>2798467</t>
  </si>
  <si>
    <t>吉隆坡千禧大酒店</t>
  </si>
  <si>
    <t>HUANG DESMOND</t>
  </si>
  <si>
    <t>2129.00</t>
  </si>
  <si>
    <t>2022-11-15 11:29:44</t>
  </si>
  <si>
    <t>2796445</t>
  </si>
  <si>
    <t>曼谷盛泰乐水门酒店</t>
  </si>
  <si>
    <t>KWOK KA LOK</t>
  </si>
  <si>
    <t>1752.00</t>
  </si>
  <si>
    <t>2022-11-14 10:47:43</t>
  </si>
  <si>
    <t>2796378</t>
  </si>
  <si>
    <t>普吉岛奈涵度假村</t>
  </si>
  <si>
    <t>TSUI KIT LING MAY</t>
  </si>
  <si>
    <t>2918.00</t>
  </si>
  <si>
    <t>2022-11-14 13:24:50</t>
  </si>
  <si>
    <t>2022-11-11</t>
  </si>
  <si>
    <t>2791987</t>
  </si>
  <si>
    <t>HA MIRA</t>
  </si>
  <si>
    <t>3661.00</t>
  </si>
  <si>
    <t>2022-11-15 08:32:06</t>
  </si>
  <si>
    <t>2790867</t>
  </si>
  <si>
    <t>ZHU BILIAN,TIAN JING</t>
  </si>
  <si>
    <t>3160.00</t>
  </si>
  <si>
    <t>2022-11-17 12:57:37</t>
  </si>
  <si>
    <t>2022-11-10</t>
  </si>
  <si>
    <t>2788269</t>
  </si>
  <si>
    <t>Zuri Resort</t>
  </si>
  <si>
    <t>Roque Marielle,Roque Marcelo</t>
  </si>
  <si>
    <t>1980.00</t>
  </si>
  <si>
    <t>2022-11-11 11:07:33</t>
  </si>
  <si>
    <t>2787371</t>
  </si>
  <si>
    <t>标准酒店 - 曼谷大都会大厦</t>
  </si>
  <si>
    <t>LIOU TINGJEN</t>
  </si>
  <si>
    <t>1000.00</t>
  </si>
  <si>
    <t>2022-11-14 16:42:50</t>
  </si>
  <si>
    <t>2022-11-09</t>
  </si>
  <si>
    <t>2785718</t>
  </si>
  <si>
    <t>曼谷素坤逸55号通罗中心点大酒店 (SHA Plus+)</t>
  </si>
  <si>
    <t>choi hyejeong</t>
  </si>
  <si>
    <t>2556.00</t>
  </si>
  <si>
    <t>2022-11-09 16:46:19</t>
  </si>
  <si>
    <t>2022-11-08</t>
  </si>
  <si>
    <t>2784285</t>
  </si>
  <si>
    <t>坤甸尼奥噶迦玛达酒店</t>
  </si>
  <si>
    <t>PATRICIA HANNA</t>
  </si>
  <si>
    <t>300.96</t>
  </si>
  <si>
    <t>2022-11-08 21:37:40</t>
  </si>
  <si>
    <t>2783708</t>
  </si>
  <si>
    <t>岘港莫纳科酒店</t>
  </si>
  <si>
    <t>JUNG GOONAM</t>
  </si>
  <si>
    <t>3220.00</t>
  </si>
  <si>
    <t>2022-11-09 09:21:38</t>
  </si>
  <si>
    <t>2022-11-07</t>
  </si>
  <si>
    <t>2782055</t>
  </si>
  <si>
    <t>曼谷长荣桂冠酒店</t>
  </si>
  <si>
    <t>LAI KUOCHANG</t>
  </si>
  <si>
    <t>1317.00</t>
  </si>
  <si>
    <t>2022-11-08 10:51:07</t>
  </si>
  <si>
    <t>2781630</t>
  </si>
  <si>
    <t>槟城长荣桂冠酒店</t>
  </si>
  <si>
    <t>HUANG KUOCHANG</t>
  </si>
  <si>
    <t>1328.00</t>
  </si>
  <si>
    <t>2022-11-08 10:06:20</t>
  </si>
  <si>
    <t>2779881</t>
  </si>
  <si>
    <t>曼谷维伊 - 美憬阁酒店</t>
  </si>
  <si>
    <t>Wong ting kwan</t>
  </si>
  <si>
    <t>9090.00</t>
  </si>
  <si>
    <t>2022-11-07 13:42:26</t>
  </si>
  <si>
    <t>2022-11-06</t>
  </si>
  <si>
    <t>2779217</t>
  </si>
  <si>
    <t>唯裕酒店</t>
  </si>
  <si>
    <t>chin Ting Li,chin Ting Li,chin Ting Li,chin Ting Li,chin Ting Li</t>
  </si>
  <si>
    <t>2740.00</t>
  </si>
  <si>
    <t>2022-11-06 17:35:55</t>
  </si>
  <si>
    <t>2022-11-05</t>
  </si>
  <si>
    <t>2777663</t>
  </si>
  <si>
    <t>HUYNH THI HA PHUONG</t>
  </si>
  <si>
    <t>600.00</t>
  </si>
  <si>
    <t>2022-11-05 19:13:02</t>
  </si>
  <si>
    <t>2022-11-04</t>
  </si>
  <si>
    <t>2775265</t>
  </si>
  <si>
    <t>曼谷阁楼酒店</t>
  </si>
  <si>
    <t>CHOKE SIEW WEI</t>
  </si>
  <si>
    <t>1107.00</t>
  </si>
  <si>
    <t>2022-11-04 17:39:46</t>
  </si>
  <si>
    <t>2022-09-29</t>
  </si>
  <si>
    <t>2715801</t>
  </si>
  <si>
    <t>Karha Shaurya,Karha Shaurya</t>
  </si>
  <si>
    <t>2022-10-02 08:20:07</t>
  </si>
  <si>
    <t>2022-09-17</t>
  </si>
  <si>
    <t>2696191</t>
  </si>
  <si>
    <t>曼谷铂尔曼皇权酒店</t>
  </si>
  <si>
    <t>LI SHENG</t>
  </si>
  <si>
    <t>2480.00</t>
  </si>
  <si>
    <t>2022-09-17 17:35:25</t>
  </si>
  <si>
    <t>2022-10-11</t>
  </si>
  <si>
    <t>2734993</t>
  </si>
  <si>
    <t>宿务迈瑞柏高碧海度假村</t>
  </si>
  <si>
    <t>CHENG RUNDI</t>
  </si>
  <si>
    <t>1779.00</t>
  </si>
  <si>
    <t>2022-10-13 15:29:03</t>
  </si>
  <si>
    <t>2022-10-12</t>
  </si>
  <si>
    <t>2736834</t>
  </si>
  <si>
    <t>曼谷华昌传统酒店</t>
  </si>
  <si>
    <t>LIE YIN KI DITTRICH,SIU UT KUN</t>
  </si>
  <si>
    <t>3205.00</t>
  </si>
  <si>
    <t>2022-10-14 23:29:27</t>
  </si>
  <si>
    <t>2022-11-01</t>
  </si>
  <si>
    <t>2769706</t>
  </si>
  <si>
    <t>TAN LAURA</t>
  </si>
  <si>
    <t>1890.00</t>
  </si>
  <si>
    <t>2022-11-03 15:27:40</t>
  </si>
  <si>
    <t>2022-10-17</t>
  </si>
  <si>
    <t>2744624</t>
  </si>
  <si>
    <t>甲米都喜天丽海滨度假酒店</t>
  </si>
  <si>
    <t>MAKKAR INDERJIT</t>
  </si>
  <si>
    <t>1852.00</t>
  </si>
  <si>
    <t>2022-10-17 16:11:10</t>
  </si>
  <si>
    <t>2022-11-02</t>
  </si>
  <si>
    <t>2770882</t>
  </si>
  <si>
    <t>茉莉花尊爵 59 号酒店</t>
  </si>
  <si>
    <t>FONG KA YEE,CHENG MING CHUNG</t>
  </si>
  <si>
    <t>1170.00</t>
  </si>
  <si>
    <t>2022-11-03 08:31:33</t>
  </si>
  <si>
    <t>2022-11-03</t>
  </si>
  <si>
    <t>2774372</t>
  </si>
  <si>
    <t>NG CHUNG MAN JEANNIE,TSUI WAI HA</t>
  </si>
  <si>
    <t>1614.00</t>
  </si>
  <si>
    <t>2022-11-04 10:26:58</t>
  </si>
  <si>
    <t>2022-09-22</t>
  </si>
  <si>
    <t>2704156</t>
  </si>
  <si>
    <t>双威大盒子酒店</t>
  </si>
  <si>
    <t>KHIM FUI WILSON CHONG</t>
  </si>
  <si>
    <t>1272.00</t>
  </si>
  <si>
    <t>2022-09-23 13:07:51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</si>
</sst>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127</xdr:row>
      <xdr:rowOff>0</xdr:rowOff>
    </xdr:from>
    <xdr:to>
      <xdr:col>14</xdr:col>
      <xdr:colOff>66675</xdr:colOff>
      <xdr:row>156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034415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44898</v>
      </c>
      <c r="G2" s="6">
        <v>44901</v>
      </c>
      <c r="H2" s="4">
        <v>1</v>
      </c>
      <c r="I2" s="4">
        <v>3</v>
      </c>
      <c r="J2" s="4">
        <v>3</v>
      </c>
      <c r="K2" s="4" t="s">
        <v>30</v>
      </c>
      <c r="L2" s="4">
        <v>4698</v>
      </c>
      <c r="M2" s="4">
        <v>4698</v>
      </c>
      <c r="N2" s="4" t="s">
        <v>31</v>
      </c>
      <c r="O2" s="4" t="s">
        <v>32</v>
      </c>
      <c r="P2" s="4" t="s">
        <v>33</v>
      </c>
      <c r="Q2" s="4">
        <v>0</v>
      </c>
      <c r="R2" s="7">
        <v>44698</v>
      </c>
      <c r="S2" s="6">
        <v>44904</v>
      </c>
      <c r="T2" s="4" t="s">
        <v>34</v>
      </c>
      <c r="U2" s="4">
        <v>4698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44898</v>
      </c>
      <c r="G3" s="6">
        <v>44901</v>
      </c>
      <c r="H3" s="4">
        <v>1</v>
      </c>
      <c r="I3" s="4">
        <v>3</v>
      </c>
      <c r="J3" s="4">
        <v>3</v>
      </c>
      <c r="K3" s="4" t="s">
        <v>30</v>
      </c>
      <c r="L3" s="4">
        <v>-4698</v>
      </c>
      <c r="M3" s="4">
        <v>-4698</v>
      </c>
      <c r="N3" s="4" t="s">
        <v>31</v>
      </c>
      <c r="O3" s="4" t="s">
        <v>32</v>
      </c>
      <c r="P3" s="4" t="s">
        <v>33</v>
      </c>
      <c r="Q3" s="4">
        <v>0</v>
      </c>
      <c r="R3" s="7">
        <v>44698</v>
      </c>
      <c r="S3" s="6">
        <v>44904</v>
      </c>
      <c r="T3" s="4" t="s">
        <v>34</v>
      </c>
      <c r="U3" s="4">
        <v>-4698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44896</v>
      </c>
      <c r="G4" s="6">
        <v>44901</v>
      </c>
      <c r="H4" s="4">
        <v>1</v>
      </c>
      <c r="I4" s="4">
        <v>5</v>
      </c>
      <c r="J4" s="4">
        <v>5</v>
      </c>
      <c r="K4" s="4" t="s">
        <v>30</v>
      </c>
      <c r="L4" s="4">
        <v>2480</v>
      </c>
      <c r="M4" s="4">
        <v>2480</v>
      </c>
      <c r="N4" s="4" t="s">
        <v>41</v>
      </c>
      <c r="O4" s="4" t="s">
        <v>32</v>
      </c>
      <c r="P4" s="4" t="s">
        <v>33</v>
      </c>
      <c r="Q4" s="4">
        <v>0</v>
      </c>
      <c r="R4" s="7">
        <v>44821</v>
      </c>
      <c r="S4" s="6">
        <v>44904</v>
      </c>
      <c r="T4" s="4" t="s">
        <v>34</v>
      </c>
      <c r="U4" s="4">
        <v>2480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44898</v>
      </c>
      <c r="G5" s="6">
        <v>44901</v>
      </c>
      <c r="H5" s="4">
        <v>1</v>
      </c>
      <c r="I5" s="4">
        <v>3</v>
      </c>
      <c r="J5" s="4">
        <v>3</v>
      </c>
      <c r="K5" s="4" t="s">
        <v>30</v>
      </c>
      <c r="L5" s="4">
        <v>1272</v>
      </c>
      <c r="M5" s="4">
        <v>1272</v>
      </c>
      <c r="N5" s="4" t="s">
        <v>47</v>
      </c>
      <c r="O5" s="4" t="s">
        <v>32</v>
      </c>
      <c r="P5" s="4" t="s">
        <v>33</v>
      </c>
      <c r="Q5" s="4">
        <v>0</v>
      </c>
      <c r="R5" s="7">
        <v>44826</v>
      </c>
      <c r="S5" s="6">
        <v>44904</v>
      </c>
      <c r="T5" s="4" t="s">
        <v>34</v>
      </c>
      <c r="U5" s="4">
        <v>1272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44899</v>
      </c>
      <c r="G6" s="6">
        <v>44901</v>
      </c>
      <c r="H6" s="4">
        <v>1</v>
      </c>
      <c r="I6" s="4">
        <v>2</v>
      </c>
      <c r="J6" s="4">
        <v>2</v>
      </c>
      <c r="K6" s="4" t="s">
        <v>30</v>
      </c>
      <c r="L6" s="4">
        <v>1700</v>
      </c>
      <c r="M6" s="4">
        <v>1700</v>
      </c>
      <c r="N6" s="4" t="s">
        <v>53</v>
      </c>
      <c r="O6" s="4" t="s">
        <v>32</v>
      </c>
      <c r="P6" s="4" t="s">
        <v>33</v>
      </c>
      <c r="Q6" s="4">
        <v>0</v>
      </c>
      <c r="R6" s="7">
        <v>44833</v>
      </c>
      <c r="S6" s="6">
        <v>44904</v>
      </c>
      <c r="T6" s="4" t="s">
        <v>34</v>
      </c>
      <c r="U6" s="4">
        <v>1700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44898</v>
      </c>
      <c r="G7" s="6">
        <v>44901</v>
      </c>
      <c r="H7" s="4">
        <v>1</v>
      </c>
      <c r="I7" s="4">
        <v>3</v>
      </c>
      <c r="J7" s="4">
        <v>3</v>
      </c>
      <c r="K7" s="4" t="s">
        <v>30</v>
      </c>
      <c r="L7" s="4">
        <v>1779</v>
      </c>
      <c r="M7" s="4">
        <v>1779</v>
      </c>
      <c r="N7" s="4" t="s">
        <v>59</v>
      </c>
      <c r="O7" s="4" t="s">
        <v>32</v>
      </c>
      <c r="P7" s="4" t="s">
        <v>33</v>
      </c>
      <c r="Q7" s="4">
        <v>0</v>
      </c>
      <c r="R7" s="7">
        <v>44845</v>
      </c>
      <c r="S7" s="6">
        <v>44904</v>
      </c>
      <c r="T7" s="4" t="s">
        <v>34</v>
      </c>
      <c r="U7" s="4">
        <v>1779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44896</v>
      </c>
      <c r="G8" s="6">
        <v>44901</v>
      </c>
      <c r="H8" s="4">
        <v>1</v>
      </c>
      <c r="I8" s="4">
        <v>5</v>
      </c>
      <c r="J8" s="4">
        <v>5</v>
      </c>
      <c r="K8" s="4" t="s">
        <v>30</v>
      </c>
      <c r="L8" s="4">
        <v>3205</v>
      </c>
      <c r="M8" s="4">
        <v>3205</v>
      </c>
      <c r="N8" s="4" t="s">
        <v>65</v>
      </c>
      <c r="O8" s="4" t="s">
        <v>32</v>
      </c>
      <c r="P8" s="4" t="s">
        <v>33</v>
      </c>
      <c r="Q8" s="4">
        <v>0</v>
      </c>
      <c r="R8" s="7">
        <v>44846</v>
      </c>
      <c r="S8" s="6">
        <v>44904</v>
      </c>
      <c r="T8" s="4" t="s">
        <v>34</v>
      </c>
      <c r="U8" s="4">
        <v>3205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44899</v>
      </c>
      <c r="G9" s="6">
        <v>44901</v>
      </c>
      <c r="H9" s="4">
        <v>1</v>
      </c>
      <c r="I9" s="4">
        <v>2</v>
      </c>
      <c r="J9" s="4">
        <v>2</v>
      </c>
      <c r="K9" s="4" t="s">
        <v>30</v>
      </c>
      <c r="L9" s="4">
        <v>1852</v>
      </c>
      <c r="M9" s="4">
        <v>1852</v>
      </c>
      <c r="N9" s="4" t="s">
        <v>71</v>
      </c>
      <c r="O9" s="4" t="s">
        <v>32</v>
      </c>
      <c r="P9" s="4" t="s">
        <v>33</v>
      </c>
      <c r="Q9" s="4">
        <v>0</v>
      </c>
      <c r="R9" s="7">
        <v>44851</v>
      </c>
      <c r="S9" s="6">
        <v>44904</v>
      </c>
      <c r="T9" s="4" t="s">
        <v>34</v>
      </c>
      <c r="U9" s="4">
        <v>1852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58</v>
      </c>
      <c r="F10" s="6">
        <v>44900</v>
      </c>
      <c r="G10" s="6">
        <v>44901</v>
      </c>
      <c r="H10" s="4">
        <v>3</v>
      </c>
      <c r="I10" s="4">
        <v>1</v>
      </c>
      <c r="J10" s="4">
        <v>3</v>
      </c>
      <c r="K10" s="4" t="s">
        <v>30</v>
      </c>
      <c r="L10" s="4">
        <v>2442</v>
      </c>
      <c r="M10" s="4">
        <v>2442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44865</v>
      </c>
      <c r="S10" s="6">
        <v>44904</v>
      </c>
      <c r="T10" s="4" t="s">
        <v>34</v>
      </c>
      <c r="U10" s="4">
        <v>2442</v>
      </c>
      <c r="V10" s="4">
        <v>0</v>
      </c>
      <c r="W10" s="4">
        <v>0</v>
      </c>
      <c r="X10" s="4" t="s">
        <v>77</v>
      </c>
      <c r="Y10" s="4" t="s">
        <v>36</v>
      </c>
    </row>
    <row r="11" s="4" customFormat="1" spans="1:25">
      <c r="A11" s="4" t="s">
        <v>74</v>
      </c>
      <c r="B11" s="4" t="s">
        <v>26</v>
      </c>
      <c r="C11" s="4" t="s">
        <v>37</v>
      </c>
      <c r="D11" s="4" t="s">
        <v>75</v>
      </c>
      <c r="E11" s="4" t="s">
        <v>58</v>
      </c>
      <c r="F11" s="6">
        <v>44900</v>
      </c>
      <c r="G11" s="6">
        <v>44901</v>
      </c>
      <c r="H11" s="4">
        <v>3</v>
      </c>
      <c r="I11" s="4">
        <v>1</v>
      </c>
      <c r="J11" s="4">
        <v>3</v>
      </c>
      <c r="K11" s="4" t="s">
        <v>30</v>
      </c>
      <c r="L11" s="4">
        <v>-2442</v>
      </c>
      <c r="M11" s="4">
        <v>-2442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44865</v>
      </c>
      <c r="S11" s="6">
        <v>44904</v>
      </c>
      <c r="T11" s="4" t="s">
        <v>34</v>
      </c>
      <c r="U11" s="4">
        <v>-2442</v>
      </c>
      <c r="V11" s="4">
        <v>0</v>
      </c>
      <c r="W11" s="4">
        <v>0</v>
      </c>
      <c r="X11" s="4" t="s">
        <v>77</v>
      </c>
      <c r="Y11" s="4" t="s">
        <v>36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44898</v>
      </c>
      <c r="G12" s="6">
        <v>44901</v>
      </c>
      <c r="H12" s="4">
        <v>1</v>
      </c>
      <c r="I12" s="4">
        <v>3</v>
      </c>
      <c r="J12" s="4">
        <v>3</v>
      </c>
      <c r="K12" s="4" t="s">
        <v>30</v>
      </c>
      <c r="L12" s="4">
        <v>1890</v>
      </c>
      <c r="M12" s="4">
        <v>1890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44866</v>
      </c>
      <c r="S12" s="6">
        <v>44904</v>
      </c>
      <c r="T12" s="4" t="s">
        <v>34</v>
      </c>
      <c r="U12" s="4">
        <v>1890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44898</v>
      </c>
      <c r="G13" s="6">
        <v>44901</v>
      </c>
      <c r="H13" s="4">
        <v>1</v>
      </c>
      <c r="I13" s="4">
        <v>3</v>
      </c>
      <c r="J13" s="4">
        <v>3</v>
      </c>
      <c r="K13" s="4" t="s">
        <v>30</v>
      </c>
      <c r="L13" s="4">
        <v>1170</v>
      </c>
      <c r="M13" s="4">
        <v>1170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44867</v>
      </c>
      <c r="S13" s="6">
        <v>44904</v>
      </c>
      <c r="T13" s="4" t="s">
        <v>34</v>
      </c>
      <c r="U13" s="4">
        <v>1170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44899</v>
      </c>
      <c r="G14" s="6">
        <v>44901</v>
      </c>
      <c r="H14" s="4">
        <v>1</v>
      </c>
      <c r="I14" s="4">
        <v>2</v>
      </c>
      <c r="J14" s="4">
        <v>2</v>
      </c>
      <c r="K14" s="4" t="s">
        <v>30</v>
      </c>
      <c r="L14" s="4">
        <v>2292</v>
      </c>
      <c r="M14" s="4">
        <v>2292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44867</v>
      </c>
      <c r="S14" s="6">
        <v>44904</v>
      </c>
      <c r="T14" s="4" t="s">
        <v>34</v>
      </c>
      <c r="U14" s="4">
        <v>2292</v>
      </c>
      <c r="V14" s="4">
        <v>0</v>
      </c>
      <c r="W14" s="4">
        <v>0</v>
      </c>
      <c r="X14" s="4" t="s">
        <v>94</v>
      </c>
      <c r="Y14" s="4" t="s">
        <v>36</v>
      </c>
    </row>
    <row r="15" s="4" customFormat="1" spans="1:25">
      <c r="A15" s="4" t="s">
        <v>90</v>
      </c>
      <c r="B15" s="4" t="s">
        <v>26</v>
      </c>
      <c r="C15" s="4" t="s">
        <v>37</v>
      </c>
      <c r="D15" s="4" t="s">
        <v>91</v>
      </c>
      <c r="E15" s="4" t="s">
        <v>92</v>
      </c>
      <c r="F15" s="6">
        <v>44899</v>
      </c>
      <c r="G15" s="6">
        <v>44901</v>
      </c>
      <c r="H15" s="4">
        <v>1</v>
      </c>
      <c r="I15" s="4">
        <v>2</v>
      </c>
      <c r="J15" s="4">
        <v>2</v>
      </c>
      <c r="K15" s="4" t="s">
        <v>30</v>
      </c>
      <c r="L15" s="4">
        <v>-2292</v>
      </c>
      <c r="M15" s="4">
        <v>-2292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44867</v>
      </c>
      <c r="S15" s="6">
        <v>44904</v>
      </c>
      <c r="T15" s="4" t="s">
        <v>34</v>
      </c>
      <c r="U15" s="4">
        <v>-2292</v>
      </c>
      <c r="V15" s="4">
        <v>0</v>
      </c>
      <c r="W15" s="4">
        <v>0</v>
      </c>
      <c r="X15" s="4" t="s">
        <v>94</v>
      </c>
      <c r="Y15" s="4" t="s">
        <v>36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44899</v>
      </c>
      <c r="G16" s="6">
        <v>44901</v>
      </c>
      <c r="H16" s="4">
        <v>1</v>
      </c>
      <c r="I16" s="4">
        <v>2</v>
      </c>
      <c r="J16" s="4">
        <v>2</v>
      </c>
      <c r="K16" s="4" t="s">
        <v>30</v>
      </c>
      <c r="L16" s="4">
        <v>1614</v>
      </c>
      <c r="M16" s="4">
        <v>1614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44868</v>
      </c>
      <c r="S16" s="6">
        <v>44904</v>
      </c>
      <c r="T16" s="4" t="s">
        <v>34</v>
      </c>
      <c r="U16" s="4">
        <v>1614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44898</v>
      </c>
      <c r="G17" s="6">
        <v>44901</v>
      </c>
      <c r="H17" s="4">
        <v>1</v>
      </c>
      <c r="I17" s="4">
        <v>3</v>
      </c>
      <c r="J17" s="4">
        <v>3</v>
      </c>
      <c r="K17" s="4" t="s">
        <v>30</v>
      </c>
      <c r="L17" s="4">
        <v>1107</v>
      </c>
      <c r="M17" s="4">
        <v>1107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44869</v>
      </c>
      <c r="S17" s="6">
        <v>44904</v>
      </c>
      <c r="T17" s="4" t="s">
        <v>34</v>
      </c>
      <c r="U17" s="4">
        <v>1107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44898</v>
      </c>
      <c r="G18" s="6">
        <v>44901</v>
      </c>
      <c r="H18" s="4">
        <v>1</v>
      </c>
      <c r="I18" s="4">
        <v>3</v>
      </c>
      <c r="J18" s="4">
        <v>3</v>
      </c>
      <c r="K18" s="4" t="s">
        <v>30</v>
      </c>
      <c r="L18" s="4">
        <v>600</v>
      </c>
      <c r="M18" s="4">
        <v>600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44870</v>
      </c>
      <c r="S18" s="6">
        <v>44904</v>
      </c>
      <c r="T18" s="4" t="s">
        <v>34</v>
      </c>
      <c r="U18" s="4">
        <v>600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44899</v>
      </c>
      <c r="G19" s="6">
        <v>44901</v>
      </c>
      <c r="H19" s="4">
        <v>2</v>
      </c>
      <c r="I19" s="4">
        <v>2</v>
      </c>
      <c r="J19" s="4">
        <v>4</v>
      </c>
      <c r="K19" s="4" t="s">
        <v>30</v>
      </c>
      <c r="L19" s="4">
        <v>2740</v>
      </c>
      <c r="M19" s="4">
        <v>2740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44871</v>
      </c>
      <c r="S19" s="6">
        <v>44904</v>
      </c>
      <c r="T19" s="4" t="s">
        <v>34</v>
      </c>
      <c r="U19" s="4">
        <v>2740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44898</v>
      </c>
      <c r="G20" s="6">
        <v>44901</v>
      </c>
      <c r="H20" s="4">
        <v>3</v>
      </c>
      <c r="I20" s="4">
        <v>3</v>
      </c>
      <c r="J20" s="4">
        <v>9</v>
      </c>
      <c r="K20" s="4" t="s">
        <v>30</v>
      </c>
      <c r="L20" s="4">
        <v>9090</v>
      </c>
      <c r="M20" s="4">
        <v>9090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44872</v>
      </c>
      <c r="S20" s="6">
        <v>44904</v>
      </c>
      <c r="T20" s="4" t="s">
        <v>34</v>
      </c>
      <c r="U20" s="4">
        <v>9090</v>
      </c>
      <c r="V20" s="4">
        <v>0</v>
      </c>
      <c r="W20" s="4">
        <v>0</v>
      </c>
      <c r="X20" s="4" t="s">
        <v>123</v>
      </c>
      <c r="Y20" s="4" t="s">
        <v>36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44897</v>
      </c>
      <c r="G21" s="6">
        <v>44901</v>
      </c>
      <c r="H21" s="4">
        <v>1</v>
      </c>
      <c r="I21" s="4">
        <v>4</v>
      </c>
      <c r="J21" s="4">
        <v>4</v>
      </c>
      <c r="K21" s="4" t="s">
        <v>30</v>
      </c>
      <c r="L21" s="4">
        <v>1328</v>
      </c>
      <c r="M21" s="4">
        <v>1328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44872</v>
      </c>
      <c r="S21" s="6">
        <v>44904</v>
      </c>
      <c r="T21" s="4" t="s">
        <v>34</v>
      </c>
      <c r="U21" s="4">
        <v>1328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44898</v>
      </c>
      <c r="G22" s="6">
        <v>44901</v>
      </c>
      <c r="H22" s="4">
        <v>1</v>
      </c>
      <c r="I22" s="4">
        <v>3</v>
      </c>
      <c r="J22" s="4">
        <v>3</v>
      </c>
      <c r="K22" s="4" t="s">
        <v>30</v>
      </c>
      <c r="L22" s="4">
        <v>1317</v>
      </c>
      <c r="M22" s="4">
        <v>1317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44872</v>
      </c>
      <c r="S22" s="6">
        <v>44904</v>
      </c>
      <c r="T22" s="4" t="s">
        <v>34</v>
      </c>
      <c r="U22" s="4">
        <v>1317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44887</v>
      </c>
      <c r="G23" s="6">
        <v>44901</v>
      </c>
      <c r="H23" s="4">
        <v>1</v>
      </c>
      <c r="I23" s="4">
        <v>14</v>
      </c>
      <c r="J23" s="4">
        <v>14</v>
      </c>
      <c r="K23" s="4" t="s">
        <v>30</v>
      </c>
      <c r="L23" s="4">
        <v>3220</v>
      </c>
      <c r="M23" s="4">
        <v>3220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44873</v>
      </c>
      <c r="S23" s="6">
        <v>44904</v>
      </c>
      <c r="T23" s="4" t="s">
        <v>34</v>
      </c>
      <c r="U23" s="4">
        <v>3220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44900</v>
      </c>
      <c r="G24" s="6">
        <v>44901</v>
      </c>
      <c r="H24" s="4">
        <v>2</v>
      </c>
      <c r="I24" s="4">
        <v>1</v>
      </c>
      <c r="J24" s="4">
        <v>2</v>
      </c>
      <c r="K24" s="4" t="s">
        <v>30</v>
      </c>
      <c r="L24" s="4">
        <v>300.96</v>
      </c>
      <c r="M24" s="4">
        <v>300.96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44873</v>
      </c>
      <c r="S24" s="6">
        <v>44904</v>
      </c>
      <c r="T24" s="4" t="s">
        <v>34</v>
      </c>
      <c r="U24" s="4">
        <v>300.96</v>
      </c>
      <c r="V24" s="4">
        <v>0</v>
      </c>
      <c r="W24" s="4">
        <v>0</v>
      </c>
      <c r="X24" s="4" t="s">
        <v>146</v>
      </c>
      <c r="Y24" s="4" t="s">
        <v>36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44899</v>
      </c>
      <c r="G25" s="6">
        <v>44901</v>
      </c>
      <c r="H25" s="4">
        <v>2</v>
      </c>
      <c r="I25" s="4">
        <v>2</v>
      </c>
      <c r="J25" s="4">
        <v>4</v>
      </c>
      <c r="K25" s="4" t="s">
        <v>30</v>
      </c>
      <c r="L25" s="4">
        <v>2556</v>
      </c>
      <c r="M25" s="4">
        <v>2556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44874</v>
      </c>
      <c r="S25" s="6">
        <v>44904</v>
      </c>
      <c r="T25" s="4" t="s">
        <v>34</v>
      </c>
      <c r="U25" s="4">
        <v>2556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75</v>
      </c>
      <c r="E26" s="4" t="s">
        <v>58</v>
      </c>
      <c r="F26" s="6">
        <v>44900</v>
      </c>
      <c r="G26" s="6">
        <v>44901</v>
      </c>
      <c r="H26" s="4">
        <v>3</v>
      </c>
      <c r="I26" s="4">
        <v>1</v>
      </c>
      <c r="J26" s="4">
        <v>3</v>
      </c>
      <c r="K26" s="4" t="s">
        <v>30</v>
      </c>
      <c r="L26" s="4">
        <v>2442</v>
      </c>
      <c r="M26" s="4">
        <v>2442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44875</v>
      </c>
      <c r="S26" s="6">
        <v>44904</v>
      </c>
      <c r="T26" s="4" t="s">
        <v>34</v>
      </c>
      <c r="U26" s="4">
        <v>2442</v>
      </c>
      <c r="V26" s="4">
        <v>0</v>
      </c>
      <c r="W26" s="4">
        <v>0</v>
      </c>
      <c r="X26" s="4" t="s">
        <v>155</v>
      </c>
      <c r="Y26" s="4" t="s">
        <v>36</v>
      </c>
    </row>
    <row r="27" s="4" customFormat="1" spans="1:25">
      <c r="A27" s="4" t="s">
        <v>153</v>
      </c>
      <c r="B27" s="4" t="s">
        <v>26</v>
      </c>
      <c r="C27" s="4" t="s">
        <v>37</v>
      </c>
      <c r="D27" s="4" t="s">
        <v>75</v>
      </c>
      <c r="E27" s="4" t="s">
        <v>58</v>
      </c>
      <c r="F27" s="6">
        <v>44900</v>
      </c>
      <c r="G27" s="6">
        <v>44901</v>
      </c>
      <c r="H27" s="4">
        <v>3</v>
      </c>
      <c r="I27" s="4">
        <v>1</v>
      </c>
      <c r="J27" s="4">
        <v>3</v>
      </c>
      <c r="K27" s="4" t="s">
        <v>30</v>
      </c>
      <c r="L27" s="4">
        <v>-2442</v>
      </c>
      <c r="M27" s="4">
        <v>-2442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44875</v>
      </c>
      <c r="S27" s="6">
        <v>44904</v>
      </c>
      <c r="T27" s="4" t="s">
        <v>34</v>
      </c>
      <c r="U27" s="4">
        <v>-2442</v>
      </c>
      <c r="V27" s="4">
        <v>0</v>
      </c>
      <c r="W27" s="4">
        <v>0</v>
      </c>
      <c r="X27" s="4" t="s">
        <v>155</v>
      </c>
      <c r="Y27" s="4" t="s">
        <v>36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44900</v>
      </c>
      <c r="G28" s="6">
        <v>44901</v>
      </c>
      <c r="H28" s="4">
        <v>1</v>
      </c>
      <c r="I28" s="4">
        <v>1</v>
      </c>
      <c r="J28" s="4">
        <v>1</v>
      </c>
      <c r="K28" s="4" t="s">
        <v>30</v>
      </c>
      <c r="L28" s="4">
        <v>1000</v>
      </c>
      <c r="M28" s="4">
        <v>1000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44875</v>
      </c>
      <c r="S28" s="6">
        <v>44904</v>
      </c>
      <c r="T28" s="4" t="s">
        <v>34</v>
      </c>
      <c r="U28" s="4">
        <v>1000</v>
      </c>
      <c r="V28" s="4">
        <v>0</v>
      </c>
      <c r="W28" s="4">
        <v>0</v>
      </c>
      <c r="X28" s="4" t="s">
        <v>160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75</v>
      </c>
      <c r="E29" s="4" t="s">
        <v>163</v>
      </c>
      <c r="F29" s="6">
        <v>44900</v>
      </c>
      <c r="G29" s="6">
        <v>44901</v>
      </c>
      <c r="H29" s="4">
        <v>2</v>
      </c>
      <c r="I29" s="4">
        <v>1</v>
      </c>
      <c r="J29" s="4">
        <v>2</v>
      </c>
      <c r="K29" s="4" t="s">
        <v>30</v>
      </c>
      <c r="L29" s="4">
        <v>1980</v>
      </c>
      <c r="M29" s="4">
        <v>1980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44875</v>
      </c>
      <c r="S29" s="6">
        <v>44904</v>
      </c>
      <c r="T29" s="4" t="s">
        <v>34</v>
      </c>
      <c r="U29" s="4">
        <v>1980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44896</v>
      </c>
      <c r="G30" s="6">
        <v>44901</v>
      </c>
      <c r="H30" s="4">
        <v>1</v>
      </c>
      <c r="I30" s="4">
        <v>5</v>
      </c>
      <c r="J30" s="4">
        <v>5</v>
      </c>
      <c r="K30" s="4" t="s">
        <v>30</v>
      </c>
      <c r="L30" s="4">
        <v>3160</v>
      </c>
      <c r="M30" s="4">
        <v>3160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44876</v>
      </c>
      <c r="S30" s="6">
        <v>44904</v>
      </c>
      <c r="T30" s="4" t="s">
        <v>34</v>
      </c>
      <c r="U30" s="4">
        <v>3160</v>
      </c>
      <c r="V30" s="4">
        <v>0</v>
      </c>
      <c r="W30" s="4">
        <v>0</v>
      </c>
      <c r="X30" s="4" t="s">
        <v>171</v>
      </c>
      <c r="Y30" s="4" t="s">
        <v>172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44898</v>
      </c>
      <c r="G31" s="6">
        <v>44901</v>
      </c>
      <c r="H31" s="4">
        <v>1</v>
      </c>
      <c r="I31" s="4">
        <v>3</v>
      </c>
      <c r="J31" s="4">
        <v>3</v>
      </c>
      <c r="K31" s="4" t="s">
        <v>30</v>
      </c>
      <c r="L31" s="4">
        <v>3661</v>
      </c>
      <c r="M31" s="4">
        <v>3661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44876</v>
      </c>
      <c r="S31" s="6">
        <v>44904</v>
      </c>
      <c r="T31" s="4" t="s">
        <v>34</v>
      </c>
      <c r="U31" s="4">
        <v>3661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181</v>
      </c>
      <c r="F32" s="6">
        <v>44899</v>
      </c>
      <c r="G32" s="6">
        <v>44901</v>
      </c>
      <c r="H32" s="4">
        <v>1</v>
      </c>
      <c r="I32" s="4">
        <v>2</v>
      </c>
      <c r="J32" s="4">
        <v>2</v>
      </c>
      <c r="K32" s="4" t="s">
        <v>30</v>
      </c>
      <c r="L32" s="4">
        <v>2918</v>
      </c>
      <c r="M32" s="4">
        <v>2918</v>
      </c>
      <c r="N32" s="4" t="s">
        <v>182</v>
      </c>
      <c r="O32" s="4" t="s">
        <v>32</v>
      </c>
      <c r="P32" s="4" t="s">
        <v>33</v>
      </c>
      <c r="Q32" s="4">
        <v>0</v>
      </c>
      <c r="R32" s="7">
        <v>44879</v>
      </c>
      <c r="S32" s="6">
        <v>44904</v>
      </c>
      <c r="T32" s="4" t="s">
        <v>34</v>
      </c>
      <c r="U32" s="4">
        <v>2918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185</v>
      </c>
      <c r="B33" s="4" t="s">
        <v>26</v>
      </c>
      <c r="C33" s="4" t="s">
        <v>27</v>
      </c>
      <c r="D33" s="4" t="s">
        <v>186</v>
      </c>
      <c r="E33" s="4" t="s">
        <v>187</v>
      </c>
      <c r="F33" s="6">
        <v>44897</v>
      </c>
      <c r="G33" s="6">
        <v>44901</v>
      </c>
      <c r="H33" s="4">
        <v>1</v>
      </c>
      <c r="I33" s="4">
        <v>4</v>
      </c>
      <c r="J33" s="4">
        <v>4</v>
      </c>
      <c r="K33" s="4" t="s">
        <v>30</v>
      </c>
      <c r="L33" s="4">
        <v>1752</v>
      </c>
      <c r="M33" s="4">
        <v>1752</v>
      </c>
      <c r="N33" s="4" t="s">
        <v>188</v>
      </c>
      <c r="O33" s="4" t="s">
        <v>32</v>
      </c>
      <c r="P33" s="4" t="s">
        <v>33</v>
      </c>
      <c r="Q33" s="4">
        <v>0</v>
      </c>
      <c r="R33" s="7">
        <v>44879</v>
      </c>
      <c r="S33" s="6">
        <v>44904</v>
      </c>
      <c r="T33" s="4" t="s">
        <v>34</v>
      </c>
      <c r="U33" s="4">
        <v>1752</v>
      </c>
      <c r="V33" s="4">
        <v>0</v>
      </c>
      <c r="W33" s="4">
        <v>0</v>
      </c>
      <c r="X33" s="4" t="s">
        <v>189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79</v>
      </c>
      <c r="E34" s="4" t="s">
        <v>192</v>
      </c>
      <c r="F34" s="6">
        <v>44898</v>
      </c>
      <c r="G34" s="6">
        <v>44901</v>
      </c>
      <c r="H34" s="4">
        <v>1</v>
      </c>
      <c r="I34" s="4">
        <v>3</v>
      </c>
      <c r="J34" s="4">
        <v>3</v>
      </c>
      <c r="K34" s="4" t="s">
        <v>30</v>
      </c>
      <c r="L34" s="4">
        <v>2129</v>
      </c>
      <c r="M34" s="4">
        <v>2129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44879</v>
      </c>
      <c r="S34" s="6">
        <v>44904</v>
      </c>
      <c r="T34" s="4" t="s">
        <v>34</v>
      </c>
      <c r="U34" s="4">
        <v>2129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174</v>
      </c>
      <c r="E35" s="4" t="s">
        <v>197</v>
      </c>
      <c r="F35" s="6">
        <v>44898</v>
      </c>
      <c r="G35" s="6">
        <v>44901</v>
      </c>
      <c r="H35" s="4">
        <v>1</v>
      </c>
      <c r="I35" s="4">
        <v>3</v>
      </c>
      <c r="J35" s="4">
        <v>3</v>
      </c>
      <c r="K35" s="4" t="s">
        <v>30</v>
      </c>
      <c r="L35" s="4">
        <v>3392</v>
      </c>
      <c r="M35" s="4">
        <v>3392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44881</v>
      </c>
      <c r="S35" s="6">
        <v>44904</v>
      </c>
      <c r="T35" s="4" t="s">
        <v>34</v>
      </c>
      <c r="U35" s="4">
        <v>3392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46</v>
      </c>
      <c r="F36" s="6">
        <v>44899</v>
      </c>
      <c r="G36" s="6">
        <v>44901</v>
      </c>
      <c r="H36" s="4">
        <v>1</v>
      </c>
      <c r="I36" s="4">
        <v>2</v>
      </c>
      <c r="J36" s="4">
        <v>2</v>
      </c>
      <c r="K36" s="4" t="s">
        <v>30</v>
      </c>
      <c r="L36" s="4">
        <v>6700</v>
      </c>
      <c r="M36" s="4">
        <v>6700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44881</v>
      </c>
      <c r="S36" s="6">
        <v>44904</v>
      </c>
      <c r="T36" s="4" t="s">
        <v>34</v>
      </c>
      <c r="U36" s="4">
        <v>6700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96</v>
      </c>
      <c r="E37" s="4" t="s">
        <v>207</v>
      </c>
      <c r="F37" s="6">
        <v>44898</v>
      </c>
      <c r="G37" s="6">
        <v>44901</v>
      </c>
      <c r="H37" s="4">
        <v>1</v>
      </c>
      <c r="I37" s="4">
        <v>3</v>
      </c>
      <c r="J37" s="4">
        <v>3</v>
      </c>
      <c r="K37" s="4" t="s">
        <v>30</v>
      </c>
      <c r="L37" s="4">
        <v>2301</v>
      </c>
      <c r="M37" s="4">
        <v>2301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44882</v>
      </c>
      <c r="S37" s="6">
        <v>44904</v>
      </c>
      <c r="T37" s="4" t="s">
        <v>34</v>
      </c>
      <c r="U37" s="4">
        <v>2301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44900</v>
      </c>
      <c r="G38" s="6">
        <v>44901</v>
      </c>
      <c r="H38" s="4">
        <v>1</v>
      </c>
      <c r="I38" s="4">
        <v>1</v>
      </c>
      <c r="J38" s="4">
        <v>1</v>
      </c>
      <c r="K38" s="4" t="s">
        <v>30</v>
      </c>
      <c r="L38" s="4">
        <v>456</v>
      </c>
      <c r="M38" s="4">
        <v>456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44882</v>
      </c>
      <c r="S38" s="6">
        <v>44904</v>
      </c>
      <c r="T38" s="4" t="s">
        <v>34</v>
      </c>
      <c r="U38" s="4">
        <v>456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44899</v>
      </c>
      <c r="G39" s="6">
        <v>44901</v>
      </c>
      <c r="H39" s="4">
        <v>1</v>
      </c>
      <c r="I39" s="4">
        <v>2</v>
      </c>
      <c r="J39" s="4">
        <v>2</v>
      </c>
      <c r="K39" s="4" t="s">
        <v>30</v>
      </c>
      <c r="L39" s="4">
        <v>680</v>
      </c>
      <c r="M39" s="4">
        <v>680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44882</v>
      </c>
      <c r="S39" s="6">
        <v>44904</v>
      </c>
      <c r="T39" s="4" t="s">
        <v>34</v>
      </c>
      <c r="U39" s="4">
        <v>680</v>
      </c>
      <c r="V39" s="4">
        <v>0</v>
      </c>
      <c r="W39" s="4">
        <v>0</v>
      </c>
      <c r="X39" s="4" t="s">
        <v>221</v>
      </c>
      <c r="Y39" s="4" t="s">
        <v>222</v>
      </c>
    </row>
    <row r="40" s="4" customFormat="1" spans="1:25">
      <c r="A40" s="4" t="s">
        <v>223</v>
      </c>
      <c r="B40" s="4" t="s">
        <v>26</v>
      </c>
      <c r="C40" s="4" t="s">
        <v>27</v>
      </c>
      <c r="D40" s="4" t="s">
        <v>224</v>
      </c>
      <c r="E40" s="4" t="s">
        <v>225</v>
      </c>
      <c r="F40" s="6">
        <v>44892</v>
      </c>
      <c r="G40" s="6">
        <v>44901</v>
      </c>
      <c r="H40" s="4">
        <v>1</v>
      </c>
      <c r="I40" s="4">
        <v>9</v>
      </c>
      <c r="J40" s="4">
        <v>9</v>
      </c>
      <c r="K40" s="4" t="s">
        <v>30</v>
      </c>
      <c r="L40" s="4">
        <v>1656</v>
      </c>
      <c r="M40" s="4">
        <v>1656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44883</v>
      </c>
      <c r="S40" s="6">
        <v>44904</v>
      </c>
      <c r="T40" s="4" t="s">
        <v>34</v>
      </c>
      <c r="U40" s="4">
        <v>1656</v>
      </c>
      <c r="V40" s="4">
        <v>0</v>
      </c>
      <c r="W40" s="4">
        <v>0</v>
      </c>
      <c r="X40" s="4" t="s">
        <v>227</v>
      </c>
      <c r="Y40" s="4" t="s">
        <v>228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44896</v>
      </c>
      <c r="G41" s="6">
        <v>44901</v>
      </c>
      <c r="H41" s="4">
        <v>1</v>
      </c>
      <c r="I41" s="4">
        <v>5</v>
      </c>
      <c r="J41" s="4">
        <v>5</v>
      </c>
      <c r="K41" s="4" t="s">
        <v>30</v>
      </c>
      <c r="L41" s="4">
        <v>4285</v>
      </c>
      <c r="M41" s="4">
        <v>4285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44884</v>
      </c>
      <c r="S41" s="6">
        <v>44904</v>
      </c>
      <c r="T41" s="4" t="s">
        <v>34</v>
      </c>
      <c r="U41" s="4">
        <v>4285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236</v>
      </c>
      <c r="E42" s="4" t="s">
        <v>237</v>
      </c>
      <c r="F42" s="6">
        <v>44900</v>
      </c>
      <c r="G42" s="6">
        <v>44901</v>
      </c>
      <c r="H42" s="4">
        <v>1</v>
      </c>
      <c r="I42" s="4">
        <v>1</v>
      </c>
      <c r="J42" s="4">
        <v>1</v>
      </c>
      <c r="K42" s="4" t="s">
        <v>30</v>
      </c>
      <c r="L42" s="4">
        <v>666</v>
      </c>
      <c r="M42" s="4">
        <v>666</v>
      </c>
      <c r="N42" s="4" t="s">
        <v>238</v>
      </c>
      <c r="O42" s="4" t="s">
        <v>32</v>
      </c>
      <c r="P42" s="4" t="s">
        <v>33</v>
      </c>
      <c r="Q42" s="4">
        <v>0</v>
      </c>
      <c r="R42" s="7">
        <v>44884</v>
      </c>
      <c r="S42" s="6">
        <v>44904</v>
      </c>
      <c r="T42" s="4" t="s">
        <v>34</v>
      </c>
      <c r="U42" s="4">
        <v>666</v>
      </c>
      <c r="V42" s="4">
        <v>0</v>
      </c>
      <c r="W42" s="4">
        <v>0</v>
      </c>
      <c r="X42" s="4" t="s">
        <v>239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212</v>
      </c>
      <c r="E43" s="4" t="s">
        <v>241</v>
      </c>
      <c r="F43" s="6">
        <v>44899</v>
      </c>
      <c r="G43" s="6">
        <v>44901</v>
      </c>
      <c r="H43" s="4">
        <v>1</v>
      </c>
      <c r="I43" s="4">
        <v>2</v>
      </c>
      <c r="J43" s="4">
        <v>2</v>
      </c>
      <c r="K43" s="4" t="s">
        <v>30</v>
      </c>
      <c r="L43" s="4">
        <v>912</v>
      </c>
      <c r="M43" s="4">
        <v>912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44885</v>
      </c>
      <c r="S43" s="6">
        <v>44904</v>
      </c>
      <c r="T43" s="4" t="s">
        <v>34</v>
      </c>
      <c r="U43" s="4">
        <v>912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247</v>
      </c>
      <c r="F44" s="6">
        <v>44896</v>
      </c>
      <c r="G44" s="6">
        <v>44901</v>
      </c>
      <c r="H44" s="4">
        <v>1</v>
      </c>
      <c r="I44" s="4">
        <v>5</v>
      </c>
      <c r="J44" s="4">
        <v>5</v>
      </c>
      <c r="K44" s="4" t="s">
        <v>30</v>
      </c>
      <c r="L44" s="4">
        <v>1600</v>
      </c>
      <c r="M44" s="4">
        <v>1600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44885</v>
      </c>
      <c r="S44" s="6">
        <v>44904</v>
      </c>
      <c r="T44" s="4" t="s">
        <v>34</v>
      </c>
      <c r="U44" s="4">
        <v>1600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44899</v>
      </c>
      <c r="G45" s="6">
        <v>44901</v>
      </c>
      <c r="H45" s="4">
        <v>1</v>
      </c>
      <c r="I45" s="4">
        <v>2</v>
      </c>
      <c r="J45" s="4">
        <v>2</v>
      </c>
      <c r="K45" s="4" t="s">
        <v>30</v>
      </c>
      <c r="L45" s="4">
        <v>2747</v>
      </c>
      <c r="M45" s="4">
        <v>2747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44886</v>
      </c>
      <c r="S45" s="6">
        <v>44904</v>
      </c>
      <c r="T45" s="4" t="s">
        <v>34</v>
      </c>
      <c r="U45" s="4">
        <v>2747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212</v>
      </c>
      <c r="E46" s="4" t="s">
        <v>258</v>
      </c>
      <c r="F46" s="6">
        <v>44898</v>
      </c>
      <c r="G46" s="6">
        <v>44901</v>
      </c>
      <c r="H46" s="4">
        <v>1</v>
      </c>
      <c r="I46" s="4">
        <v>3</v>
      </c>
      <c r="J46" s="4">
        <v>3</v>
      </c>
      <c r="K46" s="4" t="s">
        <v>30</v>
      </c>
      <c r="L46" s="4">
        <v>1845</v>
      </c>
      <c r="M46" s="4">
        <v>1845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44886</v>
      </c>
      <c r="S46" s="6">
        <v>44904</v>
      </c>
      <c r="T46" s="4" t="s">
        <v>34</v>
      </c>
      <c r="U46" s="4">
        <v>1845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44899</v>
      </c>
      <c r="G47" s="6">
        <v>44901</v>
      </c>
      <c r="H47" s="4">
        <v>1</v>
      </c>
      <c r="I47" s="4">
        <v>2</v>
      </c>
      <c r="J47" s="4">
        <v>2</v>
      </c>
      <c r="K47" s="4" t="s">
        <v>30</v>
      </c>
      <c r="L47" s="4">
        <v>3002</v>
      </c>
      <c r="M47" s="4">
        <v>3002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44886</v>
      </c>
      <c r="S47" s="6">
        <v>44904</v>
      </c>
      <c r="T47" s="4" t="s">
        <v>34</v>
      </c>
      <c r="U47" s="4">
        <v>3002</v>
      </c>
      <c r="V47" s="4">
        <v>0</v>
      </c>
      <c r="W47" s="4">
        <v>0</v>
      </c>
      <c r="X47" s="4" t="s">
        <v>266</v>
      </c>
      <c r="Y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270</v>
      </c>
      <c r="F48" s="6">
        <v>44898</v>
      </c>
      <c r="G48" s="6">
        <v>44901</v>
      </c>
      <c r="H48" s="4">
        <v>1</v>
      </c>
      <c r="I48" s="4">
        <v>3</v>
      </c>
      <c r="J48" s="4">
        <v>3</v>
      </c>
      <c r="K48" s="4" t="s">
        <v>30</v>
      </c>
      <c r="L48" s="4">
        <v>552</v>
      </c>
      <c r="M48" s="4">
        <v>552</v>
      </c>
      <c r="N48" s="4" t="s">
        <v>271</v>
      </c>
      <c r="O48" s="4" t="s">
        <v>32</v>
      </c>
      <c r="P48" s="4" t="s">
        <v>33</v>
      </c>
      <c r="Q48" s="4">
        <v>0</v>
      </c>
      <c r="R48" s="7">
        <v>44886</v>
      </c>
      <c r="S48" s="6">
        <v>44904</v>
      </c>
      <c r="T48" s="4" t="s">
        <v>34</v>
      </c>
      <c r="U48" s="4">
        <v>552</v>
      </c>
      <c r="V48" s="4">
        <v>0</v>
      </c>
      <c r="W48" s="4">
        <v>0</v>
      </c>
      <c r="X48" s="4" t="s">
        <v>272</v>
      </c>
      <c r="Y48" s="4" t="s">
        <v>272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44898</v>
      </c>
      <c r="G49" s="6">
        <v>44901</v>
      </c>
      <c r="H49" s="4">
        <v>1</v>
      </c>
      <c r="I49" s="4">
        <v>3</v>
      </c>
      <c r="J49" s="4">
        <v>3</v>
      </c>
      <c r="K49" s="4" t="s">
        <v>30</v>
      </c>
      <c r="L49" s="4">
        <v>3063</v>
      </c>
      <c r="M49" s="4">
        <v>3063</v>
      </c>
      <c r="N49" s="4" t="s">
        <v>276</v>
      </c>
      <c r="O49" s="4" t="s">
        <v>32</v>
      </c>
      <c r="P49" s="4" t="s">
        <v>33</v>
      </c>
      <c r="Q49" s="4">
        <v>0</v>
      </c>
      <c r="R49" s="7">
        <v>44887</v>
      </c>
      <c r="S49" s="6">
        <v>44904</v>
      </c>
      <c r="T49" s="4" t="s">
        <v>34</v>
      </c>
      <c r="U49" s="4">
        <v>3063</v>
      </c>
      <c r="V49" s="4">
        <v>0</v>
      </c>
      <c r="W49" s="4">
        <v>0</v>
      </c>
      <c r="X49" s="4" t="s">
        <v>277</v>
      </c>
      <c r="Y49" s="4" t="s">
        <v>278</v>
      </c>
    </row>
    <row r="50" s="4" customFormat="1" spans="1:26">
      <c r="A50" s="4" t="s">
        <v>279</v>
      </c>
      <c r="B50" s="4" t="s">
        <v>26</v>
      </c>
      <c r="C50" s="4" t="s">
        <v>27</v>
      </c>
      <c r="D50" s="4" t="s">
        <v>108</v>
      </c>
      <c r="E50" s="4" t="s">
        <v>109</v>
      </c>
      <c r="F50" s="6">
        <v>44899</v>
      </c>
      <c r="G50" s="6">
        <v>44901</v>
      </c>
      <c r="H50" s="4">
        <v>2</v>
      </c>
      <c r="I50" s="4">
        <v>2</v>
      </c>
      <c r="J50" s="4">
        <v>4</v>
      </c>
      <c r="K50" s="4" t="s">
        <v>30</v>
      </c>
      <c r="L50" s="4">
        <v>784</v>
      </c>
      <c r="M50" s="4">
        <v>784</v>
      </c>
      <c r="N50" s="4" t="s">
        <v>280</v>
      </c>
      <c r="O50" s="4" t="s">
        <v>32</v>
      </c>
      <c r="P50" s="4" t="s">
        <v>33</v>
      </c>
      <c r="Q50" s="4">
        <v>0</v>
      </c>
      <c r="R50" s="7">
        <v>44887</v>
      </c>
      <c r="S50" s="6">
        <v>44904</v>
      </c>
      <c r="T50" s="4" t="s">
        <v>34</v>
      </c>
      <c r="U50" s="4">
        <v>784</v>
      </c>
      <c r="V50" s="4">
        <v>0</v>
      </c>
      <c r="W50" s="4">
        <v>0</v>
      </c>
      <c r="X50" s="4" t="s">
        <v>281</v>
      </c>
      <c r="Y50" s="4">
        <v>7703713</v>
      </c>
      <c r="Z50" s="4" t="s">
        <v>282</v>
      </c>
    </row>
    <row r="51" s="4" customFormat="1" spans="1:25">
      <c r="A51" s="4" t="s">
        <v>283</v>
      </c>
      <c r="B51" s="4" t="s">
        <v>26</v>
      </c>
      <c r="C51" s="4" t="s">
        <v>27</v>
      </c>
      <c r="D51" s="4" t="s">
        <v>284</v>
      </c>
      <c r="E51" s="4" t="s">
        <v>285</v>
      </c>
      <c r="F51" s="6">
        <v>44899</v>
      </c>
      <c r="G51" s="6">
        <v>44901</v>
      </c>
      <c r="H51" s="4">
        <v>1</v>
      </c>
      <c r="I51" s="4">
        <v>2</v>
      </c>
      <c r="J51" s="4">
        <v>2</v>
      </c>
      <c r="K51" s="4" t="s">
        <v>30</v>
      </c>
      <c r="L51" s="4">
        <v>1086</v>
      </c>
      <c r="M51" s="4">
        <v>1086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44888</v>
      </c>
      <c r="S51" s="6">
        <v>44904</v>
      </c>
      <c r="T51" s="4" t="s">
        <v>34</v>
      </c>
      <c r="U51" s="4">
        <v>1086</v>
      </c>
      <c r="V51" s="4">
        <v>0</v>
      </c>
      <c r="W51" s="4">
        <v>0</v>
      </c>
      <c r="X51" s="4" t="s">
        <v>287</v>
      </c>
      <c r="Y51" s="4" t="s">
        <v>234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44899</v>
      </c>
      <c r="G52" s="6">
        <v>44901</v>
      </c>
      <c r="H52" s="4">
        <v>2</v>
      </c>
      <c r="I52" s="4">
        <v>2</v>
      </c>
      <c r="J52" s="4">
        <v>4</v>
      </c>
      <c r="K52" s="4" t="s">
        <v>30</v>
      </c>
      <c r="L52" s="4">
        <v>2276</v>
      </c>
      <c r="M52" s="4">
        <v>2276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44889</v>
      </c>
      <c r="S52" s="6">
        <v>44904</v>
      </c>
      <c r="T52" s="4" t="s">
        <v>34</v>
      </c>
      <c r="U52" s="4">
        <v>2276</v>
      </c>
      <c r="V52" s="4">
        <v>0</v>
      </c>
      <c r="W52" s="4">
        <v>0</v>
      </c>
      <c r="X52" s="4" t="s">
        <v>292</v>
      </c>
      <c r="Y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168</v>
      </c>
      <c r="E53" s="4" t="s">
        <v>169</v>
      </c>
      <c r="F53" s="6">
        <v>44895</v>
      </c>
      <c r="G53" s="6">
        <v>44901</v>
      </c>
      <c r="H53" s="4">
        <v>1</v>
      </c>
      <c r="I53" s="4">
        <v>6</v>
      </c>
      <c r="J53" s="4">
        <v>6</v>
      </c>
      <c r="K53" s="4" t="s">
        <v>30</v>
      </c>
      <c r="L53" s="4">
        <v>3876</v>
      </c>
      <c r="M53" s="4">
        <v>3876</v>
      </c>
      <c r="N53" s="4" t="s">
        <v>295</v>
      </c>
      <c r="O53" s="4" t="s">
        <v>32</v>
      </c>
      <c r="P53" s="4" t="s">
        <v>33</v>
      </c>
      <c r="Q53" s="4">
        <v>0</v>
      </c>
      <c r="R53" s="7">
        <v>44890</v>
      </c>
      <c r="S53" s="6">
        <v>44904</v>
      </c>
      <c r="T53" s="4" t="s">
        <v>34</v>
      </c>
      <c r="U53" s="4">
        <v>3876</v>
      </c>
      <c r="V53" s="4">
        <v>0</v>
      </c>
      <c r="W53" s="4">
        <v>0</v>
      </c>
      <c r="X53" s="4" t="s">
        <v>296</v>
      </c>
      <c r="Y53" s="4" t="s">
        <v>297</v>
      </c>
    </row>
    <row r="54" s="4" customFormat="1" spans="1:25">
      <c r="A54" s="4" t="s">
        <v>298</v>
      </c>
      <c r="B54" s="4" t="s">
        <v>26</v>
      </c>
      <c r="C54" s="4" t="s">
        <v>27</v>
      </c>
      <c r="D54" s="4" t="s">
        <v>168</v>
      </c>
      <c r="E54" s="4" t="s">
        <v>299</v>
      </c>
      <c r="F54" s="6">
        <v>44898</v>
      </c>
      <c r="G54" s="6">
        <v>44901</v>
      </c>
      <c r="H54" s="4">
        <v>1</v>
      </c>
      <c r="I54" s="4">
        <v>3</v>
      </c>
      <c r="J54" s="4">
        <v>3</v>
      </c>
      <c r="K54" s="4" t="s">
        <v>30</v>
      </c>
      <c r="L54" s="4">
        <v>1629</v>
      </c>
      <c r="M54" s="4">
        <v>1629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44890</v>
      </c>
      <c r="S54" s="6">
        <v>44904</v>
      </c>
      <c r="T54" s="4" t="s">
        <v>34</v>
      </c>
      <c r="U54" s="4">
        <v>1629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305</v>
      </c>
      <c r="F55" s="6">
        <v>44899</v>
      </c>
      <c r="G55" s="6">
        <v>44901</v>
      </c>
      <c r="H55" s="4">
        <v>1</v>
      </c>
      <c r="I55" s="4">
        <v>2</v>
      </c>
      <c r="J55" s="4">
        <v>2</v>
      </c>
      <c r="K55" s="4" t="s">
        <v>30</v>
      </c>
      <c r="L55" s="4">
        <v>1444</v>
      </c>
      <c r="M55" s="4">
        <v>1444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44890</v>
      </c>
      <c r="S55" s="6">
        <v>44904</v>
      </c>
      <c r="T55" s="4" t="s">
        <v>34</v>
      </c>
      <c r="U55" s="4">
        <v>1444</v>
      </c>
      <c r="V55" s="4">
        <v>0</v>
      </c>
      <c r="W55" s="4">
        <v>0</v>
      </c>
      <c r="X55" s="4" t="s">
        <v>307</v>
      </c>
      <c r="Y55" s="4" t="s">
        <v>308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311</v>
      </c>
      <c r="F56" s="6">
        <v>44898</v>
      </c>
      <c r="G56" s="6">
        <v>44901</v>
      </c>
      <c r="H56" s="4">
        <v>1</v>
      </c>
      <c r="I56" s="4">
        <v>3</v>
      </c>
      <c r="J56" s="4">
        <v>3</v>
      </c>
      <c r="K56" s="4" t="s">
        <v>30</v>
      </c>
      <c r="L56" s="4">
        <v>1215</v>
      </c>
      <c r="M56" s="4">
        <v>1215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44892</v>
      </c>
      <c r="S56" s="6">
        <v>44904</v>
      </c>
      <c r="T56" s="4" t="s">
        <v>34</v>
      </c>
      <c r="U56" s="4">
        <v>1215</v>
      </c>
      <c r="V56" s="4">
        <v>0</v>
      </c>
      <c r="W56" s="4">
        <v>0</v>
      </c>
      <c r="X56" s="4" t="s">
        <v>313</v>
      </c>
      <c r="Y56" s="4" t="s">
        <v>314</v>
      </c>
    </row>
    <row r="57" s="4" customFormat="1" spans="1:25">
      <c r="A57" s="4" t="s">
        <v>315</v>
      </c>
      <c r="B57" s="4" t="s">
        <v>26</v>
      </c>
      <c r="C57" s="4" t="s">
        <v>27</v>
      </c>
      <c r="D57" s="4" t="s">
        <v>316</v>
      </c>
      <c r="E57" s="4" t="s">
        <v>317</v>
      </c>
      <c r="F57" s="6">
        <v>44900</v>
      </c>
      <c r="G57" s="6">
        <v>44901</v>
      </c>
      <c r="H57" s="4">
        <v>1</v>
      </c>
      <c r="I57" s="4">
        <v>1</v>
      </c>
      <c r="J57" s="4">
        <v>1</v>
      </c>
      <c r="K57" s="4" t="s">
        <v>30</v>
      </c>
      <c r="L57" s="4">
        <v>1700</v>
      </c>
      <c r="M57" s="4">
        <v>1700</v>
      </c>
      <c r="N57" s="4" t="s">
        <v>318</v>
      </c>
      <c r="O57" s="4" t="s">
        <v>32</v>
      </c>
      <c r="P57" s="4" t="s">
        <v>33</v>
      </c>
      <c r="Q57" s="4">
        <v>0</v>
      </c>
      <c r="R57" s="7">
        <v>44893</v>
      </c>
      <c r="S57" s="6">
        <v>44904</v>
      </c>
      <c r="T57" s="4" t="s">
        <v>34</v>
      </c>
      <c r="U57" s="4">
        <v>1700</v>
      </c>
      <c r="V57" s="4">
        <v>0</v>
      </c>
      <c r="W57" s="4">
        <v>0</v>
      </c>
      <c r="X57" s="4" t="s">
        <v>319</v>
      </c>
      <c r="Y57" s="4" t="s">
        <v>320</v>
      </c>
    </row>
    <row r="58" s="4" customFormat="1" spans="1:25">
      <c r="A58" s="4" t="s">
        <v>321</v>
      </c>
      <c r="B58" s="4" t="s">
        <v>26</v>
      </c>
      <c r="C58" s="4" t="s">
        <v>27</v>
      </c>
      <c r="D58" s="4" t="s">
        <v>322</v>
      </c>
      <c r="E58" s="4" t="s">
        <v>323</v>
      </c>
      <c r="F58" s="6">
        <v>44899</v>
      </c>
      <c r="G58" s="6">
        <v>44901</v>
      </c>
      <c r="H58" s="4">
        <v>1</v>
      </c>
      <c r="I58" s="4">
        <v>2</v>
      </c>
      <c r="J58" s="4">
        <v>2</v>
      </c>
      <c r="K58" s="4" t="s">
        <v>30</v>
      </c>
      <c r="L58" s="4">
        <v>760</v>
      </c>
      <c r="M58" s="4">
        <v>760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44893</v>
      </c>
      <c r="S58" s="6">
        <v>44904</v>
      </c>
      <c r="T58" s="4" t="s">
        <v>34</v>
      </c>
      <c r="U58" s="4">
        <v>760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328</v>
      </c>
      <c r="E59" s="4" t="s">
        <v>299</v>
      </c>
      <c r="F59" s="6">
        <v>44899</v>
      </c>
      <c r="G59" s="6">
        <v>44901</v>
      </c>
      <c r="H59" s="4">
        <v>1</v>
      </c>
      <c r="I59" s="4">
        <v>2</v>
      </c>
      <c r="J59" s="4">
        <v>2</v>
      </c>
      <c r="K59" s="4" t="s">
        <v>30</v>
      </c>
      <c r="L59" s="4">
        <v>652</v>
      </c>
      <c r="M59" s="4">
        <v>652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44893</v>
      </c>
      <c r="S59" s="6">
        <v>44904</v>
      </c>
      <c r="T59" s="4" t="s">
        <v>34</v>
      </c>
      <c r="U59" s="4">
        <v>652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44899</v>
      </c>
      <c r="G60" s="6">
        <v>44901</v>
      </c>
      <c r="H60" s="4">
        <v>1</v>
      </c>
      <c r="I60" s="4">
        <v>2</v>
      </c>
      <c r="J60" s="4">
        <v>2</v>
      </c>
      <c r="K60" s="4" t="s">
        <v>30</v>
      </c>
      <c r="L60" s="4">
        <v>1564</v>
      </c>
      <c r="M60" s="4">
        <v>1564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44893</v>
      </c>
      <c r="S60" s="6">
        <v>44904</v>
      </c>
      <c r="T60" s="4" t="s">
        <v>34</v>
      </c>
      <c r="U60" s="4">
        <v>1564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340</v>
      </c>
      <c r="F61" s="6">
        <v>44899</v>
      </c>
      <c r="G61" s="6">
        <v>44901</v>
      </c>
      <c r="H61" s="4">
        <v>1</v>
      </c>
      <c r="I61" s="4">
        <v>2</v>
      </c>
      <c r="J61" s="4">
        <v>2</v>
      </c>
      <c r="K61" s="4" t="s">
        <v>30</v>
      </c>
      <c r="L61" s="4">
        <v>1142</v>
      </c>
      <c r="M61" s="4">
        <v>1142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44893</v>
      </c>
      <c r="S61" s="6">
        <v>44904</v>
      </c>
      <c r="T61" s="4" t="s">
        <v>34</v>
      </c>
      <c r="U61" s="4">
        <v>1142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44900</v>
      </c>
      <c r="G62" s="6">
        <v>44901</v>
      </c>
      <c r="H62" s="4">
        <v>1</v>
      </c>
      <c r="I62" s="4">
        <v>1</v>
      </c>
      <c r="J62" s="4">
        <v>1</v>
      </c>
      <c r="K62" s="4" t="s">
        <v>30</v>
      </c>
      <c r="L62" s="4">
        <v>821</v>
      </c>
      <c r="M62" s="4">
        <v>821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44893</v>
      </c>
      <c r="S62" s="6">
        <v>44904</v>
      </c>
      <c r="T62" s="4" t="s">
        <v>34</v>
      </c>
      <c r="U62" s="4">
        <v>821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44899</v>
      </c>
      <c r="G63" s="6">
        <v>44901</v>
      </c>
      <c r="H63" s="4">
        <v>1</v>
      </c>
      <c r="I63" s="4">
        <v>2</v>
      </c>
      <c r="J63" s="4">
        <v>2</v>
      </c>
      <c r="K63" s="4" t="s">
        <v>30</v>
      </c>
      <c r="L63" s="4">
        <v>1500</v>
      </c>
      <c r="M63" s="4">
        <v>1500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44894</v>
      </c>
      <c r="S63" s="6">
        <v>44904</v>
      </c>
      <c r="T63" s="4" t="s">
        <v>34</v>
      </c>
      <c r="U63" s="4">
        <v>1500</v>
      </c>
      <c r="V63" s="4">
        <v>0</v>
      </c>
      <c r="W63" s="4">
        <v>0</v>
      </c>
      <c r="X63" s="4" t="s">
        <v>354</v>
      </c>
      <c r="Y63" s="4" t="s">
        <v>36</v>
      </c>
    </row>
    <row r="64" s="4" customFormat="1" spans="1:25">
      <c r="A64" s="4" t="s">
        <v>355</v>
      </c>
      <c r="B64" s="4" t="s">
        <v>26</v>
      </c>
      <c r="C64" s="4" t="s">
        <v>27</v>
      </c>
      <c r="D64" s="4" t="s">
        <v>356</v>
      </c>
      <c r="E64" s="4" t="s">
        <v>357</v>
      </c>
      <c r="F64" s="6">
        <v>44898</v>
      </c>
      <c r="G64" s="6">
        <v>44901</v>
      </c>
      <c r="H64" s="4">
        <v>1</v>
      </c>
      <c r="I64" s="4">
        <v>3</v>
      </c>
      <c r="J64" s="4">
        <v>3</v>
      </c>
      <c r="K64" s="4" t="s">
        <v>30</v>
      </c>
      <c r="L64" s="4">
        <v>2877</v>
      </c>
      <c r="M64" s="4">
        <v>2877</v>
      </c>
      <c r="N64" s="4" t="s">
        <v>358</v>
      </c>
      <c r="O64" s="4" t="s">
        <v>32</v>
      </c>
      <c r="P64" s="4" t="s">
        <v>33</v>
      </c>
      <c r="Q64" s="4">
        <v>0</v>
      </c>
      <c r="R64" s="7">
        <v>44894</v>
      </c>
      <c r="S64" s="6">
        <v>44904</v>
      </c>
      <c r="T64" s="4" t="s">
        <v>34</v>
      </c>
      <c r="U64" s="4">
        <v>2877</v>
      </c>
      <c r="V64" s="4">
        <v>0</v>
      </c>
      <c r="W64" s="4">
        <v>0</v>
      </c>
      <c r="X64" s="4" t="s">
        <v>359</v>
      </c>
      <c r="Y64" s="4" t="s">
        <v>360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362</v>
      </c>
      <c r="E65" s="4" t="s">
        <v>363</v>
      </c>
      <c r="F65" s="6">
        <v>44897</v>
      </c>
      <c r="G65" s="6">
        <v>44901</v>
      </c>
      <c r="H65" s="4">
        <v>1</v>
      </c>
      <c r="I65" s="4">
        <v>4</v>
      </c>
      <c r="J65" s="4">
        <v>4</v>
      </c>
      <c r="K65" s="4" t="s">
        <v>30</v>
      </c>
      <c r="L65" s="4">
        <v>824</v>
      </c>
      <c r="M65" s="4">
        <v>824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44895</v>
      </c>
      <c r="S65" s="6">
        <v>44904</v>
      </c>
      <c r="T65" s="4" t="s">
        <v>34</v>
      </c>
      <c r="U65" s="4">
        <v>824</v>
      </c>
      <c r="V65" s="4">
        <v>0</v>
      </c>
      <c r="W65" s="4">
        <v>0</v>
      </c>
      <c r="X65" s="4" t="s">
        <v>365</v>
      </c>
      <c r="Y65" s="4" t="s">
        <v>366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362</v>
      </c>
      <c r="E66" s="4" t="s">
        <v>368</v>
      </c>
      <c r="F66" s="6">
        <v>44897</v>
      </c>
      <c r="G66" s="6">
        <v>44901</v>
      </c>
      <c r="H66" s="4">
        <v>1</v>
      </c>
      <c r="I66" s="4">
        <v>4</v>
      </c>
      <c r="J66" s="4">
        <v>4</v>
      </c>
      <c r="K66" s="4" t="s">
        <v>30</v>
      </c>
      <c r="L66" s="4">
        <v>1096</v>
      </c>
      <c r="M66" s="4">
        <v>1096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44895</v>
      </c>
      <c r="S66" s="6">
        <v>44904</v>
      </c>
      <c r="T66" s="4" t="s">
        <v>34</v>
      </c>
      <c r="U66" s="4">
        <v>1096</v>
      </c>
      <c r="V66" s="4">
        <v>0</v>
      </c>
      <c r="W66" s="4">
        <v>0</v>
      </c>
      <c r="X66" s="4" t="s">
        <v>370</v>
      </c>
      <c r="Y66" s="4" t="s">
        <v>371</v>
      </c>
    </row>
    <row r="67" s="4" customFormat="1" spans="1:25">
      <c r="A67" s="4" t="s">
        <v>350</v>
      </c>
      <c r="B67" s="4" t="s">
        <v>26</v>
      </c>
      <c r="C67" s="4" t="s">
        <v>37</v>
      </c>
      <c r="D67" s="4" t="s">
        <v>351</v>
      </c>
      <c r="E67" s="4" t="s">
        <v>352</v>
      </c>
      <c r="F67" s="6">
        <v>44899</v>
      </c>
      <c r="G67" s="6">
        <v>44901</v>
      </c>
      <c r="H67" s="4">
        <v>1</v>
      </c>
      <c r="I67" s="4">
        <v>2</v>
      </c>
      <c r="J67" s="4">
        <v>2</v>
      </c>
      <c r="K67" s="4" t="s">
        <v>30</v>
      </c>
      <c r="L67" s="4">
        <v>-1500</v>
      </c>
      <c r="M67" s="4">
        <v>-1500</v>
      </c>
      <c r="N67" s="4" t="s">
        <v>353</v>
      </c>
      <c r="O67" s="4" t="s">
        <v>32</v>
      </c>
      <c r="P67" s="4" t="s">
        <v>33</v>
      </c>
      <c r="Q67" s="4">
        <v>0</v>
      </c>
      <c r="R67" s="7">
        <v>44894</v>
      </c>
      <c r="S67" s="6">
        <v>44904</v>
      </c>
      <c r="T67" s="4" t="s">
        <v>34</v>
      </c>
      <c r="U67" s="4">
        <v>-1500</v>
      </c>
      <c r="V67" s="4">
        <v>0</v>
      </c>
      <c r="W67" s="4">
        <v>0</v>
      </c>
      <c r="X67" s="4" t="s">
        <v>354</v>
      </c>
      <c r="Y67" s="4" t="s">
        <v>36</v>
      </c>
    </row>
    <row r="68" s="4" customFormat="1" spans="1:25">
      <c r="A68" s="4" t="s">
        <v>372</v>
      </c>
      <c r="B68" s="4" t="s">
        <v>26</v>
      </c>
      <c r="C68" s="4" t="s">
        <v>27</v>
      </c>
      <c r="D68" s="4" t="s">
        <v>339</v>
      </c>
      <c r="E68" s="4" t="s">
        <v>340</v>
      </c>
      <c r="F68" s="6">
        <v>44900</v>
      </c>
      <c r="G68" s="6">
        <v>44901</v>
      </c>
      <c r="H68" s="4">
        <v>1</v>
      </c>
      <c r="I68" s="4">
        <v>1</v>
      </c>
      <c r="J68" s="4">
        <v>1</v>
      </c>
      <c r="K68" s="4" t="s">
        <v>30</v>
      </c>
      <c r="L68" s="4">
        <v>588</v>
      </c>
      <c r="M68" s="4">
        <v>588</v>
      </c>
      <c r="N68" s="4" t="s">
        <v>373</v>
      </c>
      <c r="O68" s="4" t="s">
        <v>32</v>
      </c>
      <c r="P68" s="4" t="s">
        <v>33</v>
      </c>
      <c r="Q68" s="4">
        <v>0</v>
      </c>
      <c r="R68" s="7">
        <v>44895</v>
      </c>
      <c r="S68" s="6">
        <v>44904</v>
      </c>
      <c r="T68" s="4" t="s">
        <v>34</v>
      </c>
      <c r="U68" s="4">
        <v>588</v>
      </c>
      <c r="V68" s="4">
        <v>0</v>
      </c>
      <c r="W68" s="4">
        <v>0</v>
      </c>
      <c r="X68" s="4" t="s">
        <v>374</v>
      </c>
      <c r="Y68" s="4" t="s">
        <v>375</v>
      </c>
    </row>
    <row r="69" s="4" customFormat="1" spans="1:25">
      <c r="A69" s="4" t="s">
        <v>376</v>
      </c>
      <c r="B69" s="4" t="s">
        <v>26</v>
      </c>
      <c r="C69" s="4" t="s">
        <v>27</v>
      </c>
      <c r="D69" s="4" t="s">
        <v>377</v>
      </c>
      <c r="E69" s="4" t="s">
        <v>237</v>
      </c>
      <c r="F69" s="6">
        <v>44899</v>
      </c>
      <c r="G69" s="6">
        <v>44901</v>
      </c>
      <c r="H69" s="4">
        <v>1</v>
      </c>
      <c r="I69" s="4">
        <v>2</v>
      </c>
      <c r="J69" s="4">
        <v>2</v>
      </c>
      <c r="K69" s="4" t="s">
        <v>30</v>
      </c>
      <c r="L69" s="4">
        <v>1232</v>
      </c>
      <c r="M69" s="4">
        <v>1232</v>
      </c>
      <c r="N69" s="4" t="s">
        <v>378</v>
      </c>
      <c r="O69" s="4" t="s">
        <v>32</v>
      </c>
      <c r="P69" s="4" t="s">
        <v>33</v>
      </c>
      <c r="Q69" s="4">
        <v>0</v>
      </c>
      <c r="R69" s="7">
        <v>44895</v>
      </c>
      <c r="S69" s="6">
        <v>44904</v>
      </c>
      <c r="T69" s="4" t="s">
        <v>34</v>
      </c>
      <c r="U69" s="4">
        <v>1232</v>
      </c>
      <c r="V69" s="4">
        <v>0</v>
      </c>
      <c r="W69" s="4">
        <v>0</v>
      </c>
      <c r="X69" s="4" t="s">
        <v>379</v>
      </c>
      <c r="Y69" s="4" t="s">
        <v>380</v>
      </c>
    </row>
    <row r="70" s="4" customFormat="1" spans="1:25">
      <c r="A70" s="4" t="s">
        <v>381</v>
      </c>
      <c r="B70" s="4" t="s">
        <v>26</v>
      </c>
      <c r="C70" s="4" t="s">
        <v>27</v>
      </c>
      <c r="D70" s="4" t="s">
        <v>377</v>
      </c>
      <c r="E70" s="4" t="s">
        <v>237</v>
      </c>
      <c r="F70" s="6">
        <v>44900</v>
      </c>
      <c r="G70" s="6">
        <v>44901</v>
      </c>
      <c r="H70" s="4">
        <v>1</v>
      </c>
      <c r="I70" s="4">
        <v>1</v>
      </c>
      <c r="J70" s="4">
        <v>1</v>
      </c>
      <c r="K70" s="4" t="s">
        <v>30</v>
      </c>
      <c r="L70" s="4">
        <v>616</v>
      </c>
      <c r="M70" s="4">
        <v>616</v>
      </c>
      <c r="N70" s="4" t="s">
        <v>382</v>
      </c>
      <c r="O70" s="4" t="s">
        <v>32</v>
      </c>
      <c r="P70" s="4" t="s">
        <v>33</v>
      </c>
      <c r="Q70" s="4">
        <v>0</v>
      </c>
      <c r="R70" s="7">
        <v>44895</v>
      </c>
      <c r="S70" s="6">
        <v>44904</v>
      </c>
      <c r="T70" s="4" t="s">
        <v>34</v>
      </c>
      <c r="U70" s="4">
        <v>616</v>
      </c>
      <c r="V70" s="4">
        <v>0</v>
      </c>
      <c r="W70" s="4">
        <v>0</v>
      </c>
      <c r="X70" s="4" t="s">
        <v>383</v>
      </c>
      <c r="Y70" s="4" t="s">
        <v>384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356</v>
      </c>
      <c r="E71" s="4" t="s">
        <v>386</v>
      </c>
      <c r="F71" s="6">
        <v>44897</v>
      </c>
      <c r="G71" s="6">
        <v>44901</v>
      </c>
      <c r="H71" s="4">
        <v>1</v>
      </c>
      <c r="I71" s="4">
        <v>4</v>
      </c>
      <c r="J71" s="4">
        <v>4</v>
      </c>
      <c r="K71" s="4" t="s">
        <v>30</v>
      </c>
      <c r="L71" s="4">
        <v>5724</v>
      </c>
      <c r="M71" s="4">
        <v>5724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44896</v>
      </c>
      <c r="S71" s="6">
        <v>44904</v>
      </c>
      <c r="T71" s="4" t="s">
        <v>34</v>
      </c>
      <c r="U71" s="4">
        <v>5724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236</v>
      </c>
      <c r="E72" s="4" t="s">
        <v>237</v>
      </c>
      <c r="F72" s="6">
        <v>44900</v>
      </c>
      <c r="G72" s="6">
        <v>44901</v>
      </c>
      <c r="H72" s="4">
        <v>1</v>
      </c>
      <c r="I72" s="4">
        <v>1</v>
      </c>
      <c r="J72" s="4">
        <v>1</v>
      </c>
      <c r="K72" s="4" t="s">
        <v>30</v>
      </c>
      <c r="L72" s="4">
        <v>666</v>
      </c>
      <c r="M72" s="4">
        <v>666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44896</v>
      </c>
      <c r="S72" s="6">
        <v>44904</v>
      </c>
      <c r="T72" s="4" t="s">
        <v>34</v>
      </c>
      <c r="U72" s="4">
        <v>666</v>
      </c>
      <c r="V72" s="4">
        <v>0</v>
      </c>
      <c r="W72" s="4">
        <v>0</v>
      </c>
      <c r="X72" s="4" t="s">
        <v>392</v>
      </c>
      <c r="Y72" s="4" t="s">
        <v>392</v>
      </c>
    </row>
    <row r="73" s="4" customFormat="1" spans="1:25">
      <c r="A73" s="4" t="s">
        <v>393</v>
      </c>
      <c r="B73" s="4" t="s">
        <v>26</v>
      </c>
      <c r="C73" s="4" t="s">
        <v>27</v>
      </c>
      <c r="D73" s="4" t="s">
        <v>394</v>
      </c>
      <c r="E73" s="4" t="s">
        <v>231</v>
      </c>
      <c r="F73" s="6">
        <v>44898</v>
      </c>
      <c r="G73" s="6">
        <v>44901</v>
      </c>
      <c r="H73" s="4">
        <v>1</v>
      </c>
      <c r="I73" s="4">
        <v>3</v>
      </c>
      <c r="J73" s="4">
        <v>3</v>
      </c>
      <c r="K73" s="4" t="s">
        <v>30</v>
      </c>
      <c r="L73" s="4">
        <v>744</v>
      </c>
      <c r="M73" s="4">
        <v>744</v>
      </c>
      <c r="N73" s="4" t="s">
        <v>395</v>
      </c>
      <c r="O73" s="4" t="s">
        <v>32</v>
      </c>
      <c r="P73" s="4" t="s">
        <v>33</v>
      </c>
      <c r="Q73" s="4">
        <v>0</v>
      </c>
      <c r="R73" s="7">
        <v>44896</v>
      </c>
      <c r="S73" s="6">
        <v>44904</v>
      </c>
      <c r="T73" s="4" t="s">
        <v>34</v>
      </c>
      <c r="U73" s="4">
        <v>744</v>
      </c>
      <c r="V73" s="4">
        <v>0</v>
      </c>
      <c r="W73" s="4">
        <v>0</v>
      </c>
      <c r="X73" s="4" t="s">
        <v>396</v>
      </c>
      <c r="Y73" s="4" t="s">
        <v>397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399</v>
      </c>
      <c r="E74" s="4" t="s">
        <v>400</v>
      </c>
      <c r="F74" s="6">
        <v>44898</v>
      </c>
      <c r="G74" s="6">
        <v>44901</v>
      </c>
      <c r="H74" s="4">
        <v>1</v>
      </c>
      <c r="I74" s="4">
        <v>3</v>
      </c>
      <c r="J74" s="4">
        <v>3</v>
      </c>
      <c r="K74" s="4" t="s">
        <v>30</v>
      </c>
      <c r="L74" s="4">
        <v>2340</v>
      </c>
      <c r="M74" s="4">
        <v>2340</v>
      </c>
      <c r="N74" s="4" t="s">
        <v>401</v>
      </c>
      <c r="O74" s="4" t="s">
        <v>32</v>
      </c>
      <c r="P74" s="4" t="s">
        <v>33</v>
      </c>
      <c r="Q74" s="4">
        <v>0</v>
      </c>
      <c r="R74" s="7">
        <v>44896</v>
      </c>
      <c r="S74" s="6">
        <v>44904</v>
      </c>
      <c r="T74" s="4" t="s">
        <v>34</v>
      </c>
      <c r="U74" s="4">
        <v>2340</v>
      </c>
      <c r="V74" s="4">
        <v>0</v>
      </c>
      <c r="W74" s="4">
        <v>0</v>
      </c>
      <c r="X74" s="4" t="s">
        <v>402</v>
      </c>
      <c r="Y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362</v>
      </c>
      <c r="E75" s="4" t="s">
        <v>405</v>
      </c>
      <c r="F75" s="6">
        <v>44897</v>
      </c>
      <c r="G75" s="6">
        <v>44901</v>
      </c>
      <c r="H75" s="4">
        <v>1</v>
      </c>
      <c r="I75" s="4">
        <v>4</v>
      </c>
      <c r="J75" s="4">
        <v>4</v>
      </c>
      <c r="K75" s="4" t="s">
        <v>30</v>
      </c>
      <c r="L75" s="4">
        <v>1016</v>
      </c>
      <c r="M75" s="4">
        <v>1016</v>
      </c>
      <c r="N75" s="4" t="s">
        <v>406</v>
      </c>
      <c r="O75" s="4" t="s">
        <v>32</v>
      </c>
      <c r="P75" s="4" t="s">
        <v>33</v>
      </c>
      <c r="Q75" s="4">
        <v>0</v>
      </c>
      <c r="R75" s="7">
        <v>44896</v>
      </c>
      <c r="S75" s="6">
        <v>44904</v>
      </c>
      <c r="T75" s="4" t="s">
        <v>34</v>
      </c>
      <c r="U75" s="4">
        <v>1016</v>
      </c>
      <c r="V75" s="4">
        <v>0</v>
      </c>
      <c r="W75" s="4">
        <v>0</v>
      </c>
      <c r="X75" s="4" t="s">
        <v>407</v>
      </c>
      <c r="Y75" s="4" t="s">
        <v>408</v>
      </c>
    </row>
    <row r="76" s="4" customFormat="1" spans="1:25">
      <c r="A76" s="4" t="s">
        <v>409</v>
      </c>
      <c r="B76" s="4" t="s">
        <v>26</v>
      </c>
      <c r="C76" s="4" t="s">
        <v>27</v>
      </c>
      <c r="D76" s="4" t="s">
        <v>51</v>
      </c>
      <c r="E76" s="4" t="s">
        <v>410</v>
      </c>
      <c r="F76" s="6">
        <v>44899</v>
      </c>
      <c r="G76" s="6">
        <v>44901</v>
      </c>
      <c r="H76" s="4">
        <v>1</v>
      </c>
      <c r="I76" s="4">
        <v>2</v>
      </c>
      <c r="J76" s="4">
        <v>2</v>
      </c>
      <c r="K76" s="4" t="s">
        <v>30</v>
      </c>
      <c r="L76" s="4">
        <v>1130</v>
      </c>
      <c r="M76" s="4">
        <v>1130</v>
      </c>
      <c r="N76" s="4" t="s">
        <v>411</v>
      </c>
      <c r="O76" s="4" t="s">
        <v>32</v>
      </c>
      <c r="P76" s="4" t="s">
        <v>33</v>
      </c>
      <c r="Q76" s="4">
        <v>0</v>
      </c>
      <c r="R76" s="7">
        <v>44896</v>
      </c>
      <c r="S76" s="6">
        <v>44904</v>
      </c>
      <c r="T76" s="4" t="s">
        <v>34</v>
      </c>
      <c r="U76" s="4">
        <v>1130</v>
      </c>
      <c r="V76" s="4">
        <v>0</v>
      </c>
      <c r="W76" s="4">
        <v>0</v>
      </c>
      <c r="X76" s="4" t="s">
        <v>412</v>
      </c>
      <c r="Y76" s="4" t="s">
        <v>413</v>
      </c>
    </row>
    <row r="77" s="4" customFormat="1" spans="1:25">
      <c r="A77" s="4" t="s">
        <v>414</v>
      </c>
      <c r="B77" s="4" t="s">
        <v>26</v>
      </c>
      <c r="C77" s="4" t="s">
        <v>27</v>
      </c>
      <c r="D77" s="4" t="s">
        <v>415</v>
      </c>
      <c r="E77" s="4" t="s">
        <v>416</v>
      </c>
      <c r="F77" s="6">
        <v>44898</v>
      </c>
      <c r="G77" s="6">
        <v>44901</v>
      </c>
      <c r="H77" s="4">
        <v>1</v>
      </c>
      <c r="I77" s="4">
        <v>3</v>
      </c>
      <c r="J77" s="4">
        <v>3</v>
      </c>
      <c r="K77" s="4" t="s">
        <v>30</v>
      </c>
      <c r="L77" s="4">
        <v>1188</v>
      </c>
      <c r="M77" s="4">
        <v>1188</v>
      </c>
      <c r="N77" s="4" t="s">
        <v>417</v>
      </c>
      <c r="O77" s="4" t="s">
        <v>32</v>
      </c>
      <c r="P77" s="4" t="s">
        <v>33</v>
      </c>
      <c r="Q77" s="4">
        <v>0</v>
      </c>
      <c r="R77" s="7">
        <v>44896</v>
      </c>
      <c r="S77" s="6">
        <v>44904</v>
      </c>
      <c r="T77" s="4" t="s">
        <v>34</v>
      </c>
      <c r="U77" s="4">
        <v>1188</v>
      </c>
      <c r="V77" s="4">
        <v>0</v>
      </c>
      <c r="W77" s="4">
        <v>0</v>
      </c>
      <c r="X77" s="4" t="s">
        <v>418</v>
      </c>
      <c r="Y77" s="4" t="s">
        <v>419</v>
      </c>
    </row>
    <row r="78" s="4" customFormat="1" spans="1:25">
      <c r="A78" s="4" t="s">
        <v>420</v>
      </c>
      <c r="B78" s="4" t="s">
        <v>26</v>
      </c>
      <c r="C78" s="4" t="s">
        <v>27</v>
      </c>
      <c r="D78" s="4" t="s">
        <v>421</v>
      </c>
      <c r="E78" s="4" t="s">
        <v>422</v>
      </c>
      <c r="F78" s="6">
        <v>44900</v>
      </c>
      <c r="G78" s="6">
        <v>44901</v>
      </c>
      <c r="H78" s="4">
        <v>4</v>
      </c>
      <c r="I78" s="4">
        <v>1</v>
      </c>
      <c r="J78" s="4">
        <v>4</v>
      </c>
      <c r="K78" s="4" t="s">
        <v>30</v>
      </c>
      <c r="L78" s="4">
        <v>4248</v>
      </c>
      <c r="M78" s="4">
        <v>4248</v>
      </c>
      <c r="N78" s="4" t="s">
        <v>423</v>
      </c>
      <c r="O78" s="4" t="s">
        <v>32</v>
      </c>
      <c r="P78" s="4" t="s">
        <v>33</v>
      </c>
      <c r="Q78" s="4">
        <v>0</v>
      </c>
      <c r="R78" s="7">
        <v>44897</v>
      </c>
      <c r="S78" s="6">
        <v>44904</v>
      </c>
      <c r="T78" s="4" t="s">
        <v>34</v>
      </c>
      <c r="U78" s="4">
        <v>4248</v>
      </c>
      <c r="V78" s="4">
        <v>0</v>
      </c>
      <c r="W78" s="4">
        <v>0</v>
      </c>
      <c r="X78" s="4" t="s">
        <v>424</v>
      </c>
      <c r="Y78" s="4" t="s">
        <v>36</v>
      </c>
    </row>
    <row r="79" s="4" customFormat="1" spans="1:25">
      <c r="A79" s="4" t="s">
        <v>425</v>
      </c>
      <c r="B79" s="4" t="s">
        <v>26</v>
      </c>
      <c r="C79" s="4" t="s">
        <v>27</v>
      </c>
      <c r="D79" s="4" t="s">
        <v>274</v>
      </c>
      <c r="E79" s="4" t="s">
        <v>426</v>
      </c>
      <c r="F79" s="6">
        <v>44900</v>
      </c>
      <c r="G79" s="6">
        <v>44901</v>
      </c>
      <c r="H79" s="4">
        <v>3</v>
      </c>
      <c r="I79" s="4">
        <v>1</v>
      </c>
      <c r="J79" s="4">
        <v>3</v>
      </c>
      <c r="K79" s="4" t="s">
        <v>30</v>
      </c>
      <c r="L79" s="4">
        <v>3441</v>
      </c>
      <c r="M79" s="4">
        <v>3441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44897</v>
      </c>
      <c r="S79" s="6">
        <v>44904</v>
      </c>
      <c r="T79" s="4" t="s">
        <v>34</v>
      </c>
      <c r="U79" s="4">
        <v>3441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432</v>
      </c>
      <c r="F80" s="6">
        <v>44900</v>
      </c>
      <c r="G80" s="6">
        <v>44901</v>
      </c>
      <c r="H80" s="4">
        <v>1</v>
      </c>
      <c r="I80" s="4">
        <v>1</v>
      </c>
      <c r="J80" s="4">
        <v>1</v>
      </c>
      <c r="K80" s="4" t="s">
        <v>30</v>
      </c>
      <c r="L80" s="4">
        <v>380</v>
      </c>
      <c r="M80" s="4">
        <v>380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44897</v>
      </c>
      <c r="S80" s="6">
        <v>44904</v>
      </c>
      <c r="T80" s="4" t="s">
        <v>34</v>
      </c>
      <c r="U80" s="4">
        <v>380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44898</v>
      </c>
      <c r="G81" s="6">
        <v>44901</v>
      </c>
      <c r="H81" s="4">
        <v>1</v>
      </c>
      <c r="I81" s="4">
        <v>3</v>
      </c>
      <c r="J81" s="4">
        <v>3</v>
      </c>
      <c r="K81" s="4" t="s">
        <v>30</v>
      </c>
      <c r="L81" s="4">
        <v>981</v>
      </c>
      <c r="M81" s="4">
        <v>981</v>
      </c>
      <c r="N81" s="4" t="s">
        <v>439</v>
      </c>
      <c r="O81" s="4" t="s">
        <v>32</v>
      </c>
      <c r="P81" s="4" t="s">
        <v>33</v>
      </c>
      <c r="Q81" s="4">
        <v>0</v>
      </c>
      <c r="R81" s="7">
        <v>44897</v>
      </c>
      <c r="S81" s="6">
        <v>44904</v>
      </c>
      <c r="T81" s="4" t="s">
        <v>34</v>
      </c>
      <c r="U81" s="4">
        <v>981</v>
      </c>
      <c r="V81" s="4">
        <v>0</v>
      </c>
      <c r="W81" s="4">
        <v>0</v>
      </c>
      <c r="X81" s="4" t="s">
        <v>440</v>
      </c>
      <c r="Y81" s="4" t="s">
        <v>441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6">
        <v>44898</v>
      </c>
      <c r="G82" s="6">
        <v>44901</v>
      </c>
      <c r="H82" s="4">
        <v>2</v>
      </c>
      <c r="I82" s="4">
        <v>3</v>
      </c>
      <c r="J82" s="4">
        <v>6</v>
      </c>
      <c r="K82" s="4" t="s">
        <v>30</v>
      </c>
      <c r="L82" s="4">
        <v>2044.14</v>
      </c>
      <c r="M82" s="4">
        <v>2044.14</v>
      </c>
      <c r="N82" s="4" t="s">
        <v>445</v>
      </c>
      <c r="O82" s="4" t="s">
        <v>32</v>
      </c>
      <c r="P82" s="4" t="s">
        <v>33</v>
      </c>
      <c r="Q82" s="4">
        <v>0</v>
      </c>
      <c r="R82" s="7">
        <v>44897</v>
      </c>
      <c r="S82" s="6">
        <v>44904</v>
      </c>
      <c r="T82" s="4" t="s">
        <v>34</v>
      </c>
      <c r="U82" s="4">
        <v>2044.14</v>
      </c>
      <c r="V82" s="4">
        <v>0</v>
      </c>
      <c r="W82" s="4">
        <v>0</v>
      </c>
      <c r="X82" s="4" t="s">
        <v>446</v>
      </c>
      <c r="Y82" s="4" t="s">
        <v>36</v>
      </c>
    </row>
    <row r="83" s="4" customFormat="1" spans="1:25">
      <c r="A83" s="4" t="s">
        <v>447</v>
      </c>
      <c r="B83" s="4" t="s">
        <v>26</v>
      </c>
      <c r="C83" s="4" t="s">
        <v>27</v>
      </c>
      <c r="D83" s="4" t="s">
        <v>448</v>
      </c>
      <c r="E83" s="4" t="s">
        <v>449</v>
      </c>
      <c r="F83" s="6">
        <v>44898</v>
      </c>
      <c r="G83" s="6">
        <v>44901</v>
      </c>
      <c r="H83" s="4">
        <v>1</v>
      </c>
      <c r="I83" s="4">
        <v>3</v>
      </c>
      <c r="J83" s="4">
        <v>3</v>
      </c>
      <c r="K83" s="4" t="s">
        <v>30</v>
      </c>
      <c r="L83" s="4">
        <v>1382</v>
      </c>
      <c r="M83" s="4">
        <v>1382</v>
      </c>
      <c r="N83" s="4" t="s">
        <v>450</v>
      </c>
      <c r="O83" s="4" t="s">
        <v>32</v>
      </c>
      <c r="P83" s="4" t="s">
        <v>33</v>
      </c>
      <c r="Q83" s="4">
        <v>0</v>
      </c>
      <c r="R83" s="7">
        <v>44897</v>
      </c>
      <c r="S83" s="6">
        <v>44904</v>
      </c>
      <c r="T83" s="4" t="s">
        <v>34</v>
      </c>
      <c r="U83" s="4">
        <v>1382</v>
      </c>
      <c r="V83" s="4">
        <v>0</v>
      </c>
      <c r="W83" s="4">
        <v>0</v>
      </c>
      <c r="X83" s="4" t="s">
        <v>451</v>
      </c>
      <c r="Y83" s="4" t="s">
        <v>452</v>
      </c>
    </row>
    <row r="84" s="4" customFormat="1" spans="1:25">
      <c r="A84" s="4" t="s">
        <v>453</v>
      </c>
      <c r="B84" s="4" t="s">
        <v>26</v>
      </c>
      <c r="C84" s="4" t="s">
        <v>27</v>
      </c>
      <c r="D84" s="4" t="s">
        <v>377</v>
      </c>
      <c r="E84" s="4" t="s">
        <v>237</v>
      </c>
      <c r="F84" s="6">
        <v>44900</v>
      </c>
      <c r="G84" s="6">
        <v>44901</v>
      </c>
      <c r="H84" s="4">
        <v>1</v>
      </c>
      <c r="I84" s="4">
        <v>1</v>
      </c>
      <c r="J84" s="4">
        <v>1</v>
      </c>
      <c r="K84" s="4" t="s">
        <v>30</v>
      </c>
      <c r="L84" s="4">
        <v>616</v>
      </c>
      <c r="M84" s="4">
        <v>616</v>
      </c>
      <c r="N84" s="4" t="s">
        <v>454</v>
      </c>
      <c r="O84" s="4" t="s">
        <v>32</v>
      </c>
      <c r="P84" s="4" t="s">
        <v>33</v>
      </c>
      <c r="Q84" s="4">
        <v>0</v>
      </c>
      <c r="R84" s="7">
        <v>44897</v>
      </c>
      <c r="S84" s="6">
        <v>44904</v>
      </c>
      <c r="T84" s="4" t="s">
        <v>34</v>
      </c>
      <c r="U84" s="4">
        <v>616</v>
      </c>
      <c r="V84" s="4">
        <v>0</v>
      </c>
      <c r="W84" s="4">
        <v>0</v>
      </c>
      <c r="X84" s="4" t="s">
        <v>455</v>
      </c>
      <c r="Y84" s="4" t="s">
        <v>456</v>
      </c>
    </row>
    <row r="85" s="4" customFormat="1" spans="1:25">
      <c r="A85" s="4" t="s">
        <v>457</v>
      </c>
      <c r="B85" s="4" t="s">
        <v>26</v>
      </c>
      <c r="C85" s="4" t="s">
        <v>27</v>
      </c>
      <c r="D85" s="4" t="s">
        <v>458</v>
      </c>
      <c r="E85" s="4" t="s">
        <v>459</v>
      </c>
      <c r="F85" s="6">
        <v>44900</v>
      </c>
      <c r="G85" s="6">
        <v>44901</v>
      </c>
      <c r="H85" s="4">
        <v>1</v>
      </c>
      <c r="I85" s="4">
        <v>1</v>
      </c>
      <c r="J85" s="4">
        <v>1</v>
      </c>
      <c r="K85" s="4" t="s">
        <v>30</v>
      </c>
      <c r="L85" s="4">
        <v>280</v>
      </c>
      <c r="M85" s="4">
        <v>280</v>
      </c>
      <c r="N85" s="4" t="s">
        <v>460</v>
      </c>
      <c r="O85" s="4" t="s">
        <v>32</v>
      </c>
      <c r="P85" s="4" t="s">
        <v>33</v>
      </c>
      <c r="Q85" s="4">
        <v>0</v>
      </c>
      <c r="R85" s="7">
        <v>44898</v>
      </c>
      <c r="S85" s="6">
        <v>44904</v>
      </c>
      <c r="T85" s="4" t="s">
        <v>34</v>
      </c>
      <c r="U85" s="4">
        <v>280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322</v>
      </c>
      <c r="E86" s="4" t="s">
        <v>323</v>
      </c>
      <c r="F86" s="6">
        <v>44900</v>
      </c>
      <c r="G86" s="6">
        <v>44901</v>
      </c>
      <c r="H86" s="4">
        <v>2</v>
      </c>
      <c r="I86" s="4">
        <v>1</v>
      </c>
      <c r="J86" s="4">
        <v>2</v>
      </c>
      <c r="K86" s="4" t="s">
        <v>30</v>
      </c>
      <c r="L86" s="4">
        <v>760</v>
      </c>
      <c r="M86" s="4">
        <v>760</v>
      </c>
      <c r="N86" s="4" t="s">
        <v>464</v>
      </c>
      <c r="O86" s="4" t="s">
        <v>32</v>
      </c>
      <c r="P86" s="4" t="s">
        <v>33</v>
      </c>
      <c r="Q86" s="4">
        <v>0</v>
      </c>
      <c r="R86" s="7">
        <v>44898</v>
      </c>
      <c r="S86" s="6">
        <v>44904</v>
      </c>
      <c r="T86" s="4" t="s">
        <v>34</v>
      </c>
      <c r="U86" s="4">
        <v>760</v>
      </c>
      <c r="V86" s="4">
        <v>0</v>
      </c>
      <c r="W86" s="4">
        <v>0</v>
      </c>
      <c r="X86" s="4" t="s">
        <v>465</v>
      </c>
      <c r="Y86" s="4" t="s">
        <v>466</v>
      </c>
    </row>
    <row r="87" s="4" customFormat="1" spans="1:25">
      <c r="A87" s="4" t="s">
        <v>467</v>
      </c>
      <c r="B87" s="4" t="s">
        <v>26</v>
      </c>
      <c r="C87" s="4" t="s">
        <v>27</v>
      </c>
      <c r="D87" s="4" t="s">
        <v>468</v>
      </c>
      <c r="E87" s="4" t="s">
        <v>469</v>
      </c>
      <c r="F87" s="6">
        <v>44899</v>
      </c>
      <c r="G87" s="6">
        <v>44901</v>
      </c>
      <c r="H87" s="4">
        <v>2</v>
      </c>
      <c r="I87" s="4">
        <v>2</v>
      </c>
      <c r="J87" s="4">
        <v>4</v>
      </c>
      <c r="K87" s="4" t="s">
        <v>30</v>
      </c>
      <c r="L87" s="4">
        <v>1840</v>
      </c>
      <c r="M87" s="4">
        <v>1840</v>
      </c>
      <c r="N87" s="4" t="s">
        <v>470</v>
      </c>
      <c r="O87" s="4" t="s">
        <v>32</v>
      </c>
      <c r="P87" s="4" t="s">
        <v>33</v>
      </c>
      <c r="Q87" s="4">
        <v>0</v>
      </c>
      <c r="R87" s="7">
        <v>44897</v>
      </c>
      <c r="S87" s="6">
        <v>44904</v>
      </c>
      <c r="T87" s="4" t="s">
        <v>34</v>
      </c>
      <c r="U87" s="4">
        <v>1840</v>
      </c>
      <c r="V87" s="4">
        <v>0</v>
      </c>
      <c r="W87" s="4">
        <v>0</v>
      </c>
      <c r="X87" s="4" t="s">
        <v>471</v>
      </c>
      <c r="Y87" s="4" t="s">
        <v>472</v>
      </c>
    </row>
    <row r="88" s="4" customFormat="1" spans="1:25">
      <c r="A88" s="4" t="s">
        <v>473</v>
      </c>
      <c r="B88" s="4" t="s">
        <v>26</v>
      </c>
      <c r="C88" s="4" t="s">
        <v>27</v>
      </c>
      <c r="D88" s="4" t="s">
        <v>51</v>
      </c>
      <c r="E88" s="4" t="s">
        <v>474</v>
      </c>
      <c r="F88" s="6">
        <v>44900</v>
      </c>
      <c r="G88" s="6">
        <v>44901</v>
      </c>
      <c r="H88" s="4">
        <v>1</v>
      </c>
      <c r="I88" s="4">
        <v>1</v>
      </c>
      <c r="J88" s="4">
        <v>1</v>
      </c>
      <c r="K88" s="4" t="s">
        <v>30</v>
      </c>
      <c r="L88" s="4">
        <v>528</v>
      </c>
      <c r="M88" s="4">
        <v>528</v>
      </c>
      <c r="N88" s="4" t="s">
        <v>475</v>
      </c>
      <c r="O88" s="4" t="s">
        <v>32</v>
      </c>
      <c r="P88" s="4" t="s">
        <v>33</v>
      </c>
      <c r="Q88" s="4">
        <v>0</v>
      </c>
      <c r="R88" s="7">
        <v>44898</v>
      </c>
      <c r="S88" s="6">
        <v>44904</v>
      </c>
      <c r="T88" s="4" t="s">
        <v>34</v>
      </c>
      <c r="U88" s="4">
        <v>528</v>
      </c>
      <c r="V88" s="4">
        <v>0</v>
      </c>
      <c r="W88" s="4">
        <v>0</v>
      </c>
      <c r="X88" s="4" t="s">
        <v>476</v>
      </c>
      <c r="Y88" s="4" t="s">
        <v>477</v>
      </c>
    </row>
    <row r="89" s="4" customFormat="1" spans="1:25">
      <c r="A89" s="4" t="s">
        <v>478</v>
      </c>
      <c r="B89" s="4" t="s">
        <v>26</v>
      </c>
      <c r="C89" s="4" t="s">
        <v>27</v>
      </c>
      <c r="D89" s="4" t="s">
        <v>479</v>
      </c>
      <c r="E89" s="4" t="s">
        <v>480</v>
      </c>
      <c r="F89" s="6">
        <v>44899</v>
      </c>
      <c r="G89" s="6">
        <v>44901</v>
      </c>
      <c r="H89" s="4">
        <v>1</v>
      </c>
      <c r="I89" s="4">
        <v>2</v>
      </c>
      <c r="J89" s="4">
        <v>2</v>
      </c>
      <c r="K89" s="4" t="s">
        <v>30</v>
      </c>
      <c r="L89" s="4">
        <v>1232</v>
      </c>
      <c r="M89" s="4">
        <v>1232</v>
      </c>
      <c r="N89" s="4" t="s">
        <v>481</v>
      </c>
      <c r="O89" s="4" t="s">
        <v>32</v>
      </c>
      <c r="P89" s="4" t="s">
        <v>33</v>
      </c>
      <c r="Q89" s="4">
        <v>0</v>
      </c>
      <c r="R89" s="7">
        <v>44898</v>
      </c>
      <c r="S89" s="6">
        <v>44904</v>
      </c>
      <c r="T89" s="4" t="s">
        <v>34</v>
      </c>
      <c r="U89" s="4">
        <v>1232</v>
      </c>
      <c r="V89" s="4">
        <v>0</v>
      </c>
      <c r="W89" s="4">
        <v>0</v>
      </c>
      <c r="X89" s="4" t="s">
        <v>482</v>
      </c>
      <c r="Y89" s="4" t="s">
        <v>483</v>
      </c>
    </row>
    <row r="90" s="4" customFormat="1" spans="1:25">
      <c r="A90" s="4" t="s">
        <v>484</v>
      </c>
      <c r="B90" s="4" t="s">
        <v>26</v>
      </c>
      <c r="C90" s="4" t="s">
        <v>27</v>
      </c>
      <c r="D90" s="4" t="s">
        <v>485</v>
      </c>
      <c r="E90" s="4" t="s">
        <v>486</v>
      </c>
      <c r="F90" s="6">
        <v>44900</v>
      </c>
      <c r="G90" s="6">
        <v>44901</v>
      </c>
      <c r="H90" s="4">
        <v>1</v>
      </c>
      <c r="I90" s="4">
        <v>1</v>
      </c>
      <c r="J90" s="4">
        <v>1</v>
      </c>
      <c r="K90" s="4" t="s">
        <v>30</v>
      </c>
      <c r="L90" s="4">
        <v>200</v>
      </c>
      <c r="M90" s="4">
        <v>200</v>
      </c>
      <c r="N90" s="4" t="s">
        <v>487</v>
      </c>
      <c r="O90" s="4" t="s">
        <v>32</v>
      </c>
      <c r="P90" s="4" t="s">
        <v>33</v>
      </c>
      <c r="Q90" s="4">
        <v>0</v>
      </c>
      <c r="R90" s="7">
        <v>44898</v>
      </c>
      <c r="S90" s="6">
        <v>44904</v>
      </c>
      <c r="T90" s="4" t="s">
        <v>34</v>
      </c>
      <c r="U90" s="4">
        <v>200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6">
        <v>44899</v>
      </c>
      <c r="G91" s="6">
        <v>44901</v>
      </c>
      <c r="H91" s="4">
        <v>1</v>
      </c>
      <c r="I91" s="4">
        <v>2</v>
      </c>
      <c r="J91" s="4">
        <v>2</v>
      </c>
      <c r="K91" s="4" t="s">
        <v>30</v>
      </c>
      <c r="L91" s="4">
        <v>642</v>
      </c>
      <c r="M91" s="4">
        <v>642</v>
      </c>
      <c r="N91" s="4" t="s">
        <v>493</v>
      </c>
      <c r="O91" s="4" t="s">
        <v>32</v>
      </c>
      <c r="P91" s="4" t="s">
        <v>33</v>
      </c>
      <c r="Q91" s="4">
        <v>0</v>
      </c>
      <c r="R91" s="7">
        <v>44899</v>
      </c>
      <c r="S91" s="6">
        <v>44904</v>
      </c>
      <c r="T91" s="4" t="s">
        <v>34</v>
      </c>
      <c r="U91" s="4">
        <v>642</v>
      </c>
      <c r="V91" s="4">
        <v>0</v>
      </c>
      <c r="W91" s="4">
        <v>0</v>
      </c>
      <c r="X91" s="4" t="s">
        <v>494</v>
      </c>
      <c r="Y91" s="4" t="s">
        <v>495</v>
      </c>
    </row>
    <row r="92" s="4" customFormat="1" spans="1:27">
      <c r="A92" s="4" t="s">
        <v>496</v>
      </c>
      <c r="B92" s="4" t="s">
        <v>26</v>
      </c>
      <c r="C92" s="4" t="s">
        <v>27</v>
      </c>
      <c r="D92" s="4" t="s">
        <v>497</v>
      </c>
      <c r="E92" s="4" t="s">
        <v>498</v>
      </c>
      <c r="F92" s="6">
        <v>44900</v>
      </c>
      <c r="G92" s="6">
        <v>44901</v>
      </c>
      <c r="H92" s="4">
        <v>3</v>
      </c>
      <c r="I92" s="4">
        <v>1</v>
      </c>
      <c r="J92" s="4">
        <v>3</v>
      </c>
      <c r="K92" s="4" t="s">
        <v>30</v>
      </c>
      <c r="L92" s="4">
        <v>1713</v>
      </c>
      <c r="M92" s="4">
        <v>1713</v>
      </c>
      <c r="N92" s="4" t="s">
        <v>499</v>
      </c>
      <c r="O92" s="4" t="s">
        <v>32</v>
      </c>
      <c r="P92" s="4" t="s">
        <v>33</v>
      </c>
      <c r="Q92" s="4">
        <v>0</v>
      </c>
      <c r="R92" s="7">
        <v>44899</v>
      </c>
      <c r="S92" s="6">
        <v>44904</v>
      </c>
      <c r="T92" s="4" t="s">
        <v>34</v>
      </c>
      <c r="U92" s="4">
        <v>1713</v>
      </c>
      <c r="V92" s="4">
        <v>0</v>
      </c>
      <c r="W92" s="4">
        <v>0</v>
      </c>
      <c r="X92" s="4" t="s">
        <v>500</v>
      </c>
      <c r="Y92" s="4">
        <v>234839030</v>
      </c>
      <c r="Z92" s="4">
        <v>234838724</v>
      </c>
      <c r="AA92" s="4" t="s">
        <v>501</v>
      </c>
    </row>
    <row r="93" s="4" customFormat="1" spans="1:25">
      <c r="A93" s="4" t="s">
        <v>502</v>
      </c>
      <c r="B93" s="4" t="s">
        <v>26</v>
      </c>
      <c r="C93" s="4" t="s">
        <v>27</v>
      </c>
      <c r="D93" s="4" t="s">
        <v>458</v>
      </c>
      <c r="E93" s="4" t="s">
        <v>459</v>
      </c>
      <c r="F93" s="6">
        <v>44900</v>
      </c>
      <c r="G93" s="6">
        <v>44901</v>
      </c>
      <c r="H93" s="4">
        <v>2</v>
      </c>
      <c r="I93" s="4">
        <v>1</v>
      </c>
      <c r="J93" s="4">
        <v>2</v>
      </c>
      <c r="K93" s="4" t="s">
        <v>30</v>
      </c>
      <c r="L93" s="4">
        <v>560</v>
      </c>
      <c r="M93" s="4">
        <v>560</v>
      </c>
      <c r="N93" s="4" t="s">
        <v>503</v>
      </c>
      <c r="O93" s="4" t="s">
        <v>32</v>
      </c>
      <c r="P93" s="4" t="s">
        <v>33</v>
      </c>
      <c r="Q93" s="4">
        <v>0</v>
      </c>
      <c r="R93" s="7">
        <v>44899</v>
      </c>
      <c r="S93" s="6">
        <v>44904</v>
      </c>
      <c r="T93" s="4" t="s">
        <v>34</v>
      </c>
      <c r="U93" s="4">
        <v>560</v>
      </c>
      <c r="V93" s="4">
        <v>0</v>
      </c>
      <c r="W93" s="4">
        <v>0</v>
      </c>
      <c r="X93" s="4" t="s">
        <v>504</v>
      </c>
      <c r="Y93" s="4" t="s">
        <v>36</v>
      </c>
    </row>
    <row r="94" s="4" customFormat="1" spans="1:25">
      <c r="A94" s="4" t="s">
        <v>505</v>
      </c>
      <c r="B94" s="4" t="s">
        <v>26</v>
      </c>
      <c r="C94" s="4" t="s">
        <v>27</v>
      </c>
      <c r="D94" s="4" t="s">
        <v>479</v>
      </c>
      <c r="E94" s="4" t="s">
        <v>492</v>
      </c>
      <c r="F94" s="6">
        <v>44899</v>
      </c>
      <c r="G94" s="6">
        <v>44901</v>
      </c>
      <c r="H94" s="4">
        <v>1</v>
      </c>
      <c r="I94" s="4">
        <v>2</v>
      </c>
      <c r="J94" s="4">
        <v>2</v>
      </c>
      <c r="K94" s="4" t="s">
        <v>30</v>
      </c>
      <c r="L94" s="4">
        <v>818</v>
      </c>
      <c r="M94" s="4">
        <v>818</v>
      </c>
      <c r="N94" s="4" t="s">
        <v>506</v>
      </c>
      <c r="O94" s="4" t="s">
        <v>32</v>
      </c>
      <c r="P94" s="4" t="s">
        <v>33</v>
      </c>
      <c r="Q94" s="4">
        <v>0</v>
      </c>
      <c r="R94" s="7">
        <v>44899</v>
      </c>
      <c r="S94" s="6">
        <v>44904</v>
      </c>
      <c r="T94" s="4" t="s">
        <v>34</v>
      </c>
      <c r="U94" s="4">
        <v>818</v>
      </c>
      <c r="V94" s="4">
        <v>0</v>
      </c>
      <c r="W94" s="4">
        <v>0</v>
      </c>
      <c r="X94" s="4" t="s">
        <v>507</v>
      </c>
      <c r="Y94" s="4" t="s">
        <v>234</v>
      </c>
    </row>
    <row r="95" s="4" customFormat="1" spans="1:25">
      <c r="A95" s="4" t="s">
        <v>508</v>
      </c>
      <c r="B95" s="4" t="s">
        <v>26</v>
      </c>
      <c r="C95" s="4" t="s">
        <v>27</v>
      </c>
      <c r="D95" s="4" t="s">
        <v>377</v>
      </c>
      <c r="E95" s="4" t="s">
        <v>237</v>
      </c>
      <c r="F95" s="6">
        <v>44900</v>
      </c>
      <c r="G95" s="6">
        <v>44901</v>
      </c>
      <c r="H95" s="4">
        <v>1</v>
      </c>
      <c r="I95" s="4">
        <v>1</v>
      </c>
      <c r="J95" s="4">
        <v>1</v>
      </c>
      <c r="K95" s="4" t="s">
        <v>30</v>
      </c>
      <c r="L95" s="4">
        <v>616</v>
      </c>
      <c r="M95" s="4">
        <v>616</v>
      </c>
      <c r="N95" s="4" t="s">
        <v>509</v>
      </c>
      <c r="O95" s="4" t="s">
        <v>32</v>
      </c>
      <c r="P95" s="4" t="s">
        <v>33</v>
      </c>
      <c r="Q95" s="4">
        <v>0</v>
      </c>
      <c r="R95" s="7">
        <v>44899</v>
      </c>
      <c r="S95" s="6">
        <v>44904</v>
      </c>
      <c r="T95" s="4" t="s">
        <v>34</v>
      </c>
      <c r="U95" s="4">
        <v>616</v>
      </c>
      <c r="V95" s="4">
        <v>0</v>
      </c>
      <c r="W95" s="4">
        <v>0</v>
      </c>
      <c r="X95" s="4" t="s">
        <v>510</v>
      </c>
      <c r="Y95" s="4" t="s">
        <v>511</v>
      </c>
    </row>
    <row r="96" s="4" customFormat="1" spans="1:25">
      <c r="A96" s="4" t="s">
        <v>502</v>
      </c>
      <c r="B96" s="4" t="s">
        <v>26</v>
      </c>
      <c r="C96" s="4" t="s">
        <v>37</v>
      </c>
      <c r="D96" s="4" t="s">
        <v>458</v>
      </c>
      <c r="E96" s="4" t="s">
        <v>459</v>
      </c>
      <c r="F96" s="6">
        <v>44900</v>
      </c>
      <c r="G96" s="6">
        <v>44901</v>
      </c>
      <c r="H96" s="4">
        <v>2</v>
      </c>
      <c r="I96" s="4">
        <v>1</v>
      </c>
      <c r="J96" s="4">
        <v>2</v>
      </c>
      <c r="K96" s="4" t="s">
        <v>30</v>
      </c>
      <c r="L96" s="4">
        <v>-560</v>
      </c>
      <c r="M96" s="4">
        <v>-560</v>
      </c>
      <c r="N96" s="4" t="s">
        <v>503</v>
      </c>
      <c r="O96" s="4" t="s">
        <v>32</v>
      </c>
      <c r="P96" s="4" t="s">
        <v>33</v>
      </c>
      <c r="Q96" s="4">
        <v>0</v>
      </c>
      <c r="R96" s="7">
        <v>44899</v>
      </c>
      <c r="S96" s="6">
        <v>44904</v>
      </c>
      <c r="T96" s="4" t="s">
        <v>34</v>
      </c>
      <c r="U96" s="4">
        <v>-560</v>
      </c>
      <c r="V96" s="4">
        <v>0</v>
      </c>
      <c r="W96" s="4">
        <v>0</v>
      </c>
      <c r="X96" s="4" t="s">
        <v>504</v>
      </c>
      <c r="Y96" s="4" t="s">
        <v>36</v>
      </c>
    </row>
    <row r="97" s="4" customFormat="1" spans="1:25">
      <c r="A97" s="4" t="s">
        <v>512</v>
      </c>
      <c r="B97" s="4" t="s">
        <v>26</v>
      </c>
      <c r="C97" s="4" t="s">
        <v>27</v>
      </c>
      <c r="D97" s="4" t="s">
        <v>513</v>
      </c>
      <c r="E97" s="4" t="s">
        <v>514</v>
      </c>
      <c r="F97" s="6">
        <v>44900</v>
      </c>
      <c r="G97" s="6">
        <v>44901</v>
      </c>
      <c r="H97" s="4">
        <v>1</v>
      </c>
      <c r="I97" s="4">
        <v>1</v>
      </c>
      <c r="J97" s="4">
        <v>1</v>
      </c>
      <c r="K97" s="4" t="s">
        <v>30</v>
      </c>
      <c r="L97" s="4">
        <v>308</v>
      </c>
      <c r="M97" s="4">
        <v>308</v>
      </c>
      <c r="N97" s="4" t="s">
        <v>515</v>
      </c>
      <c r="O97" s="4" t="s">
        <v>32</v>
      </c>
      <c r="P97" s="4" t="s">
        <v>33</v>
      </c>
      <c r="Q97" s="4">
        <v>0</v>
      </c>
      <c r="R97" s="7">
        <v>44899</v>
      </c>
      <c r="S97" s="6">
        <v>44904</v>
      </c>
      <c r="T97" s="4" t="s">
        <v>34</v>
      </c>
      <c r="U97" s="4">
        <v>308</v>
      </c>
      <c r="V97" s="4">
        <v>0</v>
      </c>
      <c r="W97" s="4">
        <v>0</v>
      </c>
      <c r="X97" s="4" t="s">
        <v>516</v>
      </c>
      <c r="Y97" s="4" t="s">
        <v>517</v>
      </c>
    </row>
    <row r="98" s="4" customFormat="1" spans="1:25">
      <c r="A98" s="4" t="s">
        <v>518</v>
      </c>
      <c r="B98" s="4" t="s">
        <v>26</v>
      </c>
      <c r="C98" s="4" t="s">
        <v>27</v>
      </c>
      <c r="D98" s="4" t="s">
        <v>519</v>
      </c>
      <c r="E98" s="4" t="s">
        <v>520</v>
      </c>
      <c r="F98" s="6">
        <v>44899</v>
      </c>
      <c r="G98" s="6">
        <v>44901</v>
      </c>
      <c r="H98" s="4">
        <v>1</v>
      </c>
      <c r="I98" s="4">
        <v>2</v>
      </c>
      <c r="J98" s="4">
        <v>2</v>
      </c>
      <c r="K98" s="4" t="s">
        <v>30</v>
      </c>
      <c r="L98" s="4">
        <v>1598</v>
      </c>
      <c r="M98" s="4">
        <v>1598</v>
      </c>
      <c r="N98" s="4" t="s">
        <v>521</v>
      </c>
      <c r="O98" s="4" t="s">
        <v>32</v>
      </c>
      <c r="P98" s="4" t="s">
        <v>33</v>
      </c>
      <c r="Q98" s="4">
        <v>0</v>
      </c>
      <c r="R98" s="7">
        <v>44899.0000115741</v>
      </c>
      <c r="S98" s="6">
        <v>44904</v>
      </c>
      <c r="T98" s="4" t="s">
        <v>34</v>
      </c>
      <c r="U98" s="4">
        <v>1598</v>
      </c>
      <c r="V98" s="4">
        <v>0</v>
      </c>
      <c r="W98" s="4">
        <v>0</v>
      </c>
      <c r="X98" s="4" t="s">
        <v>522</v>
      </c>
      <c r="Y98" s="4" t="s">
        <v>523</v>
      </c>
    </row>
    <row r="99" s="4" customFormat="1" spans="1:25">
      <c r="A99" s="4" t="s">
        <v>524</v>
      </c>
      <c r="B99" s="4" t="s">
        <v>26</v>
      </c>
      <c r="C99" s="4" t="s">
        <v>27</v>
      </c>
      <c r="D99" s="4" t="s">
        <v>525</v>
      </c>
      <c r="E99" s="4" t="s">
        <v>231</v>
      </c>
      <c r="F99" s="6">
        <v>44900</v>
      </c>
      <c r="G99" s="6">
        <v>44901</v>
      </c>
      <c r="H99" s="4">
        <v>1</v>
      </c>
      <c r="I99" s="4">
        <v>1</v>
      </c>
      <c r="J99" s="4">
        <v>1</v>
      </c>
      <c r="K99" s="4" t="s">
        <v>30</v>
      </c>
      <c r="L99" s="4">
        <v>844</v>
      </c>
      <c r="M99" s="4">
        <v>844</v>
      </c>
      <c r="N99" s="4" t="s">
        <v>526</v>
      </c>
      <c r="O99" s="4" t="s">
        <v>32</v>
      </c>
      <c r="P99" s="4" t="s">
        <v>33</v>
      </c>
      <c r="Q99" s="4">
        <v>0</v>
      </c>
      <c r="R99" s="7">
        <v>44899</v>
      </c>
      <c r="S99" s="6">
        <v>44904</v>
      </c>
      <c r="T99" s="4" t="s">
        <v>34</v>
      </c>
      <c r="U99" s="4">
        <v>844</v>
      </c>
      <c r="V99" s="4">
        <v>0</v>
      </c>
      <c r="W99" s="4">
        <v>0</v>
      </c>
      <c r="X99" s="4" t="s">
        <v>527</v>
      </c>
      <c r="Y99" s="4" t="s">
        <v>36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479</v>
      </c>
      <c r="E100" s="4" t="s">
        <v>492</v>
      </c>
      <c r="F100" s="6">
        <v>44900</v>
      </c>
      <c r="G100" s="6">
        <v>44901</v>
      </c>
      <c r="H100" s="4">
        <v>1</v>
      </c>
      <c r="I100" s="4">
        <v>1</v>
      </c>
      <c r="J100" s="4">
        <v>1</v>
      </c>
      <c r="K100" s="4" t="s">
        <v>30</v>
      </c>
      <c r="L100" s="4">
        <v>409</v>
      </c>
      <c r="M100" s="4">
        <v>409</v>
      </c>
      <c r="N100" s="4" t="s">
        <v>529</v>
      </c>
      <c r="O100" s="4" t="s">
        <v>32</v>
      </c>
      <c r="P100" s="4" t="s">
        <v>33</v>
      </c>
      <c r="Q100" s="4">
        <v>0</v>
      </c>
      <c r="R100" s="7">
        <v>44899</v>
      </c>
      <c r="S100" s="6">
        <v>44904</v>
      </c>
      <c r="T100" s="4" t="s">
        <v>34</v>
      </c>
      <c r="U100" s="4">
        <v>409</v>
      </c>
      <c r="V100" s="4">
        <v>0</v>
      </c>
      <c r="W100" s="4">
        <v>0</v>
      </c>
      <c r="X100" s="4" t="s">
        <v>530</v>
      </c>
      <c r="Y100" s="4" t="s">
        <v>234</v>
      </c>
    </row>
    <row r="101" s="4" customFormat="1" spans="1:25">
      <c r="A101" s="4" t="s">
        <v>531</v>
      </c>
      <c r="B101" s="4" t="s">
        <v>26</v>
      </c>
      <c r="C101" s="4" t="s">
        <v>27</v>
      </c>
      <c r="D101" s="4" t="s">
        <v>377</v>
      </c>
      <c r="E101" s="4" t="s">
        <v>532</v>
      </c>
      <c r="F101" s="6">
        <v>44900</v>
      </c>
      <c r="G101" s="6">
        <v>44901</v>
      </c>
      <c r="H101" s="4">
        <v>1</v>
      </c>
      <c r="I101" s="4">
        <v>1</v>
      </c>
      <c r="J101" s="4">
        <v>1</v>
      </c>
      <c r="K101" s="4" t="s">
        <v>30</v>
      </c>
      <c r="L101" s="4">
        <v>559</v>
      </c>
      <c r="M101" s="4">
        <v>559</v>
      </c>
      <c r="N101" s="4" t="s">
        <v>533</v>
      </c>
      <c r="O101" s="4" t="s">
        <v>32</v>
      </c>
      <c r="P101" s="4" t="s">
        <v>33</v>
      </c>
      <c r="Q101" s="4">
        <v>0</v>
      </c>
      <c r="R101" s="7">
        <v>44899</v>
      </c>
      <c r="S101" s="6">
        <v>44904</v>
      </c>
      <c r="T101" s="4" t="s">
        <v>34</v>
      </c>
      <c r="U101" s="4">
        <v>559</v>
      </c>
      <c r="V101" s="4">
        <v>0</v>
      </c>
      <c r="W101" s="4">
        <v>0</v>
      </c>
      <c r="X101" s="4" t="s">
        <v>534</v>
      </c>
      <c r="Y101" s="4" t="s">
        <v>535</v>
      </c>
    </row>
    <row r="102" s="4" customFormat="1" spans="1:25">
      <c r="A102" s="4" t="s">
        <v>536</v>
      </c>
      <c r="B102" s="4" t="s">
        <v>26</v>
      </c>
      <c r="C102" s="4" t="s">
        <v>27</v>
      </c>
      <c r="D102" s="4" t="s">
        <v>537</v>
      </c>
      <c r="E102" s="4" t="s">
        <v>538</v>
      </c>
      <c r="F102" s="6">
        <v>44900</v>
      </c>
      <c r="G102" s="6">
        <v>44901</v>
      </c>
      <c r="H102" s="4">
        <v>1</v>
      </c>
      <c r="I102" s="4">
        <v>1</v>
      </c>
      <c r="J102" s="4">
        <v>1</v>
      </c>
      <c r="K102" s="4" t="s">
        <v>30</v>
      </c>
      <c r="L102" s="4">
        <v>149.87</v>
      </c>
      <c r="M102" s="4">
        <v>149.87</v>
      </c>
      <c r="N102" s="4" t="s">
        <v>539</v>
      </c>
      <c r="O102" s="4" t="s">
        <v>32</v>
      </c>
      <c r="P102" s="4" t="s">
        <v>33</v>
      </c>
      <c r="Q102" s="4">
        <v>0</v>
      </c>
      <c r="R102" s="7">
        <v>44899</v>
      </c>
      <c r="S102" s="6">
        <v>44904</v>
      </c>
      <c r="T102" s="4" t="s">
        <v>34</v>
      </c>
      <c r="U102" s="4">
        <v>149.87</v>
      </c>
      <c r="V102" s="4">
        <v>0</v>
      </c>
      <c r="W102" s="4">
        <v>0</v>
      </c>
      <c r="X102" s="4" t="s">
        <v>540</v>
      </c>
      <c r="Y102" s="4" t="s">
        <v>36</v>
      </c>
    </row>
    <row r="103" s="4" customFormat="1" spans="1:25">
      <c r="A103" s="4" t="s">
        <v>541</v>
      </c>
      <c r="B103" s="4" t="s">
        <v>26</v>
      </c>
      <c r="C103" s="4" t="s">
        <v>27</v>
      </c>
      <c r="D103" s="4" t="s">
        <v>377</v>
      </c>
      <c r="E103" s="4" t="s">
        <v>532</v>
      </c>
      <c r="F103" s="6">
        <v>44900</v>
      </c>
      <c r="G103" s="6">
        <v>44901</v>
      </c>
      <c r="H103" s="4">
        <v>1</v>
      </c>
      <c r="I103" s="4">
        <v>1</v>
      </c>
      <c r="J103" s="4">
        <v>1</v>
      </c>
      <c r="K103" s="4" t="s">
        <v>30</v>
      </c>
      <c r="L103" s="4">
        <v>559</v>
      </c>
      <c r="M103" s="4">
        <v>559</v>
      </c>
      <c r="N103" s="4" t="s">
        <v>542</v>
      </c>
      <c r="O103" s="4" t="s">
        <v>32</v>
      </c>
      <c r="P103" s="4" t="s">
        <v>33</v>
      </c>
      <c r="Q103" s="4">
        <v>0</v>
      </c>
      <c r="R103" s="7">
        <v>44899</v>
      </c>
      <c r="S103" s="6">
        <v>44904</v>
      </c>
      <c r="T103" s="4" t="s">
        <v>34</v>
      </c>
      <c r="U103" s="4">
        <v>559</v>
      </c>
      <c r="V103" s="4">
        <v>0</v>
      </c>
      <c r="W103" s="4">
        <v>0</v>
      </c>
      <c r="X103" s="4" t="s">
        <v>543</v>
      </c>
      <c r="Y103" s="4" t="s">
        <v>544</v>
      </c>
    </row>
    <row r="104" s="4" customFormat="1" spans="1:25">
      <c r="A104" s="4" t="s">
        <v>524</v>
      </c>
      <c r="B104" s="4" t="s">
        <v>26</v>
      </c>
      <c r="C104" s="4" t="s">
        <v>37</v>
      </c>
      <c r="D104" s="4" t="s">
        <v>525</v>
      </c>
      <c r="E104" s="4" t="s">
        <v>231</v>
      </c>
      <c r="F104" s="6">
        <v>44900</v>
      </c>
      <c r="G104" s="6">
        <v>44901</v>
      </c>
      <c r="H104" s="4">
        <v>1</v>
      </c>
      <c r="I104" s="4">
        <v>1</v>
      </c>
      <c r="J104" s="4">
        <v>1</v>
      </c>
      <c r="K104" s="4" t="s">
        <v>30</v>
      </c>
      <c r="L104" s="4">
        <v>-844</v>
      </c>
      <c r="M104" s="4">
        <v>-844</v>
      </c>
      <c r="N104" s="4" t="s">
        <v>526</v>
      </c>
      <c r="O104" s="4" t="s">
        <v>32</v>
      </c>
      <c r="P104" s="4" t="s">
        <v>33</v>
      </c>
      <c r="Q104" s="4">
        <v>0</v>
      </c>
      <c r="R104" s="7">
        <v>44899</v>
      </c>
      <c r="S104" s="6">
        <v>44904</v>
      </c>
      <c r="T104" s="4" t="s">
        <v>34</v>
      </c>
      <c r="U104" s="4">
        <v>-844</v>
      </c>
      <c r="V104" s="4">
        <v>0</v>
      </c>
      <c r="W104" s="4">
        <v>0</v>
      </c>
      <c r="X104" s="4" t="s">
        <v>527</v>
      </c>
      <c r="Y104" s="4" t="s">
        <v>36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377</v>
      </c>
      <c r="E105" s="4" t="s">
        <v>532</v>
      </c>
      <c r="F105" s="6">
        <v>44900</v>
      </c>
      <c r="G105" s="6">
        <v>44901</v>
      </c>
      <c r="H105" s="4">
        <v>1</v>
      </c>
      <c r="I105" s="4">
        <v>1</v>
      </c>
      <c r="J105" s="4">
        <v>1</v>
      </c>
      <c r="K105" s="4" t="s">
        <v>30</v>
      </c>
      <c r="L105" s="4">
        <v>559</v>
      </c>
      <c r="M105" s="4">
        <v>559</v>
      </c>
      <c r="N105" s="4" t="s">
        <v>546</v>
      </c>
      <c r="O105" s="4" t="s">
        <v>32</v>
      </c>
      <c r="P105" s="4" t="s">
        <v>33</v>
      </c>
      <c r="Q105" s="4">
        <v>0</v>
      </c>
      <c r="R105" s="7">
        <v>44899</v>
      </c>
      <c r="S105" s="6">
        <v>44904</v>
      </c>
      <c r="T105" s="4" t="s">
        <v>34</v>
      </c>
      <c r="U105" s="4">
        <v>559</v>
      </c>
      <c r="V105" s="4">
        <v>0</v>
      </c>
      <c r="W105" s="4">
        <v>0</v>
      </c>
      <c r="X105" s="4" t="s">
        <v>547</v>
      </c>
      <c r="Y105" s="4" t="s">
        <v>548</v>
      </c>
    </row>
    <row r="106" s="4" customFormat="1" spans="1:25">
      <c r="A106" s="4" t="s">
        <v>549</v>
      </c>
      <c r="B106" s="4" t="s">
        <v>26</v>
      </c>
      <c r="C106" s="4" t="s">
        <v>27</v>
      </c>
      <c r="D106" s="4" t="s">
        <v>550</v>
      </c>
      <c r="E106" s="4" t="s">
        <v>551</v>
      </c>
      <c r="F106" s="6">
        <v>44900</v>
      </c>
      <c r="G106" s="6">
        <v>44901</v>
      </c>
      <c r="H106" s="4">
        <v>2</v>
      </c>
      <c r="I106" s="4">
        <v>1</v>
      </c>
      <c r="J106" s="4">
        <v>2</v>
      </c>
      <c r="K106" s="4" t="s">
        <v>30</v>
      </c>
      <c r="L106" s="4">
        <v>656</v>
      </c>
      <c r="M106" s="4">
        <v>656</v>
      </c>
      <c r="N106" s="4" t="s">
        <v>552</v>
      </c>
      <c r="O106" s="4" t="s">
        <v>32</v>
      </c>
      <c r="P106" s="4" t="s">
        <v>33</v>
      </c>
      <c r="Q106" s="4">
        <v>0</v>
      </c>
      <c r="R106" s="7">
        <v>44899</v>
      </c>
      <c r="S106" s="6">
        <v>44904</v>
      </c>
      <c r="T106" s="4" t="s">
        <v>34</v>
      </c>
      <c r="U106" s="4">
        <v>656</v>
      </c>
      <c r="V106" s="4">
        <v>0</v>
      </c>
      <c r="W106" s="4">
        <v>0</v>
      </c>
      <c r="X106" s="4" t="s">
        <v>553</v>
      </c>
      <c r="Y106" s="4" t="s">
        <v>554</v>
      </c>
    </row>
    <row r="107" s="4" customFormat="1" spans="1:26">
      <c r="A107" s="4" t="s">
        <v>555</v>
      </c>
      <c r="B107" s="4" t="s">
        <v>26</v>
      </c>
      <c r="C107" s="4" t="s">
        <v>27</v>
      </c>
      <c r="D107" s="4" t="s">
        <v>556</v>
      </c>
      <c r="E107" s="4" t="s">
        <v>557</v>
      </c>
      <c r="F107" s="6">
        <v>44900</v>
      </c>
      <c r="G107" s="6">
        <v>44901</v>
      </c>
      <c r="H107" s="4">
        <v>2</v>
      </c>
      <c r="I107" s="4">
        <v>1</v>
      </c>
      <c r="J107" s="4">
        <v>2</v>
      </c>
      <c r="K107" s="4" t="s">
        <v>30</v>
      </c>
      <c r="L107" s="4">
        <v>1280</v>
      </c>
      <c r="M107" s="4">
        <v>1280</v>
      </c>
      <c r="N107" s="4" t="s">
        <v>558</v>
      </c>
      <c r="O107" s="4" t="s">
        <v>32</v>
      </c>
      <c r="P107" s="4" t="s">
        <v>33</v>
      </c>
      <c r="Q107" s="4">
        <v>0</v>
      </c>
      <c r="R107" s="7">
        <v>44899</v>
      </c>
      <c r="S107" s="6">
        <v>44904</v>
      </c>
      <c r="T107" s="4" t="s">
        <v>34</v>
      </c>
      <c r="U107" s="4">
        <v>1280</v>
      </c>
      <c r="V107" s="4">
        <v>0</v>
      </c>
      <c r="W107" s="4">
        <v>0</v>
      </c>
      <c r="X107" s="4" t="s">
        <v>559</v>
      </c>
      <c r="Y107" s="4">
        <v>890500</v>
      </c>
      <c r="Z107" s="4" t="s">
        <v>560</v>
      </c>
    </row>
    <row r="108" s="4" customFormat="1" spans="1:25">
      <c r="A108" s="4" t="s">
        <v>561</v>
      </c>
      <c r="B108" s="4" t="s">
        <v>26</v>
      </c>
      <c r="C108" s="4" t="s">
        <v>27</v>
      </c>
      <c r="D108" s="4" t="s">
        <v>362</v>
      </c>
      <c r="E108" s="4" t="s">
        <v>562</v>
      </c>
      <c r="F108" s="6">
        <v>44900</v>
      </c>
      <c r="G108" s="6">
        <v>44901</v>
      </c>
      <c r="H108" s="4">
        <v>1</v>
      </c>
      <c r="I108" s="4">
        <v>1</v>
      </c>
      <c r="J108" s="4">
        <v>1</v>
      </c>
      <c r="K108" s="4" t="s">
        <v>30</v>
      </c>
      <c r="L108" s="4">
        <v>294</v>
      </c>
      <c r="M108" s="4">
        <v>294</v>
      </c>
      <c r="N108" s="4" t="s">
        <v>563</v>
      </c>
      <c r="O108" s="4" t="s">
        <v>32</v>
      </c>
      <c r="P108" s="4" t="s">
        <v>33</v>
      </c>
      <c r="Q108" s="4">
        <v>0</v>
      </c>
      <c r="R108" s="7">
        <v>44899</v>
      </c>
      <c r="S108" s="6">
        <v>44904</v>
      </c>
      <c r="T108" s="4" t="s">
        <v>34</v>
      </c>
      <c r="U108" s="4">
        <v>294</v>
      </c>
      <c r="V108" s="4">
        <v>0</v>
      </c>
      <c r="W108" s="4">
        <v>0</v>
      </c>
      <c r="X108" s="4" t="s">
        <v>564</v>
      </c>
      <c r="Y108" s="4" t="s">
        <v>36</v>
      </c>
    </row>
    <row r="109" s="4" customFormat="1" spans="1:25">
      <c r="A109" s="4" t="s">
        <v>565</v>
      </c>
      <c r="B109" s="4" t="s">
        <v>26</v>
      </c>
      <c r="C109" s="4" t="s">
        <v>27</v>
      </c>
      <c r="D109" s="4" t="s">
        <v>566</v>
      </c>
      <c r="E109" s="4" t="s">
        <v>567</v>
      </c>
      <c r="F109" s="6">
        <v>44900</v>
      </c>
      <c r="G109" s="6">
        <v>44901</v>
      </c>
      <c r="H109" s="4">
        <v>1</v>
      </c>
      <c r="I109" s="4">
        <v>1</v>
      </c>
      <c r="J109" s="4">
        <v>1</v>
      </c>
      <c r="K109" s="4" t="s">
        <v>30</v>
      </c>
      <c r="L109" s="4">
        <v>400</v>
      </c>
      <c r="M109" s="4">
        <v>400</v>
      </c>
      <c r="N109" s="4" t="s">
        <v>568</v>
      </c>
      <c r="O109" s="4" t="s">
        <v>32</v>
      </c>
      <c r="P109" s="4" t="s">
        <v>33</v>
      </c>
      <c r="Q109" s="4">
        <v>0</v>
      </c>
      <c r="R109" s="7">
        <v>44900</v>
      </c>
      <c r="S109" s="6">
        <v>44904</v>
      </c>
      <c r="T109" s="4" t="s">
        <v>34</v>
      </c>
      <c r="U109" s="4">
        <v>400</v>
      </c>
      <c r="V109" s="4">
        <v>0</v>
      </c>
      <c r="W109" s="4">
        <v>0</v>
      </c>
      <c r="X109" s="4" t="s">
        <v>569</v>
      </c>
      <c r="Y109" s="4" t="s">
        <v>570</v>
      </c>
    </row>
    <row r="110" s="4" customFormat="1" spans="1:25">
      <c r="A110" s="4" t="s">
        <v>571</v>
      </c>
      <c r="B110" s="4" t="s">
        <v>26</v>
      </c>
      <c r="C110" s="4" t="s">
        <v>27</v>
      </c>
      <c r="D110" s="4" t="s">
        <v>377</v>
      </c>
      <c r="E110" s="4" t="s">
        <v>237</v>
      </c>
      <c r="F110" s="6">
        <v>44900</v>
      </c>
      <c r="G110" s="6">
        <v>44901</v>
      </c>
      <c r="H110" s="4">
        <v>1</v>
      </c>
      <c r="I110" s="4">
        <v>1</v>
      </c>
      <c r="J110" s="4">
        <v>1</v>
      </c>
      <c r="K110" s="4" t="s">
        <v>30</v>
      </c>
      <c r="L110" s="4">
        <v>616</v>
      </c>
      <c r="M110" s="4">
        <v>616</v>
      </c>
      <c r="N110" s="4" t="s">
        <v>572</v>
      </c>
      <c r="O110" s="4" t="s">
        <v>32</v>
      </c>
      <c r="P110" s="4" t="s">
        <v>33</v>
      </c>
      <c r="Q110" s="4">
        <v>0</v>
      </c>
      <c r="R110" s="7">
        <v>44900</v>
      </c>
      <c r="S110" s="6">
        <v>44904</v>
      </c>
      <c r="T110" s="4" t="s">
        <v>34</v>
      </c>
      <c r="U110" s="4">
        <v>616</v>
      </c>
      <c r="V110" s="4">
        <v>0</v>
      </c>
      <c r="W110" s="4">
        <v>0</v>
      </c>
      <c r="X110" s="4" t="s">
        <v>573</v>
      </c>
      <c r="Y110" s="4" t="s">
        <v>574</v>
      </c>
    </row>
    <row r="111" s="4" customFormat="1" spans="1:25">
      <c r="A111" s="4" t="s">
        <v>575</v>
      </c>
      <c r="B111" s="4" t="s">
        <v>26</v>
      </c>
      <c r="C111" s="4" t="s">
        <v>27</v>
      </c>
      <c r="D111" s="4" t="s">
        <v>576</v>
      </c>
      <c r="E111" s="4" t="s">
        <v>486</v>
      </c>
      <c r="F111" s="6">
        <v>44900</v>
      </c>
      <c r="G111" s="6">
        <v>44901</v>
      </c>
      <c r="H111" s="4">
        <v>1</v>
      </c>
      <c r="I111" s="4">
        <v>1</v>
      </c>
      <c r="J111" s="4">
        <v>1</v>
      </c>
      <c r="K111" s="4" t="s">
        <v>30</v>
      </c>
      <c r="L111" s="4">
        <v>403</v>
      </c>
      <c r="M111" s="4">
        <v>403</v>
      </c>
      <c r="N111" s="4" t="s">
        <v>577</v>
      </c>
      <c r="O111" s="4" t="s">
        <v>32</v>
      </c>
      <c r="P111" s="4" t="s">
        <v>33</v>
      </c>
      <c r="Q111" s="4">
        <v>0</v>
      </c>
      <c r="R111" s="7">
        <v>44900</v>
      </c>
      <c r="S111" s="6">
        <v>44904</v>
      </c>
      <c r="T111" s="4" t="s">
        <v>34</v>
      </c>
      <c r="U111" s="4">
        <v>403</v>
      </c>
      <c r="V111" s="4">
        <v>0</v>
      </c>
      <c r="W111" s="4">
        <v>0</v>
      </c>
      <c r="X111" s="4" t="s">
        <v>578</v>
      </c>
      <c r="Y111" s="4" t="s">
        <v>579</v>
      </c>
    </row>
    <row r="112" s="4" customFormat="1" spans="1:25">
      <c r="A112" s="4" t="s">
        <v>580</v>
      </c>
      <c r="B112" s="4" t="s">
        <v>26</v>
      </c>
      <c r="C112" s="4" t="s">
        <v>27</v>
      </c>
      <c r="D112" s="4" t="s">
        <v>581</v>
      </c>
      <c r="E112" s="4" t="s">
        <v>582</v>
      </c>
      <c r="F112" s="6">
        <v>44900</v>
      </c>
      <c r="G112" s="6">
        <v>44901</v>
      </c>
      <c r="H112" s="4">
        <v>1</v>
      </c>
      <c r="I112" s="4">
        <v>1</v>
      </c>
      <c r="J112" s="4">
        <v>1</v>
      </c>
      <c r="K112" s="4" t="s">
        <v>30</v>
      </c>
      <c r="L112" s="4">
        <v>267</v>
      </c>
      <c r="M112" s="4">
        <v>267</v>
      </c>
      <c r="N112" s="4" t="s">
        <v>583</v>
      </c>
      <c r="O112" s="4" t="s">
        <v>32</v>
      </c>
      <c r="P112" s="4" t="s">
        <v>33</v>
      </c>
      <c r="Q112" s="4">
        <v>0</v>
      </c>
      <c r="R112" s="7">
        <v>44900</v>
      </c>
      <c r="S112" s="6">
        <v>44904</v>
      </c>
      <c r="T112" s="4" t="s">
        <v>34</v>
      </c>
      <c r="U112" s="4">
        <v>267</v>
      </c>
      <c r="V112" s="4">
        <v>0</v>
      </c>
      <c r="W112" s="4">
        <v>0</v>
      </c>
      <c r="X112" s="4" t="s">
        <v>584</v>
      </c>
      <c r="Y112" s="4" t="s">
        <v>585</v>
      </c>
    </row>
    <row r="113" s="4" customFormat="1" spans="1:25">
      <c r="A113" s="4" t="s">
        <v>586</v>
      </c>
      <c r="B113" s="4" t="s">
        <v>26</v>
      </c>
      <c r="C113" s="4" t="s">
        <v>27</v>
      </c>
      <c r="D113" s="4" t="s">
        <v>587</v>
      </c>
      <c r="E113" s="4" t="s">
        <v>588</v>
      </c>
      <c r="F113" s="6">
        <v>44900</v>
      </c>
      <c r="G113" s="6">
        <v>44901</v>
      </c>
      <c r="H113" s="4">
        <v>1</v>
      </c>
      <c r="I113" s="4">
        <v>1</v>
      </c>
      <c r="J113" s="4">
        <v>1</v>
      </c>
      <c r="K113" s="4" t="s">
        <v>30</v>
      </c>
      <c r="L113" s="4">
        <v>526</v>
      </c>
      <c r="M113" s="4">
        <v>526</v>
      </c>
      <c r="N113" s="4" t="s">
        <v>589</v>
      </c>
      <c r="O113" s="4" t="s">
        <v>32</v>
      </c>
      <c r="P113" s="4" t="s">
        <v>33</v>
      </c>
      <c r="Q113" s="4">
        <v>0</v>
      </c>
      <c r="R113" s="7">
        <v>44900</v>
      </c>
      <c r="S113" s="6">
        <v>44904</v>
      </c>
      <c r="T113" s="4" t="s">
        <v>34</v>
      </c>
      <c r="U113" s="4">
        <v>526</v>
      </c>
      <c r="V113" s="4">
        <v>0</v>
      </c>
      <c r="W113" s="4">
        <v>0</v>
      </c>
      <c r="X113" s="4" t="s">
        <v>590</v>
      </c>
      <c r="Y113" s="4" t="s">
        <v>591</v>
      </c>
    </row>
    <row r="114" s="4" customFormat="1" spans="1:25">
      <c r="A114" s="4" t="s">
        <v>592</v>
      </c>
      <c r="B114" s="4" t="s">
        <v>26</v>
      </c>
      <c r="C114" s="4" t="s">
        <v>27</v>
      </c>
      <c r="D114" s="4" t="s">
        <v>377</v>
      </c>
      <c r="E114" s="4" t="s">
        <v>532</v>
      </c>
      <c r="F114" s="6">
        <v>44900</v>
      </c>
      <c r="G114" s="6">
        <v>44901</v>
      </c>
      <c r="H114" s="4">
        <v>1</v>
      </c>
      <c r="I114" s="4">
        <v>1</v>
      </c>
      <c r="J114" s="4">
        <v>1</v>
      </c>
      <c r="K114" s="4" t="s">
        <v>30</v>
      </c>
      <c r="L114" s="4">
        <v>559</v>
      </c>
      <c r="M114" s="4">
        <v>559</v>
      </c>
      <c r="N114" s="4" t="s">
        <v>593</v>
      </c>
      <c r="O114" s="4" t="s">
        <v>32</v>
      </c>
      <c r="P114" s="4" t="s">
        <v>33</v>
      </c>
      <c r="Q114" s="4">
        <v>0</v>
      </c>
      <c r="R114" s="7">
        <v>44900</v>
      </c>
      <c r="S114" s="6">
        <v>44904</v>
      </c>
      <c r="T114" s="4" t="s">
        <v>34</v>
      </c>
      <c r="U114" s="4">
        <v>559</v>
      </c>
      <c r="V114" s="4">
        <v>0</v>
      </c>
      <c r="W114" s="4">
        <v>0</v>
      </c>
      <c r="X114" s="4" t="s">
        <v>594</v>
      </c>
      <c r="Y114" s="4" t="s">
        <v>595</v>
      </c>
    </row>
    <row r="115" s="4" customFormat="1" spans="1:25">
      <c r="A115" s="4" t="s">
        <v>596</v>
      </c>
      <c r="B115" s="4" t="s">
        <v>26</v>
      </c>
      <c r="C115" s="4" t="s">
        <v>27</v>
      </c>
      <c r="D115" s="4" t="s">
        <v>597</v>
      </c>
      <c r="E115" s="4" t="s">
        <v>598</v>
      </c>
      <c r="F115" s="6">
        <v>44900</v>
      </c>
      <c r="G115" s="6">
        <v>44901</v>
      </c>
      <c r="H115" s="4">
        <v>1</v>
      </c>
      <c r="I115" s="4">
        <v>1</v>
      </c>
      <c r="J115" s="4">
        <v>1</v>
      </c>
      <c r="K115" s="4" t="s">
        <v>30</v>
      </c>
      <c r="L115" s="4">
        <v>128.22</v>
      </c>
      <c r="M115" s="4">
        <v>128.22</v>
      </c>
      <c r="N115" s="4" t="s">
        <v>599</v>
      </c>
      <c r="O115" s="4" t="s">
        <v>32</v>
      </c>
      <c r="P115" s="4" t="s">
        <v>33</v>
      </c>
      <c r="Q115" s="4">
        <v>0</v>
      </c>
      <c r="R115" s="7">
        <v>44900</v>
      </c>
      <c r="S115" s="6">
        <v>44904</v>
      </c>
      <c r="T115" s="4" t="s">
        <v>34</v>
      </c>
      <c r="U115" s="4">
        <v>128.22</v>
      </c>
      <c r="V115" s="4">
        <v>0</v>
      </c>
      <c r="W115" s="4">
        <v>0</v>
      </c>
      <c r="X115" s="4" t="s">
        <v>600</v>
      </c>
      <c r="Y115" s="4" t="s">
        <v>36</v>
      </c>
    </row>
    <row r="116" s="4" customFormat="1" spans="1:25">
      <c r="A116" s="4" t="s">
        <v>601</v>
      </c>
      <c r="B116" s="4" t="s">
        <v>26</v>
      </c>
      <c r="C116" s="4" t="s">
        <v>27</v>
      </c>
      <c r="D116" s="4" t="s">
        <v>602</v>
      </c>
      <c r="E116" s="4" t="s">
        <v>492</v>
      </c>
      <c r="F116" s="6">
        <v>44900</v>
      </c>
      <c r="G116" s="6">
        <v>44901</v>
      </c>
      <c r="H116" s="4">
        <v>1</v>
      </c>
      <c r="I116" s="4">
        <v>1</v>
      </c>
      <c r="J116" s="4">
        <v>1</v>
      </c>
      <c r="K116" s="4" t="s">
        <v>30</v>
      </c>
      <c r="L116" s="4">
        <v>134.51</v>
      </c>
      <c r="M116" s="4">
        <v>134.51</v>
      </c>
      <c r="N116" s="4" t="s">
        <v>603</v>
      </c>
      <c r="O116" s="4" t="s">
        <v>32</v>
      </c>
      <c r="P116" s="4" t="s">
        <v>33</v>
      </c>
      <c r="Q116" s="4">
        <v>0</v>
      </c>
      <c r="R116" s="7">
        <v>44900</v>
      </c>
      <c r="S116" s="6">
        <v>44904</v>
      </c>
      <c r="T116" s="4" t="s">
        <v>34</v>
      </c>
      <c r="U116" s="4">
        <v>134.51</v>
      </c>
      <c r="V116" s="4">
        <v>0</v>
      </c>
      <c r="W116" s="4">
        <v>0</v>
      </c>
      <c r="X116" s="4" t="s">
        <v>604</v>
      </c>
      <c r="Y116" s="4" t="s">
        <v>36</v>
      </c>
    </row>
    <row r="117" s="4" customFormat="1" spans="1:25">
      <c r="A117" s="4" t="s">
        <v>561</v>
      </c>
      <c r="B117" s="4" t="s">
        <v>26</v>
      </c>
      <c r="C117" s="4" t="s">
        <v>37</v>
      </c>
      <c r="D117" s="4" t="s">
        <v>362</v>
      </c>
      <c r="E117" s="4" t="s">
        <v>562</v>
      </c>
      <c r="F117" s="6">
        <v>44900</v>
      </c>
      <c r="G117" s="6">
        <v>44901</v>
      </c>
      <c r="H117" s="4">
        <v>1</v>
      </c>
      <c r="I117" s="4">
        <v>1</v>
      </c>
      <c r="J117" s="4">
        <v>1</v>
      </c>
      <c r="K117" s="4" t="s">
        <v>30</v>
      </c>
      <c r="L117" s="4">
        <v>-294</v>
      </c>
      <c r="M117" s="4">
        <v>-294</v>
      </c>
      <c r="N117" s="4" t="s">
        <v>563</v>
      </c>
      <c r="O117" s="4" t="s">
        <v>32</v>
      </c>
      <c r="P117" s="4" t="s">
        <v>33</v>
      </c>
      <c r="Q117" s="4">
        <v>0</v>
      </c>
      <c r="R117" s="7">
        <v>44899</v>
      </c>
      <c r="S117" s="6">
        <v>44904</v>
      </c>
      <c r="T117" s="4" t="s">
        <v>34</v>
      </c>
      <c r="U117" s="4">
        <v>-294</v>
      </c>
      <c r="V117" s="4">
        <v>0</v>
      </c>
      <c r="W117" s="4">
        <v>0</v>
      </c>
      <c r="X117" s="4" t="s">
        <v>564</v>
      </c>
      <c r="Y117" s="4" t="s">
        <v>36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606</v>
      </c>
      <c r="E118" s="4" t="s">
        <v>607</v>
      </c>
      <c r="F118" s="6">
        <v>44900</v>
      </c>
      <c r="G118" s="6">
        <v>44901</v>
      </c>
      <c r="H118" s="4">
        <v>1</v>
      </c>
      <c r="I118" s="4">
        <v>1</v>
      </c>
      <c r="J118" s="4">
        <v>1</v>
      </c>
      <c r="K118" s="4" t="s">
        <v>30</v>
      </c>
      <c r="L118" s="4">
        <v>323</v>
      </c>
      <c r="M118" s="4">
        <v>323</v>
      </c>
      <c r="N118" s="4" t="s">
        <v>608</v>
      </c>
      <c r="O118" s="4" t="s">
        <v>32</v>
      </c>
      <c r="P118" s="4" t="s">
        <v>33</v>
      </c>
      <c r="Q118" s="4">
        <v>0</v>
      </c>
      <c r="R118" s="7">
        <v>44900</v>
      </c>
      <c r="S118" s="6">
        <v>44904</v>
      </c>
      <c r="T118" s="4" t="s">
        <v>34</v>
      </c>
      <c r="U118" s="4">
        <v>323</v>
      </c>
      <c r="V118" s="4">
        <v>0</v>
      </c>
      <c r="W118" s="4">
        <v>0</v>
      </c>
      <c r="X118" s="4" t="s">
        <v>609</v>
      </c>
      <c r="Y118" s="4" t="s">
        <v>610</v>
      </c>
    </row>
    <row r="119" s="4" customFormat="1" spans="1:25">
      <c r="A119" s="4" t="s">
        <v>611</v>
      </c>
      <c r="B119" s="4" t="s">
        <v>26</v>
      </c>
      <c r="C119" s="4" t="s">
        <v>27</v>
      </c>
      <c r="D119" s="4" t="s">
        <v>612</v>
      </c>
      <c r="E119" s="4" t="s">
        <v>492</v>
      </c>
      <c r="F119" s="6">
        <v>44900</v>
      </c>
      <c r="G119" s="6">
        <v>44901</v>
      </c>
      <c r="H119" s="4">
        <v>1</v>
      </c>
      <c r="I119" s="4">
        <v>1</v>
      </c>
      <c r="J119" s="4">
        <v>1</v>
      </c>
      <c r="K119" s="4" t="s">
        <v>30</v>
      </c>
      <c r="L119" s="4">
        <v>335</v>
      </c>
      <c r="M119" s="4">
        <v>335</v>
      </c>
      <c r="N119" s="4" t="s">
        <v>613</v>
      </c>
      <c r="O119" s="4" t="s">
        <v>32</v>
      </c>
      <c r="P119" s="4" t="s">
        <v>33</v>
      </c>
      <c r="Q119" s="4">
        <v>0</v>
      </c>
      <c r="R119" s="7">
        <v>44900</v>
      </c>
      <c r="S119" s="6">
        <v>44904</v>
      </c>
      <c r="T119" s="4" t="s">
        <v>34</v>
      </c>
      <c r="U119" s="4">
        <v>335</v>
      </c>
      <c r="V119" s="4">
        <v>0</v>
      </c>
      <c r="W119" s="4">
        <v>0</v>
      </c>
      <c r="X119" s="4" t="s">
        <v>614</v>
      </c>
      <c r="Y119" s="4" t="s">
        <v>615</v>
      </c>
    </row>
    <row r="120" s="4" customFormat="1" spans="1:25">
      <c r="A120" s="4" t="s">
        <v>616</v>
      </c>
      <c r="B120" s="4" t="s">
        <v>26</v>
      </c>
      <c r="C120" s="4" t="s">
        <v>27</v>
      </c>
      <c r="D120" s="4" t="s">
        <v>617</v>
      </c>
      <c r="E120" s="4" t="s">
        <v>618</v>
      </c>
      <c r="F120" s="6">
        <v>44900</v>
      </c>
      <c r="G120" s="6">
        <v>44901</v>
      </c>
      <c r="H120" s="4">
        <v>1</v>
      </c>
      <c r="I120" s="4">
        <v>1</v>
      </c>
      <c r="J120" s="4">
        <v>1</v>
      </c>
      <c r="K120" s="4" t="s">
        <v>30</v>
      </c>
      <c r="L120" s="4">
        <v>207</v>
      </c>
      <c r="M120" s="4">
        <v>207</v>
      </c>
      <c r="N120" s="4" t="s">
        <v>619</v>
      </c>
      <c r="O120" s="4" t="s">
        <v>32</v>
      </c>
      <c r="P120" s="4" t="s">
        <v>33</v>
      </c>
      <c r="Q120" s="4">
        <v>0</v>
      </c>
      <c r="R120" s="7">
        <v>44900</v>
      </c>
      <c r="S120" s="6">
        <v>44904</v>
      </c>
      <c r="T120" s="4" t="s">
        <v>34</v>
      </c>
      <c r="U120" s="4">
        <v>207</v>
      </c>
      <c r="V120" s="4">
        <v>0</v>
      </c>
      <c r="W120" s="4">
        <v>0</v>
      </c>
      <c r="X120" s="4" t="s">
        <v>620</v>
      </c>
      <c r="Y120" s="4" t="s">
        <v>621</v>
      </c>
    </row>
    <row r="121" s="4" customFormat="1" spans="1:25">
      <c r="A121" s="4" t="s">
        <v>622</v>
      </c>
      <c r="B121" s="4" t="s">
        <v>26</v>
      </c>
      <c r="C121" s="4" t="s">
        <v>27</v>
      </c>
      <c r="D121" s="4" t="s">
        <v>377</v>
      </c>
      <c r="E121" s="4" t="s">
        <v>532</v>
      </c>
      <c r="F121" s="6">
        <v>44900</v>
      </c>
      <c r="G121" s="6">
        <v>44901</v>
      </c>
      <c r="H121" s="4">
        <v>1</v>
      </c>
      <c r="I121" s="4">
        <v>1</v>
      </c>
      <c r="J121" s="4">
        <v>1</v>
      </c>
      <c r="K121" s="4" t="s">
        <v>30</v>
      </c>
      <c r="L121" s="4">
        <v>559</v>
      </c>
      <c r="M121" s="4">
        <v>559</v>
      </c>
      <c r="N121" s="4" t="s">
        <v>623</v>
      </c>
      <c r="O121" s="4" t="s">
        <v>32</v>
      </c>
      <c r="P121" s="4" t="s">
        <v>33</v>
      </c>
      <c r="Q121" s="4">
        <v>0</v>
      </c>
      <c r="R121" s="7">
        <v>44900</v>
      </c>
      <c r="S121" s="6">
        <v>44904</v>
      </c>
      <c r="T121" s="4" t="s">
        <v>34</v>
      </c>
      <c r="U121" s="4">
        <v>559</v>
      </c>
      <c r="V121" s="4">
        <v>0</v>
      </c>
      <c r="W121" s="4">
        <v>0</v>
      </c>
      <c r="X121" s="4" t="s">
        <v>624</v>
      </c>
      <c r="Y121" s="4" t="s">
        <v>625</v>
      </c>
    </row>
    <row r="122" s="4" customFormat="1" spans="1:25">
      <c r="A122" s="4" t="s">
        <v>626</v>
      </c>
      <c r="B122" s="4" t="s">
        <v>26</v>
      </c>
      <c r="C122" s="4" t="s">
        <v>27</v>
      </c>
      <c r="D122" s="4" t="s">
        <v>377</v>
      </c>
      <c r="E122" s="4" t="s">
        <v>237</v>
      </c>
      <c r="F122" s="6">
        <v>44900</v>
      </c>
      <c r="G122" s="6">
        <v>44901</v>
      </c>
      <c r="H122" s="4">
        <v>1</v>
      </c>
      <c r="I122" s="4">
        <v>1</v>
      </c>
      <c r="J122" s="4">
        <v>1</v>
      </c>
      <c r="K122" s="4" t="s">
        <v>30</v>
      </c>
      <c r="L122" s="4">
        <v>616</v>
      </c>
      <c r="M122" s="4">
        <v>616</v>
      </c>
      <c r="N122" s="4" t="s">
        <v>627</v>
      </c>
      <c r="O122" s="4" t="s">
        <v>32</v>
      </c>
      <c r="P122" s="4" t="s">
        <v>33</v>
      </c>
      <c r="Q122" s="4">
        <v>0</v>
      </c>
      <c r="R122" s="7">
        <v>44900</v>
      </c>
      <c r="S122" s="6">
        <v>44904</v>
      </c>
      <c r="T122" s="4" t="s">
        <v>34</v>
      </c>
      <c r="U122" s="4">
        <v>616</v>
      </c>
      <c r="V122" s="4">
        <v>0</v>
      </c>
      <c r="W122" s="4">
        <v>0</v>
      </c>
      <c r="X122" s="4" t="s">
        <v>628</v>
      </c>
      <c r="Y122" s="4" t="s">
        <v>629</v>
      </c>
    </row>
    <row r="123" s="4" customFormat="1" spans="1:25">
      <c r="A123" s="4" t="s">
        <v>630</v>
      </c>
      <c r="B123" s="4" t="s">
        <v>26</v>
      </c>
      <c r="C123" s="4" t="s">
        <v>27</v>
      </c>
      <c r="D123" s="4" t="s">
        <v>631</v>
      </c>
      <c r="E123" s="4" t="s">
        <v>58</v>
      </c>
      <c r="F123" s="6">
        <v>44900</v>
      </c>
      <c r="G123" s="6">
        <v>44901</v>
      </c>
      <c r="H123" s="4">
        <v>1</v>
      </c>
      <c r="I123" s="4">
        <v>1</v>
      </c>
      <c r="J123" s="4">
        <v>1</v>
      </c>
      <c r="K123" s="4" t="s">
        <v>30</v>
      </c>
      <c r="L123" s="4">
        <v>789</v>
      </c>
      <c r="M123" s="4">
        <v>789</v>
      </c>
      <c r="N123" s="4" t="s">
        <v>632</v>
      </c>
      <c r="O123" s="4" t="s">
        <v>32</v>
      </c>
      <c r="P123" s="4" t="s">
        <v>33</v>
      </c>
      <c r="Q123" s="4">
        <v>0</v>
      </c>
      <c r="R123" s="7">
        <v>44900</v>
      </c>
      <c r="S123" s="6">
        <v>44904</v>
      </c>
      <c r="T123" s="4" t="s">
        <v>34</v>
      </c>
      <c r="U123" s="4">
        <v>789</v>
      </c>
      <c r="V123" s="4">
        <v>0</v>
      </c>
      <c r="W123" s="4">
        <v>0</v>
      </c>
      <c r="X123" s="4" t="s">
        <v>633</v>
      </c>
      <c r="Y123" s="4" t="s">
        <v>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3"/>
  <sheetViews>
    <sheetView tabSelected="1" workbookViewId="0">
      <selection activeCell="F123" sqref="F123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634</v>
      </c>
    </row>
    <row r="2" s="4" customFormat="1" hidden="1" spans="1:9">
      <c r="A2" s="5">
        <v>17948559197</v>
      </c>
      <c r="B2" s="6">
        <v>44898</v>
      </c>
      <c r="C2" s="6">
        <v>44901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21037842875</v>
      </c>
      <c r="B3" s="6">
        <v>44896</v>
      </c>
      <c r="C3" s="6">
        <v>44901</v>
      </c>
      <c r="D3" s="4">
        <v>2480</v>
      </c>
      <c r="E3" s="4" t="str">
        <f>VLOOKUP(A3,HOP!A:L,12,0)</f>
        <v>2480.00</v>
      </c>
      <c r="F3" s="4" t="str">
        <f>VLOOKUP(A3,HOP!A:C,3,0)</f>
        <v>2696191</v>
      </c>
      <c r="G3" s="4">
        <f t="shared" ref="G3:G34" si="0">D3-E3</f>
        <v>0</v>
      </c>
      <c r="H3" s="4" t="str">
        <f t="shared" ref="H3:H34" si="1">$H$1&amp;F3</f>
        <v>，2696191</v>
      </c>
      <c r="I3" s="4" t="str">
        <f>VLOOKUP(A3,HOP!A:U,21,0)</f>
        <v>直采</v>
      </c>
    </row>
    <row r="4" s="4" customFormat="1" hidden="1" spans="1:9">
      <c r="A4" s="5">
        <v>21124927346</v>
      </c>
      <c r="B4" s="6">
        <v>44898</v>
      </c>
      <c r="C4" s="6">
        <v>44901</v>
      </c>
      <c r="D4" s="4">
        <v>1272</v>
      </c>
      <c r="E4" s="4" t="str">
        <f>VLOOKUP(A4,HOP!A:L,12,0)</f>
        <v>1272.00</v>
      </c>
      <c r="F4" s="4" t="str">
        <f>VLOOKUP(A4,HOP!A:C,3,0)</f>
        <v>2704156</v>
      </c>
      <c r="G4" s="4">
        <f t="shared" si="0"/>
        <v>0</v>
      </c>
      <c r="H4" s="4" t="str">
        <f t="shared" si="1"/>
        <v>，2704156</v>
      </c>
      <c r="I4" s="4" t="str">
        <f>VLOOKUP(A4,HOP!A:U,21,0)</f>
        <v>直采</v>
      </c>
    </row>
    <row r="5" s="4" customFormat="1" hidden="1" spans="1:9">
      <c r="A5" s="5">
        <v>21235902101</v>
      </c>
      <c r="B5" s="6">
        <v>44899</v>
      </c>
      <c r="C5" s="6">
        <v>44901</v>
      </c>
      <c r="D5" s="4">
        <v>1700</v>
      </c>
      <c r="E5" s="4" t="str">
        <f>VLOOKUP(A5,HOP!A:L,12,0)</f>
        <v>1700.00</v>
      </c>
      <c r="F5" s="4" t="str">
        <f>VLOOKUP(A5,HOP!A:C,3,0)</f>
        <v>2715801</v>
      </c>
      <c r="G5" s="4">
        <f t="shared" si="0"/>
        <v>0</v>
      </c>
      <c r="H5" s="4" t="str">
        <f t="shared" si="1"/>
        <v>，2715801</v>
      </c>
      <c r="I5" s="4" t="str">
        <f>VLOOKUP(A5,HOP!A:U,21,0)</f>
        <v>直采</v>
      </c>
    </row>
    <row r="6" s="4" customFormat="1" hidden="1" spans="1:9">
      <c r="A6" s="5">
        <v>21421493936</v>
      </c>
      <c r="B6" s="6">
        <v>44898</v>
      </c>
      <c r="C6" s="6">
        <v>44901</v>
      </c>
      <c r="D6" s="4">
        <v>1779</v>
      </c>
      <c r="E6" s="4" t="str">
        <f>VLOOKUP(A6,HOP!A:L,12,0)</f>
        <v>1779.00</v>
      </c>
      <c r="F6" s="4" t="str">
        <f>VLOOKUP(A6,HOP!A:C,3,0)</f>
        <v>2734993</v>
      </c>
      <c r="G6" s="4">
        <f t="shared" si="0"/>
        <v>0</v>
      </c>
      <c r="H6" s="4" t="str">
        <f t="shared" si="1"/>
        <v>，2734993</v>
      </c>
      <c r="I6" s="4" t="str">
        <f>VLOOKUP(A6,HOP!A:U,21,0)</f>
        <v>直采</v>
      </c>
    </row>
    <row r="7" s="4" customFormat="1" hidden="1" spans="1:9">
      <c r="A7" s="5">
        <v>21434702207</v>
      </c>
      <c r="B7" s="6">
        <v>44896</v>
      </c>
      <c r="C7" s="6">
        <v>44901</v>
      </c>
      <c r="D7" s="4">
        <v>3205</v>
      </c>
      <c r="E7" s="4" t="str">
        <f>VLOOKUP(A7,HOP!A:L,12,0)</f>
        <v>3205.00</v>
      </c>
      <c r="F7" s="4" t="str">
        <f>VLOOKUP(A7,HOP!A:C,3,0)</f>
        <v>2736834</v>
      </c>
      <c r="G7" s="4">
        <f t="shared" si="0"/>
        <v>0</v>
      </c>
      <c r="H7" s="4" t="str">
        <f t="shared" si="1"/>
        <v>，2736834</v>
      </c>
      <c r="I7" s="4" t="str">
        <f>VLOOKUP(A7,HOP!A:U,21,0)</f>
        <v>直采</v>
      </c>
    </row>
    <row r="8" s="4" customFormat="1" hidden="1" spans="1:9">
      <c r="A8" s="5">
        <v>21474005892</v>
      </c>
      <c r="B8" s="6">
        <v>44899</v>
      </c>
      <c r="C8" s="6">
        <v>44901</v>
      </c>
      <c r="D8" s="4">
        <v>1852</v>
      </c>
      <c r="E8" s="4" t="str">
        <f>VLOOKUP(A8,HOP!A:L,12,0)</f>
        <v>1852.00</v>
      </c>
      <c r="F8" s="4" t="str">
        <f>VLOOKUP(A8,HOP!A:C,3,0)</f>
        <v>2744624</v>
      </c>
      <c r="G8" s="4">
        <f t="shared" si="0"/>
        <v>0</v>
      </c>
      <c r="H8" s="4" t="str">
        <f t="shared" si="1"/>
        <v>，2744624</v>
      </c>
      <c r="I8" s="4" t="str">
        <f>VLOOKUP(A8,HOP!A:U,21,0)</f>
        <v>直采</v>
      </c>
    </row>
    <row r="9" s="4" customFormat="1" hidden="1" spans="1:9">
      <c r="A9" s="5">
        <v>21637492119</v>
      </c>
      <c r="B9" s="6">
        <v>44900</v>
      </c>
      <c r="C9" s="6">
        <v>44901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21682544102</v>
      </c>
      <c r="B10" s="6">
        <v>44898</v>
      </c>
      <c r="C10" s="6">
        <v>44901</v>
      </c>
      <c r="D10" s="4">
        <v>1890</v>
      </c>
      <c r="E10" s="4" t="str">
        <f>VLOOKUP(A10,HOP!A:L,12,0)</f>
        <v>1890.00</v>
      </c>
      <c r="F10" s="4" t="str">
        <f>VLOOKUP(A10,HOP!A:C,3,0)</f>
        <v>2769706</v>
      </c>
      <c r="G10" s="4">
        <f t="shared" si="0"/>
        <v>0</v>
      </c>
      <c r="H10" s="4" t="str">
        <f t="shared" si="1"/>
        <v>，2769706</v>
      </c>
      <c r="I10" s="4" t="str">
        <f>VLOOKUP(A10,HOP!A:U,21,0)</f>
        <v>直采</v>
      </c>
    </row>
    <row r="11" s="4" customFormat="1" hidden="1" spans="1:9">
      <c r="A11" s="5">
        <v>21687420420</v>
      </c>
      <c r="B11" s="6">
        <v>44898</v>
      </c>
      <c r="C11" s="6">
        <v>44901</v>
      </c>
      <c r="D11" s="4">
        <v>1170</v>
      </c>
      <c r="E11" s="4" t="str">
        <f>VLOOKUP(A11,HOP!A:L,12,0)</f>
        <v>1170.00</v>
      </c>
      <c r="F11" s="4" t="str">
        <f>VLOOKUP(A11,HOP!A:C,3,0)</f>
        <v>2770882</v>
      </c>
      <c r="G11" s="4">
        <f t="shared" si="0"/>
        <v>0</v>
      </c>
      <c r="H11" s="4" t="str">
        <f t="shared" si="1"/>
        <v>，2770882</v>
      </c>
      <c r="I11" s="4" t="str">
        <f>VLOOKUP(A11,HOP!A:U,21,0)</f>
        <v>直采</v>
      </c>
    </row>
    <row r="12" s="4" customFormat="1" hidden="1" spans="1:9">
      <c r="A12" s="5">
        <v>21697665634</v>
      </c>
      <c r="B12" s="6">
        <v>44899</v>
      </c>
      <c r="C12" s="6">
        <v>44901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21704512354</v>
      </c>
      <c r="B13" s="6">
        <v>44899</v>
      </c>
      <c r="C13" s="6">
        <v>44901</v>
      </c>
      <c r="D13" s="4">
        <v>1614</v>
      </c>
      <c r="E13" s="4" t="str">
        <f>VLOOKUP(A13,HOP!A:L,12,0)</f>
        <v>1614.00</v>
      </c>
      <c r="F13" s="4" t="str">
        <f>VLOOKUP(A13,HOP!A:C,3,0)</f>
        <v>2774372</v>
      </c>
      <c r="G13" s="4">
        <f t="shared" si="0"/>
        <v>0</v>
      </c>
      <c r="H13" s="4" t="str">
        <f t="shared" si="1"/>
        <v>，2774372</v>
      </c>
      <c r="I13" s="4" t="str">
        <f>VLOOKUP(A13,HOP!A:U,21,0)</f>
        <v>直采</v>
      </c>
    </row>
    <row r="14" s="4" customFormat="1" hidden="1" spans="1:9">
      <c r="A14" s="5">
        <v>21707732029</v>
      </c>
      <c r="B14" s="6">
        <v>44898</v>
      </c>
      <c r="C14" s="6">
        <v>44901</v>
      </c>
      <c r="D14" s="4">
        <v>1107</v>
      </c>
      <c r="E14" s="4" t="str">
        <f>VLOOKUP(A14,HOP!A:L,12,0)</f>
        <v>1107.00</v>
      </c>
      <c r="F14" s="4" t="str">
        <f>VLOOKUP(A14,HOP!A:C,3,0)</f>
        <v>2775265</v>
      </c>
      <c r="G14" s="4">
        <f t="shared" si="0"/>
        <v>0</v>
      </c>
      <c r="H14" s="4" t="str">
        <f t="shared" si="1"/>
        <v>，2775265</v>
      </c>
      <c r="I14" s="4" t="str">
        <f>VLOOKUP(A14,HOP!A:U,21,0)</f>
        <v>直采</v>
      </c>
    </row>
    <row r="15" s="4" customFormat="1" hidden="1" spans="1:9">
      <c r="A15" s="5">
        <v>21718987502</v>
      </c>
      <c r="B15" s="6">
        <v>44898</v>
      </c>
      <c r="C15" s="6">
        <v>44901</v>
      </c>
      <c r="D15" s="4">
        <v>600</v>
      </c>
      <c r="E15" s="4" t="str">
        <f>VLOOKUP(A15,HOP!A:L,12,0)</f>
        <v>600.00</v>
      </c>
      <c r="F15" s="4" t="str">
        <f>VLOOKUP(A15,HOP!A:C,3,0)</f>
        <v>2777663</v>
      </c>
      <c r="G15" s="4">
        <f t="shared" si="0"/>
        <v>0</v>
      </c>
      <c r="H15" s="4" t="str">
        <f t="shared" si="1"/>
        <v>，2777663</v>
      </c>
      <c r="I15" s="4" t="str">
        <f>VLOOKUP(A15,HOP!A:U,21,0)</f>
        <v>直采</v>
      </c>
    </row>
    <row r="16" s="4" customFormat="1" hidden="1" spans="1:9">
      <c r="A16" s="5">
        <v>21728898817</v>
      </c>
      <c r="B16" s="6">
        <v>44899</v>
      </c>
      <c r="C16" s="6">
        <v>44901</v>
      </c>
      <c r="D16" s="4">
        <v>2740</v>
      </c>
      <c r="E16" s="4" t="str">
        <f>VLOOKUP(A16,HOP!A:L,12,0)</f>
        <v>2740.00</v>
      </c>
      <c r="F16" s="4" t="str">
        <f>VLOOKUP(A16,HOP!A:C,3,0)</f>
        <v>2779217</v>
      </c>
      <c r="G16" s="4">
        <f t="shared" si="0"/>
        <v>0</v>
      </c>
      <c r="H16" s="4" t="str">
        <f t="shared" si="1"/>
        <v>，2779217</v>
      </c>
      <c r="I16" s="4" t="str">
        <f>VLOOKUP(A16,HOP!A:U,21,0)</f>
        <v>直采</v>
      </c>
    </row>
    <row r="17" s="4" customFormat="1" hidden="1" spans="1:9">
      <c r="A17" s="5">
        <v>21733974278</v>
      </c>
      <c r="B17" s="6">
        <v>44898</v>
      </c>
      <c r="C17" s="6">
        <v>44901</v>
      </c>
      <c r="D17" s="4">
        <v>9090</v>
      </c>
      <c r="E17" s="4" t="str">
        <f>VLOOKUP(A17,HOP!A:L,12,0)</f>
        <v>9090.00</v>
      </c>
      <c r="F17" s="4" t="str">
        <f>VLOOKUP(A17,HOP!A:C,3,0)</f>
        <v>2779881</v>
      </c>
      <c r="G17" s="4">
        <f t="shared" si="0"/>
        <v>0</v>
      </c>
      <c r="H17" s="4" t="str">
        <f t="shared" si="1"/>
        <v>，2779881</v>
      </c>
      <c r="I17" s="4" t="str">
        <f>VLOOKUP(A17,HOP!A:U,21,0)</f>
        <v>直采</v>
      </c>
    </row>
    <row r="18" s="4" customFormat="1" hidden="1" spans="1:9">
      <c r="A18" s="5">
        <v>21739654958</v>
      </c>
      <c r="B18" s="6">
        <v>44897</v>
      </c>
      <c r="C18" s="6">
        <v>44901</v>
      </c>
      <c r="D18" s="4">
        <v>1328</v>
      </c>
      <c r="E18" s="4" t="str">
        <f>VLOOKUP(A18,HOP!A:L,12,0)</f>
        <v>1328.00</v>
      </c>
      <c r="F18" s="4" t="str">
        <f>VLOOKUP(A18,HOP!A:C,3,0)</f>
        <v>2781630</v>
      </c>
      <c r="G18" s="4">
        <f t="shared" si="0"/>
        <v>0</v>
      </c>
      <c r="H18" s="4" t="str">
        <f t="shared" si="1"/>
        <v>，2781630</v>
      </c>
      <c r="I18" s="4" t="str">
        <f>VLOOKUP(A18,HOP!A:U,21,0)</f>
        <v>直采</v>
      </c>
    </row>
    <row r="19" s="4" customFormat="1" hidden="1" spans="1:9">
      <c r="A19" s="5">
        <v>21740947840</v>
      </c>
      <c r="B19" s="6">
        <v>44898</v>
      </c>
      <c r="C19" s="6">
        <v>44901</v>
      </c>
      <c r="D19" s="4">
        <v>1317</v>
      </c>
      <c r="E19" s="4" t="str">
        <f>VLOOKUP(A19,HOP!A:L,12,0)</f>
        <v>1317.00</v>
      </c>
      <c r="F19" s="4" t="str">
        <f>VLOOKUP(A19,HOP!A:C,3,0)</f>
        <v>2782055</v>
      </c>
      <c r="G19" s="4">
        <f t="shared" si="0"/>
        <v>0</v>
      </c>
      <c r="H19" s="4" t="str">
        <f t="shared" si="1"/>
        <v>，2782055</v>
      </c>
      <c r="I19" s="4" t="str">
        <f>VLOOKUP(A19,HOP!A:U,21,0)</f>
        <v>直采</v>
      </c>
    </row>
    <row r="20" s="4" customFormat="1" hidden="1" spans="1:9">
      <c r="A20" s="5">
        <v>21748636610</v>
      </c>
      <c r="B20" s="6">
        <v>44887</v>
      </c>
      <c r="C20" s="6">
        <v>44901</v>
      </c>
      <c r="D20" s="4">
        <v>3220</v>
      </c>
      <c r="E20" s="4" t="str">
        <f>VLOOKUP(A20,HOP!A:L,12,0)</f>
        <v>3220.00</v>
      </c>
      <c r="F20" s="4" t="str">
        <f>VLOOKUP(A20,HOP!A:C,3,0)</f>
        <v>2783708</v>
      </c>
      <c r="G20" s="4">
        <f t="shared" si="0"/>
        <v>0</v>
      </c>
      <c r="H20" s="4" t="str">
        <f t="shared" si="1"/>
        <v>，2783708</v>
      </c>
      <c r="I20" s="4" t="str">
        <f>VLOOKUP(A20,HOP!A:U,21,0)</f>
        <v>直采</v>
      </c>
    </row>
    <row r="21" s="4" customFormat="1" hidden="1" spans="1:9">
      <c r="A21" s="5">
        <v>21750259545</v>
      </c>
      <c r="B21" s="6">
        <v>44900</v>
      </c>
      <c r="C21" s="6">
        <v>44901</v>
      </c>
      <c r="D21" s="4">
        <v>300.96</v>
      </c>
      <c r="E21" s="4" t="str">
        <f>VLOOKUP(A21,HOP!A:L,12,0)</f>
        <v>300.96</v>
      </c>
      <c r="F21" s="4" t="str">
        <f>VLOOKUP(A21,HOP!A:C,3,0)</f>
        <v>2784285</v>
      </c>
      <c r="G21" s="4">
        <f t="shared" si="0"/>
        <v>0</v>
      </c>
      <c r="H21" s="4" t="str">
        <f t="shared" si="1"/>
        <v>，2784285</v>
      </c>
      <c r="I21" s="4" t="str">
        <f>VLOOKUP(A21,HOP!A:U,21,0)</f>
        <v>直连</v>
      </c>
    </row>
    <row r="22" s="4" customFormat="1" hidden="1" spans="1:9">
      <c r="A22" s="5">
        <v>21754241049</v>
      </c>
      <c r="B22" s="6">
        <v>44899</v>
      </c>
      <c r="C22" s="6">
        <v>44901</v>
      </c>
      <c r="D22" s="4">
        <v>2556</v>
      </c>
      <c r="E22" s="4" t="str">
        <f>VLOOKUP(A22,HOP!A:L,12,0)</f>
        <v>2556.00</v>
      </c>
      <c r="F22" s="4" t="str">
        <f>VLOOKUP(A22,HOP!A:C,3,0)</f>
        <v>2785718</v>
      </c>
      <c r="G22" s="4">
        <f t="shared" si="0"/>
        <v>0</v>
      </c>
      <c r="H22" s="4" t="str">
        <f t="shared" si="1"/>
        <v>，2785718</v>
      </c>
      <c r="I22" s="4" t="str">
        <f>VLOOKUP(A22,HOP!A:U,21,0)</f>
        <v>直采</v>
      </c>
    </row>
    <row r="23" s="4" customFormat="1" hidden="1" spans="1:9">
      <c r="A23" s="5">
        <v>21761573111</v>
      </c>
      <c r="B23" s="6">
        <v>44900</v>
      </c>
      <c r="C23" s="6">
        <v>44901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21762461748</v>
      </c>
      <c r="B24" s="6">
        <v>44900</v>
      </c>
      <c r="C24" s="6">
        <v>44901</v>
      </c>
      <c r="D24" s="4">
        <v>1000</v>
      </c>
      <c r="E24" s="4" t="str">
        <f>VLOOKUP(A24,HOP!A:L,12,0)</f>
        <v>1000.00</v>
      </c>
      <c r="F24" s="4" t="str">
        <f>VLOOKUP(A24,HOP!A:C,3,0)</f>
        <v>2787371</v>
      </c>
      <c r="G24" s="4">
        <f t="shared" si="0"/>
        <v>0</v>
      </c>
      <c r="H24" s="4" t="str">
        <f t="shared" si="1"/>
        <v>，2787371</v>
      </c>
      <c r="I24" s="4" t="str">
        <f>VLOOKUP(A24,HOP!A:U,21,0)</f>
        <v>直采</v>
      </c>
    </row>
    <row r="25" s="4" customFormat="1" hidden="1" spans="1:9">
      <c r="A25" s="5">
        <v>21765460651</v>
      </c>
      <c r="B25" s="6">
        <v>44900</v>
      </c>
      <c r="C25" s="6">
        <v>44901</v>
      </c>
      <c r="D25" s="4">
        <v>1980</v>
      </c>
      <c r="E25" s="4" t="str">
        <f>VLOOKUP(A25,HOP!A:L,12,0)</f>
        <v>1980.00</v>
      </c>
      <c r="F25" s="4" t="str">
        <f>VLOOKUP(A25,HOP!A:C,3,0)</f>
        <v>2788269</v>
      </c>
      <c r="G25" s="4">
        <f t="shared" si="0"/>
        <v>0</v>
      </c>
      <c r="H25" s="4" t="str">
        <f t="shared" si="1"/>
        <v>，2788269</v>
      </c>
      <c r="I25" s="4" t="str">
        <f>VLOOKUP(A25,HOP!A:U,21,0)</f>
        <v>直采</v>
      </c>
    </row>
    <row r="26" s="4" customFormat="1" hidden="1" spans="1:9">
      <c r="A26" s="5">
        <v>21775528949</v>
      </c>
      <c r="B26" s="6">
        <v>44896</v>
      </c>
      <c r="C26" s="6">
        <v>44901</v>
      </c>
      <c r="D26" s="4">
        <v>3160</v>
      </c>
      <c r="E26" s="4" t="str">
        <f>VLOOKUP(A26,HOP!A:L,12,0)</f>
        <v>3160.00</v>
      </c>
      <c r="F26" s="4" t="str">
        <f>VLOOKUP(A26,HOP!A:C,3,0)</f>
        <v>2790867</v>
      </c>
      <c r="G26" s="4">
        <f t="shared" si="0"/>
        <v>0</v>
      </c>
      <c r="H26" s="4" t="str">
        <f t="shared" si="1"/>
        <v>，2790867</v>
      </c>
      <c r="I26" s="4" t="str">
        <f>VLOOKUP(A26,HOP!A:U,21,0)</f>
        <v>直采</v>
      </c>
    </row>
    <row r="27" s="4" customFormat="1" hidden="1" spans="1:9">
      <c r="A27" s="5">
        <v>21778635466</v>
      </c>
      <c r="B27" s="6">
        <v>44898</v>
      </c>
      <c r="C27" s="6">
        <v>44901</v>
      </c>
      <c r="D27" s="4">
        <v>3661</v>
      </c>
      <c r="E27" s="4" t="str">
        <f>VLOOKUP(A27,HOP!A:L,12,0)</f>
        <v>3661.00</v>
      </c>
      <c r="F27" s="4" t="str">
        <f>VLOOKUP(A27,HOP!A:C,3,0)</f>
        <v>2791987</v>
      </c>
      <c r="G27" s="4">
        <f t="shared" si="0"/>
        <v>0</v>
      </c>
      <c r="H27" s="4" t="str">
        <f t="shared" si="1"/>
        <v>，2791987</v>
      </c>
      <c r="I27" s="4" t="str">
        <f>VLOOKUP(A27,HOP!A:U,21,0)</f>
        <v>直采</v>
      </c>
    </row>
    <row r="28" s="4" customFormat="1" hidden="1" spans="1:9">
      <c r="A28" s="5">
        <v>21790105430</v>
      </c>
      <c r="B28" s="6">
        <v>44899</v>
      </c>
      <c r="C28" s="6">
        <v>44901</v>
      </c>
      <c r="D28" s="4">
        <v>2918</v>
      </c>
      <c r="E28" s="4" t="str">
        <f>VLOOKUP(A28,HOP!A:L,12,0)</f>
        <v>2918.00</v>
      </c>
      <c r="F28" s="4" t="str">
        <f>VLOOKUP(A28,HOP!A:C,3,0)</f>
        <v>2796378</v>
      </c>
      <c r="G28" s="4">
        <f t="shared" si="0"/>
        <v>0</v>
      </c>
      <c r="H28" s="4" t="str">
        <f t="shared" si="1"/>
        <v>，2796378</v>
      </c>
      <c r="I28" s="4" t="str">
        <f>VLOOKUP(A28,HOP!A:U,21,0)</f>
        <v>直采</v>
      </c>
    </row>
    <row r="29" s="4" customFormat="1" hidden="1" spans="1:9">
      <c r="A29" s="5">
        <v>21790389378</v>
      </c>
      <c r="B29" s="6">
        <v>44897</v>
      </c>
      <c r="C29" s="6">
        <v>44901</v>
      </c>
      <c r="D29" s="4">
        <v>1752</v>
      </c>
      <c r="E29" s="4" t="str">
        <f>VLOOKUP(A29,HOP!A:L,12,0)</f>
        <v>1752.00</v>
      </c>
      <c r="F29" s="4" t="str">
        <f>VLOOKUP(A29,HOP!A:C,3,0)</f>
        <v>2796445</v>
      </c>
      <c r="G29" s="4">
        <f t="shared" si="0"/>
        <v>0</v>
      </c>
      <c r="H29" s="4" t="str">
        <f t="shared" si="1"/>
        <v>，2796445</v>
      </c>
      <c r="I29" s="4" t="str">
        <f>VLOOKUP(A29,HOP!A:U,21,0)</f>
        <v>直采</v>
      </c>
    </row>
    <row r="30" s="4" customFormat="1" hidden="1" spans="1:9">
      <c r="A30" s="5">
        <v>21796415897</v>
      </c>
      <c r="B30" s="6">
        <v>44898</v>
      </c>
      <c r="C30" s="6">
        <v>44901</v>
      </c>
      <c r="D30" s="4">
        <v>2129</v>
      </c>
      <c r="E30" s="4" t="str">
        <f>VLOOKUP(A30,HOP!A:L,12,0)</f>
        <v>2129.00</v>
      </c>
      <c r="F30" s="4" t="str">
        <f>VLOOKUP(A30,HOP!A:C,3,0)</f>
        <v>2798467</v>
      </c>
      <c r="G30" s="4">
        <f t="shared" si="0"/>
        <v>0</v>
      </c>
      <c r="H30" s="4" t="str">
        <f t="shared" si="1"/>
        <v>，2798467</v>
      </c>
      <c r="I30" s="4" t="str">
        <f>VLOOKUP(A30,HOP!A:U,21,0)</f>
        <v>直采</v>
      </c>
    </row>
    <row r="31" s="4" customFormat="1" hidden="1" spans="1:9">
      <c r="A31" s="5">
        <v>21804755667</v>
      </c>
      <c r="B31" s="6">
        <v>44898</v>
      </c>
      <c r="C31" s="6">
        <v>44901</v>
      </c>
      <c r="D31" s="4">
        <v>3392</v>
      </c>
      <c r="E31" s="4" t="str">
        <f>VLOOKUP(A31,HOP!A:L,12,0)</f>
        <v>3392.00</v>
      </c>
      <c r="F31" s="4" t="str">
        <f>VLOOKUP(A31,HOP!A:C,3,0)</f>
        <v>2801360</v>
      </c>
      <c r="G31" s="4">
        <f t="shared" si="0"/>
        <v>0</v>
      </c>
      <c r="H31" s="4" t="str">
        <f t="shared" si="1"/>
        <v>，2801360</v>
      </c>
      <c r="I31" s="4" t="str">
        <f>VLOOKUP(A31,HOP!A:U,21,0)</f>
        <v>直采</v>
      </c>
    </row>
    <row r="32" s="4" customFormat="1" hidden="1" spans="1:9">
      <c r="A32" s="5">
        <v>21810439377</v>
      </c>
      <c r="B32" s="6">
        <v>44899</v>
      </c>
      <c r="C32" s="6">
        <v>44901</v>
      </c>
      <c r="D32" s="4">
        <v>6700</v>
      </c>
      <c r="E32" s="4" t="str">
        <f>VLOOKUP(A32,HOP!A:L,12,0)</f>
        <v>6700.00</v>
      </c>
      <c r="F32" s="4" t="str">
        <f>VLOOKUP(A32,HOP!A:C,3,0)</f>
        <v>2803099</v>
      </c>
      <c r="G32" s="4">
        <f t="shared" si="0"/>
        <v>0</v>
      </c>
      <c r="H32" s="4" t="str">
        <f t="shared" si="1"/>
        <v>，2803099</v>
      </c>
      <c r="I32" s="4" t="str">
        <f>VLOOKUP(A32,HOP!A:U,21,0)</f>
        <v>直采</v>
      </c>
    </row>
    <row r="33" s="4" customFormat="1" hidden="1" spans="1:9">
      <c r="A33" s="5">
        <v>21810851672</v>
      </c>
      <c r="B33" s="6">
        <v>44898</v>
      </c>
      <c r="C33" s="6">
        <v>44901</v>
      </c>
      <c r="D33" s="4">
        <v>2301</v>
      </c>
      <c r="E33" s="4" t="str">
        <f>VLOOKUP(A33,HOP!A:L,12,0)</f>
        <v>2301.00</v>
      </c>
      <c r="F33" s="4" t="str">
        <f>VLOOKUP(A33,HOP!A:C,3,0)</f>
        <v>2803249</v>
      </c>
      <c r="G33" s="4">
        <f t="shared" si="0"/>
        <v>0</v>
      </c>
      <c r="H33" s="4" t="str">
        <f t="shared" si="1"/>
        <v>，2803249</v>
      </c>
      <c r="I33" s="4" t="str">
        <f>VLOOKUP(A33,HOP!A:U,21,0)</f>
        <v>直采</v>
      </c>
    </row>
    <row r="34" s="4" customFormat="1" hidden="1" spans="1:9">
      <c r="A34" s="5">
        <v>21811225571</v>
      </c>
      <c r="B34" s="6">
        <v>44900</v>
      </c>
      <c r="C34" s="6">
        <v>44901</v>
      </c>
      <c r="D34" s="4">
        <v>456</v>
      </c>
      <c r="E34" s="4" t="str">
        <f>VLOOKUP(A34,HOP!A:L,12,0)</f>
        <v>456.00</v>
      </c>
      <c r="F34" s="4" t="str">
        <f>VLOOKUP(A34,HOP!A:C,3,0)</f>
        <v>2803361</v>
      </c>
      <c r="G34" s="4">
        <f t="shared" si="0"/>
        <v>0</v>
      </c>
      <c r="H34" s="4" t="str">
        <f t="shared" si="1"/>
        <v>，2803361</v>
      </c>
      <c r="I34" s="4" t="str">
        <f>VLOOKUP(A34,HOP!A:U,21,0)</f>
        <v>直采</v>
      </c>
    </row>
    <row r="35" s="4" customFormat="1" hidden="1" spans="1:9">
      <c r="A35" s="5">
        <v>21812048213</v>
      </c>
      <c r="B35" s="6">
        <v>44899</v>
      </c>
      <c r="C35" s="6">
        <v>44901</v>
      </c>
      <c r="D35" s="4">
        <v>680</v>
      </c>
      <c r="E35" s="4" t="str">
        <f>VLOOKUP(A35,HOP!A:L,12,0)</f>
        <v>680.00</v>
      </c>
      <c r="F35" s="4" t="str">
        <f>VLOOKUP(A35,HOP!A:C,3,0)</f>
        <v>2803690</v>
      </c>
      <c r="G35" s="4">
        <f t="shared" ref="G35:G66" si="2">D35-E35</f>
        <v>0</v>
      </c>
      <c r="H35" s="4" t="str">
        <f t="shared" ref="H35:H66" si="3">$H$1&amp;F35</f>
        <v>，2803690</v>
      </c>
      <c r="I35" s="4" t="str">
        <f>VLOOKUP(A35,HOP!A:U,21,0)</f>
        <v>直采</v>
      </c>
    </row>
    <row r="36" s="4" customFormat="1" hidden="1" spans="1:9">
      <c r="A36" s="5">
        <v>21821195595</v>
      </c>
      <c r="B36" s="6">
        <v>44892</v>
      </c>
      <c r="C36" s="6">
        <v>44901</v>
      </c>
      <c r="D36" s="4">
        <v>1656</v>
      </c>
      <c r="E36" s="4" t="str">
        <f>VLOOKUP(A36,HOP!A:L,12,0)</f>
        <v>1656.00</v>
      </c>
      <c r="F36" s="4" t="str">
        <f>VLOOKUP(A36,HOP!A:C,3,0)</f>
        <v>2806319</v>
      </c>
      <c r="G36" s="4">
        <f t="shared" si="2"/>
        <v>0</v>
      </c>
      <c r="H36" s="4" t="str">
        <f t="shared" si="3"/>
        <v>，2806319</v>
      </c>
      <c r="I36" s="4" t="str">
        <f>VLOOKUP(A36,HOP!A:U,21,0)</f>
        <v>直采</v>
      </c>
    </row>
    <row r="37" s="4" customFormat="1" hidden="1" spans="1:9">
      <c r="A37" s="5">
        <v>21825034020</v>
      </c>
      <c r="B37" s="6">
        <v>44896</v>
      </c>
      <c r="C37" s="6">
        <v>44901</v>
      </c>
      <c r="D37" s="4">
        <v>4285</v>
      </c>
      <c r="E37" s="4" t="str">
        <f>VLOOKUP(A37,HOP!A:L,12,0)</f>
        <v>4285.00</v>
      </c>
      <c r="F37" s="4" t="str">
        <f>VLOOKUP(A37,HOP!A:C,3,0)</f>
        <v>2809331</v>
      </c>
      <c r="G37" s="4">
        <f t="shared" si="2"/>
        <v>0</v>
      </c>
      <c r="H37" s="4" t="str">
        <f t="shared" si="3"/>
        <v>，2809331</v>
      </c>
      <c r="I37" s="4" t="str">
        <f>VLOOKUP(A37,HOP!A:U,21,0)</f>
        <v>直采</v>
      </c>
    </row>
    <row r="38" s="4" customFormat="1" hidden="1" spans="1:9">
      <c r="A38" s="5">
        <v>21825489169</v>
      </c>
      <c r="B38" s="6">
        <v>44900</v>
      </c>
      <c r="C38" s="6">
        <v>44901</v>
      </c>
      <c r="D38" s="4">
        <v>666</v>
      </c>
      <c r="E38" s="4" t="str">
        <f>VLOOKUP(A38,HOP!A:L,12,0)</f>
        <v>666.00</v>
      </c>
      <c r="F38" s="4" t="str">
        <f>VLOOKUP(A38,HOP!A:C,3,0)</f>
        <v>2809719</v>
      </c>
      <c r="G38" s="4">
        <f t="shared" si="2"/>
        <v>0</v>
      </c>
      <c r="H38" s="4" t="str">
        <f t="shared" si="3"/>
        <v>，2809719</v>
      </c>
      <c r="I38" s="4" t="str">
        <f>VLOOKUP(A38,HOP!A:U,21,0)</f>
        <v>直采</v>
      </c>
    </row>
    <row r="39" s="4" customFormat="1" hidden="1" spans="1:9">
      <c r="A39" s="5">
        <v>21825734019</v>
      </c>
      <c r="B39" s="6">
        <v>44899</v>
      </c>
      <c r="C39" s="6">
        <v>44901</v>
      </c>
      <c r="D39" s="4">
        <v>912</v>
      </c>
      <c r="E39" s="4" t="str">
        <f>VLOOKUP(A39,HOP!A:L,12,0)</f>
        <v>912.00</v>
      </c>
      <c r="F39" s="4" t="str">
        <f>VLOOKUP(A39,HOP!A:C,3,0)</f>
        <v>2809952</v>
      </c>
      <c r="G39" s="4">
        <f t="shared" si="2"/>
        <v>0</v>
      </c>
      <c r="H39" s="4" t="str">
        <f t="shared" si="3"/>
        <v>，2809952</v>
      </c>
      <c r="I39" s="4" t="str">
        <f>VLOOKUP(A39,HOP!A:U,21,0)</f>
        <v>直采</v>
      </c>
    </row>
    <row r="40" s="4" customFormat="1" hidden="1" spans="1:9">
      <c r="A40" s="5">
        <v>21826732358</v>
      </c>
      <c r="B40" s="6">
        <v>44896</v>
      </c>
      <c r="C40" s="6">
        <v>44901</v>
      </c>
      <c r="D40" s="4">
        <v>1600</v>
      </c>
      <c r="E40" s="4" t="str">
        <f>VLOOKUP(A40,HOP!A:L,12,0)</f>
        <v>1600.00</v>
      </c>
      <c r="F40" s="4" t="str">
        <f>VLOOKUP(A40,HOP!A:C,3,0)</f>
        <v>2811450</v>
      </c>
      <c r="G40" s="4">
        <f t="shared" si="2"/>
        <v>0</v>
      </c>
      <c r="H40" s="4" t="str">
        <f t="shared" si="3"/>
        <v>，2811450</v>
      </c>
      <c r="I40" s="4" t="str">
        <f>VLOOKUP(A40,HOP!A:U,21,0)</f>
        <v>直采</v>
      </c>
    </row>
    <row r="41" s="4" customFormat="1" hidden="1" spans="1:9">
      <c r="A41" s="5">
        <v>21827285396</v>
      </c>
      <c r="B41" s="6">
        <v>44899</v>
      </c>
      <c r="C41" s="6">
        <v>44901</v>
      </c>
      <c r="D41" s="4">
        <v>2747</v>
      </c>
      <c r="E41" s="4" t="str">
        <f>VLOOKUP(A41,HOP!A:L,12,0)</f>
        <v>2747.00</v>
      </c>
      <c r="F41" s="4" t="str">
        <f>VLOOKUP(A41,HOP!A:C,3,0)</f>
        <v>2812213</v>
      </c>
      <c r="G41" s="4">
        <f t="shared" si="2"/>
        <v>0</v>
      </c>
      <c r="H41" s="4" t="str">
        <f t="shared" si="3"/>
        <v>，2812213</v>
      </c>
      <c r="I41" s="4" t="str">
        <f>VLOOKUP(A41,HOP!A:U,21,0)</f>
        <v>直采</v>
      </c>
    </row>
    <row r="42" s="4" customFormat="1" hidden="1" spans="1:9">
      <c r="A42" s="5">
        <v>21827345285</v>
      </c>
      <c r="B42" s="6">
        <v>44898</v>
      </c>
      <c r="C42" s="6">
        <v>44901</v>
      </c>
      <c r="D42" s="4">
        <v>1845</v>
      </c>
      <c r="E42" s="4" t="str">
        <f>VLOOKUP(A42,HOP!A:L,12,0)</f>
        <v>1845.00</v>
      </c>
      <c r="F42" s="4" t="str">
        <f>VLOOKUP(A42,HOP!A:C,3,0)</f>
        <v>2812312</v>
      </c>
      <c r="G42" s="4">
        <f t="shared" si="2"/>
        <v>0</v>
      </c>
      <c r="H42" s="4" t="str">
        <f t="shared" si="3"/>
        <v>，2812312</v>
      </c>
      <c r="I42" s="4" t="str">
        <f>VLOOKUP(A42,HOP!A:U,21,0)</f>
        <v>直采</v>
      </c>
    </row>
    <row r="43" s="4" customFormat="1" hidden="1" spans="1:9">
      <c r="A43" s="5">
        <v>21827793133</v>
      </c>
      <c r="B43" s="6">
        <v>44899</v>
      </c>
      <c r="C43" s="6">
        <v>44901</v>
      </c>
      <c r="D43" s="4">
        <v>3002</v>
      </c>
      <c r="E43" s="4" t="str">
        <f>VLOOKUP(A43,HOP!A:L,12,0)</f>
        <v>3002.00</v>
      </c>
      <c r="F43" s="4" t="str">
        <f>VLOOKUP(A43,HOP!A:C,3,0)</f>
        <v>2812992</v>
      </c>
      <c r="G43" s="4">
        <f t="shared" si="2"/>
        <v>0</v>
      </c>
      <c r="H43" s="4" t="str">
        <f t="shared" si="3"/>
        <v>，2812992</v>
      </c>
      <c r="I43" s="4" t="str">
        <f>VLOOKUP(A43,HOP!A:U,21,0)</f>
        <v>直采</v>
      </c>
    </row>
    <row r="44" s="4" customFormat="1" hidden="1" spans="1:9">
      <c r="A44" s="5">
        <v>21828054187</v>
      </c>
      <c r="B44" s="6">
        <v>44898</v>
      </c>
      <c r="C44" s="6">
        <v>44901</v>
      </c>
      <c r="D44" s="4">
        <v>552</v>
      </c>
      <c r="E44" s="4" t="str">
        <f>VLOOKUP(A44,HOP!A:L,12,0)</f>
        <v>552.00</v>
      </c>
      <c r="F44" s="4" t="str">
        <f>VLOOKUP(A44,HOP!A:C,3,0)</f>
        <v>2813394</v>
      </c>
      <c r="G44" s="4">
        <f t="shared" si="2"/>
        <v>0</v>
      </c>
      <c r="H44" s="4" t="str">
        <f t="shared" si="3"/>
        <v>，2813394</v>
      </c>
      <c r="I44" s="4" t="str">
        <f>VLOOKUP(A44,HOP!A:U,21,0)</f>
        <v>直采</v>
      </c>
    </row>
    <row r="45" s="4" customFormat="1" hidden="1" spans="1:9">
      <c r="A45" s="5">
        <v>21829365278</v>
      </c>
      <c r="B45" s="6">
        <v>44898</v>
      </c>
      <c r="C45" s="6">
        <v>44901</v>
      </c>
      <c r="D45" s="4">
        <v>3063</v>
      </c>
      <c r="E45" s="4" t="str">
        <f>VLOOKUP(A45,HOP!A:L,12,0)</f>
        <v>3063.00</v>
      </c>
      <c r="F45" s="4" t="str">
        <f>VLOOKUP(A45,HOP!A:C,3,0)</f>
        <v>2815049</v>
      </c>
      <c r="G45" s="4">
        <f t="shared" si="2"/>
        <v>0</v>
      </c>
      <c r="H45" s="4" t="str">
        <f t="shared" si="3"/>
        <v>，2815049</v>
      </c>
      <c r="I45" s="4" t="str">
        <f>VLOOKUP(A45,HOP!A:U,21,0)</f>
        <v>直采</v>
      </c>
    </row>
    <row r="46" s="4" customFormat="1" hidden="1" spans="1:9">
      <c r="A46" s="5">
        <v>21830179442</v>
      </c>
      <c r="B46" s="6">
        <v>44899</v>
      </c>
      <c r="C46" s="6">
        <v>44901</v>
      </c>
      <c r="D46" s="4">
        <v>784</v>
      </c>
      <c r="E46" s="4" t="str">
        <f>VLOOKUP(A46,HOP!A:L,12,0)</f>
        <v>784.00</v>
      </c>
      <c r="F46" s="4" t="str">
        <f>VLOOKUP(A46,HOP!A:C,3,0)</f>
        <v>2816199</v>
      </c>
      <c r="G46" s="4">
        <f t="shared" si="2"/>
        <v>0</v>
      </c>
      <c r="H46" s="4" t="str">
        <f t="shared" si="3"/>
        <v>，2816199</v>
      </c>
      <c r="I46" s="4" t="str">
        <f>VLOOKUP(A46,HOP!A:U,21,0)</f>
        <v>直采</v>
      </c>
    </row>
    <row r="47" s="4" customFormat="1" hidden="1" spans="1:9">
      <c r="A47" s="5">
        <v>21832305012</v>
      </c>
      <c r="B47" s="6">
        <v>44899</v>
      </c>
      <c r="C47" s="6">
        <v>44901</v>
      </c>
      <c r="D47" s="4">
        <v>1086</v>
      </c>
      <c r="E47" s="4" t="str">
        <f>VLOOKUP(A47,HOP!A:L,12,0)</f>
        <v>1086.00</v>
      </c>
      <c r="F47" s="4" t="str">
        <f>VLOOKUP(A47,HOP!A:C,3,0)</f>
        <v>2819102</v>
      </c>
      <c r="G47" s="4">
        <f t="shared" si="2"/>
        <v>0</v>
      </c>
      <c r="H47" s="4" t="str">
        <f t="shared" si="3"/>
        <v>，2819102</v>
      </c>
      <c r="I47" s="4" t="str">
        <f>VLOOKUP(A47,HOP!A:U,21,0)</f>
        <v>直采</v>
      </c>
    </row>
    <row r="48" s="4" customFormat="1" hidden="1" spans="1:9">
      <c r="A48" s="5">
        <v>21835473066</v>
      </c>
      <c r="B48" s="6">
        <v>44899</v>
      </c>
      <c r="C48" s="6">
        <v>44901</v>
      </c>
      <c r="D48" s="4">
        <v>2276</v>
      </c>
      <c r="E48" s="4" t="str">
        <f>VLOOKUP(A48,HOP!A:L,12,0)</f>
        <v>2276.00</v>
      </c>
      <c r="F48" s="4" t="str">
        <f>VLOOKUP(A48,HOP!A:C,3,0)</f>
        <v>2820510</v>
      </c>
      <c r="G48" s="4">
        <f t="shared" si="2"/>
        <v>0</v>
      </c>
      <c r="H48" s="4" t="str">
        <f t="shared" si="3"/>
        <v>，2820510</v>
      </c>
      <c r="I48" s="4" t="str">
        <f>VLOOKUP(A48,HOP!A:U,21,0)</f>
        <v>直采</v>
      </c>
    </row>
    <row r="49" s="4" customFormat="1" hidden="1" spans="1:9">
      <c r="A49" s="5">
        <v>21839582208</v>
      </c>
      <c r="B49" s="6">
        <v>44895</v>
      </c>
      <c r="C49" s="6">
        <v>44901</v>
      </c>
      <c r="D49" s="4">
        <v>3876</v>
      </c>
      <c r="E49" s="4" t="str">
        <f>VLOOKUP(A49,HOP!A:L,12,0)</f>
        <v>3876.00</v>
      </c>
      <c r="F49" s="4" t="str">
        <f>VLOOKUP(A49,HOP!A:C,3,0)</f>
        <v>2822735</v>
      </c>
      <c r="G49" s="4">
        <f t="shared" si="2"/>
        <v>0</v>
      </c>
      <c r="H49" s="4" t="str">
        <f t="shared" si="3"/>
        <v>，2822735</v>
      </c>
      <c r="I49" s="4" t="str">
        <f>VLOOKUP(A49,HOP!A:U,21,0)</f>
        <v>直采</v>
      </c>
    </row>
    <row r="50" s="4" customFormat="1" hidden="1" spans="1:9">
      <c r="A50" s="5">
        <v>21839858580</v>
      </c>
      <c r="B50" s="6">
        <v>44898</v>
      </c>
      <c r="C50" s="6">
        <v>44901</v>
      </c>
      <c r="D50" s="4">
        <v>1629</v>
      </c>
      <c r="E50" s="4" t="str">
        <f>VLOOKUP(A50,HOP!A:L,12,0)</f>
        <v>1629.00</v>
      </c>
      <c r="F50" s="4" t="str">
        <f>VLOOKUP(A50,HOP!A:C,3,0)</f>
        <v>2822956</v>
      </c>
      <c r="G50" s="4">
        <f t="shared" si="2"/>
        <v>0</v>
      </c>
      <c r="H50" s="4" t="str">
        <f t="shared" si="3"/>
        <v>，2822956</v>
      </c>
      <c r="I50" s="4" t="str">
        <f>VLOOKUP(A50,HOP!A:U,21,0)</f>
        <v>直采</v>
      </c>
    </row>
    <row r="51" s="4" customFormat="1" hidden="1" spans="1:9">
      <c r="A51" s="5">
        <v>21840818205</v>
      </c>
      <c r="B51" s="6">
        <v>44899</v>
      </c>
      <c r="C51" s="6">
        <v>44901</v>
      </c>
      <c r="D51" s="4">
        <v>1444</v>
      </c>
      <c r="E51" s="4" t="str">
        <f>VLOOKUP(A51,HOP!A:L,12,0)</f>
        <v>1444.00</v>
      </c>
      <c r="F51" s="4" t="str">
        <f>VLOOKUP(A51,HOP!A:C,3,0)</f>
        <v>2823834</v>
      </c>
      <c r="G51" s="4">
        <f t="shared" si="2"/>
        <v>0</v>
      </c>
      <c r="H51" s="4" t="str">
        <f t="shared" si="3"/>
        <v>，2823834</v>
      </c>
      <c r="I51" s="4" t="str">
        <f>VLOOKUP(A51,HOP!A:U,21,0)</f>
        <v>直采</v>
      </c>
    </row>
    <row r="52" s="4" customFormat="1" hidden="1" spans="1:9">
      <c r="A52" s="5">
        <v>21842882794</v>
      </c>
      <c r="B52" s="6">
        <v>44898</v>
      </c>
      <c r="C52" s="6">
        <v>44901</v>
      </c>
      <c r="D52" s="4">
        <v>1215</v>
      </c>
      <c r="E52" s="4" t="str">
        <f>VLOOKUP(A52,HOP!A:L,12,0)</f>
        <v>1215.00</v>
      </c>
      <c r="F52" s="4" t="str">
        <f>VLOOKUP(A52,HOP!A:C,3,0)</f>
        <v>2826993</v>
      </c>
      <c r="G52" s="4">
        <f t="shared" si="2"/>
        <v>0</v>
      </c>
      <c r="H52" s="4" t="str">
        <f t="shared" si="3"/>
        <v>，2826993</v>
      </c>
      <c r="I52" s="4" t="str">
        <f>VLOOKUP(A52,HOP!A:U,21,0)</f>
        <v>直采</v>
      </c>
    </row>
    <row r="53" s="4" customFormat="1" hidden="1" spans="1:9">
      <c r="A53" s="5">
        <v>21844002856</v>
      </c>
      <c r="B53" s="6">
        <v>44900</v>
      </c>
      <c r="C53" s="6">
        <v>44901</v>
      </c>
      <c r="D53" s="4">
        <v>1700</v>
      </c>
      <c r="E53" s="4" t="str">
        <f>VLOOKUP(A53,HOP!A:L,12,0)</f>
        <v>1700.00</v>
      </c>
      <c r="F53" s="4" t="str">
        <f>VLOOKUP(A53,HOP!A:C,3,0)</f>
        <v>2828684</v>
      </c>
      <c r="G53" s="4">
        <f t="shared" si="2"/>
        <v>0</v>
      </c>
      <c r="H53" s="4" t="str">
        <f t="shared" si="3"/>
        <v>，2828684</v>
      </c>
      <c r="I53" s="4" t="str">
        <f>VLOOKUP(A53,HOP!A:U,21,0)</f>
        <v>直采</v>
      </c>
    </row>
    <row r="54" s="4" customFormat="1" hidden="1" spans="1:9">
      <c r="A54" s="5">
        <v>21844044351</v>
      </c>
      <c r="B54" s="6">
        <v>44899</v>
      </c>
      <c r="C54" s="6">
        <v>44901</v>
      </c>
      <c r="D54" s="4">
        <v>760</v>
      </c>
      <c r="E54" s="4" t="str">
        <f>VLOOKUP(A54,HOP!A:L,12,0)</f>
        <v>760.00</v>
      </c>
      <c r="F54" s="4" t="str">
        <f>VLOOKUP(A54,HOP!A:C,3,0)</f>
        <v>2828760</v>
      </c>
      <c r="G54" s="4">
        <f t="shared" si="2"/>
        <v>0</v>
      </c>
      <c r="H54" s="4" t="str">
        <f t="shared" si="3"/>
        <v>，2828760</v>
      </c>
      <c r="I54" s="4" t="str">
        <f>VLOOKUP(A54,HOP!A:U,21,0)</f>
        <v>直采</v>
      </c>
    </row>
    <row r="55" s="4" customFormat="1" hidden="1" spans="1:9">
      <c r="A55" s="5">
        <v>21844047144</v>
      </c>
      <c r="B55" s="6">
        <v>44899</v>
      </c>
      <c r="C55" s="6">
        <v>44901</v>
      </c>
      <c r="D55" s="4">
        <v>652</v>
      </c>
      <c r="E55" s="4" t="str">
        <f>VLOOKUP(A55,HOP!A:L,12,0)</f>
        <v>652.00</v>
      </c>
      <c r="F55" s="4" t="str">
        <f>VLOOKUP(A55,HOP!A:C,3,0)</f>
        <v>2828765</v>
      </c>
      <c r="G55" s="4">
        <f t="shared" si="2"/>
        <v>0</v>
      </c>
      <c r="H55" s="4" t="str">
        <f t="shared" si="3"/>
        <v>，2828765</v>
      </c>
      <c r="I55" s="4" t="str">
        <f>VLOOKUP(A55,HOP!A:U,21,0)</f>
        <v>直采</v>
      </c>
    </row>
    <row r="56" s="4" customFormat="1" hidden="1" spans="1:9">
      <c r="A56" s="5">
        <v>21844451119</v>
      </c>
      <c r="B56" s="6">
        <v>44899</v>
      </c>
      <c r="C56" s="6">
        <v>44901</v>
      </c>
      <c r="D56" s="4">
        <v>1564</v>
      </c>
      <c r="E56" s="4" t="str">
        <f>VLOOKUP(A56,HOP!A:L,12,0)</f>
        <v>1564.00</v>
      </c>
      <c r="F56" s="4" t="str">
        <f>VLOOKUP(A56,HOP!A:C,3,0)</f>
        <v>2829448</v>
      </c>
      <c r="G56" s="4">
        <f t="shared" si="2"/>
        <v>0</v>
      </c>
      <c r="H56" s="4" t="str">
        <f t="shared" si="3"/>
        <v>，2829448</v>
      </c>
      <c r="I56" s="4" t="str">
        <f>VLOOKUP(A56,HOP!A:U,21,0)</f>
        <v>直采</v>
      </c>
    </row>
    <row r="57" s="4" customFormat="1" hidden="1" spans="1:9">
      <c r="A57" s="5">
        <v>21844525946</v>
      </c>
      <c r="B57" s="6">
        <v>44899</v>
      </c>
      <c r="C57" s="6">
        <v>44901</v>
      </c>
      <c r="D57" s="4">
        <v>1142</v>
      </c>
      <c r="E57" s="4" t="str">
        <f>VLOOKUP(A57,HOP!A:L,12,0)</f>
        <v>1142.00</v>
      </c>
      <c r="F57" s="4" t="str">
        <f>VLOOKUP(A57,HOP!A:C,3,0)</f>
        <v>2829575</v>
      </c>
      <c r="G57" s="4">
        <f t="shared" si="2"/>
        <v>0</v>
      </c>
      <c r="H57" s="4" t="str">
        <f t="shared" si="3"/>
        <v>，2829575</v>
      </c>
      <c r="I57" s="4" t="str">
        <f>VLOOKUP(A57,HOP!A:U,21,0)</f>
        <v>直采</v>
      </c>
    </row>
    <row r="58" s="4" customFormat="1" hidden="1" spans="1:9">
      <c r="A58" s="5">
        <v>21844874818</v>
      </c>
      <c r="B58" s="6">
        <v>44900</v>
      </c>
      <c r="C58" s="6">
        <v>44901</v>
      </c>
      <c r="D58" s="4">
        <v>821</v>
      </c>
      <c r="E58" s="4" t="str">
        <f>VLOOKUP(A58,HOP!A:L,12,0)</f>
        <v>821.00</v>
      </c>
      <c r="F58" s="4" t="str">
        <f>VLOOKUP(A58,HOP!A:C,3,0)</f>
        <v>2830173</v>
      </c>
      <c r="G58" s="4">
        <f t="shared" si="2"/>
        <v>0</v>
      </c>
      <c r="H58" s="4" t="str">
        <f t="shared" si="3"/>
        <v>，2830173</v>
      </c>
      <c r="I58" s="4" t="str">
        <f>VLOOKUP(A58,HOP!A:U,21,0)</f>
        <v>直采</v>
      </c>
    </row>
    <row r="59" s="4" customFormat="1" hidden="1" spans="1:9">
      <c r="A59" s="5">
        <v>21845926373</v>
      </c>
      <c r="B59" s="6">
        <v>44899</v>
      </c>
      <c r="C59" s="6">
        <v>44901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21846690527</v>
      </c>
      <c r="B60" s="6">
        <v>44898</v>
      </c>
      <c r="C60" s="6">
        <v>44901</v>
      </c>
      <c r="D60" s="4">
        <v>2877</v>
      </c>
      <c r="E60" s="4" t="str">
        <f>VLOOKUP(A60,HOP!A:L,12,0)</f>
        <v>2877.00</v>
      </c>
      <c r="F60" s="4" t="str">
        <f>VLOOKUP(A60,HOP!A:C,3,0)</f>
        <v>2833370</v>
      </c>
      <c r="G60" s="4">
        <f t="shared" si="2"/>
        <v>0</v>
      </c>
      <c r="H60" s="4" t="str">
        <f t="shared" si="3"/>
        <v>，2833370</v>
      </c>
      <c r="I60" s="4" t="str">
        <f>VLOOKUP(A60,HOP!A:U,21,0)</f>
        <v>直采</v>
      </c>
    </row>
    <row r="61" s="4" customFormat="1" hidden="1" spans="1:9">
      <c r="A61" s="5">
        <v>21846743867</v>
      </c>
      <c r="B61" s="6">
        <v>44897</v>
      </c>
      <c r="C61" s="6">
        <v>44901</v>
      </c>
      <c r="D61" s="4">
        <v>824</v>
      </c>
      <c r="E61" s="4" t="str">
        <f>VLOOKUP(A61,HOP!A:L,12,0)</f>
        <v>824.00</v>
      </c>
      <c r="F61" s="4" t="str">
        <f>VLOOKUP(A61,HOP!A:C,3,0)</f>
        <v>2833473</v>
      </c>
      <c r="G61" s="4">
        <f t="shared" si="2"/>
        <v>0</v>
      </c>
      <c r="H61" s="4" t="str">
        <f t="shared" si="3"/>
        <v>，2833473</v>
      </c>
      <c r="I61" s="4" t="str">
        <f>VLOOKUP(A61,HOP!A:U,21,0)</f>
        <v>直采</v>
      </c>
    </row>
    <row r="62" s="4" customFormat="1" hidden="1" spans="1:9">
      <c r="A62" s="5">
        <v>21847020240</v>
      </c>
      <c r="B62" s="6">
        <v>44897</v>
      </c>
      <c r="C62" s="6">
        <v>44901</v>
      </c>
      <c r="D62" s="4">
        <v>1096</v>
      </c>
      <c r="E62" s="4" t="str">
        <f>VLOOKUP(A62,HOP!A:L,12,0)</f>
        <v>1096.00</v>
      </c>
      <c r="F62" s="4" t="str">
        <f>VLOOKUP(A62,HOP!A:C,3,0)</f>
        <v>2833934</v>
      </c>
      <c r="G62" s="4">
        <f t="shared" si="2"/>
        <v>0</v>
      </c>
      <c r="H62" s="4" t="str">
        <f t="shared" si="3"/>
        <v>，2833934</v>
      </c>
      <c r="I62" s="4" t="str">
        <f>VLOOKUP(A62,HOP!A:U,21,0)</f>
        <v>直采</v>
      </c>
    </row>
    <row r="63" s="4" customFormat="1" hidden="1" spans="1:9">
      <c r="A63" s="5">
        <v>21847281013</v>
      </c>
      <c r="B63" s="6">
        <v>44900</v>
      </c>
      <c r="C63" s="6">
        <v>44901</v>
      </c>
      <c r="D63" s="4">
        <v>588</v>
      </c>
      <c r="E63" s="4" t="str">
        <f>VLOOKUP(A63,HOP!A:L,12,0)</f>
        <v>588.00</v>
      </c>
      <c r="F63" s="4" t="str">
        <f>VLOOKUP(A63,HOP!A:C,3,0)</f>
        <v>2834434</v>
      </c>
      <c r="G63" s="4">
        <f t="shared" si="2"/>
        <v>0</v>
      </c>
      <c r="H63" s="4" t="str">
        <f t="shared" si="3"/>
        <v>，2834434</v>
      </c>
      <c r="I63" s="4" t="str">
        <f>VLOOKUP(A63,HOP!A:U,21,0)</f>
        <v>直采</v>
      </c>
    </row>
    <row r="64" s="4" customFormat="1" hidden="1" spans="1:9">
      <c r="A64" s="5">
        <v>21847579006</v>
      </c>
      <c r="B64" s="6">
        <v>44899</v>
      </c>
      <c r="C64" s="6">
        <v>44901</v>
      </c>
      <c r="D64" s="4">
        <v>1232</v>
      </c>
      <c r="E64" s="4" t="str">
        <f>VLOOKUP(A64,HOP!A:L,12,0)</f>
        <v>1232.00</v>
      </c>
      <c r="F64" s="4" t="str">
        <f>VLOOKUP(A64,HOP!A:C,3,0)</f>
        <v>2834979</v>
      </c>
      <c r="G64" s="4">
        <f t="shared" si="2"/>
        <v>0</v>
      </c>
      <c r="H64" s="4" t="str">
        <f t="shared" si="3"/>
        <v>，2834979</v>
      </c>
      <c r="I64" s="4" t="str">
        <f>VLOOKUP(A64,HOP!A:U,21,0)</f>
        <v>直采</v>
      </c>
    </row>
    <row r="65" s="4" customFormat="1" hidden="1" spans="1:9">
      <c r="A65" s="5">
        <v>21847711893</v>
      </c>
      <c r="B65" s="6">
        <v>44900</v>
      </c>
      <c r="C65" s="6">
        <v>44901</v>
      </c>
      <c r="D65" s="4">
        <v>616</v>
      </c>
      <c r="E65" s="4" t="str">
        <f>VLOOKUP(A65,HOP!A:L,12,0)</f>
        <v>616.00</v>
      </c>
      <c r="F65" s="4" t="str">
        <f>VLOOKUP(A65,HOP!A:C,3,0)</f>
        <v>2835218</v>
      </c>
      <c r="G65" s="4">
        <f t="shared" si="2"/>
        <v>0</v>
      </c>
      <c r="H65" s="4" t="str">
        <f t="shared" si="3"/>
        <v>，2835218</v>
      </c>
      <c r="I65" s="4" t="str">
        <f>VLOOKUP(A65,HOP!A:U,21,0)</f>
        <v>直采</v>
      </c>
    </row>
    <row r="66" s="4" customFormat="1" hidden="1" spans="1:9">
      <c r="A66" s="5">
        <v>21848161600</v>
      </c>
      <c r="B66" s="6">
        <v>44897</v>
      </c>
      <c r="C66" s="6">
        <v>44901</v>
      </c>
      <c r="D66" s="4">
        <v>5724</v>
      </c>
      <c r="E66" s="4" t="str">
        <f>VLOOKUP(A66,HOP!A:L,12,0)</f>
        <v>5724.00</v>
      </c>
      <c r="F66" s="4" t="str">
        <f>VLOOKUP(A66,HOP!A:C,3,0)</f>
        <v>2836182</v>
      </c>
      <c r="G66" s="4">
        <f t="shared" si="2"/>
        <v>0</v>
      </c>
      <c r="H66" s="4" t="str">
        <f t="shared" si="3"/>
        <v>，2836182</v>
      </c>
      <c r="I66" s="4" t="str">
        <f>VLOOKUP(A66,HOP!A:U,21,0)</f>
        <v>直采</v>
      </c>
    </row>
    <row r="67" s="4" customFormat="1" hidden="1" spans="1:9">
      <c r="A67" s="5">
        <v>21848260405</v>
      </c>
      <c r="B67" s="6">
        <v>44900</v>
      </c>
      <c r="C67" s="6">
        <v>44901</v>
      </c>
      <c r="D67" s="4">
        <v>666</v>
      </c>
      <c r="E67" s="4" t="str">
        <f>VLOOKUP(A67,HOP!A:L,12,0)</f>
        <v>666.00</v>
      </c>
      <c r="F67" s="4" t="str">
        <f>VLOOKUP(A67,HOP!A:C,3,0)</f>
        <v>2836361</v>
      </c>
      <c r="G67" s="4">
        <f t="shared" ref="G67:G98" si="4">D67-E67</f>
        <v>0</v>
      </c>
      <c r="H67" s="4" t="str">
        <f t="shared" ref="H67:H98" si="5">$H$1&amp;F67</f>
        <v>，2836361</v>
      </c>
      <c r="I67" s="4" t="str">
        <f>VLOOKUP(A67,HOP!A:U,21,0)</f>
        <v>直采</v>
      </c>
    </row>
    <row r="68" s="4" customFormat="1" hidden="1" spans="1:9">
      <c r="A68" s="5">
        <v>21848283937</v>
      </c>
      <c r="B68" s="6">
        <v>44898</v>
      </c>
      <c r="C68" s="6">
        <v>44901</v>
      </c>
      <c r="D68" s="4">
        <v>744</v>
      </c>
      <c r="E68" s="4" t="str">
        <f>VLOOKUP(A68,HOP!A:L,12,0)</f>
        <v>744.00</v>
      </c>
      <c r="F68" s="4" t="str">
        <f>VLOOKUP(A68,HOP!A:C,3,0)</f>
        <v>2836466</v>
      </c>
      <c r="G68" s="4">
        <f t="shared" si="4"/>
        <v>0</v>
      </c>
      <c r="H68" s="4" t="str">
        <f t="shared" si="5"/>
        <v>，2836466</v>
      </c>
      <c r="I68" s="4" t="str">
        <f>VLOOKUP(A68,HOP!A:U,21,0)</f>
        <v>直采</v>
      </c>
    </row>
    <row r="69" s="4" customFormat="1" hidden="1" spans="1:9">
      <c r="A69" s="5">
        <v>21848739972</v>
      </c>
      <c r="B69" s="6">
        <v>44898</v>
      </c>
      <c r="C69" s="6">
        <v>44901</v>
      </c>
      <c r="D69" s="4">
        <v>2340</v>
      </c>
      <c r="E69" s="4" t="str">
        <f>VLOOKUP(A69,HOP!A:L,12,0)</f>
        <v>2340.00</v>
      </c>
      <c r="F69" s="4" t="str">
        <f>VLOOKUP(A69,HOP!A:C,3,0)</f>
        <v>2837220</v>
      </c>
      <c r="G69" s="4">
        <f t="shared" si="4"/>
        <v>0</v>
      </c>
      <c r="H69" s="4" t="str">
        <f t="shared" si="5"/>
        <v>，2837220</v>
      </c>
      <c r="I69" s="4" t="str">
        <f>VLOOKUP(A69,HOP!A:U,21,0)</f>
        <v>直采</v>
      </c>
    </row>
    <row r="70" s="4" customFormat="1" hidden="1" spans="1:9">
      <c r="A70" s="5">
        <v>21848697962</v>
      </c>
      <c r="B70" s="6">
        <v>44897</v>
      </c>
      <c r="C70" s="6">
        <v>44901</v>
      </c>
      <c r="D70" s="4">
        <v>1016</v>
      </c>
      <c r="E70" s="4" t="str">
        <f>VLOOKUP(A70,HOP!A:L,12,0)</f>
        <v>1016.00</v>
      </c>
      <c r="F70" s="4" t="str">
        <f>VLOOKUP(A70,HOP!A:C,3,0)</f>
        <v>2837126</v>
      </c>
      <c r="G70" s="4">
        <f t="shared" si="4"/>
        <v>0</v>
      </c>
      <c r="H70" s="4" t="str">
        <f t="shared" si="5"/>
        <v>，2837126</v>
      </c>
      <c r="I70" s="4" t="str">
        <f>VLOOKUP(A70,HOP!A:U,21,0)</f>
        <v>直采</v>
      </c>
    </row>
    <row r="71" s="4" customFormat="1" hidden="1" spans="1:9">
      <c r="A71" s="5">
        <v>21848970975</v>
      </c>
      <c r="B71" s="6">
        <v>44899</v>
      </c>
      <c r="C71" s="6">
        <v>44901</v>
      </c>
      <c r="D71" s="4">
        <v>1130</v>
      </c>
      <c r="E71" s="4" t="str">
        <f>VLOOKUP(A71,HOP!A:L,12,0)</f>
        <v>1130.00</v>
      </c>
      <c r="F71" s="4" t="str">
        <f>VLOOKUP(A71,HOP!A:C,3,0)</f>
        <v>2837645</v>
      </c>
      <c r="G71" s="4">
        <f t="shared" si="4"/>
        <v>0</v>
      </c>
      <c r="H71" s="4" t="str">
        <f t="shared" si="5"/>
        <v>，2837645</v>
      </c>
      <c r="I71" s="4" t="str">
        <f>VLOOKUP(A71,HOP!A:U,21,0)</f>
        <v>直采</v>
      </c>
    </row>
    <row r="72" s="4" customFormat="1" hidden="1" spans="1:9">
      <c r="A72" s="5">
        <v>21849035728</v>
      </c>
      <c r="B72" s="6">
        <v>44898</v>
      </c>
      <c r="C72" s="6">
        <v>44901</v>
      </c>
      <c r="D72" s="4">
        <v>1188</v>
      </c>
      <c r="E72" s="4" t="str">
        <f>VLOOKUP(A72,HOP!A:L,12,0)</f>
        <v>1188.00</v>
      </c>
      <c r="F72" s="4" t="str">
        <f>VLOOKUP(A72,HOP!A:C,3,0)</f>
        <v>2837789</v>
      </c>
      <c r="G72" s="4">
        <f t="shared" si="4"/>
        <v>0</v>
      </c>
      <c r="H72" s="4" t="str">
        <f t="shared" si="5"/>
        <v>，2837789</v>
      </c>
      <c r="I72" s="4" t="str">
        <f>VLOOKUP(A72,HOP!A:U,21,0)</f>
        <v>直采</v>
      </c>
    </row>
    <row r="73" s="4" customFormat="1" hidden="1" spans="1:9">
      <c r="A73" s="5">
        <v>999221849607983</v>
      </c>
      <c r="B73" s="6">
        <v>44900</v>
      </c>
      <c r="C73" s="6">
        <v>44901</v>
      </c>
      <c r="D73" s="4">
        <v>4248</v>
      </c>
      <c r="E73" s="4" t="str">
        <f>VLOOKUP(A73,HOP!A:L,12,0)</f>
        <v>4248.00</v>
      </c>
      <c r="F73" s="4" t="str">
        <f>VLOOKUP(A73,HOP!A:C,3,0)</f>
        <v>2838831</v>
      </c>
      <c r="G73" s="4">
        <f t="shared" si="4"/>
        <v>0</v>
      </c>
      <c r="H73" s="4" t="str">
        <f t="shared" si="5"/>
        <v>，2838831</v>
      </c>
      <c r="I73" s="4" t="str">
        <f>VLOOKUP(A73,HOP!A:U,21,0)</f>
        <v>直采</v>
      </c>
    </row>
    <row r="74" s="4" customFormat="1" hidden="1" spans="1:9">
      <c r="A74" s="5">
        <v>21849611826</v>
      </c>
      <c r="B74" s="6">
        <v>44900</v>
      </c>
      <c r="C74" s="6">
        <v>44901</v>
      </c>
      <c r="D74" s="4">
        <v>3441</v>
      </c>
      <c r="E74" s="4" t="str">
        <f>VLOOKUP(A74,HOP!A:L,12,0)</f>
        <v>3441.00</v>
      </c>
      <c r="F74" s="4" t="str">
        <f>VLOOKUP(A74,HOP!A:C,3,0)</f>
        <v>2838840</v>
      </c>
      <c r="G74" s="4">
        <f t="shared" si="4"/>
        <v>0</v>
      </c>
      <c r="H74" s="4" t="str">
        <f t="shared" si="5"/>
        <v>，2838840</v>
      </c>
      <c r="I74" s="4" t="str">
        <f>VLOOKUP(A74,HOP!A:U,21,0)</f>
        <v>直采</v>
      </c>
    </row>
    <row r="75" s="4" customFormat="1" hidden="1" spans="1:9">
      <c r="A75" s="5">
        <v>21850577393</v>
      </c>
      <c r="B75" s="6">
        <v>44900</v>
      </c>
      <c r="C75" s="6">
        <v>44901</v>
      </c>
      <c r="D75" s="4">
        <v>380</v>
      </c>
      <c r="E75" s="4" t="str">
        <f>VLOOKUP(A75,HOP!A:L,12,0)</f>
        <v>380.00</v>
      </c>
      <c r="F75" s="4" t="str">
        <f>VLOOKUP(A75,HOP!A:C,3,0)</f>
        <v>2840905</v>
      </c>
      <c r="G75" s="4">
        <f t="shared" si="4"/>
        <v>0</v>
      </c>
      <c r="H75" s="4" t="str">
        <f t="shared" si="5"/>
        <v>，2840905</v>
      </c>
      <c r="I75" s="4" t="str">
        <f>VLOOKUP(A75,HOP!A:U,21,0)</f>
        <v>直采</v>
      </c>
    </row>
    <row r="76" s="4" customFormat="1" hidden="1" spans="1:9">
      <c r="A76" s="5">
        <v>21850642255</v>
      </c>
      <c r="B76" s="6">
        <v>44898</v>
      </c>
      <c r="C76" s="6">
        <v>44901</v>
      </c>
      <c r="D76" s="4">
        <v>981</v>
      </c>
      <c r="E76" s="4" t="str">
        <f>VLOOKUP(A76,HOP!A:L,12,0)</f>
        <v>981.00</v>
      </c>
      <c r="F76" s="4" t="str">
        <f>VLOOKUP(A76,HOP!A:C,3,0)</f>
        <v>2841056</v>
      </c>
      <c r="G76" s="4">
        <f t="shared" si="4"/>
        <v>0</v>
      </c>
      <c r="H76" s="4" t="str">
        <f t="shared" si="5"/>
        <v>，2841056</v>
      </c>
      <c r="I76" s="4" t="str">
        <f>VLOOKUP(A76,HOP!A:U,21,0)</f>
        <v>直采</v>
      </c>
    </row>
    <row r="77" s="4" customFormat="1" hidden="1" spans="1:9">
      <c r="A77" s="5">
        <v>21850644431</v>
      </c>
      <c r="B77" s="6">
        <v>44898</v>
      </c>
      <c r="C77" s="6">
        <v>44901</v>
      </c>
      <c r="D77" s="4">
        <v>2044.14</v>
      </c>
      <c r="E77" s="4" t="str">
        <f>VLOOKUP(A77,HOP!A:L,12,0)</f>
        <v>2044.14</v>
      </c>
      <c r="F77" s="4" t="str">
        <f>VLOOKUP(A77,HOP!A:C,3,0)</f>
        <v>2841059</v>
      </c>
      <c r="G77" s="4">
        <f t="shared" si="4"/>
        <v>0</v>
      </c>
      <c r="H77" s="4" t="str">
        <f t="shared" si="5"/>
        <v>，2841059</v>
      </c>
      <c r="I77" s="4" t="str">
        <f>VLOOKUP(A77,HOP!A:U,21,0)</f>
        <v>直连</v>
      </c>
    </row>
    <row r="78" s="4" customFormat="1" hidden="1" spans="1:9">
      <c r="A78" s="5">
        <v>21850693183</v>
      </c>
      <c r="B78" s="6">
        <v>44898</v>
      </c>
      <c r="C78" s="6">
        <v>44901</v>
      </c>
      <c r="D78" s="4">
        <v>1382</v>
      </c>
      <c r="E78" s="4" t="str">
        <f>VLOOKUP(A78,HOP!A:L,12,0)</f>
        <v>1382.00</v>
      </c>
      <c r="F78" s="4" t="str">
        <f>VLOOKUP(A78,HOP!A:C,3,0)</f>
        <v>2841170</v>
      </c>
      <c r="G78" s="4">
        <f t="shared" si="4"/>
        <v>0</v>
      </c>
      <c r="H78" s="4" t="str">
        <f t="shared" si="5"/>
        <v>，2841170</v>
      </c>
      <c r="I78" s="4" t="str">
        <f>VLOOKUP(A78,HOP!A:U,21,0)</f>
        <v>直采</v>
      </c>
    </row>
    <row r="79" s="4" customFormat="1" hidden="1" spans="1:9">
      <c r="A79" s="5">
        <v>999221850700256</v>
      </c>
      <c r="B79" s="6">
        <v>44900</v>
      </c>
      <c r="C79" s="6">
        <v>44901</v>
      </c>
      <c r="D79" s="4">
        <v>616</v>
      </c>
      <c r="E79" s="4" t="str">
        <f>VLOOKUP(A79,HOP!A:L,12,0)</f>
        <v>616.00</v>
      </c>
      <c r="F79" s="4" t="str">
        <f>VLOOKUP(A79,HOP!A:C,3,0)</f>
        <v>2841188</v>
      </c>
      <c r="G79" s="4">
        <f t="shared" si="4"/>
        <v>0</v>
      </c>
      <c r="H79" s="4" t="str">
        <f t="shared" si="5"/>
        <v>，2841188</v>
      </c>
      <c r="I79" s="4" t="str">
        <f>VLOOKUP(A79,HOP!A:U,21,0)</f>
        <v>直采</v>
      </c>
    </row>
    <row r="80" s="4" customFormat="1" hidden="1" spans="1:9">
      <c r="A80" s="5">
        <v>21851314480</v>
      </c>
      <c r="B80" s="6">
        <v>44900</v>
      </c>
      <c r="C80" s="6">
        <v>44901</v>
      </c>
      <c r="D80" s="4">
        <v>280</v>
      </c>
      <c r="E80" s="4" t="str">
        <f>VLOOKUP(A80,HOP!A:L,12,0)</f>
        <v>280.00</v>
      </c>
      <c r="F80" s="4" t="str">
        <f>VLOOKUP(A80,HOP!A:C,3,0)</f>
        <v>2842191</v>
      </c>
      <c r="G80" s="4">
        <f t="shared" si="4"/>
        <v>0</v>
      </c>
      <c r="H80" s="4" t="str">
        <f t="shared" si="5"/>
        <v>，2842191</v>
      </c>
      <c r="I80" s="4" t="str">
        <f>VLOOKUP(A80,HOP!A:U,21,0)</f>
        <v>直采</v>
      </c>
    </row>
    <row r="81" s="4" customFormat="1" hidden="1" spans="1:9">
      <c r="A81" s="5">
        <v>21851387904</v>
      </c>
      <c r="B81" s="6">
        <v>44900</v>
      </c>
      <c r="C81" s="6">
        <v>44901</v>
      </c>
      <c r="D81" s="4">
        <v>760</v>
      </c>
      <c r="E81" s="4">
        <v>760</v>
      </c>
      <c r="F81" s="4">
        <v>2842295</v>
      </c>
      <c r="G81" s="4">
        <f t="shared" si="4"/>
        <v>0</v>
      </c>
      <c r="H81" s="4" t="str">
        <f t="shared" si="5"/>
        <v>，2842295</v>
      </c>
      <c r="I81" s="4" t="e">
        <f>VLOOKUP(A81,HOP!A:U,21,0)</f>
        <v>#N/A</v>
      </c>
    </row>
    <row r="82" s="4" customFormat="1" spans="1:10">
      <c r="A82" s="5">
        <v>21851021409</v>
      </c>
      <c r="B82" s="6">
        <v>44899</v>
      </c>
      <c r="C82" s="6">
        <v>44901</v>
      </c>
      <c r="D82" s="4">
        <v>1840</v>
      </c>
      <c r="E82" s="4" t="str">
        <f>VLOOKUP(A82,HOP!A:L,12,0)</f>
        <v>2033.62</v>
      </c>
      <c r="F82" s="4" t="str">
        <f>VLOOKUP(A82,HOP!A:C,3,0)</f>
        <v>2841613</v>
      </c>
      <c r="G82" s="4">
        <f t="shared" si="4"/>
        <v>-193.62</v>
      </c>
      <c r="H82" s="4" t="str">
        <f t="shared" si="5"/>
        <v>，2841613</v>
      </c>
      <c r="I82" s="4" t="str">
        <f>VLOOKUP(A82,HOP!A:U,21,0)</f>
        <v>直采</v>
      </c>
      <c r="J82" s="4" t="s">
        <v>635</v>
      </c>
    </row>
    <row r="83" s="4" customFormat="1" hidden="1" spans="1:9">
      <c r="A83" s="5">
        <v>21851855859</v>
      </c>
      <c r="B83" s="6">
        <v>44900</v>
      </c>
      <c r="C83" s="6">
        <v>44901</v>
      </c>
      <c r="D83" s="4">
        <v>528</v>
      </c>
      <c r="E83" s="4" t="str">
        <f>VLOOKUP(A83,HOP!A:L,12,0)</f>
        <v>528.00</v>
      </c>
      <c r="F83" s="4" t="str">
        <f>VLOOKUP(A83,HOP!A:C,3,0)</f>
        <v>2843285</v>
      </c>
      <c r="G83" s="4">
        <f t="shared" si="4"/>
        <v>0</v>
      </c>
      <c r="H83" s="4" t="str">
        <f t="shared" si="5"/>
        <v>，2843285</v>
      </c>
      <c r="I83" s="4" t="str">
        <f>VLOOKUP(A83,HOP!A:U,21,0)</f>
        <v>直采</v>
      </c>
    </row>
    <row r="84" s="4" customFormat="1" hidden="1" spans="1:9">
      <c r="A84" s="5">
        <v>21852204226</v>
      </c>
      <c r="B84" s="6">
        <v>44899</v>
      </c>
      <c r="C84" s="6">
        <v>44901</v>
      </c>
      <c r="D84" s="4">
        <v>1232</v>
      </c>
      <c r="E84" s="4" t="str">
        <f>VLOOKUP(A84,HOP!A:L,12,0)</f>
        <v>1232.00</v>
      </c>
      <c r="F84" s="4" t="str">
        <f>VLOOKUP(A84,HOP!A:C,3,0)</f>
        <v>2843800</v>
      </c>
      <c r="G84" s="4">
        <f t="shared" si="4"/>
        <v>0</v>
      </c>
      <c r="H84" s="4" t="str">
        <f t="shared" si="5"/>
        <v>，2843800</v>
      </c>
      <c r="I84" s="4" t="str">
        <f>VLOOKUP(A84,HOP!A:U,21,0)</f>
        <v>直采</v>
      </c>
    </row>
    <row r="85" s="4" customFormat="1" hidden="1" spans="1:9">
      <c r="A85" s="5">
        <v>21852538395</v>
      </c>
      <c r="B85" s="6">
        <v>44900</v>
      </c>
      <c r="C85" s="6">
        <v>44901</v>
      </c>
      <c r="D85" s="4">
        <v>200</v>
      </c>
      <c r="E85" s="4" t="str">
        <f>VLOOKUP(A85,HOP!A:L,12,0)</f>
        <v>200.00</v>
      </c>
      <c r="F85" s="4" t="str">
        <f>VLOOKUP(A85,HOP!A:C,3,0)</f>
        <v>2844223</v>
      </c>
      <c r="G85" s="4">
        <f t="shared" si="4"/>
        <v>0</v>
      </c>
      <c r="H85" s="4" t="str">
        <f t="shared" si="5"/>
        <v>，2844223</v>
      </c>
      <c r="I85" s="4" t="str">
        <f>VLOOKUP(A85,HOP!A:U,21,0)</f>
        <v>直采</v>
      </c>
    </row>
    <row r="86" s="4" customFormat="1" hidden="1" spans="1:9">
      <c r="A86" s="5">
        <v>21852819883</v>
      </c>
      <c r="B86" s="6">
        <v>44899</v>
      </c>
      <c r="C86" s="6">
        <v>44901</v>
      </c>
      <c r="D86" s="4">
        <v>642</v>
      </c>
      <c r="E86" s="4" t="str">
        <f>VLOOKUP(A86,HOP!A:L,12,0)</f>
        <v>642.00</v>
      </c>
      <c r="F86" s="4" t="str">
        <f>VLOOKUP(A86,HOP!A:C,3,0)</f>
        <v>2844658</v>
      </c>
      <c r="G86" s="4">
        <f t="shared" si="4"/>
        <v>0</v>
      </c>
      <c r="H86" s="4" t="str">
        <f t="shared" si="5"/>
        <v>，2844658</v>
      </c>
      <c r="I86" s="4" t="str">
        <f>VLOOKUP(A86,HOP!A:U,21,0)</f>
        <v>直采</v>
      </c>
    </row>
    <row r="87" s="4" customFormat="1" hidden="1" spans="1:9">
      <c r="A87" s="5">
        <v>21852899289</v>
      </c>
      <c r="B87" s="6">
        <v>44900</v>
      </c>
      <c r="C87" s="6">
        <v>44901</v>
      </c>
      <c r="D87" s="4">
        <v>1713</v>
      </c>
      <c r="E87" s="4" t="str">
        <f>VLOOKUP(A87,HOP!A:L,12,0)</f>
        <v>1713.00</v>
      </c>
      <c r="F87" s="4" t="str">
        <f>VLOOKUP(A87,HOP!A:C,3,0)</f>
        <v>2844754</v>
      </c>
      <c r="G87" s="4">
        <f t="shared" si="4"/>
        <v>0</v>
      </c>
      <c r="H87" s="4" t="str">
        <f t="shared" si="5"/>
        <v>，2844754</v>
      </c>
      <c r="I87" s="4" t="str">
        <f>VLOOKUP(A87,HOP!A:U,21,0)</f>
        <v>直采</v>
      </c>
    </row>
    <row r="88" s="4" customFormat="1" hidden="1" spans="1:9">
      <c r="A88" s="5">
        <v>21852999086</v>
      </c>
      <c r="B88" s="6">
        <v>44900</v>
      </c>
      <c r="C88" s="6">
        <v>44901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21853152543</v>
      </c>
      <c r="B89" s="6">
        <v>44899</v>
      </c>
      <c r="C89" s="6">
        <v>44901</v>
      </c>
      <c r="D89" s="4">
        <v>818</v>
      </c>
      <c r="E89" s="4" t="str">
        <f>VLOOKUP(A89,HOP!A:L,12,0)</f>
        <v>818.00</v>
      </c>
      <c r="F89" s="4" t="str">
        <f>VLOOKUP(A89,HOP!A:C,3,0)</f>
        <v>2845153</v>
      </c>
      <c r="G89" s="4">
        <f t="shared" si="4"/>
        <v>0</v>
      </c>
      <c r="H89" s="4" t="str">
        <f t="shared" si="5"/>
        <v>，2845153</v>
      </c>
      <c r="I89" s="4" t="str">
        <f>VLOOKUP(A89,HOP!A:U,21,0)</f>
        <v>直采</v>
      </c>
    </row>
    <row r="90" s="4" customFormat="1" hidden="1" spans="1:9">
      <c r="A90" s="5">
        <v>999221853153555</v>
      </c>
      <c r="B90" s="6">
        <v>44900</v>
      </c>
      <c r="C90" s="6">
        <v>44901</v>
      </c>
      <c r="D90" s="4">
        <v>616</v>
      </c>
      <c r="E90" s="4" t="str">
        <f>VLOOKUP(A90,HOP!A:L,12,0)</f>
        <v>616.00</v>
      </c>
      <c r="F90" s="4" t="str">
        <f>VLOOKUP(A90,HOP!A:C,3,0)</f>
        <v>2845155</v>
      </c>
      <c r="G90" s="4">
        <f t="shared" si="4"/>
        <v>0</v>
      </c>
      <c r="H90" s="4" t="str">
        <f t="shared" si="5"/>
        <v>，2845155</v>
      </c>
      <c r="I90" s="4" t="str">
        <f>VLOOKUP(A90,HOP!A:U,21,0)</f>
        <v>直采</v>
      </c>
    </row>
    <row r="91" s="4" customFormat="1" hidden="1" spans="1:9">
      <c r="A91" s="5">
        <v>21853340217</v>
      </c>
      <c r="B91" s="6">
        <v>44900</v>
      </c>
      <c r="C91" s="6">
        <v>44901</v>
      </c>
      <c r="D91" s="4">
        <v>308</v>
      </c>
      <c r="E91" s="4" t="str">
        <f>VLOOKUP(A91,HOP!A:L,12,0)</f>
        <v>308.00</v>
      </c>
      <c r="F91" s="4" t="str">
        <f>VLOOKUP(A91,HOP!A:C,3,0)</f>
        <v>2845435</v>
      </c>
      <c r="G91" s="4">
        <f t="shared" si="4"/>
        <v>0</v>
      </c>
      <c r="H91" s="4" t="str">
        <f t="shared" si="5"/>
        <v>，2845435</v>
      </c>
      <c r="I91" s="4" t="str">
        <f>VLOOKUP(A91,HOP!A:U,21,0)</f>
        <v>直采</v>
      </c>
    </row>
    <row r="92" s="4" customFormat="1" hidden="1" spans="1:9">
      <c r="A92" s="5">
        <v>21853416512</v>
      </c>
      <c r="B92" s="6">
        <v>44899</v>
      </c>
      <c r="C92" s="6">
        <v>44901</v>
      </c>
      <c r="D92" s="4">
        <v>1598</v>
      </c>
      <c r="E92" s="4" t="str">
        <f>VLOOKUP(A92,HOP!A:L,12,0)</f>
        <v>1598.00</v>
      </c>
      <c r="F92" s="4" t="str">
        <f>VLOOKUP(A92,HOP!A:C,3,0)</f>
        <v>2845546</v>
      </c>
      <c r="G92" s="4">
        <f t="shared" si="4"/>
        <v>0</v>
      </c>
      <c r="H92" s="4" t="str">
        <f t="shared" si="5"/>
        <v>，2845546</v>
      </c>
      <c r="I92" s="4" t="str">
        <f>VLOOKUP(A92,HOP!A:U,21,0)</f>
        <v>直采</v>
      </c>
    </row>
    <row r="93" s="4" customFormat="1" hidden="1" spans="1:9">
      <c r="A93" s="5">
        <v>999221853589625</v>
      </c>
      <c r="B93" s="6">
        <v>44900</v>
      </c>
      <c r="C93" s="6">
        <v>44901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21853616309</v>
      </c>
      <c r="B94" s="6">
        <v>44900</v>
      </c>
      <c r="C94" s="6">
        <v>44901</v>
      </c>
      <c r="D94" s="4">
        <v>409</v>
      </c>
      <c r="E94" s="4" t="str">
        <f>VLOOKUP(A94,HOP!A:L,12,0)</f>
        <v>409.00</v>
      </c>
      <c r="F94" s="4" t="str">
        <f>VLOOKUP(A94,HOP!A:C,3,0)</f>
        <v>2845844</v>
      </c>
      <c r="G94" s="4">
        <f t="shared" si="4"/>
        <v>0</v>
      </c>
      <c r="H94" s="4" t="str">
        <f t="shared" si="5"/>
        <v>，2845844</v>
      </c>
      <c r="I94" s="4" t="str">
        <f>VLOOKUP(A94,HOP!A:U,21,0)</f>
        <v>直采</v>
      </c>
    </row>
    <row r="95" s="4" customFormat="1" hidden="1" spans="1:9">
      <c r="A95" s="5">
        <v>999221853715140</v>
      </c>
      <c r="B95" s="6">
        <v>44900</v>
      </c>
      <c r="C95" s="6">
        <v>44901</v>
      </c>
      <c r="D95" s="4">
        <v>559</v>
      </c>
      <c r="E95" s="4" t="str">
        <f>VLOOKUP(A95,HOP!A:L,12,0)</f>
        <v>559.00</v>
      </c>
      <c r="F95" s="4" t="str">
        <f>VLOOKUP(A95,HOP!A:C,3,0)</f>
        <v>2846058</v>
      </c>
      <c r="G95" s="4">
        <f t="shared" si="4"/>
        <v>0</v>
      </c>
      <c r="H95" s="4" t="str">
        <f t="shared" si="5"/>
        <v>，2846058</v>
      </c>
      <c r="I95" s="4" t="str">
        <f>VLOOKUP(A95,HOP!A:U,21,0)</f>
        <v>直采</v>
      </c>
    </row>
    <row r="96" s="4" customFormat="1" hidden="1" spans="1:9">
      <c r="A96" s="5">
        <v>999221853862798</v>
      </c>
      <c r="B96" s="6">
        <v>44900</v>
      </c>
      <c r="C96" s="6">
        <v>44901</v>
      </c>
      <c r="D96" s="4">
        <v>149.87</v>
      </c>
      <c r="E96" s="4" t="str">
        <f>VLOOKUP(A96,HOP!A:L,12,0)</f>
        <v>149.87</v>
      </c>
      <c r="F96" s="4" t="str">
        <f>VLOOKUP(A96,HOP!A:C,3,0)</f>
        <v>2846354</v>
      </c>
      <c r="G96" s="4">
        <f t="shared" si="4"/>
        <v>0</v>
      </c>
      <c r="H96" s="4" t="str">
        <f t="shared" si="5"/>
        <v>，2846354</v>
      </c>
      <c r="I96" s="4" t="str">
        <f>VLOOKUP(A96,HOP!A:U,21,0)</f>
        <v>直连</v>
      </c>
    </row>
    <row r="97" s="4" customFormat="1" hidden="1" spans="1:9">
      <c r="A97" s="5">
        <v>999221853901730</v>
      </c>
      <c r="B97" s="6">
        <v>44900</v>
      </c>
      <c r="C97" s="6">
        <v>44901</v>
      </c>
      <c r="D97" s="4">
        <v>559</v>
      </c>
      <c r="E97" s="4" t="str">
        <f>VLOOKUP(A97,HOP!A:L,12,0)</f>
        <v>559.00</v>
      </c>
      <c r="F97" s="4" t="str">
        <f>VLOOKUP(A97,HOP!A:C,3,0)</f>
        <v>2846405</v>
      </c>
      <c r="G97" s="4">
        <f t="shared" si="4"/>
        <v>0</v>
      </c>
      <c r="H97" s="4" t="str">
        <f t="shared" si="5"/>
        <v>，2846405</v>
      </c>
      <c r="I97" s="4" t="str">
        <f>VLOOKUP(A97,HOP!A:U,21,0)</f>
        <v>直采</v>
      </c>
    </row>
    <row r="98" s="4" customFormat="1" hidden="1" spans="1:9">
      <c r="A98" s="5">
        <v>999221854043418</v>
      </c>
      <c r="B98" s="6">
        <v>44900</v>
      </c>
      <c r="C98" s="6">
        <v>44901</v>
      </c>
      <c r="D98" s="4">
        <v>559</v>
      </c>
      <c r="E98" s="4" t="str">
        <f>VLOOKUP(A98,HOP!A:L,12,0)</f>
        <v>559.00</v>
      </c>
      <c r="F98" s="4" t="str">
        <f>VLOOKUP(A98,HOP!A:C,3,0)</f>
        <v>2846662</v>
      </c>
      <c r="G98" s="4">
        <f t="shared" si="4"/>
        <v>0</v>
      </c>
      <c r="H98" s="4" t="str">
        <f t="shared" si="5"/>
        <v>，2846662</v>
      </c>
      <c r="I98" s="4" t="str">
        <f>VLOOKUP(A98,HOP!A:U,21,0)</f>
        <v>直采</v>
      </c>
    </row>
    <row r="99" s="4" customFormat="1" hidden="1" spans="1:9">
      <c r="A99" s="5">
        <v>21853907116</v>
      </c>
      <c r="B99" s="6">
        <v>44900</v>
      </c>
      <c r="C99" s="6">
        <v>44901</v>
      </c>
      <c r="D99" s="4">
        <v>656</v>
      </c>
      <c r="E99" s="4" t="str">
        <f>VLOOKUP(A99,HOP!A:L,12,0)</f>
        <v>656.00</v>
      </c>
      <c r="F99" s="4" t="str">
        <f>VLOOKUP(A99,HOP!A:C,3,0)</f>
        <v>2846432</v>
      </c>
      <c r="G99" s="4">
        <f t="shared" ref="G99:G115" si="6">D99-E99</f>
        <v>0</v>
      </c>
      <c r="H99" s="4" t="str">
        <f t="shared" ref="H99:H115" si="7">$H$1&amp;F99</f>
        <v>，2846432</v>
      </c>
      <c r="I99" s="4" t="str">
        <f>VLOOKUP(A99,HOP!A:U,21,0)</f>
        <v>直采</v>
      </c>
    </row>
    <row r="100" s="4" customFormat="1" hidden="1" spans="1:9">
      <c r="A100" s="5">
        <v>21854066591</v>
      </c>
      <c r="B100" s="6">
        <v>44900</v>
      </c>
      <c r="C100" s="6">
        <v>44901</v>
      </c>
      <c r="D100" s="4">
        <v>1280</v>
      </c>
      <c r="E100" s="4" t="str">
        <f>VLOOKUP(A100,HOP!A:L,12,0)</f>
        <v>1280.00</v>
      </c>
      <c r="F100" s="4" t="str">
        <f>VLOOKUP(A100,HOP!A:C,3,0)</f>
        <v>2846711</v>
      </c>
      <c r="G100" s="4">
        <f t="shared" si="6"/>
        <v>0</v>
      </c>
      <c r="H100" s="4" t="str">
        <f t="shared" si="7"/>
        <v>，2846711</v>
      </c>
      <c r="I100" s="4" t="str">
        <f>VLOOKUP(A100,HOP!A:U,21,0)</f>
        <v>直采</v>
      </c>
    </row>
    <row r="101" s="4" customFormat="1" hidden="1" spans="1:9">
      <c r="A101" s="5">
        <v>21854066551</v>
      </c>
      <c r="B101" s="6">
        <v>44900</v>
      </c>
      <c r="C101" s="6">
        <v>44901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21854146755</v>
      </c>
      <c r="B102" s="6">
        <v>44900</v>
      </c>
      <c r="C102" s="6">
        <v>44901</v>
      </c>
      <c r="D102" s="4">
        <v>400</v>
      </c>
      <c r="E102" s="4" t="str">
        <f>VLOOKUP(A102,HOP!A:L,12,0)</f>
        <v>400.00</v>
      </c>
      <c r="F102" s="4" t="str">
        <f>VLOOKUP(A102,HOP!A:C,3,0)</f>
        <v>2846834</v>
      </c>
      <c r="G102" s="4">
        <f t="shared" si="6"/>
        <v>0</v>
      </c>
      <c r="H102" s="4" t="str">
        <f t="shared" si="7"/>
        <v>，2846834</v>
      </c>
      <c r="I102" s="4" t="str">
        <f>VLOOKUP(A102,HOP!A:U,21,0)</f>
        <v>直采</v>
      </c>
    </row>
    <row r="103" s="4" customFormat="1" hidden="1" spans="1:9">
      <c r="A103" s="5">
        <v>999221854162168</v>
      </c>
      <c r="B103" s="6">
        <v>44900</v>
      </c>
      <c r="C103" s="6">
        <v>44901</v>
      </c>
      <c r="D103" s="4">
        <v>616</v>
      </c>
      <c r="E103" s="4" t="str">
        <f>VLOOKUP(A103,HOP!A:L,12,0)</f>
        <v>616.00</v>
      </c>
      <c r="F103" s="4" t="str">
        <f>VLOOKUP(A103,HOP!A:C,3,0)</f>
        <v>2846858</v>
      </c>
      <c r="G103" s="4">
        <f t="shared" si="6"/>
        <v>0</v>
      </c>
      <c r="H103" s="4" t="str">
        <f t="shared" si="7"/>
        <v>，2846858</v>
      </c>
      <c r="I103" s="4" t="str">
        <f>VLOOKUP(A103,HOP!A:U,21,0)</f>
        <v>直采</v>
      </c>
    </row>
    <row r="104" s="4" customFormat="1" hidden="1" spans="1:9">
      <c r="A104" s="5">
        <v>21854344257</v>
      </c>
      <c r="B104" s="6">
        <v>44900</v>
      </c>
      <c r="C104" s="6">
        <v>44901</v>
      </c>
      <c r="D104" s="4">
        <v>403</v>
      </c>
      <c r="E104" s="4" t="str">
        <f>VLOOKUP(A104,HOP!A:L,12,0)</f>
        <v>403.00</v>
      </c>
      <c r="F104" s="4" t="str">
        <f>VLOOKUP(A104,HOP!A:C,3,0)</f>
        <v>2847195</v>
      </c>
      <c r="G104" s="4">
        <f t="shared" si="6"/>
        <v>0</v>
      </c>
      <c r="H104" s="4" t="str">
        <f t="shared" si="7"/>
        <v>，2847195</v>
      </c>
      <c r="I104" s="4" t="str">
        <f>VLOOKUP(A104,HOP!A:U,21,0)</f>
        <v>直采</v>
      </c>
    </row>
    <row r="105" s="4" customFormat="1" hidden="1" spans="1:9">
      <c r="A105" s="5">
        <v>21854382754</v>
      </c>
      <c r="B105" s="6">
        <v>44900</v>
      </c>
      <c r="C105" s="6">
        <v>44901</v>
      </c>
      <c r="D105" s="4">
        <v>267</v>
      </c>
      <c r="E105" s="4" t="str">
        <f>VLOOKUP(A105,HOP!A:L,12,0)</f>
        <v>267.00</v>
      </c>
      <c r="F105" s="4" t="str">
        <f>VLOOKUP(A105,HOP!A:C,3,0)</f>
        <v>2847231</v>
      </c>
      <c r="G105" s="4">
        <f t="shared" si="6"/>
        <v>0</v>
      </c>
      <c r="H105" s="4" t="str">
        <f t="shared" si="7"/>
        <v>，2847231</v>
      </c>
      <c r="I105" s="4" t="str">
        <f>VLOOKUP(A105,HOP!A:U,21,0)</f>
        <v>直采</v>
      </c>
    </row>
    <row r="106" s="4" customFormat="1" hidden="1" spans="1:9">
      <c r="A106" s="5">
        <v>21854397386</v>
      </c>
      <c r="B106" s="6">
        <v>44900</v>
      </c>
      <c r="C106" s="6">
        <v>44901</v>
      </c>
      <c r="D106" s="4">
        <v>526</v>
      </c>
      <c r="E106" s="4" t="str">
        <f>VLOOKUP(A106,HOP!A:L,12,0)</f>
        <v>526.00</v>
      </c>
      <c r="F106" s="4" t="str">
        <f>VLOOKUP(A106,HOP!A:C,3,0)</f>
        <v>2847249</v>
      </c>
      <c r="G106" s="4">
        <f t="shared" si="6"/>
        <v>0</v>
      </c>
      <c r="H106" s="4" t="str">
        <f t="shared" si="7"/>
        <v>，2847249</v>
      </c>
      <c r="I106" s="4" t="str">
        <f>VLOOKUP(A106,HOP!A:U,21,0)</f>
        <v>直采</v>
      </c>
    </row>
    <row r="107" s="4" customFormat="1" hidden="1" spans="1:9">
      <c r="A107" s="5">
        <v>999221854407861</v>
      </c>
      <c r="B107" s="6">
        <v>44900</v>
      </c>
      <c r="C107" s="6">
        <v>44901</v>
      </c>
      <c r="D107" s="4">
        <v>559</v>
      </c>
      <c r="E107" s="4" t="str">
        <f>VLOOKUP(A107,HOP!A:L,12,0)</f>
        <v>559.00</v>
      </c>
      <c r="F107" s="4" t="str">
        <f>VLOOKUP(A107,HOP!A:C,3,0)</f>
        <v>2847263</v>
      </c>
      <c r="G107" s="4">
        <f t="shared" si="6"/>
        <v>0</v>
      </c>
      <c r="H107" s="4" t="str">
        <f t="shared" si="7"/>
        <v>，2847263</v>
      </c>
      <c r="I107" s="4" t="str">
        <f>VLOOKUP(A107,HOP!A:U,21,0)</f>
        <v>直采</v>
      </c>
    </row>
    <row r="108" s="4" customFormat="1" hidden="1" spans="1:9">
      <c r="A108" s="5">
        <v>999221854422563</v>
      </c>
      <c r="B108" s="6">
        <v>44900</v>
      </c>
      <c r="C108" s="6">
        <v>44901</v>
      </c>
      <c r="D108" s="4">
        <v>128.22</v>
      </c>
      <c r="E108" s="4" t="str">
        <f>VLOOKUP(A108,HOP!A:L,12,0)</f>
        <v>128.22</v>
      </c>
      <c r="F108" s="4" t="str">
        <f>VLOOKUP(A108,HOP!A:C,3,0)</f>
        <v>2847287</v>
      </c>
      <c r="G108" s="4">
        <f t="shared" si="6"/>
        <v>0</v>
      </c>
      <c r="H108" s="4" t="str">
        <f t="shared" si="7"/>
        <v>，2847287</v>
      </c>
      <c r="I108" s="4" t="str">
        <f>VLOOKUP(A108,HOP!A:U,21,0)</f>
        <v>直连</v>
      </c>
    </row>
    <row r="109" s="4" customFormat="1" hidden="1" spans="1:9">
      <c r="A109" s="5">
        <v>999221854479844</v>
      </c>
      <c r="B109" s="6">
        <v>44900</v>
      </c>
      <c r="C109" s="6">
        <v>44901</v>
      </c>
      <c r="D109" s="4">
        <v>134.51</v>
      </c>
      <c r="E109" s="4" t="str">
        <f>VLOOKUP(A109,HOP!A:L,12,0)</f>
        <v>134.51</v>
      </c>
      <c r="F109" s="4" t="str">
        <f>VLOOKUP(A109,HOP!A:C,3,0)</f>
        <v>2847414</v>
      </c>
      <c r="G109" s="4">
        <f t="shared" si="6"/>
        <v>0</v>
      </c>
      <c r="H109" s="4" t="str">
        <f t="shared" si="7"/>
        <v>，2847414</v>
      </c>
      <c r="I109" s="4" t="str">
        <f>VLOOKUP(A109,HOP!A:U,21,0)</f>
        <v>直连</v>
      </c>
    </row>
    <row r="110" s="4" customFormat="1" hidden="1" spans="1:9">
      <c r="A110" s="5">
        <v>21854635331</v>
      </c>
      <c r="B110" s="6">
        <v>44900</v>
      </c>
      <c r="C110" s="6">
        <v>44901</v>
      </c>
      <c r="D110" s="4">
        <v>323</v>
      </c>
      <c r="E110" s="4" t="str">
        <f>VLOOKUP(A110,HOP!A:L,12,0)</f>
        <v>323.00</v>
      </c>
      <c r="F110" s="4" t="str">
        <f>VLOOKUP(A110,HOP!A:C,3,0)</f>
        <v>2847751</v>
      </c>
      <c r="G110" s="4">
        <f t="shared" si="6"/>
        <v>0</v>
      </c>
      <c r="H110" s="4" t="str">
        <f t="shared" si="7"/>
        <v>，2847751</v>
      </c>
      <c r="I110" s="4" t="str">
        <f>VLOOKUP(A110,HOP!A:U,21,0)</f>
        <v>直采</v>
      </c>
    </row>
    <row r="111" s="4" customFormat="1" hidden="1" spans="1:9">
      <c r="A111" s="5">
        <v>21854704267</v>
      </c>
      <c r="B111" s="6">
        <v>44900</v>
      </c>
      <c r="C111" s="6">
        <v>44901</v>
      </c>
      <c r="D111" s="4">
        <v>335</v>
      </c>
      <c r="E111" s="4" t="str">
        <f>VLOOKUP(A111,HOP!A:L,12,0)</f>
        <v>335.00</v>
      </c>
      <c r="F111" s="4" t="str">
        <f>VLOOKUP(A111,HOP!A:C,3,0)</f>
        <v>2847874</v>
      </c>
      <c r="G111" s="4">
        <f t="shared" si="6"/>
        <v>0</v>
      </c>
      <c r="H111" s="4" t="str">
        <f t="shared" si="7"/>
        <v>，2847874</v>
      </c>
      <c r="I111" s="4" t="str">
        <f>VLOOKUP(A111,HOP!A:U,21,0)</f>
        <v>直采</v>
      </c>
    </row>
    <row r="112" s="4" customFormat="1" hidden="1" spans="1:9">
      <c r="A112" s="5">
        <v>21854742483</v>
      </c>
      <c r="B112" s="6">
        <v>44900</v>
      </c>
      <c r="C112" s="6">
        <v>44901</v>
      </c>
      <c r="D112" s="4">
        <v>207</v>
      </c>
      <c r="E112" s="4" t="str">
        <f>VLOOKUP(A112,HOP!A:L,12,0)</f>
        <v>207.00</v>
      </c>
      <c r="F112" s="4" t="str">
        <f>VLOOKUP(A112,HOP!A:C,3,0)</f>
        <v>2847947</v>
      </c>
      <c r="G112" s="4">
        <f t="shared" si="6"/>
        <v>0</v>
      </c>
      <c r="H112" s="4" t="str">
        <f t="shared" si="7"/>
        <v>，2847947</v>
      </c>
      <c r="I112" s="4" t="str">
        <f>VLOOKUP(A112,HOP!A:U,21,0)</f>
        <v>直采</v>
      </c>
    </row>
    <row r="113" s="4" customFormat="1" hidden="1" spans="1:9">
      <c r="A113" s="5">
        <v>999221854763811</v>
      </c>
      <c r="B113" s="6">
        <v>44900</v>
      </c>
      <c r="C113" s="6">
        <v>44901</v>
      </c>
      <c r="D113" s="4">
        <v>559</v>
      </c>
      <c r="E113" s="4" t="str">
        <f>VLOOKUP(A113,HOP!A:L,12,0)</f>
        <v>559.00</v>
      </c>
      <c r="F113" s="4" t="str">
        <f>VLOOKUP(A113,HOP!A:C,3,0)</f>
        <v>2847992</v>
      </c>
      <c r="G113" s="4">
        <f t="shared" si="6"/>
        <v>0</v>
      </c>
      <c r="H113" s="4" t="str">
        <f t="shared" si="7"/>
        <v>，2847992</v>
      </c>
      <c r="I113" s="4" t="str">
        <f>VLOOKUP(A113,HOP!A:U,21,0)</f>
        <v>直采</v>
      </c>
    </row>
    <row r="114" s="4" customFormat="1" hidden="1" spans="1:9">
      <c r="A114" s="5">
        <v>999221854765349</v>
      </c>
      <c r="B114" s="6">
        <v>44900</v>
      </c>
      <c r="C114" s="6">
        <v>44901</v>
      </c>
      <c r="D114" s="4">
        <v>616</v>
      </c>
      <c r="E114" s="4" t="str">
        <f>VLOOKUP(A114,HOP!A:L,12,0)</f>
        <v>616.00</v>
      </c>
      <c r="F114" s="4" t="str">
        <f>VLOOKUP(A114,HOP!A:C,3,0)</f>
        <v>2848002</v>
      </c>
      <c r="G114" s="4">
        <f t="shared" si="6"/>
        <v>0</v>
      </c>
      <c r="H114" s="4" t="str">
        <f t="shared" si="7"/>
        <v>，2848002</v>
      </c>
      <c r="I114" s="4" t="str">
        <f>VLOOKUP(A114,HOP!A:U,21,0)</f>
        <v>直采</v>
      </c>
    </row>
    <row r="115" s="4" customFormat="1" hidden="1" spans="1:9">
      <c r="A115" s="5">
        <v>999221854869704</v>
      </c>
      <c r="B115" s="6">
        <v>44900</v>
      </c>
      <c r="C115" s="6">
        <v>44901</v>
      </c>
      <c r="D115" s="4">
        <v>789</v>
      </c>
      <c r="E115" s="4" t="str">
        <f>VLOOKUP(A115,HOP!A:L,12,0)</f>
        <v>789.00</v>
      </c>
      <c r="F115" s="4" t="str">
        <f>VLOOKUP(A115,HOP!A:C,3,0)</f>
        <v>2848198</v>
      </c>
      <c r="G115" s="4">
        <f t="shared" si="6"/>
        <v>0</v>
      </c>
      <c r="H115" s="4" t="str">
        <f t="shared" si="7"/>
        <v>，2848198</v>
      </c>
      <c r="I115" s="4" t="str">
        <f>VLOOKUP(A115,HOP!A:U,21,0)</f>
        <v>直采</v>
      </c>
    </row>
    <row r="117" spans="4:4">
      <c r="D117" s="4">
        <f>SUM(D2:D116)</f>
        <v>162329.7</v>
      </c>
    </row>
    <row r="120" spans="1:4">
      <c r="A120" s="4" t="s">
        <v>636</v>
      </c>
      <c r="C120" s="4">
        <v>159572</v>
      </c>
      <c r="D120" s="4">
        <v>178353.5</v>
      </c>
    </row>
    <row r="121" spans="1:4">
      <c r="A121" s="4" t="s">
        <v>637</v>
      </c>
      <c r="C121" s="4">
        <v>2757.7</v>
      </c>
      <c r="D121" s="4">
        <v>3082.28</v>
      </c>
    </row>
    <row r="122" spans="1:4">
      <c r="A122" s="4" t="s">
        <v>638</v>
      </c>
      <c r="C122" s="4">
        <f>SUBTOTAL(9,C120:C121)</f>
        <v>162329.7</v>
      </c>
      <c r="D122" s="4">
        <f>SUBTOTAL(9,D120:D121)</f>
        <v>181435.78</v>
      </c>
    </row>
    <row r="123" spans="1:1">
      <c r="A123" s="4" t="s">
        <v>639</v>
      </c>
    </row>
  </sheetData>
  <autoFilter ref="A1:XFD123">
    <filterColumn colId="3">
      <filters blank="1">
        <filter val="200"/>
        <filter val="400"/>
        <filter val="600"/>
        <filter val="1000"/>
        <filter val="1600"/>
        <filter val="1700"/>
        <filter val="6700"/>
        <filter val="2301"/>
        <filter val="3002"/>
        <filter val="403"/>
        <filter val="3205"/>
        <filter val="207"/>
        <filter val="1107"/>
        <filter val="308"/>
        <filter val="409"/>
        <filter val="912"/>
        <filter val="1713"/>
        <filter val="1614"/>
        <filter val="1215"/>
        <filter val="616"/>
        <filter val="1016"/>
        <filter val="1317"/>
        <filter val="818"/>
        <filter val="2918"/>
        <filter val="3220"/>
        <filter val="821"/>
        <filter val="128.22"/>
        <filter val="323"/>
        <filter val="824"/>
        <filter val="5724"/>
        <filter val="526"/>
        <filter val="162329.7"/>
        <filter val="528"/>
        <filter val="1328"/>
        <filter val="1629"/>
        <filter val="2129"/>
        <filter val="1130"/>
        <filter val="1232"/>
        <filter val="335"/>
        <filter val="1840"/>
        <filter val="2340"/>
        <filter val="2740"/>
        <filter val="3441"/>
        <filter val="642"/>
        <filter val="1142"/>
        <filter val="744"/>
        <filter val="1444"/>
        <filter val="2044.14"/>
        <filter val="1845"/>
        <filter val="2747"/>
        <filter val="4248"/>
        <filter val="134.51"/>
        <filter val="552"/>
        <filter val="652"/>
        <filter val="1752"/>
        <filter val="1852"/>
        <filter val="456"/>
        <filter val="656"/>
        <filter val="1656"/>
        <filter val="2556"/>
        <filter val="559"/>
        <filter val="760"/>
        <filter val="3160"/>
        <filter val="3661"/>
        <filter val="3063"/>
        <filter val="1564"/>
        <filter val="666"/>
        <filter val="267"/>
        <filter val="1170"/>
        <filter val="1272"/>
        <filter val="2276"/>
        <filter val="3876"/>
        <filter val="2877"/>
        <filter val="1779"/>
        <filter val="280"/>
        <filter val="380"/>
        <filter val="680"/>
        <filter val="1280"/>
        <filter val="1980"/>
        <filter val="2480"/>
        <filter val="981"/>
        <filter val="1382"/>
        <filter val="784"/>
        <filter val="4285"/>
        <filter val="1086"/>
        <filter val="149.87"/>
        <filter val="588"/>
        <filter val="1188"/>
        <filter val="789"/>
        <filter val="1890"/>
        <filter val="9090"/>
        <filter val="3392"/>
        <filter val="1096"/>
        <filter val="300.96"/>
        <filter val="1598"/>
      </filters>
    </filterColumn>
    <filterColumn colId="6">
      <filters blank="1">
        <filter val="-193.6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640</v>
      </c>
      <c r="B1" s="2" t="s">
        <v>641</v>
      </c>
      <c r="C1" s="2" t="s">
        <v>642</v>
      </c>
      <c r="D1" s="2" t="s">
        <v>643</v>
      </c>
      <c r="E1" s="2" t="s">
        <v>13</v>
      </c>
      <c r="F1" s="2" t="s">
        <v>5</v>
      </c>
      <c r="G1" s="2" t="s">
        <v>6</v>
      </c>
      <c r="H1" s="2" t="s">
        <v>644</v>
      </c>
      <c r="I1" s="2" t="s">
        <v>645</v>
      </c>
      <c r="J1" s="2" t="s">
        <v>646</v>
      </c>
      <c r="K1" s="2" t="s">
        <v>647</v>
      </c>
      <c r="L1" s="2" t="s">
        <v>648</v>
      </c>
      <c r="M1" s="2" t="s">
        <v>649</v>
      </c>
      <c r="N1" s="2" t="s">
        <v>650</v>
      </c>
      <c r="O1" s="2" t="s">
        <v>651</v>
      </c>
      <c r="P1" s="2" t="s">
        <v>652</v>
      </c>
      <c r="Q1" s="2" t="s">
        <v>653</v>
      </c>
      <c r="R1" s="2" t="s">
        <v>654</v>
      </c>
      <c r="S1" s="2" t="s">
        <v>655</v>
      </c>
      <c r="T1" s="2" t="s">
        <v>656</v>
      </c>
      <c r="U1" s="2" t="s">
        <v>657</v>
      </c>
      <c r="V1" s="2" t="s">
        <v>658</v>
      </c>
    </row>
    <row r="2" s="1" customFormat="1" spans="1:22">
      <c r="A2" s="3">
        <v>999221854869704</v>
      </c>
      <c r="B2" s="1" t="s">
        <v>659</v>
      </c>
      <c r="C2" s="1" t="s">
        <v>660</v>
      </c>
      <c r="D2" s="1" t="s">
        <v>661</v>
      </c>
      <c r="E2" s="1" t="s">
        <v>662</v>
      </c>
      <c r="F2" s="1" t="s">
        <v>659</v>
      </c>
      <c r="G2" s="1" t="s">
        <v>663</v>
      </c>
      <c r="H2" s="1" t="s">
        <v>664</v>
      </c>
      <c r="I2" s="1" t="s">
        <v>665</v>
      </c>
      <c r="J2" s="1" t="s">
        <v>666</v>
      </c>
      <c r="K2" s="1" t="s">
        <v>665</v>
      </c>
      <c r="L2" s="1" t="s">
        <v>665</v>
      </c>
      <c r="M2" s="1" t="s">
        <v>667</v>
      </c>
      <c r="N2" s="1" t="s">
        <v>667</v>
      </c>
      <c r="O2" s="1" t="s">
        <v>668</v>
      </c>
      <c r="P2" s="1" t="s">
        <v>669</v>
      </c>
      <c r="Q2" s="1" t="s">
        <v>670</v>
      </c>
      <c r="R2" s="1" t="s">
        <v>671</v>
      </c>
      <c r="S2" s="1" t="s">
        <v>672</v>
      </c>
      <c r="T2" s="1" t="s">
        <v>673</v>
      </c>
      <c r="U2" s="1" t="s">
        <v>674</v>
      </c>
      <c r="V2" s="1" t="s">
        <v>675</v>
      </c>
    </row>
    <row r="3" s="1" customFormat="1" spans="1:22">
      <c r="A3" s="3">
        <v>999221854765349</v>
      </c>
      <c r="B3" s="1" t="s">
        <v>659</v>
      </c>
      <c r="C3" s="1" t="s">
        <v>676</v>
      </c>
      <c r="D3" s="1" t="s">
        <v>677</v>
      </c>
      <c r="E3" s="1" t="s">
        <v>678</v>
      </c>
      <c r="F3" s="1" t="s">
        <v>659</v>
      </c>
      <c r="G3" s="1" t="s">
        <v>663</v>
      </c>
      <c r="H3" s="1" t="s">
        <v>664</v>
      </c>
      <c r="I3" s="1" t="s">
        <v>679</v>
      </c>
      <c r="J3" s="1" t="s">
        <v>666</v>
      </c>
      <c r="K3" s="1" t="s">
        <v>679</v>
      </c>
      <c r="L3" s="1" t="s">
        <v>679</v>
      </c>
      <c r="M3" s="1" t="s">
        <v>667</v>
      </c>
      <c r="N3" s="1" t="s">
        <v>667</v>
      </c>
      <c r="O3" s="1" t="s">
        <v>668</v>
      </c>
      <c r="P3" s="1" t="s">
        <v>669</v>
      </c>
      <c r="Q3" s="1" t="s">
        <v>670</v>
      </c>
      <c r="R3" s="1" t="s">
        <v>680</v>
      </c>
      <c r="S3" s="1" t="s">
        <v>672</v>
      </c>
      <c r="T3" s="1" t="s">
        <v>673</v>
      </c>
      <c r="U3" s="1" t="s">
        <v>674</v>
      </c>
      <c r="V3" s="1" t="s">
        <v>675</v>
      </c>
    </row>
    <row r="4" s="1" customFormat="1" spans="1:22">
      <c r="A4" s="3">
        <v>999221854763811</v>
      </c>
      <c r="B4" s="1" t="s">
        <v>659</v>
      </c>
      <c r="C4" s="1" t="s">
        <v>681</v>
      </c>
      <c r="D4" s="1" t="s">
        <v>677</v>
      </c>
      <c r="E4" s="1" t="s">
        <v>682</v>
      </c>
      <c r="F4" s="1" t="s">
        <v>659</v>
      </c>
      <c r="G4" s="1" t="s">
        <v>663</v>
      </c>
      <c r="H4" s="1" t="s">
        <v>664</v>
      </c>
      <c r="I4" s="1" t="s">
        <v>683</v>
      </c>
      <c r="J4" s="1" t="s">
        <v>666</v>
      </c>
      <c r="K4" s="1" t="s">
        <v>683</v>
      </c>
      <c r="L4" s="1" t="s">
        <v>683</v>
      </c>
      <c r="M4" s="1" t="s">
        <v>667</v>
      </c>
      <c r="N4" s="1" t="s">
        <v>667</v>
      </c>
      <c r="O4" s="1" t="s">
        <v>668</v>
      </c>
      <c r="P4" s="1" t="s">
        <v>669</v>
      </c>
      <c r="Q4" s="1" t="s">
        <v>670</v>
      </c>
      <c r="R4" s="1" t="s">
        <v>684</v>
      </c>
      <c r="S4" s="1" t="s">
        <v>672</v>
      </c>
      <c r="T4" s="1" t="s">
        <v>673</v>
      </c>
      <c r="U4" s="1" t="s">
        <v>674</v>
      </c>
      <c r="V4" s="1" t="s">
        <v>675</v>
      </c>
    </row>
    <row r="5" s="1" customFormat="1" spans="1:22">
      <c r="A5" s="3">
        <v>21854742483</v>
      </c>
      <c r="B5" s="1" t="s">
        <v>659</v>
      </c>
      <c r="C5" s="1" t="s">
        <v>685</v>
      </c>
      <c r="D5" s="1" t="s">
        <v>686</v>
      </c>
      <c r="E5" s="1" t="s">
        <v>687</v>
      </c>
      <c r="F5" s="1" t="s">
        <v>659</v>
      </c>
      <c r="G5" s="1" t="s">
        <v>663</v>
      </c>
      <c r="H5" s="1" t="s">
        <v>664</v>
      </c>
      <c r="I5" s="1" t="s">
        <v>688</v>
      </c>
      <c r="J5" s="1" t="s">
        <v>666</v>
      </c>
      <c r="K5" s="1" t="s">
        <v>688</v>
      </c>
      <c r="L5" s="1" t="s">
        <v>688</v>
      </c>
      <c r="M5" s="1" t="s">
        <v>667</v>
      </c>
      <c r="N5" s="1" t="s">
        <v>667</v>
      </c>
      <c r="O5" s="1" t="s">
        <v>668</v>
      </c>
      <c r="P5" s="1" t="s">
        <v>669</v>
      </c>
      <c r="Q5" s="1" t="s">
        <v>670</v>
      </c>
      <c r="R5" s="1" t="s">
        <v>689</v>
      </c>
      <c r="S5" s="1" t="s">
        <v>672</v>
      </c>
      <c r="T5" s="1" t="s">
        <v>673</v>
      </c>
      <c r="U5" s="1" t="s">
        <v>674</v>
      </c>
      <c r="V5" s="1" t="s">
        <v>690</v>
      </c>
    </row>
    <row r="6" s="1" customFormat="1" spans="1:22">
      <c r="A6" s="3">
        <v>21854704267</v>
      </c>
      <c r="B6" s="1" t="s">
        <v>659</v>
      </c>
      <c r="C6" s="1" t="s">
        <v>691</v>
      </c>
      <c r="D6" s="1" t="s">
        <v>692</v>
      </c>
      <c r="E6" s="1" t="s">
        <v>693</v>
      </c>
      <c r="F6" s="1" t="s">
        <v>659</v>
      </c>
      <c r="G6" s="1" t="s">
        <v>663</v>
      </c>
      <c r="H6" s="1" t="s">
        <v>664</v>
      </c>
      <c r="I6" s="1" t="s">
        <v>694</v>
      </c>
      <c r="J6" s="1" t="s">
        <v>666</v>
      </c>
      <c r="K6" s="1" t="s">
        <v>694</v>
      </c>
      <c r="L6" s="1" t="s">
        <v>694</v>
      </c>
      <c r="M6" s="1" t="s">
        <v>667</v>
      </c>
      <c r="N6" s="1" t="s">
        <v>667</v>
      </c>
      <c r="O6" s="1" t="s">
        <v>668</v>
      </c>
      <c r="P6" s="1" t="s">
        <v>669</v>
      </c>
      <c r="Q6" s="1" t="s">
        <v>670</v>
      </c>
      <c r="R6" s="1" t="s">
        <v>695</v>
      </c>
      <c r="S6" s="1" t="s">
        <v>672</v>
      </c>
      <c r="T6" s="1" t="s">
        <v>673</v>
      </c>
      <c r="U6" s="1" t="s">
        <v>674</v>
      </c>
      <c r="V6" s="1" t="s">
        <v>696</v>
      </c>
    </row>
    <row r="7" s="1" customFormat="1" spans="1:22">
      <c r="A7" s="3">
        <v>21854635331</v>
      </c>
      <c r="B7" s="1" t="s">
        <v>659</v>
      </c>
      <c r="C7" s="1" t="s">
        <v>697</v>
      </c>
      <c r="D7" s="1" t="s">
        <v>698</v>
      </c>
      <c r="E7" s="1" t="s">
        <v>699</v>
      </c>
      <c r="F7" s="1" t="s">
        <v>659</v>
      </c>
      <c r="G7" s="1" t="s">
        <v>663</v>
      </c>
      <c r="H7" s="1" t="s">
        <v>664</v>
      </c>
      <c r="I7" s="1" t="s">
        <v>700</v>
      </c>
      <c r="J7" s="1" t="s">
        <v>666</v>
      </c>
      <c r="K7" s="1" t="s">
        <v>700</v>
      </c>
      <c r="L7" s="1" t="s">
        <v>700</v>
      </c>
      <c r="M7" s="1" t="s">
        <v>667</v>
      </c>
      <c r="N7" s="1" t="s">
        <v>667</v>
      </c>
      <c r="O7" s="1" t="s">
        <v>668</v>
      </c>
      <c r="P7" s="1" t="s">
        <v>669</v>
      </c>
      <c r="Q7" s="1" t="s">
        <v>670</v>
      </c>
      <c r="R7" s="1" t="s">
        <v>701</v>
      </c>
      <c r="S7" s="1" t="s">
        <v>672</v>
      </c>
      <c r="T7" s="1" t="s">
        <v>673</v>
      </c>
      <c r="U7" s="1" t="s">
        <v>674</v>
      </c>
      <c r="V7" s="1" t="s">
        <v>696</v>
      </c>
    </row>
    <row r="8" s="1" customFormat="1" spans="1:22">
      <c r="A8" s="3">
        <v>999221854479844</v>
      </c>
      <c r="B8" s="1" t="s">
        <v>659</v>
      </c>
      <c r="C8" s="1" t="s">
        <v>702</v>
      </c>
      <c r="D8" s="1" t="s">
        <v>703</v>
      </c>
      <c r="E8" s="1" t="s">
        <v>704</v>
      </c>
      <c r="F8" s="1" t="s">
        <v>659</v>
      </c>
      <c r="G8" s="1" t="s">
        <v>663</v>
      </c>
      <c r="H8" s="1" t="s">
        <v>664</v>
      </c>
      <c r="I8" s="1" t="s">
        <v>705</v>
      </c>
      <c r="J8" s="1" t="s">
        <v>666</v>
      </c>
      <c r="K8" s="1" t="s">
        <v>705</v>
      </c>
      <c r="L8" s="1" t="s">
        <v>705</v>
      </c>
      <c r="M8" s="1" t="s">
        <v>667</v>
      </c>
      <c r="N8" s="1" t="s">
        <v>667</v>
      </c>
      <c r="O8" s="1" t="s">
        <v>668</v>
      </c>
      <c r="P8" s="1" t="s">
        <v>669</v>
      </c>
      <c r="Q8" s="1" t="s">
        <v>670</v>
      </c>
      <c r="R8" s="1" t="s">
        <v>706</v>
      </c>
      <c r="S8" s="1" t="s">
        <v>672</v>
      </c>
      <c r="T8" s="1" t="s">
        <v>673</v>
      </c>
      <c r="U8" s="1" t="s">
        <v>707</v>
      </c>
      <c r="V8" s="1" t="s">
        <v>708</v>
      </c>
    </row>
    <row r="9" s="1" customFormat="1" spans="1:22">
      <c r="A9" s="3">
        <v>999221854422563</v>
      </c>
      <c r="B9" s="1" t="s">
        <v>659</v>
      </c>
      <c r="C9" s="1" t="s">
        <v>709</v>
      </c>
      <c r="D9" s="1" t="s">
        <v>710</v>
      </c>
      <c r="E9" s="1" t="s">
        <v>711</v>
      </c>
      <c r="F9" s="1" t="s">
        <v>659</v>
      </c>
      <c r="G9" s="1" t="s">
        <v>663</v>
      </c>
      <c r="H9" s="1" t="s">
        <v>664</v>
      </c>
      <c r="I9" s="1" t="s">
        <v>712</v>
      </c>
      <c r="J9" s="1" t="s">
        <v>666</v>
      </c>
      <c r="K9" s="1" t="s">
        <v>712</v>
      </c>
      <c r="L9" s="1" t="s">
        <v>712</v>
      </c>
      <c r="M9" s="1" t="s">
        <v>667</v>
      </c>
      <c r="N9" s="1" t="s">
        <v>667</v>
      </c>
      <c r="O9" s="1" t="s">
        <v>668</v>
      </c>
      <c r="P9" s="1" t="s">
        <v>669</v>
      </c>
      <c r="Q9" s="1" t="s">
        <v>670</v>
      </c>
      <c r="R9" s="1" t="s">
        <v>713</v>
      </c>
      <c r="S9" s="1" t="s">
        <v>672</v>
      </c>
      <c r="T9" s="1" t="s">
        <v>673</v>
      </c>
      <c r="U9" s="1" t="s">
        <v>707</v>
      </c>
      <c r="V9" s="1" t="s">
        <v>708</v>
      </c>
    </row>
    <row r="10" s="1" customFormat="1" spans="1:22">
      <c r="A10" s="3">
        <v>999221854407861</v>
      </c>
      <c r="B10" s="1" t="s">
        <v>659</v>
      </c>
      <c r="C10" s="1" t="s">
        <v>714</v>
      </c>
      <c r="D10" s="1" t="s">
        <v>677</v>
      </c>
      <c r="E10" s="1" t="s">
        <v>715</v>
      </c>
      <c r="F10" s="1" t="s">
        <v>659</v>
      </c>
      <c r="G10" s="1" t="s">
        <v>663</v>
      </c>
      <c r="H10" s="1" t="s">
        <v>664</v>
      </c>
      <c r="I10" s="1" t="s">
        <v>683</v>
      </c>
      <c r="J10" s="1" t="s">
        <v>666</v>
      </c>
      <c r="K10" s="1" t="s">
        <v>683</v>
      </c>
      <c r="L10" s="1" t="s">
        <v>683</v>
      </c>
      <c r="M10" s="1" t="s">
        <v>667</v>
      </c>
      <c r="N10" s="1" t="s">
        <v>667</v>
      </c>
      <c r="O10" s="1" t="s">
        <v>668</v>
      </c>
      <c r="P10" s="1" t="s">
        <v>669</v>
      </c>
      <c r="Q10" s="1" t="s">
        <v>670</v>
      </c>
      <c r="R10" s="1" t="s">
        <v>716</v>
      </c>
      <c r="S10" s="1" t="s">
        <v>672</v>
      </c>
      <c r="T10" s="1" t="s">
        <v>673</v>
      </c>
      <c r="U10" s="1" t="s">
        <v>674</v>
      </c>
      <c r="V10" s="1" t="s">
        <v>675</v>
      </c>
    </row>
    <row r="11" s="1" customFormat="1" spans="1:22">
      <c r="A11" s="3">
        <v>21854397386</v>
      </c>
      <c r="B11" s="1" t="s">
        <v>659</v>
      </c>
      <c r="C11" s="1" t="s">
        <v>717</v>
      </c>
      <c r="D11" s="1" t="s">
        <v>718</v>
      </c>
      <c r="E11" s="1" t="s">
        <v>719</v>
      </c>
      <c r="F11" s="1" t="s">
        <v>659</v>
      </c>
      <c r="G11" s="1" t="s">
        <v>663</v>
      </c>
      <c r="H11" s="1" t="s">
        <v>664</v>
      </c>
      <c r="I11" s="1" t="s">
        <v>720</v>
      </c>
      <c r="J11" s="1" t="s">
        <v>666</v>
      </c>
      <c r="K11" s="1" t="s">
        <v>720</v>
      </c>
      <c r="L11" s="1" t="s">
        <v>720</v>
      </c>
      <c r="M11" s="1" t="s">
        <v>667</v>
      </c>
      <c r="N11" s="1" t="s">
        <v>667</v>
      </c>
      <c r="O11" s="1" t="s">
        <v>668</v>
      </c>
      <c r="P11" s="1" t="s">
        <v>669</v>
      </c>
      <c r="Q11" s="1" t="s">
        <v>670</v>
      </c>
      <c r="R11" s="1" t="s">
        <v>721</v>
      </c>
      <c r="S11" s="1" t="s">
        <v>672</v>
      </c>
      <c r="T11" s="1" t="s">
        <v>673</v>
      </c>
      <c r="U11" s="1" t="s">
        <v>674</v>
      </c>
      <c r="V11" s="1" t="s">
        <v>690</v>
      </c>
    </row>
    <row r="12" s="1" customFormat="1" spans="1:22">
      <c r="A12" s="3">
        <v>21854382754</v>
      </c>
      <c r="B12" s="1" t="s">
        <v>659</v>
      </c>
      <c r="C12" s="1" t="s">
        <v>722</v>
      </c>
      <c r="D12" s="1" t="s">
        <v>723</v>
      </c>
      <c r="E12" s="1" t="s">
        <v>724</v>
      </c>
      <c r="F12" s="1" t="s">
        <v>659</v>
      </c>
      <c r="G12" s="1" t="s">
        <v>663</v>
      </c>
      <c r="H12" s="1" t="s">
        <v>664</v>
      </c>
      <c r="I12" s="1" t="s">
        <v>725</v>
      </c>
      <c r="J12" s="1" t="s">
        <v>666</v>
      </c>
      <c r="K12" s="1" t="s">
        <v>725</v>
      </c>
      <c r="L12" s="1" t="s">
        <v>725</v>
      </c>
      <c r="M12" s="1" t="s">
        <v>667</v>
      </c>
      <c r="N12" s="1" t="s">
        <v>667</v>
      </c>
      <c r="O12" s="1" t="s">
        <v>668</v>
      </c>
      <c r="P12" s="1" t="s">
        <v>669</v>
      </c>
      <c r="Q12" s="1" t="s">
        <v>670</v>
      </c>
      <c r="R12" s="1" t="s">
        <v>726</v>
      </c>
      <c r="S12" s="1" t="s">
        <v>672</v>
      </c>
      <c r="T12" s="1" t="s">
        <v>673</v>
      </c>
      <c r="U12" s="1" t="s">
        <v>674</v>
      </c>
      <c r="V12" s="1" t="s">
        <v>696</v>
      </c>
    </row>
    <row r="13" s="1" customFormat="1" spans="1:22">
      <c r="A13" s="3">
        <v>21854344257</v>
      </c>
      <c r="B13" s="1" t="s">
        <v>659</v>
      </c>
      <c r="C13" s="1" t="s">
        <v>727</v>
      </c>
      <c r="D13" s="1" t="s">
        <v>728</v>
      </c>
      <c r="E13" s="1" t="s">
        <v>729</v>
      </c>
      <c r="F13" s="1" t="s">
        <v>659</v>
      </c>
      <c r="G13" s="1" t="s">
        <v>663</v>
      </c>
      <c r="H13" s="1" t="s">
        <v>664</v>
      </c>
      <c r="I13" s="1" t="s">
        <v>730</v>
      </c>
      <c r="J13" s="1" t="s">
        <v>666</v>
      </c>
      <c r="K13" s="1" t="s">
        <v>730</v>
      </c>
      <c r="L13" s="1" t="s">
        <v>730</v>
      </c>
      <c r="M13" s="1" t="s">
        <v>667</v>
      </c>
      <c r="N13" s="1" t="s">
        <v>667</v>
      </c>
      <c r="O13" s="1" t="s">
        <v>668</v>
      </c>
      <c r="P13" s="1" t="s">
        <v>669</v>
      </c>
      <c r="Q13" s="1" t="s">
        <v>670</v>
      </c>
      <c r="R13" s="1" t="s">
        <v>731</v>
      </c>
      <c r="S13" s="1" t="s">
        <v>672</v>
      </c>
      <c r="T13" s="1" t="s">
        <v>673</v>
      </c>
      <c r="U13" s="1" t="s">
        <v>674</v>
      </c>
      <c r="V13" s="1" t="s">
        <v>696</v>
      </c>
    </row>
    <row r="14" s="1" customFormat="1" spans="1:22">
      <c r="A14" s="3">
        <v>999221854162168</v>
      </c>
      <c r="B14" s="1" t="s">
        <v>659</v>
      </c>
      <c r="C14" s="1" t="s">
        <v>732</v>
      </c>
      <c r="D14" s="1" t="s">
        <v>677</v>
      </c>
      <c r="E14" s="1" t="s">
        <v>733</v>
      </c>
      <c r="F14" s="1" t="s">
        <v>659</v>
      </c>
      <c r="G14" s="1" t="s">
        <v>663</v>
      </c>
      <c r="H14" s="1" t="s">
        <v>664</v>
      </c>
      <c r="I14" s="1" t="s">
        <v>679</v>
      </c>
      <c r="J14" s="1" t="s">
        <v>666</v>
      </c>
      <c r="K14" s="1" t="s">
        <v>679</v>
      </c>
      <c r="L14" s="1" t="s">
        <v>679</v>
      </c>
      <c r="M14" s="1" t="s">
        <v>667</v>
      </c>
      <c r="N14" s="1" t="s">
        <v>667</v>
      </c>
      <c r="O14" s="1" t="s">
        <v>668</v>
      </c>
      <c r="P14" s="1" t="s">
        <v>669</v>
      </c>
      <c r="Q14" s="1" t="s">
        <v>670</v>
      </c>
      <c r="R14" s="1" t="s">
        <v>734</v>
      </c>
      <c r="S14" s="1" t="s">
        <v>672</v>
      </c>
      <c r="T14" s="1" t="s">
        <v>673</v>
      </c>
      <c r="U14" s="1" t="s">
        <v>674</v>
      </c>
      <c r="V14" s="1" t="s">
        <v>675</v>
      </c>
    </row>
    <row r="15" s="1" customFormat="1" spans="1:22">
      <c r="A15" s="3">
        <v>21854146755</v>
      </c>
      <c r="B15" s="1" t="s">
        <v>659</v>
      </c>
      <c r="C15" s="1" t="s">
        <v>735</v>
      </c>
      <c r="D15" s="1" t="s">
        <v>736</v>
      </c>
      <c r="E15" s="1" t="s">
        <v>737</v>
      </c>
      <c r="F15" s="1" t="s">
        <v>659</v>
      </c>
      <c r="G15" s="1" t="s">
        <v>663</v>
      </c>
      <c r="H15" s="1" t="s">
        <v>664</v>
      </c>
      <c r="I15" s="1" t="s">
        <v>738</v>
      </c>
      <c r="J15" s="1" t="s">
        <v>666</v>
      </c>
      <c r="K15" s="1" t="s">
        <v>738</v>
      </c>
      <c r="L15" s="1" t="s">
        <v>738</v>
      </c>
      <c r="M15" s="1" t="s">
        <v>667</v>
      </c>
      <c r="N15" s="1" t="s">
        <v>667</v>
      </c>
      <c r="O15" s="1" t="s">
        <v>668</v>
      </c>
      <c r="P15" s="1" t="s">
        <v>669</v>
      </c>
      <c r="Q15" s="1" t="s">
        <v>670</v>
      </c>
      <c r="R15" s="1" t="s">
        <v>739</v>
      </c>
      <c r="S15" s="1" t="s">
        <v>672</v>
      </c>
      <c r="T15" s="1" t="s">
        <v>673</v>
      </c>
      <c r="U15" s="1" t="s">
        <v>674</v>
      </c>
      <c r="V15" s="1" t="s">
        <v>696</v>
      </c>
    </row>
    <row r="16" s="1" customFormat="1" spans="1:22">
      <c r="A16" s="3">
        <v>21854066591</v>
      </c>
      <c r="B16" s="1" t="s">
        <v>740</v>
      </c>
      <c r="C16" s="1" t="s">
        <v>741</v>
      </c>
      <c r="D16" s="1" t="s">
        <v>742</v>
      </c>
      <c r="E16" s="1" t="s">
        <v>743</v>
      </c>
      <c r="F16" s="1" t="s">
        <v>659</v>
      </c>
      <c r="G16" s="1" t="s">
        <v>663</v>
      </c>
      <c r="H16" s="1" t="s">
        <v>664</v>
      </c>
      <c r="I16" s="1" t="s">
        <v>744</v>
      </c>
      <c r="J16" s="1" t="s">
        <v>666</v>
      </c>
      <c r="K16" s="1" t="s">
        <v>744</v>
      </c>
      <c r="L16" s="1" t="s">
        <v>744</v>
      </c>
      <c r="M16" s="1" t="s">
        <v>667</v>
      </c>
      <c r="N16" s="1" t="s">
        <v>667</v>
      </c>
      <c r="O16" s="1" t="s">
        <v>668</v>
      </c>
      <c r="P16" s="1" t="s">
        <v>669</v>
      </c>
      <c r="Q16" s="1" t="s">
        <v>670</v>
      </c>
      <c r="R16" s="1" t="s">
        <v>745</v>
      </c>
      <c r="S16" s="1" t="s">
        <v>672</v>
      </c>
      <c r="T16" s="1" t="s">
        <v>673</v>
      </c>
      <c r="U16" s="1" t="s">
        <v>674</v>
      </c>
      <c r="V16" s="1" t="s">
        <v>696</v>
      </c>
    </row>
    <row r="17" s="1" customFormat="1" spans="1:22">
      <c r="A17" s="3">
        <v>999221854043418</v>
      </c>
      <c r="B17" s="1" t="s">
        <v>740</v>
      </c>
      <c r="C17" s="1" t="s">
        <v>746</v>
      </c>
      <c r="D17" s="1" t="s">
        <v>677</v>
      </c>
      <c r="E17" s="1" t="s">
        <v>747</v>
      </c>
      <c r="F17" s="1" t="s">
        <v>659</v>
      </c>
      <c r="G17" s="1" t="s">
        <v>663</v>
      </c>
      <c r="H17" s="1" t="s">
        <v>664</v>
      </c>
      <c r="I17" s="1" t="s">
        <v>683</v>
      </c>
      <c r="J17" s="1" t="s">
        <v>666</v>
      </c>
      <c r="K17" s="1" t="s">
        <v>683</v>
      </c>
      <c r="L17" s="1" t="s">
        <v>683</v>
      </c>
      <c r="M17" s="1" t="s">
        <v>667</v>
      </c>
      <c r="N17" s="1" t="s">
        <v>667</v>
      </c>
      <c r="O17" s="1" t="s">
        <v>668</v>
      </c>
      <c r="P17" s="1" t="s">
        <v>669</v>
      </c>
      <c r="Q17" s="1" t="s">
        <v>670</v>
      </c>
      <c r="R17" s="1" t="s">
        <v>748</v>
      </c>
      <c r="S17" s="1" t="s">
        <v>672</v>
      </c>
      <c r="T17" s="1" t="s">
        <v>673</v>
      </c>
      <c r="U17" s="1" t="s">
        <v>674</v>
      </c>
      <c r="V17" s="1" t="s">
        <v>675</v>
      </c>
    </row>
    <row r="18" s="1" customFormat="1" spans="1:22">
      <c r="A18" s="3">
        <v>21853907116</v>
      </c>
      <c r="B18" s="1" t="s">
        <v>740</v>
      </c>
      <c r="C18" s="1" t="s">
        <v>749</v>
      </c>
      <c r="D18" s="1" t="s">
        <v>750</v>
      </c>
      <c r="E18" s="1" t="s">
        <v>751</v>
      </c>
      <c r="F18" s="1" t="s">
        <v>659</v>
      </c>
      <c r="G18" s="1" t="s">
        <v>663</v>
      </c>
      <c r="H18" s="1" t="s">
        <v>664</v>
      </c>
      <c r="I18" s="1" t="s">
        <v>752</v>
      </c>
      <c r="J18" s="1" t="s">
        <v>666</v>
      </c>
      <c r="K18" s="1" t="s">
        <v>752</v>
      </c>
      <c r="L18" s="1" t="s">
        <v>752</v>
      </c>
      <c r="M18" s="1" t="s">
        <v>667</v>
      </c>
      <c r="N18" s="1" t="s">
        <v>667</v>
      </c>
      <c r="O18" s="1" t="s">
        <v>668</v>
      </c>
      <c r="P18" s="1" t="s">
        <v>669</v>
      </c>
      <c r="Q18" s="1" t="s">
        <v>670</v>
      </c>
      <c r="R18" s="1" t="s">
        <v>753</v>
      </c>
      <c r="S18" s="1" t="s">
        <v>672</v>
      </c>
      <c r="T18" s="1" t="s">
        <v>673</v>
      </c>
      <c r="U18" s="1" t="s">
        <v>674</v>
      </c>
      <c r="V18" s="1" t="s">
        <v>696</v>
      </c>
    </row>
    <row r="19" s="1" customFormat="1" spans="1:22">
      <c r="A19" s="3">
        <v>999221853901730</v>
      </c>
      <c r="B19" s="1" t="s">
        <v>740</v>
      </c>
      <c r="C19" s="1" t="s">
        <v>754</v>
      </c>
      <c r="D19" s="1" t="s">
        <v>677</v>
      </c>
      <c r="E19" s="1" t="s">
        <v>755</v>
      </c>
      <c r="F19" s="1" t="s">
        <v>659</v>
      </c>
      <c r="G19" s="1" t="s">
        <v>663</v>
      </c>
      <c r="H19" s="1" t="s">
        <v>664</v>
      </c>
      <c r="I19" s="1" t="s">
        <v>683</v>
      </c>
      <c r="J19" s="1" t="s">
        <v>666</v>
      </c>
      <c r="K19" s="1" t="s">
        <v>683</v>
      </c>
      <c r="L19" s="1" t="s">
        <v>683</v>
      </c>
      <c r="M19" s="1" t="s">
        <v>667</v>
      </c>
      <c r="N19" s="1" t="s">
        <v>667</v>
      </c>
      <c r="O19" s="1" t="s">
        <v>668</v>
      </c>
      <c r="P19" s="1" t="s">
        <v>669</v>
      </c>
      <c r="Q19" s="1" t="s">
        <v>670</v>
      </c>
      <c r="R19" s="1" t="s">
        <v>756</v>
      </c>
      <c r="S19" s="1" t="s">
        <v>672</v>
      </c>
      <c r="T19" s="1" t="s">
        <v>673</v>
      </c>
      <c r="U19" s="1" t="s">
        <v>674</v>
      </c>
      <c r="V19" s="1" t="s">
        <v>675</v>
      </c>
    </row>
    <row r="20" s="1" customFormat="1" spans="1:22">
      <c r="A20" s="3">
        <v>999221853862798</v>
      </c>
      <c r="B20" s="1" t="s">
        <v>740</v>
      </c>
      <c r="C20" s="1" t="s">
        <v>757</v>
      </c>
      <c r="D20" s="1" t="s">
        <v>758</v>
      </c>
      <c r="E20" s="1" t="s">
        <v>759</v>
      </c>
      <c r="F20" s="1" t="s">
        <v>659</v>
      </c>
      <c r="G20" s="1" t="s">
        <v>663</v>
      </c>
      <c r="H20" s="1" t="s">
        <v>664</v>
      </c>
      <c r="I20" s="1" t="s">
        <v>760</v>
      </c>
      <c r="J20" s="1" t="s">
        <v>666</v>
      </c>
      <c r="K20" s="1" t="s">
        <v>760</v>
      </c>
      <c r="L20" s="1" t="s">
        <v>760</v>
      </c>
      <c r="M20" s="1" t="s">
        <v>667</v>
      </c>
      <c r="N20" s="1" t="s">
        <v>667</v>
      </c>
      <c r="O20" s="1" t="s">
        <v>668</v>
      </c>
      <c r="P20" s="1" t="s">
        <v>669</v>
      </c>
      <c r="Q20" s="1" t="s">
        <v>670</v>
      </c>
      <c r="R20" s="1" t="s">
        <v>761</v>
      </c>
      <c r="S20" s="1" t="s">
        <v>672</v>
      </c>
      <c r="T20" s="1" t="s">
        <v>673</v>
      </c>
      <c r="U20" s="1" t="s">
        <v>707</v>
      </c>
      <c r="V20" s="1" t="s">
        <v>708</v>
      </c>
    </row>
    <row r="21" s="1" customFormat="1" spans="1:22">
      <c r="A21" s="3">
        <v>999221853715140</v>
      </c>
      <c r="B21" s="1" t="s">
        <v>740</v>
      </c>
      <c r="C21" s="1" t="s">
        <v>762</v>
      </c>
      <c r="D21" s="1" t="s">
        <v>677</v>
      </c>
      <c r="E21" s="1" t="s">
        <v>763</v>
      </c>
      <c r="F21" s="1" t="s">
        <v>659</v>
      </c>
      <c r="G21" s="1" t="s">
        <v>663</v>
      </c>
      <c r="H21" s="1" t="s">
        <v>664</v>
      </c>
      <c r="I21" s="1" t="s">
        <v>683</v>
      </c>
      <c r="J21" s="1" t="s">
        <v>666</v>
      </c>
      <c r="K21" s="1" t="s">
        <v>683</v>
      </c>
      <c r="L21" s="1" t="s">
        <v>683</v>
      </c>
      <c r="M21" s="1" t="s">
        <v>667</v>
      </c>
      <c r="N21" s="1" t="s">
        <v>667</v>
      </c>
      <c r="O21" s="1" t="s">
        <v>668</v>
      </c>
      <c r="P21" s="1" t="s">
        <v>669</v>
      </c>
      <c r="Q21" s="1" t="s">
        <v>670</v>
      </c>
      <c r="R21" s="1" t="s">
        <v>764</v>
      </c>
      <c r="S21" s="1" t="s">
        <v>672</v>
      </c>
      <c r="T21" s="1" t="s">
        <v>673</v>
      </c>
      <c r="U21" s="1" t="s">
        <v>674</v>
      </c>
      <c r="V21" s="1" t="s">
        <v>675</v>
      </c>
    </row>
    <row r="22" s="1" customFormat="1" spans="1:22">
      <c r="A22" s="3">
        <v>21853616309</v>
      </c>
      <c r="B22" s="1" t="s">
        <v>740</v>
      </c>
      <c r="C22" s="1" t="s">
        <v>765</v>
      </c>
      <c r="D22" s="1" t="s">
        <v>766</v>
      </c>
      <c r="E22" s="1" t="s">
        <v>767</v>
      </c>
      <c r="F22" s="1" t="s">
        <v>659</v>
      </c>
      <c r="G22" s="1" t="s">
        <v>663</v>
      </c>
      <c r="H22" s="1" t="s">
        <v>664</v>
      </c>
      <c r="I22" s="1" t="s">
        <v>768</v>
      </c>
      <c r="J22" s="1" t="s">
        <v>666</v>
      </c>
      <c r="K22" s="1" t="s">
        <v>768</v>
      </c>
      <c r="L22" s="1" t="s">
        <v>768</v>
      </c>
      <c r="M22" s="1" t="s">
        <v>667</v>
      </c>
      <c r="N22" s="1" t="s">
        <v>667</v>
      </c>
      <c r="O22" s="1" t="s">
        <v>668</v>
      </c>
      <c r="P22" s="1" t="s">
        <v>669</v>
      </c>
      <c r="Q22" s="1" t="s">
        <v>670</v>
      </c>
      <c r="R22" s="1" t="s">
        <v>769</v>
      </c>
      <c r="S22" s="1" t="s">
        <v>672</v>
      </c>
      <c r="T22" s="1" t="s">
        <v>673</v>
      </c>
      <c r="U22" s="1" t="s">
        <v>674</v>
      </c>
      <c r="V22" s="1" t="s">
        <v>690</v>
      </c>
    </row>
    <row r="23" s="1" customFormat="1" spans="1:22">
      <c r="A23" s="3">
        <v>21853416512</v>
      </c>
      <c r="B23" s="1" t="s">
        <v>740</v>
      </c>
      <c r="C23" s="1" t="s">
        <v>770</v>
      </c>
      <c r="D23" s="1" t="s">
        <v>771</v>
      </c>
      <c r="E23" s="1" t="s">
        <v>772</v>
      </c>
      <c r="F23" s="1" t="s">
        <v>740</v>
      </c>
      <c r="G23" s="1" t="s">
        <v>663</v>
      </c>
      <c r="H23" s="1" t="s">
        <v>664</v>
      </c>
      <c r="I23" s="1" t="s">
        <v>773</v>
      </c>
      <c r="J23" s="1" t="s">
        <v>666</v>
      </c>
      <c r="K23" s="1" t="s">
        <v>773</v>
      </c>
      <c r="L23" s="1" t="s">
        <v>773</v>
      </c>
      <c r="M23" s="1" t="s">
        <v>667</v>
      </c>
      <c r="N23" s="1" t="s">
        <v>667</v>
      </c>
      <c r="O23" s="1" t="s">
        <v>668</v>
      </c>
      <c r="P23" s="1" t="s">
        <v>669</v>
      </c>
      <c r="Q23" s="1" t="s">
        <v>670</v>
      </c>
      <c r="R23" s="1" t="s">
        <v>774</v>
      </c>
      <c r="S23" s="1" t="s">
        <v>672</v>
      </c>
      <c r="T23" s="1" t="s">
        <v>673</v>
      </c>
      <c r="U23" s="1" t="s">
        <v>674</v>
      </c>
      <c r="V23" s="1" t="s">
        <v>690</v>
      </c>
    </row>
    <row r="24" s="1" customFormat="1" spans="1:22">
      <c r="A24" s="3">
        <v>21853340217</v>
      </c>
      <c r="B24" s="1" t="s">
        <v>740</v>
      </c>
      <c r="C24" s="1" t="s">
        <v>775</v>
      </c>
      <c r="D24" s="1" t="s">
        <v>776</v>
      </c>
      <c r="E24" s="1" t="s">
        <v>777</v>
      </c>
      <c r="F24" s="1" t="s">
        <v>659</v>
      </c>
      <c r="G24" s="1" t="s">
        <v>663</v>
      </c>
      <c r="H24" s="1" t="s">
        <v>664</v>
      </c>
      <c r="I24" s="1" t="s">
        <v>778</v>
      </c>
      <c r="J24" s="1" t="s">
        <v>666</v>
      </c>
      <c r="K24" s="1" t="s">
        <v>778</v>
      </c>
      <c r="L24" s="1" t="s">
        <v>778</v>
      </c>
      <c r="M24" s="1" t="s">
        <v>667</v>
      </c>
      <c r="N24" s="1" t="s">
        <v>667</v>
      </c>
      <c r="O24" s="1" t="s">
        <v>668</v>
      </c>
      <c r="P24" s="1" t="s">
        <v>669</v>
      </c>
      <c r="Q24" s="1" t="s">
        <v>670</v>
      </c>
      <c r="R24" s="1" t="s">
        <v>779</v>
      </c>
      <c r="S24" s="1" t="s">
        <v>672</v>
      </c>
      <c r="T24" s="1" t="s">
        <v>673</v>
      </c>
      <c r="U24" s="1" t="s">
        <v>674</v>
      </c>
      <c r="V24" s="1" t="s">
        <v>690</v>
      </c>
    </row>
    <row r="25" s="1" customFormat="1" spans="1:22">
      <c r="A25" s="3">
        <v>999221853153555</v>
      </c>
      <c r="B25" s="1" t="s">
        <v>740</v>
      </c>
      <c r="C25" s="1" t="s">
        <v>780</v>
      </c>
      <c r="D25" s="1" t="s">
        <v>677</v>
      </c>
      <c r="E25" s="1" t="s">
        <v>781</v>
      </c>
      <c r="F25" s="1" t="s">
        <v>659</v>
      </c>
      <c r="G25" s="1" t="s">
        <v>663</v>
      </c>
      <c r="H25" s="1" t="s">
        <v>664</v>
      </c>
      <c r="I25" s="1" t="s">
        <v>679</v>
      </c>
      <c r="J25" s="1" t="s">
        <v>666</v>
      </c>
      <c r="K25" s="1" t="s">
        <v>679</v>
      </c>
      <c r="L25" s="1" t="s">
        <v>679</v>
      </c>
      <c r="M25" s="1" t="s">
        <v>667</v>
      </c>
      <c r="N25" s="1" t="s">
        <v>667</v>
      </c>
      <c r="O25" s="1" t="s">
        <v>668</v>
      </c>
      <c r="P25" s="1" t="s">
        <v>669</v>
      </c>
      <c r="Q25" s="1" t="s">
        <v>670</v>
      </c>
      <c r="R25" s="1" t="s">
        <v>782</v>
      </c>
      <c r="S25" s="1" t="s">
        <v>672</v>
      </c>
      <c r="T25" s="1" t="s">
        <v>673</v>
      </c>
      <c r="U25" s="1" t="s">
        <v>674</v>
      </c>
      <c r="V25" s="1" t="s">
        <v>675</v>
      </c>
    </row>
    <row r="26" s="1" customFormat="1" spans="1:22">
      <c r="A26" s="3">
        <v>21853152543</v>
      </c>
      <c r="B26" s="1" t="s">
        <v>740</v>
      </c>
      <c r="C26" s="1" t="s">
        <v>783</v>
      </c>
      <c r="D26" s="1" t="s">
        <v>766</v>
      </c>
      <c r="E26" s="1" t="s">
        <v>784</v>
      </c>
      <c r="F26" s="1" t="s">
        <v>740</v>
      </c>
      <c r="G26" s="1" t="s">
        <v>663</v>
      </c>
      <c r="H26" s="1" t="s">
        <v>664</v>
      </c>
      <c r="I26" s="1" t="s">
        <v>785</v>
      </c>
      <c r="J26" s="1" t="s">
        <v>666</v>
      </c>
      <c r="K26" s="1" t="s">
        <v>785</v>
      </c>
      <c r="L26" s="1" t="s">
        <v>785</v>
      </c>
      <c r="M26" s="1" t="s">
        <v>667</v>
      </c>
      <c r="N26" s="1" t="s">
        <v>667</v>
      </c>
      <c r="O26" s="1" t="s">
        <v>668</v>
      </c>
      <c r="P26" s="1" t="s">
        <v>669</v>
      </c>
      <c r="Q26" s="1" t="s">
        <v>670</v>
      </c>
      <c r="R26" s="1" t="s">
        <v>786</v>
      </c>
      <c r="S26" s="1" t="s">
        <v>672</v>
      </c>
      <c r="T26" s="1" t="s">
        <v>673</v>
      </c>
      <c r="U26" s="1" t="s">
        <v>674</v>
      </c>
      <c r="V26" s="1" t="s">
        <v>690</v>
      </c>
    </row>
    <row r="27" s="1" customFormat="1" spans="1:22">
      <c r="A27" s="3">
        <v>21852899289</v>
      </c>
      <c r="B27" s="1" t="s">
        <v>740</v>
      </c>
      <c r="C27" s="1" t="s">
        <v>787</v>
      </c>
      <c r="D27" s="1" t="s">
        <v>788</v>
      </c>
      <c r="E27" s="1" t="s">
        <v>789</v>
      </c>
      <c r="F27" s="1" t="s">
        <v>659</v>
      </c>
      <c r="G27" s="1" t="s">
        <v>663</v>
      </c>
      <c r="H27" s="1" t="s">
        <v>664</v>
      </c>
      <c r="I27" s="1" t="s">
        <v>790</v>
      </c>
      <c r="J27" s="1" t="s">
        <v>666</v>
      </c>
      <c r="K27" s="1" t="s">
        <v>790</v>
      </c>
      <c r="L27" s="1" t="s">
        <v>790</v>
      </c>
      <c r="M27" s="1" t="s">
        <v>667</v>
      </c>
      <c r="N27" s="1" t="s">
        <v>667</v>
      </c>
      <c r="O27" s="1" t="s">
        <v>668</v>
      </c>
      <c r="P27" s="1" t="s">
        <v>669</v>
      </c>
      <c r="Q27" s="1" t="s">
        <v>670</v>
      </c>
      <c r="R27" s="1" t="s">
        <v>791</v>
      </c>
      <c r="S27" s="1" t="s">
        <v>672</v>
      </c>
      <c r="T27" s="1" t="s">
        <v>673</v>
      </c>
      <c r="U27" s="1" t="s">
        <v>674</v>
      </c>
      <c r="V27" s="1" t="s">
        <v>696</v>
      </c>
    </row>
    <row r="28" s="1" customFormat="1" spans="1:22">
      <c r="A28" s="3">
        <v>21852819883</v>
      </c>
      <c r="B28" s="1" t="s">
        <v>740</v>
      </c>
      <c r="C28" s="1" t="s">
        <v>792</v>
      </c>
      <c r="D28" s="1" t="s">
        <v>793</v>
      </c>
      <c r="E28" s="1" t="s">
        <v>794</v>
      </c>
      <c r="F28" s="1" t="s">
        <v>740</v>
      </c>
      <c r="G28" s="1" t="s">
        <v>663</v>
      </c>
      <c r="H28" s="1" t="s">
        <v>664</v>
      </c>
      <c r="I28" s="1" t="s">
        <v>795</v>
      </c>
      <c r="J28" s="1" t="s">
        <v>666</v>
      </c>
      <c r="K28" s="1" t="s">
        <v>795</v>
      </c>
      <c r="L28" s="1" t="s">
        <v>795</v>
      </c>
      <c r="M28" s="1" t="s">
        <v>667</v>
      </c>
      <c r="N28" s="1" t="s">
        <v>667</v>
      </c>
      <c r="O28" s="1" t="s">
        <v>668</v>
      </c>
      <c r="P28" s="1" t="s">
        <v>669</v>
      </c>
      <c r="Q28" s="1" t="s">
        <v>670</v>
      </c>
      <c r="R28" s="1" t="s">
        <v>796</v>
      </c>
      <c r="S28" s="1" t="s">
        <v>672</v>
      </c>
      <c r="T28" s="1" t="s">
        <v>673</v>
      </c>
      <c r="U28" s="1" t="s">
        <v>674</v>
      </c>
      <c r="V28" s="1" t="s">
        <v>696</v>
      </c>
    </row>
    <row r="29" s="1" customFormat="1" spans="1:22">
      <c r="A29" s="3">
        <v>21852538395</v>
      </c>
      <c r="B29" s="1" t="s">
        <v>797</v>
      </c>
      <c r="C29" s="1" t="s">
        <v>798</v>
      </c>
      <c r="D29" s="1" t="s">
        <v>799</v>
      </c>
      <c r="E29" s="1" t="s">
        <v>800</v>
      </c>
      <c r="F29" s="1" t="s">
        <v>659</v>
      </c>
      <c r="G29" s="1" t="s">
        <v>663</v>
      </c>
      <c r="H29" s="1" t="s">
        <v>664</v>
      </c>
      <c r="I29" s="1" t="s">
        <v>801</v>
      </c>
      <c r="J29" s="1" t="s">
        <v>666</v>
      </c>
      <c r="K29" s="1" t="s">
        <v>801</v>
      </c>
      <c r="L29" s="1" t="s">
        <v>801</v>
      </c>
      <c r="M29" s="1" t="s">
        <v>667</v>
      </c>
      <c r="N29" s="1" t="s">
        <v>667</v>
      </c>
      <c r="O29" s="1" t="s">
        <v>668</v>
      </c>
      <c r="P29" s="1" t="s">
        <v>669</v>
      </c>
      <c r="Q29" s="1" t="s">
        <v>670</v>
      </c>
      <c r="R29" s="1" t="s">
        <v>802</v>
      </c>
      <c r="S29" s="1" t="s">
        <v>672</v>
      </c>
      <c r="T29" s="1" t="s">
        <v>673</v>
      </c>
      <c r="U29" s="1" t="s">
        <v>674</v>
      </c>
      <c r="V29" s="1" t="s">
        <v>696</v>
      </c>
    </row>
    <row r="30" s="1" customFormat="1" spans="1:22">
      <c r="A30" s="3">
        <v>21852204226</v>
      </c>
      <c r="B30" s="1" t="s">
        <v>797</v>
      </c>
      <c r="C30" s="1" t="s">
        <v>803</v>
      </c>
      <c r="D30" s="1" t="s">
        <v>766</v>
      </c>
      <c r="E30" s="1" t="s">
        <v>804</v>
      </c>
      <c r="F30" s="1" t="s">
        <v>740</v>
      </c>
      <c r="G30" s="1" t="s">
        <v>663</v>
      </c>
      <c r="H30" s="1" t="s">
        <v>664</v>
      </c>
      <c r="I30" s="1" t="s">
        <v>805</v>
      </c>
      <c r="J30" s="1" t="s">
        <v>666</v>
      </c>
      <c r="K30" s="1" t="s">
        <v>805</v>
      </c>
      <c r="L30" s="1" t="s">
        <v>805</v>
      </c>
      <c r="M30" s="1" t="s">
        <v>667</v>
      </c>
      <c r="N30" s="1" t="s">
        <v>667</v>
      </c>
      <c r="O30" s="1" t="s">
        <v>668</v>
      </c>
      <c r="P30" s="1" t="s">
        <v>669</v>
      </c>
      <c r="Q30" s="1" t="s">
        <v>670</v>
      </c>
      <c r="R30" s="1" t="s">
        <v>806</v>
      </c>
      <c r="S30" s="1" t="s">
        <v>672</v>
      </c>
      <c r="T30" s="1" t="s">
        <v>673</v>
      </c>
      <c r="U30" s="1" t="s">
        <v>674</v>
      </c>
      <c r="V30" s="1" t="s">
        <v>690</v>
      </c>
    </row>
    <row r="31" s="1" customFormat="1" spans="1:22">
      <c r="A31" s="3">
        <v>21851855859</v>
      </c>
      <c r="B31" s="1" t="s">
        <v>797</v>
      </c>
      <c r="C31" s="1" t="s">
        <v>807</v>
      </c>
      <c r="D31" s="1" t="s">
        <v>808</v>
      </c>
      <c r="E31" s="1" t="s">
        <v>809</v>
      </c>
      <c r="F31" s="1" t="s">
        <v>659</v>
      </c>
      <c r="G31" s="1" t="s">
        <v>663</v>
      </c>
      <c r="H31" s="1" t="s">
        <v>664</v>
      </c>
      <c r="I31" s="1" t="s">
        <v>810</v>
      </c>
      <c r="J31" s="1" t="s">
        <v>666</v>
      </c>
      <c r="K31" s="1" t="s">
        <v>810</v>
      </c>
      <c r="L31" s="1" t="s">
        <v>810</v>
      </c>
      <c r="M31" s="1" t="s">
        <v>667</v>
      </c>
      <c r="N31" s="1" t="s">
        <v>667</v>
      </c>
      <c r="O31" s="1" t="s">
        <v>668</v>
      </c>
      <c r="P31" s="1" t="s">
        <v>669</v>
      </c>
      <c r="Q31" s="1" t="s">
        <v>670</v>
      </c>
      <c r="R31" s="1" t="s">
        <v>811</v>
      </c>
      <c r="S31" s="1" t="s">
        <v>672</v>
      </c>
      <c r="T31" s="1" t="s">
        <v>673</v>
      </c>
      <c r="U31" s="1" t="s">
        <v>674</v>
      </c>
      <c r="V31" s="1" t="s">
        <v>690</v>
      </c>
    </row>
    <row r="32" s="1" customFormat="1" spans="1:22">
      <c r="A32" s="3">
        <v>21851314480</v>
      </c>
      <c r="B32" s="1" t="s">
        <v>797</v>
      </c>
      <c r="C32" s="1" t="s">
        <v>812</v>
      </c>
      <c r="D32" s="1" t="s">
        <v>813</v>
      </c>
      <c r="E32" s="1" t="s">
        <v>814</v>
      </c>
      <c r="F32" s="1" t="s">
        <v>659</v>
      </c>
      <c r="G32" s="1" t="s">
        <v>663</v>
      </c>
      <c r="H32" s="1" t="s">
        <v>664</v>
      </c>
      <c r="I32" s="1" t="s">
        <v>815</v>
      </c>
      <c r="J32" s="1" t="s">
        <v>666</v>
      </c>
      <c r="K32" s="1" t="s">
        <v>815</v>
      </c>
      <c r="L32" s="1" t="s">
        <v>815</v>
      </c>
      <c r="M32" s="1" t="s">
        <v>667</v>
      </c>
      <c r="N32" s="1" t="s">
        <v>667</v>
      </c>
      <c r="O32" s="1" t="s">
        <v>668</v>
      </c>
      <c r="P32" s="1" t="s">
        <v>669</v>
      </c>
      <c r="Q32" s="1" t="s">
        <v>670</v>
      </c>
      <c r="R32" s="1" t="s">
        <v>816</v>
      </c>
      <c r="S32" s="1" t="s">
        <v>672</v>
      </c>
      <c r="T32" s="1" t="s">
        <v>673</v>
      </c>
      <c r="U32" s="1" t="s">
        <v>674</v>
      </c>
      <c r="V32" s="1" t="s">
        <v>690</v>
      </c>
    </row>
    <row r="33" s="1" customFormat="1" spans="1:22">
      <c r="A33" s="3">
        <v>21851021409</v>
      </c>
      <c r="B33" s="1" t="s">
        <v>817</v>
      </c>
      <c r="C33" s="1" t="s">
        <v>818</v>
      </c>
      <c r="D33" s="1" t="s">
        <v>819</v>
      </c>
      <c r="E33" s="1" t="s">
        <v>820</v>
      </c>
      <c r="F33" s="1" t="s">
        <v>740</v>
      </c>
      <c r="G33" s="1" t="s">
        <v>663</v>
      </c>
      <c r="H33" s="1" t="s">
        <v>664</v>
      </c>
      <c r="I33" s="1" t="s">
        <v>821</v>
      </c>
      <c r="J33" s="1" t="s">
        <v>666</v>
      </c>
      <c r="K33" s="1" t="s">
        <v>821</v>
      </c>
      <c r="L33" s="1" t="s">
        <v>822</v>
      </c>
      <c r="M33" s="1" t="s">
        <v>823</v>
      </c>
      <c r="N33" s="1" t="s">
        <v>823</v>
      </c>
      <c r="O33" s="1" t="s">
        <v>668</v>
      </c>
      <c r="P33" s="1" t="s">
        <v>669</v>
      </c>
      <c r="Q33" s="1" t="s">
        <v>670</v>
      </c>
      <c r="R33" s="1" t="s">
        <v>824</v>
      </c>
      <c r="S33" s="1" t="s">
        <v>672</v>
      </c>
      <c r="T33" s="1" t="s">
        <v>673</v>
      </c>
      <c r="U33" s="1" t="s">
        <v>674</v>
      </c>
      <c r="V33" s="1" t="s">
        <v>690</v>
      </c>
    </row>
    <row r="34" s="1" customFormat="1" spans="1:22">
      <c r="A34" s="3">
        <v>999221850700256</v>
      </c>
      <c r="B34" s="1" t="s">
        <v>817</v>
      </c>
      <c r="C34" s="1" t="s">
        <v>825</v>
      </c>
      <c r="D34" s="1" t="s">
        <v>677</v>
      </c>
      <c r="E34" s="1" t="s">
        <v>826</v>
      </c>
      <c r="F34" s="1" t="s">
        <v>659</v>
      </c>
      <c r="G34" s="1" t="s">
        <v>663</v>
      </c>
      <c r="H34" s="1" t="s">
        <v>664</v>
      </c>
      <c r="I34" s="1" t="s">
        <v>679</v>
      </c>
      <c r="J34" s="1" t="s">
        <v>666</v>
      </c>
      <c r="K34" s="1" t="s">
        <v>679</v>
      </c>
      <c r="L34" s="1" t="s">
        <v>679</v>
      </c>
      <c r="M34" s="1" t="s">
        <v>667</v>
      </c>
      <c r="N34" s="1" t="s">
        <v>667</v>
      </c>
      <c r="O34" s="1" t="s">
        <v>668</v>
      </c>
      <c r="P34" s="1" t="s">
        <v>669</v>
      </c>
      <c r="Q34" s="1" t="s">
        <v>670</v>
      </c>
      <c r="R34" s="1" t="s">
        <v>827</v>
      </c>
      <c r="S34" s="1" t="s">
        <v>672</v>
      </c>
      <c r="T34" s="1" t="s">
        <v>673</v>
      </c>
      <c r="U34" s="1" t="s">
        <v>674</v>
      </c>
      <c r="V34" s="1" t="s">
        <v>675</v>
      </c>
    </row>
    <row r="35" s="1" customFormat="1" spans="1:22">
      <c r="A35" s="3">
        <v>21850693183</v>
      </c>
      <c r="B35" s="1" t="s">
        <v>817</v>
      </c>
      <c r="C35" s="1" t="s">
        <v>828</v>
      </c>
      <c r="D35" s="1" t="s">
        <v>829</v>
      </c>
      <c r="E35" s="1" t="s">
        <v>830</v>
      </c>
      <c r="F35" s="1" t="s">
        <v>797</v>
      </c>
      <c r="G35" s="1" t="s">
        <v>663</v>
      </c>
      <c r="H35" s="1" t="s">
        <v>664</v>
      </c>
      <c r="I35" s="1" t="s">
        <v>831</v>
      </c>
      <c r="J35" s="1" t="s">
        <v>666</v>
      </c>
      <c r="K35" s="1" t="s">
        <v>831</v>
      </c>
      <c r="L35" s="1" t="s">
        <v>831</v>
      </c>
      <c r="M35" s="1" t="s">
        <v>667</v>
      </c>
      <c r="N35" s="1" t="s">
        <v>667</v>
      </c>
      <c r="O35" s="1" t="s">
        <v>668</v>
      </c>
      <c r="P35" s="1" t="s">
        <v>669</v>
      </c>
      <c r="Q35" s="1" t="s">
        <v>670</v>
      </c>
      <c r="R35" s="1" t="s">
        <v>832</v>
      </c>
      <c r="S35" s="1" t="s">
        <v>672</v>
      </c>
      <c r="T35" s="1" t="s">
        <v>673</v>
      </c>
      <c r="U35" s="1" t="s">
        <v>674</v>
      </c>
      <c r="V35" s="1" t="s">
        <v>690</v>
      </c>
    </row>
    <row r="36" s="1" customFormat="1" spans="1:22">
      <c r="A36" s="3">
        <v>21850644431</v>
      </c>
      <c r="B36" s="1" t="s">
        <v>817</v>
      </c>
      <c r="C36" s="1" t="s">
        <v>833</v>
      </c>
      <c r="D36" s="1" t="s">
        <v>834</v>
      </c>
      <c r="E36" s="1" t="s">
        <v>835</v>
      </c>
      <c r="F36" s="1" t="s">
        <v>797</v>
      </c>
      <c r="G36" s="1" t="s">
        <v>663</v>
      </c>
      <c r="H36" s="1" t="s">
        <v>664</v>
      </c>
      <c r="I36" s="1" t="s">
        <v>836</v>
      </c>
      <c r="J36" s="1" t="s">
        <v>666</v>
      </c>
      <c r="K36" s="1" t="s">
        <v>836</v>
      </c>
      <c r="L36" s="1" t="s">
        <v>836</v>
      </c>
      <c r="M36" s="1" t="s">
        <v>667</v>
      </c>
      <c r="N36" s="1" t="s">
        <v>667</v>
      </c>
      <c r="O36" s="1" t="s">
        <v>668</v>
      </c>
      <c r="P36" s="1" t="s">
        <v>669</v>
      </c>
      <c r="Q36" s="1" t="s">
        <v>670</v>
      </c>
      <c r="R36" s="1" t="s">
        <v>837</v>
      </c>
      <c r="S36" s="1" t="s">
        <v>672</v>
      </c>
      <c r="T36" s="1" t="s">
        <v>673</v>
      </c>
      <c r="U36" s="1" t="s">
        <v>707</v>
      </c>
      <c r="V36" s="1" t="s">
        <v>708</v>
      </c>
    </row>
    <row r="37" s="1" customFormat="1" spans="1:22">
      <c r="A37" s="3">
        <v>21850642255</v>
      </c>
      <c r="B37" s="1" t="s">
        <v>817</v>
      </c>
      <c r="C37" s="1" t="s">
        <v>838</v>
      </c>
      <c r="D37" s="1" t="s">
        <v>839</v>
      </c>
      <c r="E37" s="1" t="s">
        <v>840</v>
      </c>
      <c r="F37" s="1" t="s">
        <v>797</v>
      </c>
      <c r="G37" s="1" t="s">
        <v>663</v>
      </c>
      <c r="H37" s="1" t="s">
        <v>664</v>
      </c>
      <c r="I37" s="1" t="s">
        <v>841</v>
      </c>
      <c r="J37" s="1" t="s">
        <v>666</v>
      </c>
      <c r="K37" s="1" t="s">
        <v>841</v>
      </c>
      <c r="L37" s="1" t="s">
        <v>841</v>
      </c>
      <c r="M37" s="1" t="s">
        <v>667</v>
      </c>
      <c r="N37" s="1" t="s">
        <v>667</v>
      </c>
      <c r="O37" s="1" t="s">
        <v>668</v>
      </c>
      <c r="P37" s="1" t="s">
        <v>669</v>
      </c>
      <c r="Q37" s="1" t="s">
        <v>670</v>
      </c>
      <c r="R37" s="1" t="s">
        <v>842</v>
      </c>
      <c r="S37" s="1" t="s">
        <v>672</v>
      </c>
      <c r="T37" s="1" t="s">
        <v>673</v>
      </c>
      <c r="U37" s="1" t="s">
        <v>674</v>
      </c>
      <c r="V37" s="1" t="s">
        <v>690</v>
      </c>
    </row>
    <row r="38" s="1" customFormat="1" spans="1:22">
      <c r="A38" s="3">
        <v>21850577393</v>
      </c>
      <c r="B38" s="1" t="s">
        <v>817</v>
      </c>
      <c r="C38" s="1" t="s">
        <v>843</v>
      </c>
      <c r="D38" s="1" t="s">
        <v>844</v>
      </c>
      <c r="E38" s="1" t="s">
        <v>845</v>
      </c>
      <c r="F38" s="1" t="s">
        <v>659</v>
      </c>
      <c r="G38" s="1" t="s">
        <v>663</v>
      </c>
      <c r="H38" s="1" t="s">
        <v>664</v>
      </c>
      <c r="I38" s="1" t="s">
        <v>846</v>
      </c>
      <c r="J38" s="1" t="s">
        <v>666</v>
      </c>
      <c r="K38" s="1" t="s">
        <v>846</v>
      </c>
      <c r="L38" s="1" t="s">
        <v>846</v>
      </c>
      <c r="M38" s="1" t="s">
        <v>667</v>
      </c>
      <c r="N38" s="1" t="s">
        <v>667</v>
      </c>
      <c r="O38" s="1" t="s">
        <v>668</v>
      </c>
      <c r="P38" s="1" t="s">
        <v>669</v>
      </c>
      <c r="Q38" s="1" t="s">
        <v>670</v>
      </c>
      <c r="R38" s="1" t="s">
        <v>847</v>
      </c>
      <c r="S38" s="1" t="s">
        <v>672</v>
      </c>
      <c r="T38" s="1" t="s">
        <v>673</v>
      </c>
      <c r="U38" s="1" t="s">
        <v>674</v>
      </c>
      <c r="V38" s="1" t="s">
        <v>696</v>
      </c>
    </row>
    <row r="39" s="1" customFormat="1" spans="1:22">
      <c r="A39" s="3">
        <v>21849611826</v>
      </c>
      <c r="B39" s="1" t="s">
        <v>817</v>
      </c>
      <c r="C39" s="1" t="s">
        <v>848</v>
      </c>
      <c r="D39" s="1" t="s">
        <v>849</v>
      </c>
      <c r="E39" s="1" t="s">
        <v>850</v>
      </c>
      <c r="F39" s="1" t="s">
        <v>659</v>
      </c>
      <c r="G39" s="1" t="s">
        <v>663</v>
      </c>
      <c r="H39" s="1" t="s">
        <v>664</v>
      </c>
      <c r="I39" s="1" t="s">
        <v>851</v>
      </c>
      <c r="J39" s="1" t="s">
        <v>666</v>
      </c>
      <c r="K39" s="1" t="s">
        <v>851</v>
      </c>
      <c r="L39" s="1" t="s">
        <v>851</v>
      </c>
      <c r="M39" s="1" t="s">
        <v>667</v>
      </c>
      <c r="N39" s="1" t="s">
        <v>667</v>
      </c>
      <c r="O39" s="1" t="s">
        <v>668</v>
      </c>
      <c r="P39" s="1" t="s">
        <v>669</v>
      </c>
      <c r="Q39" s="1" t="s">
        <v>670</v>
      </c>
      <c r="R39" s="1" t="s">
        <v>852</v>
      </c>
      <c r="S39" s="1" t="s">
        <v>672</v>
      </c>
      <c r="T39" s="1" t="s">
        <v>673</v>
      </c>
      <c r="U39" s="1" t="s">
        <v>674</v>
      </c>
      <c r="V39" s="1" t="s">
        <v>675</v>
      </c>
    </row>
    <row r="40" s="1" customFormat="1" spans="1:22">
      <c r="A40" s="3">
        <v>999221849607983</v>
      </c>
      <c r="B40" s="1" t="s">
        <v>817</v>
      </c>
      <c r="C40" s="1" t="s">
        <v>853</v>
      </c>
      <c r="D40" s="1" t="s">
        <v>854</v>
      </c>
      <c r="E40" s="1" t="s">
        <v>855</v>
      </c>
      <c r="F40" s="1" t="s">
        <v>659</v>
      </c>
      <c r="G40" s="1" t="s">
        <v>663</v>
      </c>
      <c r="H40" s="1" t="s">
        <v>664</v>
      </c>
      <c r="I40" s="1" t="s">
        <v>856</v>
      </c>
      <c r="J40" s="1" t="s">
        <v>666</v>
      </c>
      <c r="K40" s="1" t="s">
        <v>856</v>
      </c>
      <c r="L40" s="1" t="s">
        <v>856</v>
      </c>
      <c r="M40" s="1" t="s">
        <v>667</v>
      </c>
      <c r="N40" s="1" t="s">
        <v>667</v>
      </c>
      <c r="O40" s="1" t="s">
        <v>668</v>
      </c>
      <c r="P40" s="1" t="s">
        <v>669</v>
      </c>
      <c r="Q40" s="1" t="s">
        <v>670</v>
      </c>
      <c r="R40" s="1" t="s">
        <v>857</v>
      </c>
      <c r="S40" s="1" t="s">
        <v>672</v>
      </c>
      <c r="T40" s="1" t="s">
        <v>673</v>
      </c>
      <c r="U40" s="1" t="s">
        <v>674</v>
      </c>
      <c r="V40" s="1" t="s">
        <v>858</v>
      </c>
    </row>
    <row r="41" s="1" customFormat="1" spans="1:22">
      <c r="A41" s="3">
        <v>21849035728</v>
      </c>
      <c r="B41" s="1" t="s">
        <v>859</v>
      </c>
      <c r="C41" s="1" t="s">
        <v>860</v>
      </c>
      <c r="D41" s="1" t="s">
        <v>861</v>
      </c>
      <c r="E41" s="1" t="s">
        <v>862</v>
      </c>
      <c r="F41" s="1" t="s">
        <v>797</v>
      </c>
      <c r="G41" s="1" t="s">
        <v>663</v>
      </c>
      <c r="H41" s="1" t="s">
        <v>664</v>
      </c>
      <c r="I41" s="1" t="s">
        <v>863</v>
      </c>
      <c r="J41" s="1" t="s">
        <v>666</v>
      </c>
      <c r="K41" s="1" t="s">
        <v>863</v>
      </c>
      <c r="L41" s="1" t="s">
        <v>863</v>
      </c>
      <c r="M41" s="1" t="s">
        <v>667</v>
      </c>
      <c r="N41" s="1" t="s">
        <v>667</v>
      </c>
      <c r="O41" s="1" t="s">
        <v>668</v>
      </c>
      <c r="P41" s="1" t="s">
        <v>669</v>
      </c>
      <c r="Q41" s="1" t="s">
        <v>670</v>
      </c>
      <c r="R41" s="1" t="s">
        <v>864</v>
      </c>
      <c r="S41" s="1" t="s">
        <v>672</v>
      </c>
      <c r="T41" s="1" t="s">
        <v>673</v>
      </c>
      <c r="U41" s="1" t="s">
        <v>674</v>
      </c>
      <c r="V41" s="1" t="s">
        <v>696</v>
      </c>
    </row>
    <row r="42" s="1" customFormat="1" spans="1:22">
      <c r="A42" s="3">
        <v>21848970975</v>
      </c>
      <c r="B42" s="1" t="s">
        <v>859</v>
      </c>
      <c r="C42" s="1" t="s">
        <v>865</v>
      </c>
      <c r="D42" s="1" t="s">
        <v>808</v>
      </c>
      <c r="E42" s="1" t="s">
        <v>866</v>
      </c>
      <c r="F42" s="1" t="s">
        <v>740</v>
      </c>
      <c r="G42" s="1" t="s">
        <v>663</v>
      </c>
      <c r="H42" s="1" t="s">
        <v>664</v>
      </c>
      <c r="I42" s="1" t="s">
        <v>867</v>
      </c>
      <c r="J42" s="1" t="s">
        <v>666</v>
      </c>
      <c r="K42" s="1" t="s">
        <v>867</v>
      </c>
      <c r="L42" s="1" t="s">
        <v>867</v>
      </c>
      <c r="M42" s="1" t="s">
        <v>667</v>
      </c>
      <c r="N42" s="1" t="s">
        <v>667</v>
      </c>
      <c r="O42" s="1" t="s">
        <v>668</v>
      </c>
      <c r="P42" s="1" t="s">
        <v>669</v>
      </c>
      <c r="Q42" s="1" t="s">
        <v>670</v>
      </c>
      <c r="R42" s="1" t="s">
        <v>868</v>
      </c>
      <c r="S42" s="1" t="s">
        <v>672</v>
      </c>
      <c r="T42" s="1" t="s">
        <v>673</v>
      </c>
      <c r="U42" s="1" t="s">
        <v>674</v>
      </c>
      <c r="V42" s="1" t="s">
        <v>690</v>
      </c>
    </row>
    <row r="43" s="1" customFormat="1" spans="1:22">
      <c r="A43" s="3">
        <v>21848739972</v>
      </c>
      <c r="B43" s="1" t="s">
        <v>859</v>
      </c>
      <c r="C43" s="1" t="s">
        <v>869</v>
      </c>
      <c r="D43" s="1" t="s">
        <v>870</v>
      </c>
      <c r="E43" s="1" t="s">
        <v>871</v>
      </c>
      <c r="F43" s="1" t="s">
        <v>797</v>
      </c>
      <c r="G43" s="1" t="s">
        <v>663</v>
      </c>
      <c r="H43" s="1" t="s">
        <v>664</v>
      </c>
      <c r="I43" s="1" t="s">
        <v>872</v>
      </c>
      <c r="J43" s="1" t="s">
        <v>666</v>
      </c>
      <c r="K43" s="1" t="s">
        <v>872</v>
      </c>
      <c r="L43" s="1" t="s">
        <v>872</v>
      </c>
      <c r="M43" s="1" t="s">
        <v>667</v>
      </c>
      <c r="N43" s="1" t="s">
        <v>667</v>
      </c>
      <c r="O43" s="1" t="s">
        <v>668</v>
      </c>
      <c r="P43" s="1" t="s">
        <v>669</v>
      </c>
      <c r="Q43" s="1" t="s">
        <v>670</v>
      </c>
      <c r="R43" s="1" t="s">
        <v>873</v>
      </c>
      <c r="S43" s="1" t="s">
        <v>672</v>
      </c>
      <c r="T43" s="1" t="s">
        <v>673</v>
      </c>
      <c r="U43" s="1" t="s">
        <v>674</v>
      </c>
      <c r="V43" s="1" t="s">
        <v>690</v>
      </c>
    </row>
    <row r="44" s="1" customFormat="1" spans="1:22">
      <c r="A44" s="3">
        <v>21848697962</v>
      </c>
      <c r="B44" s="1" t="s">
        <v>859</v>
      </c>
      <c r="C44" s="1" t="s">
        <v>874</v>
      </c>
      <c r="D44" s="1" t="s">
        <v>875</v>
      </c>
      <c r="E44" s="1" t="s">
        <v>876</v>
      </c>
      <c r="F44" s="1" t="s">
        <v>817</v>
      </c>
      <c r="G44" s="1" t="s">
        <v>663</v>
      </c>
      <c r="H44" s="1" t="s">
        <v>664</v>
      </c>
      <c r="I44" s="1" t="s">
        <v>877</v>
      </c>
      <c r="J44" s="1" t="s">
        <v>666</v>
      </c>
      <c r="K44" s="1" t="s">
        <v>877</v>
      </c>
      <c r="L44" s="1" t="s">
        <v>877</v>
      </c>
      <c r="M44" s="1" t="s">
        <v>667</v>
      </c>
      <c r="N44" s="1" t="s">
        <v>667</v>
      </c>
      <c r="O44" s="1" t="s">
        <v>668</v>
      </c>
      <c r="P44" s="1" t="s">
        <v>669</v>
      </c>
      <c r="Q44" s="1" t="s">
        <v>670</v>
      </c>
      <c r="R44" s="1" t="s">
        <v>878</v>
      </c>
      <c r="S44" s="1" t="s">
        <v>672</v>
      </c>
      <c r="T44" s="1" t="s">
        <v>673</v>
      </c>
      <c r="U44" s="1" t="s">
        <v>674</v>
      </c>
      <c r="V44" s="1" t="s">
        <v>690</v>
      </c>
    </row>
    <row r="45" s="1" customFormat="1" spans="1:22">
      <c r="A45" s="3">
        <v>21848283937</v>
      </c>
      <c r="B45" s="1" t="s">
        <v>859</v>
      </c>
      <c r="C45" s="1" t="s">
        <v>879</v>
      </c>
      <c r="D45" s="1" t="s">
        <v>880</v>
      </c>
      <c r="E45" s="1" t="s">
        <v>881</v>
      </c>
      <c r="F45" s="1" t="s">
        <v>797</v>
      </c>
      <c r="G45" s="1" t="s">
        <v>663</v>
      </c>
      <c r="H45" s="1" t="s">
        <v>664</v>
      </c>
      <c r="I45" s="1" t="s">
        <v>882</v>
      </c>
      <c r="J45" s="1" t="s">
        <v>666</v>
      </c>
      <c r="K45" s="1" t="s">
        <v>882</v>
      </c>
      <c r="L45" s="1" t="s">
        <v>882</v>
      </c>
      <c r="M45" s="1" t="s">
        <v>667</v>
      </c>
      <c r="N45" s="1" t="s">
        <v>667</v>
      </c>
      <c r="O45" s="1" t="s">
        <v>668</v>
      </c>
      <c r="P45" s="1" t="s">
        <v>669</v>
      </c>
      <c r="Q45" s="1" t="s">
        <v>670</v>
      </c>
      <c r="R45" s="1" t="s">
        <v>883</v>
      </c>
      <c r="S45" s="1" t="s">
        <v>672</v>
      </c>
      <c r="T45" s="1" t="s">
        <v>673</v>
      </c>
      <c r="U45" s="1" t="s">
        <v>674</v>
      </c>
      <c r="V45" s="1" t="s">
        <v>696</v>
      </c>
    </row>
    <row r="46" s="1" customFormat="1" spans="1:22">
      <c r="A46" s="3">
        <v>21848260405</v>
      </c>
      <c r="B46" s="1" t="s">
        <v>859</v>
      </c>
      <c r="C46" s="1" t="s">
        <v>884</v>
      </c>
      <c r="D46" s="1" t="s">
        <v>885</v>
      </c>
      <c r="E46" s="1" t="s">
        <v>886</v>
      </c>
      <c r="F46" s="1" t="s">
        <v>659</v>
      </c>
      <c r="G46" s="1" t="s">
        <v>663</v>
      </c>
      <c r="H46" s="1" t="s">
        <v>664</v>
      </c>
      <c r="I46" s="1" t="s">
        <v>887</v>
      </c>
      <c r="J46" s="1" t="s">
        <v>666</v>
      </c>
      <c r="K46" s="1" t="s">
        <v>887</v>
      </c>
      <c r="L46" s="1" t="s">
        <v>887</v>
      </c>
      <c r="M46" s="1" t="s">
        <v>667</v>
      </c>
      <c r="N46" s="1" t="s">
        <v>667</v>
      </c>
      <c r="O46" s="1" t="s">
        <v>668</v>
      </c>
      <c r="P46" s="1" t="s">
        <v>669</v>
      </c>
      <c r="Q46" s="1" t="s">
        <v>670</v>
      </c>
      <c r="R46" s="1" t="s">
        <v>888</v>
      </c>
      <c r="S46" s="1" t="s">
        <v>672</v>
      </c>
      <c r="T46" s="1" t="s">
        <v>673</v>
      </c>
      <c r="U46" s="1" t="s">
        <v>674</v>
      </c>
      <c r="V46" s="1" t="s">
        <v>675</v>
      </c>
    </row>
    <row r="47" s="1" customFormat="1" spans="1:22">
      <c r="A47" s="3">
        <v>21848161600</v>
      </c>
      <c r="B47" s="1" t="s">
        <v>859</v>
      </c>
      <c r="C47" s="1" t="s">
        <v>889</v>
      </c>
      <c r="D47" s="1" t="s">
        <v>890</v>
      </c>
      <c r="E47" s="1" t="s">
        <v>891</v>
      </c>
      <c r="F47" s="1" t="s">
        <v>817</v>
      </c>
      <c r="G47" s="1" t="s">
        <v>663</v>
      </c>
      <c r="H47" s="1" t="s">
        <v>664</v>
      </c>
      <c r="I47" s="1" t="s">
        <v>892</v>
      </c>
      <c r="J47" s="1" t="s">
        <v>666</v>
      </c>
      <c r="K47" s="1" t="s">
        <v>892</v>
      </c>
      <c r="L47" s="1" t="s">
        <v>892</v>
      </c>
      <c r="M47" s="1" t="s">
        <v>667</v>
      </c>
      <c r="N47" s="1" t="s">
        <v>667</v>
      </c>
      <c r="O47" s="1" t="s">
        <v>668</v>
      </c>
      <c r="P47" s="1" t="s">
        <v>669</v>
      </c>
      <c r="Q47" s="1" t="s">
        <v>670</v>
      </c>
      <c r="R47" s="1" t="s">
        <v>893</v>
      </c>
      <c r="S47" s="1" t="s">
        <v>672</v>
      </c>
      <c r="T47" s="1" t="s">
        <v>673</v>
      </c>
      <c r="U47" s="1" t="s">
        <v>674</v>
      </c>
      <c r="V47" s="1" t="s">
        <v>690</v>
      </c>
    </row>
    <row r="48" s="1" customFormat="1" spans="1:22">
      <c r="A48" s="3">
        <v>21847711893</v>
      </c>
      <c r="B48" s="1" t="s">
        <v>894</v>
      </c>
      <c r="C48" s="1" t="s">
        <v>895</v>
      </c>
      <c r="D48" s="1" t="s">
        <v>677</v>
      </c>
      <c r="E48" s="1" t="s">
        <v>896</v>
      </c>
      <c r="F48" s="1" t="s">
        <v>659</v>
      </c>
      <c r="G48" s="1" t="s">
        <v>663</v>
      </c>
      <c r="H48" s="1" t="s">
        <v>664</v>
      </c>
      <c r="I48" s="1" t="s">
        <v>679</v>
      </c>
      <c r="J48" s="1" t="s">
        <v>666</v>
      </c>
      <c r="K48" s="1" t="s">
        <v>679</v>
      </c>
      <c r="L48" s="1" t="s">
        <v>679</v>
      </c>
      <c r="M48" s="1" t="s">
        <v>667</v>
      </c>
      <c r="N48" s="1" t="s">
        <v>667</v>
      </c>
      <c r="O48" s="1" t="s">
        <v>668</v>
      </c>
      <c r="P48" s="1" t="s">
        <v>669</v>
      </c>
      <c r="Q48" s="1" t="s">
        <v>670</v>
      </c>
      <c r="R48" s="1" t="s">
        <v>897</v>
      </c>
      <c r="S48" s="1" t="s">
        <v>672</v>
      </c>
      <c r="T48" s="1" t="s">
        <v>673</v>
      </c>
      <c r="U48" s="1" t="s">
        <v>674</v>
      </c>
      <c r="V48" s="1" t="s">
        <v>675</v>
      </c>
    </row>
    <row r="49" s="1" customFormat="1" spans="1:22">
      <c r="A49" s="3">
        <v>21847579006</v>
      </c>
      <c r="B49" s="1" t="s">
        <v>894</v>
      </c>
      <c r="C49" s="1" t="s">
        <v>898</v>
      </c>
      <c r="D49" s="1" t="s">
        <v>677</v>
      </c>
      <c r="E49" s="1" t="s">
        <v>899</v>
      </c>
      <c r="F49" s="1" t="s">
        <v>740</v>
      </c>
      <c r="G49" s="1" t="s">
        <v>663</v>
      </c>
      <c r="H49" s="1" t="s">
        <v>664</v>
      </c>
      <c r="I49" s="1" t="s">
        <v>805</v>
      </c>
      <c r="J49" s="1" t="s">
        <v>666</v>
      </c>
      <c r="K49" s="1" t="s">
        <v>805</v>
      </c>
      <c r="L49" s="1" t="s">
        <v>805</v>
      </c>
      <c r="M49" s="1" t="s">
        <v>667</v>
      </c>
      <c r="N49" s="1" t="s">
        <v>667</v>
      </c>
      <c r="O49" s="1" t="s">
        <v>668</v>
      </c>
      <c r="P49" s="1" t="s">
        <v>669</v>
      </c>
      <c r="Q49" s="1" t="s">
        <v>670</v>
      </c>
      <c r="R49" s="1" t="s">
        <v>900</v>
      </c>
      <c r="S49" s="1" t="s">
        <v>672</v>
      </c>
      <c r="T49" s="1" t="s">
        <v>673</v>
      </c>
      <c r="U49" s="1" t="s">
        <v>674</v>
      </c>
      <c r="V49" s="1" t="s">
        <v>675</v>
      </c>
    </row>
    <row r="50" s="1" customFormat="1" spans="1:22">
      <c r="A50" s="3">
        <v>21847281013</v>
      </c>
      <c r="B50" s="1" t="s">
        <v>894</v>
      </c>
      <c r="C50" s="1" t="s">
        <v>901</v>
      </c>
      <c r="D50" s="1" t="s">
        <v>902</v>
      </c>
      <c r="E50" s="1" t="s">
        <v>903</v>
      </c>
      <c r="F50" s="1" t="s">
        <v>659</v>
      </c>
      <c r="G50" s="1" t="s">
        <v>663</v>
      </c>
      <c r="H50" s="1" t="s">
        <v>664</v>
      </c>
      <c r="I50" s="1" t="s">
        <v>904</v>
      </c>
      <c r="J50" s="1" t="s">
        <v>666</v>
      </c>
      <c r="K50" s="1" t="s">
        <v>904</v>
      </c>
      <c r="L50" s="1" t="s">
        <v>904</v>
      </c>
      <c r="M50" s="1" t="s">
        <v>667</v>
      </c>
      <c r="N50" s="1" t="s">
        <v>667</v>
      </c>
      <c r="O50" s="1" t="s">
        <v>668</v>
      </c>
      <c r="P50" s="1" t="s">
        <v>669</v>
      </c>
      <c r="Q50" s="1" t="s">
        <v>670</v>
      </c>
      <c r="R50" s="1" t="s">
        <v>905</v>
      </c>
      <c r="S50" s="1" t="s">
        <v>672</v>
      </c>
      <c r="T50" s="1" t="s">
        <v>673</v>
      </c>
      <c r="U50" s="1" t="s">
        <v>674</v>
      </c>
      <c r="V50" s="1" t="s">
        <v>696</v>
      </c>
    </row>
    <row r="51" s="1" customFormat="1" spans="1:22">
      <c r="A51" s="3">
        <v>21847020240</v>
      </c>
      <c r="B51" s="1" t="s">
        <v>894</v>
      </c>
      <c r="C51" s="1" t="s">
        <v>906</v>
      </c>
      <c r="D51" s="1" t="s">
        <v>875</v>
      </c>
      <c r="E51" s="1" t="s">
        <v>907</v>
      </c>
      <c r="F51" s="1" t="s">
        <v>817</v>
      </c>
      <c r="G51" s="1" t="s">
        <v>663</v>
      </c>
      <c r="H51" s="1" t="s">
        <v>664</v>
      </c>
      <c r="I51" s="1" t="s">
        <v>908</v>
      </c>
      <c r="J51" s="1" t="s">
        <v>666</v>
      </c>
      <c r="K51" s="1" t="s">
        <v>908</v>
      </c>
      <c r="L51" s="1" t="s">
        <v>908</v>
      </c>
      <c r="M51" s="1" t="s">
        <v>667</v>
      </c>
      <c r="N51" s="1" t="s">
        <v>667</v>
      </c>
      <c r="O51" s="1" t="s">
        <v>668</v>
      </c>
      <c r="P51" s="1" t="s">
        <v>669</v>
      </c>
      <c r="Q51" s="1" t="s">
        <v>670</v>
      </c>
      <c r="R51" s="1" t="s">
        <v>909</v>
      </c>
      <c r="S51" s="1" t="s">
        <v>672</v>
      </c>
      <c r="T51" s="1" t="s">
        <v>673</v>
      </c>
      <c r="U51" s="1" t="s">
        <v>674</v>
      </c>
      <c r="V51" s="1" t="s">
        <v>690</v>
      </c>
    </row>
    <row r="52" s="1" customFormat="1" spans="1:22">
      <c r="A52" s="3">
        <v>21846743867</v>
      </c>
      <c r="B52" s="1" t="s">
        <v>894</v>
      </c>
      <c r="C52" s="1" t="s">
        <v>910</v>
      </c>
      <c r="D52" s="1" t="s">
        <v>875</v>
      </c>
      <c r="E52" s="1" t="s">
        <v>911</v>
      </c>
      <c r="F52" s="1" t="s">
        <v>817</v>
      </c>
      <c r="G52" s="1" t="s">
        <v>663</v>
      </c>
      <c r="H52" s="1" t="s">
        <v>664</v>
      </c>
      <c r="I52" s="1" t="s">
        <v>912</v>
      </c>
      <c r="J52" s="1" t="s">
        <v>666</v>
      </c>
      <c r="K52" s="1" t="s">
        <v>912</v>
      </c>
      <c r="L52" s="1" t="s">
        <v>912</v>
      </c>
      <c r="M52" s="1" t="s">
        <v>667</v>
      </c>
      <c r="N52" s="1" t="s">
        <v>667</v>
      </c>
      <c r="O52" s="1" t="s">
        <v>668</v>
      </c>
      <c r="P52" s="1" t="s">
        <v>669</v>
      </c>
      <c r="Q52" s="1" t="s">
        <v>670</v>
      </c>
      <c r="R52" s="1" t="s">
        <v>913</v>
      </c>
      <c r="S52" s="1" t="s">
        <v>672</v>
      </c>
      <c r="T52" s="1" t="s">
        <v>673</v>
      </c>
      <c r="U52" s="1" t="s">
        <v>674</v>
      </c>
      <c r="V52" s="1" t="s">
        <v>690</v>
      </c>
    </row>
    <row r="53" s="1" customFormat="1" spans="1:22">
      <c r="A53" s="3">
        <v>21846690527</v>
      </c>
      <c r="B53" s="1" t="s">
        <v>914</v>
      </c>
      <c r="C53" s="1" t="s">
        <v>915</v>
      </c>
      <c r="D53" s="1" t="s">
        <v>890</v>
      </c>
      <c r="E53" s="1" t="s">
        <v>916</v>
      </c>
      <c r="F53" s="1" t="s">
        <v>797</v>
      </c>
      <c r="G53" s="1" t="s">
        <v>663</v>
      </c>
      <c r="H53" s="1" t="s">
        <v>664</v>
      </c>
      <c r="I53" s="1" t="s">
        <v>917</v>
      </c>
      <c r="J53" s="1" t="s">
        <v>666</v>
      </c>
      <c r="K53" s="1" t="s">
        <v>917</v>
      </c>
      <c r="L53" s="1" t="s">
        <v>917</v>
      </c>
      <c r="M53" s="1" t="s">
        <v>667</v>
      </c>
      <c r="N53" s="1" t="s">
        <v>667</v>
      </c>
      <c r="O53" s="1" t="s">
        <v>668</v>
      </c>
      <c r="P53" s="1" t="s">
        <v>669</v>
      </c>
      <c r="Q53" s="1" t="s">
        <v>670</v>
      </c>
      <c r="R53" s="1" t="s">
        <v>918</v>
      </c>
      <c r="S53" s="1" t="s">
        <v>672</v>
      </c>
      <c r="T53" s="1" t="s">
        <v>673</v>
      </c>
      <c r="U53" s="1" t="s">
        <v>674</v>
      </c>
      <c r="V53" s="1" t="s">
        <v>690</v>
      </c>
    </row>
    <row r="54" s="1" customFormat="1" spans="1:22">
      <c r="A54" s="3">
        <v>21844874818</v>
      </c>
      <c r="B54" s="1" t="s">
        <v>919</v>
      </c>
      <c r="C54" s="1" t="s">
        <v>920</v>
      </c>
      <c r="D54" s="1" t="s">
        <v>921</v>
      </c>
      <c r="E54" s="1" t="s">
        <v>922</v>
      </c>
      <c r="F54" s="1" t="s">
        <v>659</v>
      </c>
      <c r="G54" s="1" t="s">
        <v>663</v>
      </c>
      <c r="H54" s="1" t="s">
        <v>664</v>
      </c>
      <c r="I54" s="1" t="s">
        <v>923</v>
      </c>
      <c r="J54" s="1" t="s">
        <v>666</v>
      </c>
      <c r="K54" s="1" t="s">
        <v>923</v>
      </c>
      <c r="L54" s="1" t="s">
        <v>923</v>
      </c>
      <c r="M54" s="1" t="s">
        <v>667</v>
      </c>
      <c r="N54" s="1" t="s">
        <v>667</v>
      </c>
      <c r="O54" s="1" t="s">
        <v>668</v>
      </c>
      <c r="P54" s="1" t="s">
        <v>669</v>
      </c>
      <c r="Q54" s="1" t="s">
        <v>670</v>
      </c>
      <c r="R54" s="1" t="s">
        <v>924</v>
      </c>
      <c r="S54" s="1" t="s">
        <v>672</v>
      </c>
      <c r="T54" s="1" t="s">
        <v>673</v>
      </c>
      <c r="U54" s="1" t="s">
        <v>674</v>
      </c>
      <c r="V54" s="1" t="s">
        <v>696</v>
      </c>
    </row>
    <row r="55" s="1" customFormat="1" spans="1:22">
      <c r="A55" s="3">
        <v>21844525946</v>
      </c>
      <c r="B55" s="1" t="s">
        <v>919</v>
      </c>
      <c r="C55" s="1" t="s">
        <v>925</v>
      </c>
      <c r="D55" s="1" t="s">
        <v>902</v>
      </c>
      <c r="E55" s="1" t="s">
        <v>926</v>
      </c>
      <c r="F55" s="1" t="s">
        <v>740</v>
      </c>
      <c r="G55" s="1" t="s">
        <v>663</v>
      </c>
      <c r="H55" s="1" t="s">
        <v>664</v>
      </c>
      <c r="I55" s="1" t="s">
        <v>927</v>
      </c>
      <c r="J55" s="1" t="s">
        <v>666</v>
      </c>
      <c r="K55" s="1" t="s">
        <v>927</v>
      </c>
      <c r="L55" s="1" t="s">
        <v>927</v>
      </c>
      <c r="M55" s="1" t="s">
        <v>667</v>
      </c>
      <c r="N55" s="1" t="s">
        <v>667</v>
      </c>
      <c r="O55" s="1" t="s">
        <v>668</v>
      </c>
      <c r="P55" s="1" t="s">
        <v>669</v>
      </c>
      <c r="Q55" s="1" t="s">
        <v>670</v>
      </c>
      <c r="R55" s="1" t="s">
        <v>928</v>
      </c>
      <c r="S55" s="1" t="s">
        <v>672</v>
      </c>
      <c r="T55" s="1" t="s">
        <v>673</v>
      </c>
      <c r="U55" s="1" t="s">
        <v>674</v>
      </c>
      <c r="V55" s="1" t="s">
        <v>696</v>
      </c>
    </row>
    <row r="56" s="1" customFormat="1" spans="1:22">
      <c r="A56" s="3">
        <v>21844451119</v>
      </c>
      <c r="B56" s="1" t="s">
        <v>919</v>
      </c>
      <c r="C56" s="1" t="s">
        <v>929</v>
      </c>
      <c r="D56" s="1" t="s">
        <v>930</v>
      </c>
      <c r="E56" s="1" t="s">
        <v>931</v>
      </c>
      <c r="F56" s="1" t="s">
        <v>740</v>
      </c>
      <c r="G56" s="1" t="s">
        <v>663</v>
      </c>
      <c r="H56" s="1" t="s">
        <v>664</v>
      </c>
      <c r="I56" s="1" t="s">
        <v>932</v>
      </c>
      <c r="J56" s="1" t="s">
        <v>666</v>
      </c>
      <c r="K56" s="1" t="s">
        <v>932</v>
      </c>
      <c r="L56" s="1" t="s">
        <v>932</v>
      </c>
      <c r="M56" s="1" t="s">
        <v>667</v>
      </c>
      <c r="N56" s="1" t="s">
        <v>667</v>
      </c>
      <c r="O56" s="1" t="s">
        <v>668</v>
      </c>
      <c r="P56" s="1" t="s">
        <v>669</v>
      </c>
      <c r="Q56" s="1" t="s">
        <v>670</v>
      </c>
      <c r="R56" s="1" t="s">
        <v>933</v>
      </c>
      <c r="S56" s="1" t="s">
        <v>672</v>
      </c>
      <c r="T56" s="1" t="s">
        <v>673</v>
      </c>
      <c r="U56" s="1" t="s">
        <v>674</v>
      </c>
      <c r="V56" s="1" t="s">
        <v>696</v>
      </c>
    </row>
    <row r="57" s="1" customFormat="1" spans="1:22">
      <c r="A57" s="3">
        <v>21844047144</v>
      </c>
      <c r="B57" s="1" t="s">
        <v>919</v>
      </c>
      <c r="C57" s="1" t="s">
        <v>934</v>
      </c>
      <c r="D57" s="1" t="s">
        <v>935</v>
      </c>
      <c r="E57" s="1" t="s">
        <v>936</v>
      </c>
      <c r="F57" s="1" t="s">
        <v>740</v>
      </c>
      <c r="G57" s="1" t="s">
        <v>663</v>
      </c>
      <c r="H57" s="1" t="s">
        <v>664</v>
      </c>
      <c r="I57" s="1" t="s">
        <v>937</v>
      </c>
      <c r="J57" s="1" t="s">
        <v>666</v>
      </c>
      <c r="K57" s="1" t="s">
        <v>937</v>
      </c>
      <c r="L57" s="1" t="s">
        <v>937</v>
      </c>
      <c r="M57" s="1" t="s">
        <v>667</v>
      </c>
      <c r="N57" s="1" t="s">
        <v>667</v>
      </c>
      <c r="O57" s="1" t="s">
        <v>668</v>
      </c>
      <c r="P57" s="1" t="s">
        <v>669</v>
      </c>
      <c r="Q57" s="1" t="s">
        <v>670</v>
      </c>
      <c r="R57" s="1" t="s">
        <v>938</v>
      </c>
      <c r="S57" s="1" t="s">
        <v>672</v>
      </c>
      <c r="T57" s="1" t="s">
        <v>673</v>
      </c>
      <c r="U57" s="1" t="s">
        <v>674</v>
      </c>
      <c r="V57" s="1" t="s">
        <v>696</v>
      </c>
    </row>
    <row r="58" s="1" customFormat="1" spans="1:22">
      <c r="A58" s="3">
        <v>21844044351</v>
      </c>
      <c r="B58" s="1" t="s">
        <v>919</v>
      </c>
      <c r="C58" s="1" t="s">
        <v>939</v>
      </c>
      <c r="D58" s="1" t="s">
        <v>940</v>
      </c>
      <c r="E58" s="1" t="s">
        <v>941</v>
      </c>
      <c r="F58" s="1" t="s">
        <v>740</v>
      </c>
      <c r="G58" s="1" t="s">
        <v>663</v>
      </c>
      <c r="H58" s="1" t="s">
        <v>664</v>
      </c>
      <c r="I58" s="1" t="s">
        <v>942</v>
      </c>
      <c r="J58" s="1" t="s">
        <v>666</v>
      </c>
      <c r="K58" s="1" t="s">
        <v>942</v>
      </c>
      <c r="L58" s="1" t="s">
        <v>942</v>
      </c>
      <c r="M58" s="1" t="s">
        <v>667</v>
      </c>
      <c r="N58" s="1" t="s">
        <v>667</v>
      </c>
      <c r="O58" s="1" t="s">
        <v>668</v>
      </c>
      <c r="P58" s="1" t="s">
        <v>669</v>
      </c>
      <c r="Q58" s="1" t="s">
        <v>670</v>
      </c>
      <c r="R58" s="1" t="s">
        <v>943</v>
      </c>
      <c r="S58" s="1" t="s">
        <v>672</v>
      </c>
      <c r="T58" s="1" t="s">
        <v>673</v>
      </c>
      <c r="U58" s="1" t="s">
        <v>674</v>
      </c>
      <c r="V58" s="1" t="s">
        <v>690</v>
      </c>
    </row>
    <row r="59" s="1" customFormat="1" spans="1:22">
      <c r="A59" s="3">
        <v>21844002856</v>
      </c>
      <c r="B59" s="1" t="s">
        <v>919</v>
      </c>
      <c r="C59" s="1" t="s">
        <v>944</v>
      </c>
      <c r="D59" s="1" t="s">
        <v>945</v>
      </c>
      <c r="E59" s="1" t="s">
        <v>946</v>
      </c>
      <c r="F59" s="1" t="s">
        <v>659</v>
      </c>
      <c r="G59" s="1" t="s">
        <v>663</v>
      </c>
      <c r="H59" s="1" t="s">
        <v>664</v>
      </c>
      <c r="I59" s="1" t="s">
        <v>947</v>
      </c>
      <c r="J59" s="1" t="s">
        <v>666</v>
      </c>
      <c r="K59" s="1" t="s">
        <v>947</v>
      </c>
      <c r="L59" s="1" t="s">
        <v>947</v>
      </c>
      <c r="M59" s="1" t="s">
        <v>667</v>
      </c>
      <c r="N59" s="1" t="s">
        <v>667</v>
      </c>
      <c r="O59" s="1" t="s">
        <v>668</v>
      </c>
      <c r="P59" s="1" t="s">
        <v>669</v>
      </c>
      <c r="Q59" s="1" t="s">
        <v>670</v>
      </c>
      <c r="R59" s="1" t="s">
        <v>948</v>
      </c>
      <c r="S59" s="1" t="s">
        <v>672</v>
      </c>
      <c r="T59" s="1" t="s">
        <v>673</v>
      </c>
      <c r="U59" s="1" t="s">
        <v>674</v>
      </c>
      <c r="V59" s="1" t="s">
        <v>949</v>
      </c>
    </row>
    <row r="60" s="1" customFormat="1" spans="1:22">
      <c r="A60" s="3">
        <v>21842882794</v>
      </c>
      <c r="B60" s="1" t="s">
        <v>950</v>
      </c>
      <c r="C60" s="1" t="s">
        <v>951</v>
      </c>
      <c r="D60" s="1" t="s">
        <v>952</v>
      </c>
      <c r="E60" s="1" t="s">
        <v>953</v>
      </c>
      <c r="F60" s="1" t="s">
        <v>797</v>
      </c>
      <c r="G60" s="1" t="s">
        <v>663</v>
      </c>
      <c r="H60" s="1" t="s">
        <v>664</v>
      </c>
      <c r="I60" s="1" t="s">
        <v>954</v>
      </c>
      <c r="J60" s="1" t="s">
        <v>666</v>
      </c>
      <c r="K60" s="1" t="s">
        <v>954</v>
      </c>
      <c r="L60" s="1" t="s">
        <v>954</v>
      </c>
      <c r="M60" s="1" t="s">
        <v>667</v>
      </c>
      <c r="N60" s="1" t="s">
        <v>667</v>
      </c>
      <c r="O60" s="1" t="s">
        <v>668</v>
      </c>
      <c r="P60" s="1" t="s">
        <v>669</v>
      </c>
      <c r="Q60" s="1" t="s">
        <v>670</v>
      </c>
      <c r="R60" s="1" t="s">
        <v>955</v>
      </c>
      <c r="S60" s="1" t="s">
        <v>672</v>
      </c>
      <c r="T60" s="1" t="s">
        <v>673</v>
      </c>
      <c r="U60" s="1" t="s">
        <v>674</v>
      </c>
      <c r="V60" s="1" t="s">
        <v>690</v>
      </c>
    </row>
    <row r="61" s="1" customFormat="1" spans="1:22">
      <c r="A61" s="3">
        <v>21840818205</v>
      </c>
      <c r="B61" s="1" t="s">
        <v>956</v>
      </c>
      <c r="C61" s="1" t="s">
        <v>957</v>
      </c>
      <c r="D61" s="1" t="s">
        <v>958</v>
      </c>
      <c r="E61" s="1" t="s">
        <v>959</v>
      </c>
      <c r="F61" s="1" t="s">
        <v>740</v>
      </c>
      <c r="G61" s="1" t="s">
        <v>663</v>
      </c>
      <c r="H61" s="1" t="s">
        <v>664</v>
      </c>
      <c r="I61" s="1" t="s">
        <v>960</v>
      </c>
      <c r="J61" s="1" t="s">
        <v>666</v>
      </c>
      <c r="K61" s="1" t="s">
        <v>960</v>
      </c>
      <c r="L61" s="1" t="s">
        <v>960</v>
      </c>
      <c r="M61" s="1" t="s">
        <v>667</v>
      </c>
      <c r="N61" s="1" t="s">
        <v>667</v>
      </c>
      <c r="O61" s="1" t="s">
        <v>668</v>
      </c>
      <c r="P61" s="1" t="s">
        <v>669</v>
      </c>
      <c r="Q61" s="1" t="s">
        <v>670</v>
      </c>
      <c r="R61" s="1" t="s">
        <v>961</v>
      </c>
      <c r="S61" s="1" t="s">
        <v>672</v>
      </c>
      <c r="T61" s="1" t="s">
        <v>673</v>
      </c>
      <c r="U61" s="1" t="s">
        <v>674</v>
      </c>
      <c r="V61" s="1" t="s">
        <v>858</v>
      </c>
    </row>
    <row r="62" s="1" customFormat="1" spans="1:22">
      <c r="A62" s="3">
        <v>21839858580</v>
      </c>
      <c r="B62" s="1" t="s">
        <v>956</v>
      </c>
      <c r="C62" s="1" t="s">
        <v>962</v>
      </c>
      <c r="D62" s="1" t="s">
        <v>963</v>
      </c>
      <c r="E62" s="1" t="s">
        <v>964</v>
      </c>
      <c r="F62" s="1" t="s">
        <v>797</v>
      </c>
      <c r="G62" s="1" t="s">
        <v>663</v>
      </c>
      <c r="H62" s="1" t="s">
        <v>664</v>
      </c>
      <c r="I62" s="1" t="s">
        <v>965</v>
      </c>
      <c r="J62" s="1" t="s">
        <v>666</v>
      </c>
      <c r="K62" s="1" t="s">
        <v>965</v>
      </c>
      <c r="L62" s="1" t="s">
        <v>965</v>
      </c>
      <c r="M62" s="1" t="s">
        <v>667</v>
      </c>
      <c r="N62" s="1" t="s">
        <v>667</v>
      </c>
      <c r="O62" s="1" t="s">
        <v>668</v>
      </c>
      <c r="P62" s="1" t="s">
        <v>669</v>
      </c>
      <c r="Q62" s="1" t="s">
        <v>670</v>
      </c>
      <c r="R62" s="1" t="s">
        <v>966</v>
      </c>
      <c r="S62" s="1" t="s">
        <v>672</v>
      </c>
      <c r="T62" s="1" t="s">
        <v>673</v>
      </c>
      <c r="U62" s="1" t="s">
        <v>674</v>
      </c>
      <c r="V62" s="1" t="s">
        <v>696</v>
      </c>
    </row>
    <row r="63" s="1" customFormat="1" spans="1:22">
      <c r="A63" s="3">
        <v>21839582208</v>
      </c>
      <c r="B63" s="1" t="s">
        <v>956</v>
      </c>
      <c r="C63" s="1" t="s">
        <v>967</v>
      </c>
      <c r="D63" s="1" t="s">
        <v>963</v>
      </c>
      <c r="E63" s="1" t="s">
        <v>968</v>
      </c>
      <c r="F63" s="1" t="s">
        <v>894</v>
      </c>
      <c r="G63" s="1" t="s">
        <v>663</v>
      </c>
      <c r="H63" s="1" t="s">
        <v>664</v>
      </c>
      <c r="I63" s="1" t="s">
        <v>969</v>
      </c>
      <c r="J63" s="1" t="s">
        <v>666</v>
      </c>
      <c r="K63" s="1" t="s">
        <v>969</v>
      </c>
      <c r="L63" s="1" t="s">
        <v>969</v>
      </c>
      <c r="M63" s="1" t="s">
        <v>667</v>
      </c>
      <c r="N63" s="1" t="s">
        <v>667</v>
      </c>
      <c r="O63" s="1" t="s">
        <v>668</v>
      </c>
      <c r="P63" s="1" t="s">
        <v>669</v>
      </c>
      <c r="Q63" s="1" t="s">
        <v>670</v>
      </c>
      <c r="R63" s="1" t="s">
        <v>970</v>
      </c>
      <c r="S63" s="1" t="s">
        <v>672</v>
      </c>
      <c r="T63" s="1" t="s">
        <v>673</v>
      </c>
      <c r="U63" s="1" t="s">
        <v>674</v>
      </c>
      <c r="V63" s="1" t="s">
        <v>696</v>
      </c>
    </row>
    <row r="64" s="1" customFormat="1" spans="1:22">
      <c r="A64" s="3">
        <v>21835473066</v>
      </c>
      <c r="B64" s="1" t="s">
        <v>971</v>
      </c>
      <c r="C64" s="1" t="s">
        <v>972</v>
      </c>
      <c r="D64" s="1" t="s">
        <v>973</v>
      </c>
      <c r="E64" s="1" t="s">
        <v>974</v>
      </c>
      <c r="F64" s="1" t="s">
        <v>740</v>
      </c>
      <c r="G64" s="1" t="s">
        <v>663</v>
      </c>
      <c r="H64" s="1" t="s">
        <v>664</v>
      </c>
      <c r="I64" s="1" t="s">
        <v>975</v>
      </c>
      <c r="J64" s="1" t="s">
        <v>666</v>
      </c>
      <c r="K64" s="1" t="s">
        <v>975</v>
      </c>
      <c r="L64" s="1" t="s">
        <v>975</v>
      </c>
      <c r="M64" s="1" t="s">
        <v>667</v>
      </c>
      <c r="N64" s="1" t="s">
        <v>667</v>
      </c>
      <c r="O64" s="1" t="s">
        <v>668</v>
      </c>
      <c r="P64" s="1" t="s">
        <v>669</v>
      </c>
      <c r="Q64" s="1" t="s">
        <v>670</v>
      </c>
      <c r="R64" s="1" t="s">
        <v>976</v>
      </c>
      <c r="S64" s="1" t="s">
        <v>672</v>
      </c>
      <c r="T64" s="1" t="s">
        <v>673</v>
      </c>
      <c r="U64" s="1" t="s">
        <v>674</v>
      </c>
      <c r="V64" s="1" t="s">
        <v>690</v>
      </c>
    </row>
    <row r="65" s="1" customFormat="1" spans="1:22">
      <c r="A65" s="3">
        <v>21832305012</v>
      </c>
      <c r="B65" s="1" t="s">
        <v>977</v>
      </c>
      <c r="C65" s="1" t="s">
        <v>978</v>
      </c>
      <c r="D65" s="1" t="s">
        <v>979</v>
      </c>
      <c r="E65" s="1" t="s">
        <v>980</v>
      </c>
      <c r="F65" s="1" t="s">
        <v>740</v>
      </c>
      <c r="G65" s="1" t="s">
        <v>663</v>
      </c>
      <c r="H65" s="1" t="s">
        <v>664</v>
      </c>
      <c r="I65" s="1" t="s">
        <v>981</v>
      </c>
      <c r="J65" s="1" t="s">
        <v>666</v>
      </c>
      <c r="K65" s="1" t="s">
        <v>981</v>
      </c>
      <c r="L65" s="1" t="s">
        <v>981</v>
      </c>
      <c r="M65" s="1" t="s">
        <v>667</v>
      </c>
      <c r="N65" s="1" t="s">
        <v>667</v>
      </c>
      <c r="O65" s="1" t="s">
        <v>668</v>
      </c>
      <c r="P65" s="1" t="s">
        <v>669</v>
      </c>
      <c r="Q65" s="1" t="s">
        <v>670</v>
      </c>
      <c r="R65" s="1" t="s">
        <v>982</v>
      </c>
      <c r="S65" s="1" t="s">
        <v>672</v>
      </c>
      <c r="T65" s="1" t="s">
        <v>673</v>
      </c>
      <c r="U65" s="1" t="s">
        <v>674</v>
      </c>
      <c r="V65" s="1" t="s">
        <v>696</v>
      </c>
    </row>
    <row r="66" s="1" customFormat="1" spans="1:22">
      <c r="A66" s="3">
        <v>21830179442</v>
      </c>
      <c r="B66" s="1" t="s">
        <v>983</v>
      </c>
      <c r="C66" s="1" t="s">
        <v>984</v>
      </c>
      <c r="D66" s="1" t="s">
        <v>985</v>
      </c>
      <c r="E66" s="1" t="s">
        <v>986</v>
      </c>
      <c r="F66" s="1" t="s">
        <v>740</v>
      </c>
      <c r="G66" s="1" t="s">
        <v>663</v>
      </c>
      <c r="H66" s="1" t="s">
        <v>664</v>
      </c>
      <c r="I66" s="1" t="s">
        <v>987</v>
      </c>
      <c r="J66" s="1" t="s">
        <v>666</v>
      </c>
      <c r="K66" s="1" t="s">
        <v>987</v>
      </c>
      <c r="L66" s="1" t="s">
        <v>987</v>
      </c>
      <c r="M66" s="1" t="s">
        <v>667</v>
      </c>
      <c r="N66" s="1" t="s">
        <v>667</v>
      </c>
      <c r="O66" s="1" t="s">
        <v>668</v>
      </c>
      <c r="P66" s="1" t="s">
        <v>669</v>
      </c>
      <c r="Q66" s="1" t="s">
        <v>670</v>
      </c>
      <c r="R66" s="1" t="s">
        <v>988</v>
      </c>
      <c r="S66" s="1" t="s">
        <v>672</v>
      </c>
      <c r="T66" s="1" t="s">
        <v>673</v>
      </c>
      <c r="U66" s="1" t="s">
        <v>674</v>
      </c>
      <c r="V66" s="1" t="s">
        <v>690</v>
      </c>
    </row>
    <row r="67" s="1" customFormat="1" spans="1:22">
      <c r="A67" s="3">
        <v>21829365278</v>
      </c>
      <c r="B67" s="1" t="s">
        <v>983</v>
      </c>
      <c r="C67" s="1" t="s">
        <v>989</v>
      </c>
      <c r="D67" s="1" t="s">
        <v>849</v>
      </c>
      <c r="E67" s="1" t="s">
        <v>990</v>
      </c>
      <c r="F67" s="1" t="s">
        <v>797</v>
      </c>
      <c r="G67" s="1" t="s">
        <v>663</v>
      </c>
      <c r="H67" s="1" t="s">
        <v>664</v>
      </c>
      <c r="I67" s="1" t="s">
        <v>991</v>
      </c>
      <c r="J67" s="1" t="s">
        <v>666</v>
      </c>
      <c r="K67" s="1" t="s">
        <v>991</v>
      </c>
      <c r="L67" s="1" t="s">
        <v>991</v>
      </c>
      <c r="M67" s="1" t="s">
        <v>667</v>
      </c>
      <c r="N67" s="1" t="s">
        <v>667</v>
      </c>
      <c r="O67" s="1" t="s">
        <v>668</v>
      </c>
      <c r="P67" s="1" t="s">
        <v>669</v>
      </c>
      <c r="Q67" s="1" t="s">
        <v>670</v>
      </c>
      <c r="R67" s="1" t="s">
        <v>992</v>
      </c>
      <c r="S67" s="1" t="s">
        <v>672</v>
      </c>
      <c r="T67" s="1" t="s">
        <v>673</v>
      </c>
      <c r="U67" s="1" t="s">
        <v>674</v>
      </c>
      <c r="V67" s="1" t="s">
        <v>675</v>
      </c>
    </row>
    <row r="68" s="1" customFormat="1" spans="1:22">
      <c r="A68" s="3">
        <v>21828054187</v>
      </c>
      <c r="B68" s="1" t="s">
        <v>993</v>
      </c>
      <c r="C68" s="1" t="s">
        <v>994</v>
      </c>
      <c r="D68" s="1" t="s">
        <v>995</v>
      </c>
      <c r="E68" s="1" t="s">
        <v>996</v>
      </c>
      <c r="F68" s="1" t="s">
        <v>797</v>
      </c>
      <c r="G68" s="1" t="s">
        <v>663</v>
      </c>
      <c r="H68" s="1" t="s">
        <v>664</v>
      </c>
      <c r="I68" s="1" t="s">
        <v>997</v>
      </c>
      <c r="J68" s="1" t="s">
        <v>666</v>
      </c>
      <c r="K68" s="1" t="s">
        <v>997</v>
      </c>
      <c r="L68" s="1" t="s">
        <v>997</v>
      </c>
      <c r="M68" s="1" t="s">
        <v>667</v>
      </c>
      <c r="N68" s="1" t="s">
        <v>667</v>
      </c>
      <c r="O68" s="1" t="s">
        <v>668</v>
      </c>
      <c r="P68" s="1" t="s">
        <v>669</v>
      </c>
      <c r="Q68" s="1" t="s">
        <v>670</v>
      </c>
      <c r="R68" s="1" t="s">
        <v>998</v>
      </c>
      <c r="S68" s="1" t="s">
        <v>672</v>
      </c>
      <c r="T68" s="1" t="s">
        <v>673</v>
      </c>
      <c r="U68" s="1" t="s">
        <v>674</v>
      </c>
      <c r="V68" s="1" t="s">
        <v>690</v>
      </c>
    </row>
    <row r="69" s="1" customFormat="1" spans="1:22">
      <c r="A69" s="3">
        <v>21827793133</v>
      </c>
      <c r="B69" s="1" t="s">
        <v>993</v>
      </c>
      <c r="C69" s="1" t="s">
        <v>999</v>
      </c>
      <c r="D69" s="1" t="s">
        <v>1000</v>
      </c>
      <c r="E69" s="1" t="s">
        <v>1001</v>
      </c>
      <c r="F69" s="1" t="s">
        <v>740</v>
      </c>
      <c r="G69" s="1" t="s">
        <v>663</v>
      </c>
      <c r="H69" s="1" t="s">
        <v>664</v>
      </c>
      <c r="I69" s="1" t="s">
        <v>1002</v>
      </c>
      <c r="J69" s="1" t="s">
        <v>666</v>
      </c>
      <c r="K69" s="1" t="s">
        <v>1002</v>
      </c>
      <c r="L69" s="1" t="s">
        <v>1002</v>
      </c>
      <c r="M69" s="1" t="s">
        <v>667</v>
      </c>
      <c r="N69" s="1" t="s">
        <v>667</v>
      </c>
      <c r="O69" s="1" t="s">
        <v>668</v>
      </c>
      <c r="P69" s="1" t="s">
        <v>669</v>
      </c>
      <c r="Q69" s="1" t="s">
        <v>670</v>
      </c>
      <c r="R69" s="1" t="s">
        <v>1003</v>
      </c>
      <c r="S69" s="1" t="s">
        <v>672</v>
      </c>
      <c r="T69" s="1" t="s">
        <v>673</v>
      </c>
      <c r="U69" s="1" t="s">
        <v>674</v>
      </c>
      <c r="V69" s="1" t="s">
        <v>696</v>
      </c>
    </row>
    <row r="70" s="1" customFormat="1" spans="1:22">
      <c r="A70" s="3">
        <v>21827345285</v>
      </c>
      <c r="B70" s="1" t="s">
        <v>993</v>
      </c>
      <c r="C70" s="1" t="s">
        <v>1004</v>
      </c>
      <c r="D70" s="1" t="s">
        <v>1005</v>
      </c>
      <c r="E70" s="1" t="s">
        <v>1006</v>
      </c>
      <c r="F70" s="1" t="s">
        <v>797</v>
      </c>
      <c r="G70" s="1" t="s">
        <v>663</v>
      </c>
      <c r="H70" s="1" t="s">
        <v>664</v>
      </c>
      <c r="I70" s="1" t="s">
        <v>1007</v>
      </c>
      <c r="J70" s="1" t="s">
        <v>666</v>
      </c>
      <c r="K70" s="1" t="s">
        <v>1007</v>
      </c>
      <c r="L70" s="1" t="s">
        <v>1007</v>
      </c>
      <c r="M70" s="1" t="s">
        <v>667</v>
      </c>
      <c r="N70" s="1" t="s">
        <v>667</v>
      </c>
      <c r="O70" s="1" t="s">
        <v>668</v>
      </c>
      <c r="P70" s="1" t="s">
        <v>669</v>
      </c>
      <c r="Q70" s="1" t="s">
        <v>670</v>
      </c>
      <c r="R70" s="1" t="s">
        <v>1008</v>
      </c>
      <c r="S70" s="1" t="s">
        <v>672</v>
      </c>
      <c r="T70" s="1" t="s">
        <v>673</v>
      </c>
      <c r="U70" s="1" t="s">
        <v>674</v>
      </c>
      <c r="V70" s="1" t="s">
        <v>690</v>
      </c>
    </row>
    <row r="71" s="1" customFormat="1" spans="1:22">
      <c r="A71" s="3">
        <v>21827285396</v>
      </c>
      <c r="B71" s="1" t="s">
        <v>993</v>
      </c>
      <c r="C71" s="1" t="s">
        <v>1009</v>
      </c>
      <c r="D71" s="1" t="s">
        <v>1010</v>
      </c>
      <c r="E71" s="1" t="s">
        <v>1011</v>
      </c>
      <c r="F71" s="1" t="s">
        <v>740</v>
      </c>
      <c r="G71" s="1" t="s">
        <v>663</v>
      </c>
      <c r="H71" s="1" t="s">
        <v>664</v>
      </c>
      <c r="I71" s="1" t="s">
        <v>1012</v>
      </c>
      <c r="J71" s="1" t="s">
        <v>666</v>
      </c>
      <c r="K71" s="1" t="s">
        <v>1012</v>
      </c>
      <c r="L71" s="1" t="s">
        <v>1012</v>
      </c>
      <c r="M71" s="1" t="s">
        <v>667</v>
      </c>
      <c r="N71" s="1" t="s">
        <v>667</v>
      </c>
      <c r="O71" s="1" t="s">
        <v>668</v>
      </c>
      <c r="P71" s="1" t="s">
        <v>669</v>
      </c>
      <c r="Q71" s="1" t="s">
        <v>670</v>
      </c>
      <c r="R71" s="1" t="s">
        <v>1013</v>
      </c>
      <c r="S71" s="1" t="s">
        <v>672</v>
      </c>
      <c r="T71" s="1" t="s">
        <v>673</v>
      </c>
      <c r="U71" s="1" t="s">
        <v>674</v>
      </c>
      <c r="V71" s="1" t="s">
        <v>675</v>
      </c>
    </row>
    <row r="72" s="1" customFormat="1" spans="1:22">
      <c r="A72" s="3">
        <v>21826732358</v>
      </c>
      <c r="B72" s="1" t="s">
        <v>1014</v>
      </c>
      <c r="C72" s="1" t="s">
        <v>1015</v>
      </c>
      <c r="D72" s="1" t="s">
        <v>1016</v>
      </c>
      <c r="E72" s="1" t="s">
        <v>1017</v>
      </c>
      <c r="F72" s="1" t="s">
        <v>859</v>
      </c>
      <c r="G72" s="1" t="s">
        <v>663</v>
      </c>
      <c r="H72" s="1" t="s">
        <v>664</v>
      </c>
      <c r="I72" s="1" t="s">
        <v>1018</v>
      </c>
      <c r="J72" s="1" t="s">
        <v>666</v>
      </c>
      <c r="K72" s="1" t="s">
        <v>1018</v>
      </c>
      <c r="L72" s="1" t="s">
        <v>1018</v>
      </c>
      <c r="M72" s="1" t="s">
        <v>667</v>
      </c>
      <c r="N72" s="1" t="s">
        <v>667</v>
      </c>
      <c r="O72" s="1" t="s">
        <v>668</v>
      </c>
      <c r="P72" s="1" t="s">
        <v>669</v>
      </c>
      <c r="Q72" s="1" t="s">
        <v>670</v>
      </c>
      <c r="R72" s="1" t="s">
        <v>1019</v>
      </c>
      <c r="S72" s="1" t="s">
        <v>672</v>
      </c>
      <c r="T72" s="1" t="s">
        <v>673</v>
      </c>
      <c r="U72" s="1" t="s">
        <v>674</v>
      </c>
      <c r="V72" s="1" t="s">
        <v>690</v>
      </c>
    </row>
    <row r="73" s="1" customFormat="1" spans="1:22">
      <c r="A73" s="3">
        <v>21825734019</v>
      </c>
      <c r="B73" s="1" t="s">
        <v>1014</v>
      </c>
      <c r="C73" s="1" t="s">
        <v>1020</v>
      </c>
      <c r="D73" s="1" t="s">
        <v>1005</v>
      </c>
      <c r="E73" s="1" t="s">
        <v>1021</v>
      </c>
      <c r="F73" s="1" t="s">
        <v>740</v>
      </c>
      <c r="G73" s="1" t="s">
        <v>663</v>
      </c>
      <c r="H73" s="1" t="s">
        <v>664</v>
      </c>
      <c r="I73" s="1" t="s">
        <v>1022</v>
      </c>
      <c r="J73" s="1" t="s">
        <v>666</v>
      </c>
      <c r="K73" s="1" t="s">
        <v>1022</v>
      </c>
      <c r="L73" s="1" t="s">
        <v>1022</v>
      </c>
      <c r="M73" s="1" t="s">
        <v>667</v>
      </c>
      <c r="N73" s="1" t="s">
        <v>667</v>
      </c>
      <c r="O73" s="1" t="s">
        <v>668</v>
      </c>
      <c r="P73" s="1" t="s">
        <v>669</v>
      </c>
      <c r="Q73" s="1" t="s">
        <v>670</v>
      </c>
      <c r="R73" s="1" t="s">
        <v>1023</v>
      </c>
      <c r="S73" s="1" t="s">
        <v>672</v>
      </c>
      <c r="T73" s="1" t="s">
        <v>673</v>
      </c>
      <c r="U73" s="1" t="s">
        <v>674</v>
      </c>
      <c r="V73" s="1" t="s">
        <v>690</v>
      </c>
    </row>
    <row r="74" s="1" customFormat="1" spans="1:22">
      <c r="A74" s="3">
        <v>21825489169</v>
      </c>
      <c r="B74" s="1" t="s">
        <v>1024</v>
      </c>
      <c r="C74" s="1" t="s">
        <v>1025</v>
      </c>
      <c r="D74" s="1" t="s">
        <v>885</v>
      </c>
      <c r="E74" s="1" t="s">
        <v>1026</v>
      </c>
      <c r="F74" s="1" t="s">
        <v>659</v>
      </c>
      <c r="G74" s="1" t="s">
        <v>663</v>
      </c>
      <c r="H74" s="1" t="s">
        <v>664</v>
      </c>
      <c r="I74" s="1" t="s">
        <v>887</v>
      </c>
      <c r="J74" s="1" t="s">
        <v>666</v>
      </c>
      <c r="K74" s="1" t="s">
        <v>887</v>
      </c>
      <c r="L74" s="1" t="s">
        <v>887</v>
      </c>
      <c r="M74" s="1" t="s">
        <v>667</v>
      </c>
      <c r="N74" s="1" t="s">
        <v>667</v>
      </c>
      <c r="O74" s="1" t="s">
        <v>668</v>
      </c>
      <c r="P74" s="1" t="s">
        <v>669</v>
      </c>
      <c r="Q74" s="1" t="s">
        <v>670</v>
      </c>
      <c r="R74" s="1" t="s">
        <v>1027</v>
      </c>
      <c r="S74" s="1" t="s">
        <v>672</v>
      </c>
      <c r="T74" s="1" t="s">
        <v>673</v>
      </c>
      <c r="U74" s="1" t="s">
        <v>674</v>
      </c>
      <c r="V74" s="1" t="s">
        <v>675</v>
      </c>
    </row>
    <row r="75" s="1" customFormat="1" spans="1:22">
      <c r="A75" s="3">
        <v>21825034020</v>
      </c>
      <c r="B75" s="1" t="s">
        <v>1024</v>
      </c>
      <c r="C75" s="1" t="s">
        <v>1028</v>
      </c>
      <c r="D75" s="1" t="s">
        <v>1029</v>
      </c>
      <c r="E75" s="1" t="s">
        <v>1030</v>
      </c>
      <c r="F75" s="1" t="s">
        <v>859</v>
      </c>
      <c r="G75" s="1" t="s">
        <v>663</v>
      </c>
      <c r="H75" s="1" t="s">
        <v>664</v>
      </c>
      <c r="I75" s="1" t="s">
        <v>1031</v>
      </c>
      <c r="J75" s="1" t="s">
        <v>666</v>
      </c>
      <c r="K75" s="1" t="s">
        <v>1031</v>
      </c>
      <c r="L75" s="1" t="s">
        <v>1031</v>
      </c>
      <c r="M75" s="1" t="s">
        <v>667</v>
      </c>
      <c r="N75" s="1" t="s">
        <v>667</v>
      </c>
      <c r="O75" s="1" t="s">
        <v>668</v>
      </c>
      <c r="P75" s="1" t="s">
        <v>669</v>
      </c>
      <c r="Q75" s="1" t="s">
        <v>670</v>
      </c>
      <c r="R75" s="1" t="s">
        <v>1032</v>
      </c>
      <c r="S75" s="1" t="s">
        <v>672</v>
      </c>
      <c r="T75" s="1" t="s">
        <v>673</v>
      </c>
      <c r="U75" s="1" t="s">
        <v>674</v>
      </c>
      <c r="V75" s="1" t="s">
        <v>690</v>
      </c>
    </row>
    <row r="76" s="1" customFormat="1" spans="1:22">
      <c r="A76" s="3">
        <v>21821195595</v>
      </c>
      <c r="B76" s="1" t="s">
        <v>1033</v>
      </c>
      <c r="C76" s="1" t="s">
        <v>1034</v>
      </c>
      <c r="D76" s="1" t="s">
        <v>1035</v>
      </c>
      <c r="E76" s="1" t="s">
        <v>1036</v>
      </c>
      <c r="F76" s="1" t="s">
        <v>950</v>
      </c>
      <c r="G76" s="1" t="s">
        <v>663</v>
      </c>
      <c r="H76" s="1" t="s">
        <v>664</v>
      </c>
      <c r="I76" s="1" t="s">
        <v>1037</v>
      </c>
      <c r="J76" s="1" t="s">
        <v>666</v>
      </c>
      <c r="K76" s="1" t="s">
        <v>1037</v>
      </c>
      <c r="L76" s="1" t="s">
        <v>1037</v>
      </c>
      <c r="M76" s="1" t="s">
        <v>667</v>
      </c>
      <c r="N76" s="1" t="s">
        <v>667</v>
      </c>
      <c r="O76" s="1" t="s">
        <v>668</v>
      </c>
      <c r="P76" s="1" t="s">
        <v>669</v>
      </c>
      <c r="Q76" s="1" t="s">
        <v>670</v>
      </c>
      <c r="R76" s="1" t="s">
        <v>1038</v>
      </c>
      <c r="S76" s="1" t="s">
        <v>672</v>
      </c>
      <c r="T76" s="1" t="s">
        <v>673</v>
      </c>
      <c r="U76" s="1" t="s">
        <v>674</v>
      </c>
      <c r="V76" s="1" t="s">
        <v>690</v>
      </c>
    </row>
    <row r="77" s="1" customFormat="1" spans="1:22">
      <c r="A77" s="3">
        <v>21812048213</v>
      </c>
      <c r="B77" s="1" t="s">
        <v>1039</v>
      </c>
      <c r="C77" s="1" t="s">
        <v>1040</v>
      </c>
      <c r="D77" s="1" t="s">
        <v>1041</v>
      </c>
      <c r="E77" s="1" t="s">
        <v>1042</v>
      </c>
      <c r="F77" s="1" t="s">
        <v>740</v>
      </c>
      <c r="G77" s="1" t="s">
        <v>663</v>
      </c>
      <c r="H77" s="1" t="s">
        <v>664</v>
      </c>
      <c r="I77" s="1" t="s">
        <v>1043</v>
      </c>
      <c r="J77" s="1" t="s">
        <v>666</v>
      </c>
      <c r="K77" s="1" t="s">
        <v>1043</v>
      </c>
      <c r="L77" s="1" t="s">
        <v>1043</v>
      </c>
      <c r="M77" s="1" t="s">
        <v>667</v>
      </c>
      <c r="N77" s="1" t="s">
        <v>667</v>
      </c>
      <c r="O77" s="1" t="s">
        <v>668</v>
      </c>
      <c r="P77" s="1" t="s">
        <v>669</v>
      </c>
      <c r="Q77" s="1" t="s">
        <v>670</v>
      </c>
      <c r="R77" s="1" t="s">
        <v>1044</v>
      </c>
      <c r="S77" s="1" t="s">
        <v>672</v>
      </c>
      <c r="T77" s="1" t="s">
        <v>673</v>
      </c>
      <c r="U77" s="1" t="s">
        <v>674</v>
      </c>
      <c r="V77" s="1" t="s">
        <v>696</v>
      </c>
    </row>
    <row r="78" s="1" customFormat="1" spans="1:22">
      <c r="A78" s="3">
        <v>21811225571</v>
      </c>
      <c r="B78" s="1" t="s">
        <v>1039</v>
      </c>
      <c r="C78" s="1" t="s">
        <v>1045</v>
      </c>
      <c r="D78" s="1" t="s">
        <v>1005</v>
      </c>
      <c r="E78" s="1" t="s">
        <v>1046</v>
      </c>
      <c r="F78" s="1" t="s">
        <v>659</v>
      </c>
      <c r="G78" s="1" t="s">
        <v>663</v>
      </c>
      <c r="H78" s="1" t="s">
        <v>664</v>
      </c>
      <c r="I78" s="1" t="s">
        <v>1047</v>
      </c>
      <c r="J78" s="1" t="s">
        <v>666</v>
      </c>
      <c r="K78" s="1" t="s">
        <v>1047</v>
      </c>
      <c r="L78" s="1" t="s">
        <v>1047</v>
      </c>
      <c r="M78" s="1" t="s">
        <v>667</v>
      </c>
      <c r="N78" s="1" t="s">
        <v>667</v>
      </c>
      <c r="O78" s="1" t="s">
        <v>668</v>
      </c>
      <c r="P78" s="1" t="s">
        <v>669</v>
      </c>
      <c r="Q78" s="1" t="s">
        <v>670</v>
      </c>
      <c r="R78" s="1" t="s">
        <v>1048</v>
      </c>
      <c r="S78" s="1" t="s">
        <v>672</v>
      </c>
      <c r="T78" s="1" t="s">
        <v>673</v>
      </c>
      <c r="U78" s="1" t="s">
        <v>674</v>
      </c>
      <c r="V78" s="1" t="s">
        <v>690</v>
      </c>
    </row>
    <row r="79" s="1" customFormat="1" spans="1:22">
      <c r="A79" s="3">
        <v>21810851672</v>
      </c>
      <c r="B79" s="1" t="s">
        <v>1039</v>
      </c>
      <c r="C79" s="1" t="s">
        <v>1049</v>
      </c>
      <c r="D79" s="1" t="s">
        <v>1050</v>
      </c>
      <c r="E79" s="1" t="s">
        <v>1051</v>
      </c>
      <c r="F79" s="1" t="s">
        <v>797</v>
      </c>
      <c r="G79" s="1" t="s">
        <v>663</v>
      </c>
      <c r="H79" s="1" t="s">
        <v>664</v>
      </c>
      <c r="I79" s="1" t="s">
        <v>1052</v>
      </c>
      <c r="J79" s="1" t="s">
        <v>666</v>
      </c>
      <c r="K79" s="1" t="s">
        <v>1052</v>
      </c>
      <c r="L79" s="1" t="s">
        <v>1052</v>
      </c>
      <c r="M79" s="1" t="s">
        <v>667</v>
      </c>
      <c r="N79" s="1" t="s">
        <v>667</v>
      </c>
      <c r="O79" s="1" t="s">
        <v>668</v>
      </c>
      <c r="P79" s="1" t="s">
        <v>669</v>
      </c>
      <c r="Q79" s="1" t="s">
        <v>670</v>
      </c>
      <c r="R79" s="1" t="s">
        <v>1053</v>
      </c>
      <c r="S79" s="1" t="s">
        <v>672</v>
      </c>
      <c r="T79" s="1" t="s">
        <v>673</v>
      </c>
      <c r="U79" s="1" t="s">
        <v>674</v>
      </c>
      <c r="V79" s="1" t="s">
        <v>690</v>
      </c>
    </row>
    <row r="80" s="1" customFormat="1" spans="1:22">
      <c r="A80" s="3">
        <v>21810439377</v>
      </c>
      <c r="B80" s="1" t="s">
        <v>1054</v>
      </c>
      <c r="C80" s="1" t="s">
        <v>1055</v>
      </c>
      <c r="D80" s="1" t="s">
        <v>1056</v>
      </c>
      <c r="E80" s="1" t="s">
        <v>1057</v>
      </c>
      <c r="F80" s="1" t="s">
        <v>740</v>
      </c>
      <c r="G80" s="1" t="s">
        <v>663</v>
      </c>
      <c r="H80" s="1" t="s">
        <v>664</v>
      </c>
      <c r="I80" s="1" t="s">
        <v>1058</v>
      </c>
      <c r="J80" s="1" t="s">
        <v>666</v>
      </c>
      <c r="K80" s="1" t="s">
        <v>1058</v>
      </c>
      <c r="L80" s="1" t="s">
        <v>1058</v>
      </c>
      <c r="M80" s="1" t="s">
        <v>667</v>
      </c>
      <c r="N80" s="1" t="s">
        <v>667</v>
      </c>
      <c r="O80" s="1" t="s">
        <v>668</v>
      </c>
      <c r="P80" s="1" t="s">
        <v>669</v>
      </c>
      <c r="Q80" s="1" t="s">
        <v>670</v>
      </c>
      <c r="R80" s="1" t="s">
        <v>1059</v>
      </c>
      <c r="S80" s="1" t="s">
        <v>672</v>
      </c>
      <c r="T80" s="1" t="s">
        <v>673</v>
      </c>
      <c r="U80" s="1" t="s">
        <v>674</v>
      </c>
      <c r="V80" s="1" t="s">
        <v>690</v>
      </c>
    </row>
    <row r="81" s="1" customFormat="1" spans="1:22">
      <c r="A81" s="3">
        <v>21804755667</v>
      </c>
      <c r="B81" s="1" t="s">
        <v>1054</v>
      </c>
      <c r="C81" s="1" t="s">
        <v>1060</v>
      </c>
      <c r="D81" s="1" t="s">
        <v>1061</v>
      </c>
      <c r="E81" s="1" t="s">
        <v>1062</v>
      </c>
      <c r="F81" s="1" t="s">
        <v>797</v>
      </c>
      <c r="G81" s="1" t="s">
        <v>663</v>
      </c>
      <c r="H81" s="1" t="s">
        <v>664</v>
      </c>
      <c r="I81" s="1" t="s">
        <v>1063</v>
      </c>
      <c r="J81" s="1" t="s">
        <v>666</v>
      </c>
      <c r="K81" s="1" t="s">
        <v>1063</v>
      </c>
      <c r="L81" s="1" t="s">
        <v>1063</v>
      </c>
      <c r="M81" s="1" t="s">
        <v>667</v>
      </c>
      <c r="N81" s="1" t="s">
        <v>667</v>
      </c>
      <c r="O81" s="1" t="s">
        <v>668</v>
      </c>
      <c r="P81" s="1" t="s">
        <v>669</v>
      </c>
      <c r="Q81" s="1" t="s">
        <v>670</v>
      </c>
      <c r="R81" s="1" t="s">
        <v>1064</v>
      </c>
      <c r="S81" s="1" t="s">
        <v>672</v>
      </c>
      <c r="T81" s="1" t="s">
        <v>673</v>
      </c>
      <c r="U81" s="1" t="s">
        <v>674</v>
      </c>
      <c r="V81" s="1" t="s">
        <v>690</v>
      </c>
    </row>
    <row r="82" s="1" customFormat="1" spans="1:22">
      <c r="A82" s="3">
        <v>21796415897</v>
      </c>
      <c r="B82" s="1" t="s">
        <v>1065</v>
      </c>
      <c r="C82" s="1" t="s">
        <v>1066</v>
      </c>
      <c r="D82" s="1" t="s">
        <v>1067</v>
      </c>
      <c r="E82" s="1" t="s">
        <v>1068</v>
      </c>
      <c r="F82" s="1" t="s">
        <v>797</v>
      </c>
      <c r="G82" s="1" t="s">
        <v>663</v>
      </c>
      <c r="H82" s="1" t="s">
        <v>664</v>
      </c>
      <c r="I82" s="1" t="s">
        <v>1069</v>
      </c>
      <c r="J82" s="1" t="s">
        <v>666</v>
      </c>
      <c r="K82" s="1" t="s">
        <v>1069</v>
      </c>
      <c r="L82" s="1" t="s">
        <v>1069</v>
      </c>
      <c r="M82" s="1" t="s">
        <v>667</v>
      </c>
      <c r="N82" s="1" t="s">
        <v>667</v>
      </c>
      <c r="O82" s="1" t="s">
        <v>668</v>
      </c>
      <c r="P82" s="1" t="s">
        <v>669</v>
      </c>
      <c r="Q82" s="1" t="s">
        <v>670</v>
      </c>
      <c r="R82" s="1" t="s">
        <v>1070</v>
      </c>
      <c r="S82" s="1" t="s">
        <v>672</v>
      </c>
      <c r="T82" s="1" t="s">
        <v>673</v>
      </c>
      <c r="U82" s="1" t="s">
        <v>674</v>
      </c>
      <c r="V82" s="1" t="s">
        <v>696</v>
      </c>
    </row>
    <row r="83" s="1" customFormat="1" spans="1:22">
      <c r="A83" s="3">
        <v>21790389378</v>
      </c>
      <c r="B83" s="1" t="s">
        <v>1065</v>
      </c>
      <c r="C83" s="1" t="s">
        <v>1071</v>
      </c>
      <c r="D83" s="1" t="s">
        <v>1072</v>
      </c>
      <c r="E83" s="1" t="s">
        <v>1073</v>
      </c>
      <c r="F83" s="1" t="s">
        <v>817</v>
      </c>
      <c r="G83" s="1" t="s">
        <v>663</v>
      </c>
      <c r="H83" s="1" t="s">
        <v>664</v>
      </c>
      <c r="I83" s="1" t="s">
        <v>1074</v>
      </c>
      <c r="J83" s="1" t="s">
        <v>666</v>
      </c>
      <c r="K83" s="1" t="s">
        <v>1074</v>
      </c>
      <c r="L83" s="1" t="s">
        <v>1074</v>
      </c>
      <c r="M83" s="1" t="s">
        <v>667</v>
      </c>
      <c r="N83" s="1" t="s">
        <v>667</v>
      </c>
      <c r="O83" s="1" t="s">
        <v>668</v>
      </c>
      <c r="P83" s="1" t="s">
        <v>669</v>
      </c>
      <c r="Q83" s="1" t="s">
        <v>670</v>
      </c>
      <c r="R83" s="1" t="s">
        <v>1075</v>
      </c>
      <c r="S83" s="1" t="s">
        <v>672</v>
      </c>
      <c r="T83" s="1" t="s">
        <v>673</v>
      </c>
      <c r="U83" s="1" t="s">
        <v>674</v>
      </c>
      <c r="V83" s="1" t="s">
        <v>690</v>
      </c>
    </row>
    <row r="84" s="1" customFormat="1" spans="1:22">
      <c r="A84" s="3">
        <v>21790105430</v>
      </c>
      <c r="B84" s="1" t="s">
        <v>1065</v>
      </c>
      <c r="C84" s="1" t="s">
        <v>1076</v>
      </c>
      <c r="D84" s="1" t="s">
        <v>1077</v>
      </c>
      <c r="E84" s="1" t="s">
        <v>1078</v>
      </c>
      <c r="F84" s="1" t="s">
        <v>740</v>
      </c>
      <c r="G84" s="1" t="s">
        <v>663</v>
      </c>
      <c r="H84" s="1" t="s">
        <v>664</v>
      </c>
      <c r="I84" s="1" t="s">
        <v>1079</v>
      </c>
      <c r="J84" s="1" t="s">
        <v>666</v>
      </c>
      <c r="K84" s="1" t="s">
        <v>1079</v>
      </c>
      <c r="L84" s="1" t="s">
        <v>1079</v>
      </c>
      <c r="M84" s="1" t="s">
        <v>667</v>
      </c>
      <c r="N84" s="1" t="s">
        <v>667</v>
      </c>
      <c r="O84" s="1" t="s">
        <v>668</v>
      </c>
      <c r="P84" s="1" t="s">
        <v>669</v>
      </c>
      <c r="Q84" s="1" t="s">
        <v>670</v>
      </c>
      <c r="R84" s="1" t="s">
        <v>1080</v>
      </c>
      <c r="S84" s="1" t="s">
        <v>672</v>
      </c>
      <c r="T84" s="1" t="s">
        <v>673</v>
      </c>
      <c r="U84" s="1" t="s">
        <v>674</v>
      </c>
      <c r="V84" s="1" t="s">
        <v>690</v>
      </c>
    </row>
    <row r="85" s="1" customFormat="1" spans="1:22">
      <c r="A85" s="3">
        <v>21778635466</v>
      </c>
      <c r="B85" s="1" t="s">
        <v>1081</v>
      </c>
      <c r="C85" s="1" t="s">
        <v>1082</v>
      </c>
      <c r="D85" s="1" t="s">
        <v>1061</v>
      </c>
      <c r="E85" s="1" t="s">
        <v>1083</v>
      </c>
      <c r="F85" s="1" t="s">
        <v>797</v>
      </c>
      <c r="G85" s="1" t="s">
        <v>663</v>
      </c>
      <c r="H85" s="1" t="s">
        <v>664</v>
      </c>
      <c r="I85" s="1" t="s">
        <v>1084</v>
      </c>
      <c r="J85" s="1" t="s">
        <v>666</v>
      </c>
      <c r="K85" s="1" t="s">
        <v>1084</v>
      </c>
      <c r="L85" s="1" t="s">
        <v>1084</v>
      </c>
      <c r="M85" s="1" t="s">
        <v>667</v>
      </c>
      <c r="N85" s="1" t="s">
        <v>667</v>
      </c>
      <c r="O85" s="1" t="s">
        <v>668</v>
      </c>
      <c r="P85" s="1" t="s">
        <v>669</v>
      </c>
      <c r="Q85" s="1" t="s">
        <v>670</v>
      </c>
      <c r="R85" s="1" t="s">
        <v>1085</v>
      </c>
      <c r="S85" s="1" t="s">
        <v>672</v>
      </c>
      <c r="T85" s="1" t="s">
        <v>673</v>
      </c>
      <c r="U85" s="1" t="s">
        <v>674</v>
      </c>
      <c r="V85" s="1" t="s">
        <v>690</v>
      </c>
    </row>
    <row r="86" s="1" customFormat="1" spans="1:22">
      <c r="A86" s="3">
        <v>21775528949</v>
      </c>
      <c r="B86" s="1" t="s">
        <v>1081</v>
      </c>
      <c r="C86" s="1" t="s">
        <v>1086</v>
      </c>
      <c r="D86" s="1" t="s">
        <v>963</v>
      </c>
      <c r="E86" s="1" t="s">
        <v>1087</v>
      </c>
      <c r="F86" s="1" t="s">
        <v>859</v>
      </c>
      <c r="G86" s="1" t="s">
        <v>663</v>
      </c>
      <c r="H86" s="1" t="s">
        <v>664</v>
      </c>
      <c r="I86" s="1" t="s">
        <v>1088</v>
      </c>
      <c r="J86" s="1" t="s">
        <v>666</v>
      </c>
      <c r="K86" s="1" t="s">
        <v>1088</v>
      </c>
      <c r="L86" s="1" t="s">
        <v>1088</v>
      </c>
      <c r="M86" s="1" t="s">
        <v>667</v>
      </c>
      <c r="N86" s="1" t="s">
        <v>667</v>
      </c>
      <c r="O86" s="1" t="s">
        <v>668</v>
      </c>
      <c r="P86" s="1" t="s">
        <v>669</v>
      </c>
      <c r="Q86" s="1" t="s">
        <v>670</v>
      </c>
      <c r="R86" s="1" t="s">
        <v>1089</v>
      </c>
      <c r="S86" s="1" t="s">
        <v>672</v>
      </c>
      <c r="T86" s="1" t="s">
        <v>673</v>
      </c>
      <c r="U86" s="1" t="s">
        <v>674</v>
      </c>
      <c r="V86" s="1" t="s">
        <v>696</v>
      </c>
    </row>
    <row r="87" s="1" customFormat="1" spans="1:22">
      <c r="A87" s="3">
        <v>21765460651</v>
      </c>
      <c r="B87" s="1" t="s">
        <v>1090</v>
      </c>
      <c r="C87" s="1" t="s">
        <v>1091</v>
      </c>
      <c r="D87" s="1" t="s">
        <v>1092</v>
      </c>
      <c r="E87" s="1" t="s">
        <v>1093</v>
      </c>
      <c r="F87" s="1" t="s">
        <v>659</v>
      </c>
      <c r="G87" s="1" t="s">
        <v>663</v>
      </c>
      <c r="H87" s="1" t="s">
        <v>664</v>
      </c>
      <c r="I87" s="1" t="s">
        <v>1094</v>
      </c>
      <c r="J87" s="1" t="s">
        <v>666</v>
      </c>
      <c r="K87" s="1" t="s">
        <v>1094</v>
      </c>
      <c r="L87" s="1" t="s">
        <v>1094</v>
      </c>
      <c r="M87" s="1" t="s">
        <v>667</v>
      </c>
      <c r="N87" s="1" t="s">
        <v>667</v>
      </c>
      <c r="O87" s="1" t="s">
        <v>668</v>
      </c>
      <c r="P87" s="1" t="s">
        <v>669</v>
      </c>
      <c r="Q87" s="1" t="s">
        <v>670</v>
      </c>
      <c r="R87" s="1" t="s">
        <v>1095</v>
      </c>
      <c r="S87" s="1" t="s">
        <v>672</v>
      </c>
      <c r="T87" s="1" t="s">
        <v>673</v>
      </c>
      <c r="U87" s="1" t="s">
        <v>674</v>
      </c>
      <c r="V87" s="1" t="s">
        <v>675</v>
      </c>
    </row>
    <row r="88" s="1" customFormat="1" spans="1:22">
      <c r="A88" s="3">
        <v>21762461748</v>
      </c>
      <c r="B88" s="1" t="s">
        <v>1090</v>
      </c>
      <c r="C88" s="1" t="s">
        <v>1096</v>
      </c>
      <c r="D88" s="1" t="s">
        <v>1097</v>
      </c>
      <c r="E88" s="1" t="s">
        <v>1098</v>
      </c>
      <c r="F88" s="1" t="s">
        <v>659</v>
      </c>
      <c r="G88" s="1" t="s">
        <v>663</v>
      </c>
      <c r="H88" s="1" t="s">
        <v>664</v>
      </c>
      <c r="I88" s="1" t="s">
        <v>1099</v>
      </c>
      <c r="J88" s="1" t="s">
        <v>666</v>
      </c>
      <c r="K88" s="1" t="s">
        <v>1099</v>
      </c>
      <c r="L88" s="1" t="s">
        <v>1099</v>
      </c>
      <c r="M88" s="1" t="s">
        <v>667</v>
      </c>
      <c r="N88" s="1" t="s">
        <v>667</v>
      </c>
      <c r="O88" s="1" t="s">
        <v>668</v>
      </c>
      <c r="P88" s="1" t="s">
        <v>669</v>
      </c>
      <c r="Q88" s="1" t="s">
        <v>670</v>
      </c>
      <c r="R88" s="1" t="s">
        <v>1100</v>
      </c>
      <c r="S88" s="1" t="s">
        <v>672</v>
      </c>
      <c r="T88" s="1" t="s">
        <v>673</v>
      </c>
      <c r="U88" s="1" t="s">
        <v>674</v>
      </c>
      <c r="V88" s="1" t="s">
        <v>690</v>
      </c>
    </row>
    <row r="89" s="1" customFormat="1" spans="1:22">
      <c r="A89" s="3">
        <v>21754241049</v>
      </c>
      <c r="B89" s="1" t="s">
        <v>1101</v>
      </c>
      <c r="C89" s="1" t="s">
        <v>1102</v>
      </c>
      <c r="D89" s="1" t="s">
        <v>1103</v>
      </c>
      <c r="E89" s="1" t="s">
        <v>1104</v>
      </c>
      <c r="F89" s="1" t="s">
        <v>740</v>
      </c>
      <c r="G89" s="1" t="s">
        <v>663</v>
      </c>
      <c r="H89" s="1" t="s">
        <v>664</v>
      </c>
      <c r="I89" s="1" t="s">
        <v>1105</v>
      </c>
      <c r="J89" s="1" t="s">
        <v>666</v>
      </c>
      <c r="K89" s="1" t="s">
        <v>1105</v>
      </c>
      <c r="L89" s="1" t="s">
        <v>1105</v>
      </c>
      <c r="M89" s="1" t="s">
        <v>667</v>
      </c>
      <c r="N89" s="1" t="s">
        <v>667</v>
      </c>
      <c r="O89" s="1" t="s">
        <v>668</v>
      </c>
      <c r="P89" s="1" t="s">
        <v>669</v>
      </c>
      <c r="Q89" s="1" t="s">
        <v>670</v>
      </c>
      <c r="R89" s="1" t="s">
        <v>1106</v>
      </c>
      <c r="S89" s="1" t="s">
        <v>672</v>
      </c>
      <c r="T89" s="1" t="s">
        <v>673</v>
      </c>
      <c r="U89" s="1" t="s">
        <v>674</v>
      </c>
      <c r="V89" s="1" t="s">
        <v>690</v>
      </c>
    </row>
    <row r="90" s="1" customFormat="1" spans="1:22">
      <c r="A90" s="3">
        <v>21750259545</v>
      </c>
      <c r="B90" s="1" t="s">
        <v>1107</v>
      </c>
      <c r="C90" s="1" t="s">
        <v>1108</v>
      </c>
      <c r="D90" s="1" t="s">
        <v>1109</v>
      </c>
      <c r="E90" s="1" t="s">
        <v>1110</v>
      </c>
      <c r="F90" s="1" t="s">
        <v>659</v>
      </c>
      <c r="G90" s="1" t="s">
        <v>663</v>
      </c>
      <c r="H90" s="1" t="s">
        <v>664</v>
      </c>
      <c r="I90" s="1" t="s">
        <v>1111</v>
      </c>
      <c r="J90" s="1" t="s">
        <v>666</v>
      </c>
      <c r="K90" s="1" t="s">
        <v>1111</v>
      </c>
      <c r="L90" s="1" t="s">
        <v>1111</v>
      </c>
      <c r="M90" s="1" t="s">
        <v>667</v>
      </c>
      <c r="N90" s="1" t="s">
        <v>667</v>
      </c>
      <c r="O90" s="1" t="s">
        <v>668</v>
      </c>
      <c r="P90" s="1" t="s">
        <v>669</v>
      </c>
      <c r="Q90" s="1" t="s">
        <v>670</v>
      </c>
      <c r="R90" s="1" t="s">
        <v>1112</v>
      </c>
      <c r="S90" s="1" t="s">
        <v>672</v>
      </c>
      <c r="T90" s="1" t="s">
        <v>673</v>
      </c>
      <c r="U90" s="1" t="s">
        <v>707</v>
      </c>
      <c r="V90" s="1" t="s">
        <v>708</v>
      </c>
    </row>
    <row r="91" s="1" customFormat="1" spans="1:22">
      <c r="A91" s="3">
        <v>21748636610</v>
      </c>
      <c r="B91" s="1" t="s">
        <v>1107</v>
      </c>
      <c r="C91" s="1" t="s">
        <v>1113</v>
      </c>
      <c r="D91" s="1" t="s">
        <v>1114</v>
      </c>
      <c r="E91" s="1" t="s">
        <v>1115</v>
      </c>
      <c r="F91" s="1" t="s">
        <v>983</v>
      </c>
      <c r="G91" s="1" t="s">
        <v>663</v>
      </c>
      <c r="H91" s="1" t="s">
        <v>664</v>
      </c>
      <c r="I91" s="1" t="s">
        <v>1116</v>
      </c>
      <c r="J91" s="1" t="s">
        <v>666</v>
      </c>
      <c r="K91" s="1" t="s">
        <v>1116</v>
      </c>
      <c r="L91" s="1" t="s">
        <v>1116</v>
      </c>
      <c r="M91" s="1" t="s">
        <v>667</v>
      </c>
      <c r="N91" s="1" t="s">
        <v>667</v>
      </c>
      <c r="O91" s="1" t="s">
        <v>668</v>
      </c>
      <c r="P91" s="1" t="s">
        <v>669</v>
      </c>
      <c r="Q91" s="1" t="s">
        <v>670</v>
      </c>
      <c r="R91" s="1" t="s">
        <v>1117</v>
      </c>
      <c r="S91" s="1" t="s">
        <v>672</v>
      </c>
      <c r="T91" s="1" t="s">
        <v>673</v>
      </c>
      <c r="U91" s="1" t="s">
        <v>674</v>
      </c>
      <c r="V91" s="1" t="s">
        <v>949</v>
      </c>
    </row>
    <row r="92" s="1" customFormat="1" spans="1:22">
      <c r="A92" s="3">
        <v>21740947840</v>
      </c>
      <c r="B92" s="1" t="s">
        <v>1118</v>
      </c>
      <c r="C92" s="1" t="s">
        <v>1119</v>
      </c>
      <c r="D92" s="1" t="s">
        <v>1120</v>
      </c>
      <c r="E92" s="1" t="s">
        <v>1121</v>
      </c>
      <c r="F92" s="1" t="s">
        <v>797</v>
      </c>
      <c r="G92" s="1" t="s">
        <v>663</v>
      </c>
      <c r="H92" s="1" t="s">
        <v>664</v>
      </c>
      <c r="I92" s="1" t="s">
        <v>1122</v>
      </c>
      <c r="J92" s="1" t="s">
        <v>666</v>
      </c>
      <c r="K92" s="1" t="s">
        <v>1122</v>
      </c>
      <c r="L92" s="1" t="s">
        <v>1122</v>
      </c>
      <c r="M92" s="1" t="s">
        <v>667</v>
      </c>
      <c r="N92" s="1" t="s">
        <v>667</v>
      </c>
      <c r="O92" s="1" t="s">
        <v>668</v>
      </c>
      <c r="P92" s="1" t="s">
        <v>669</v>
      </c>
      <c r="Q92" s="1" t="s">
        <v>670</v>
      </c>
      <c r="R92" s="1" t="s">
        <v>1123</v>
      </c>
      <c r="S92" s="1" t="s">
        <v>672</v>
      </c>
      <c r="T92" s="1" t="s">
        <v>673</v>
      </c>
      <c r="U92" s="1" t="s">
        <v>674</v>
      </c>
      <c r="V92" s="1" t="s">
        <v>690</v>
      </c>
    </row>
    <row r="93" s="1" customFormat="1" spans="1:22">
      <c r="A93" s="3">
        <v>21739654958</v>
      </c>
      <c r="B93" s="1" t="s">
        <v>1118</v>
      </c>
      <c r="C93" s="1" t="s">
        <v>1124</v>
      </c>
      <c r="D93" s="1" t="s">
        <v>1125</v>
      </c>
      <c r="E93" s="1" t="s">
        <v>1126</v>
      </c>
      <c r="F93" s="1" t="s">
        <v>817</v>
      </c>
      <c r="G93" s="1" t="s">
        <v>663</v>
      </c>
      <c r="H93" s="1" t="s">
        <v>664</v>
      </c>
      <c r="I93" s="1" t="s">
        <v>1127</v>
      </c>
      <c r="J93" s="1" t="s">
        <v>666</v>
      </c>
      <c r="K93" s="1" t="s">
        <v>1127</v>
      </c>
      <c r="L93" s="1" t="s">
        <v>1127</v>
      </c>
      <c r="M93" s="1" t="s">
        <v>667</v>
      </c>
      <c r="N93" s="1" t="s">
        <v>667</v>
      </c>
      <c r="O93" s="1" t="s">
        <v>668</v>
      </c>
      <c r="P93" s="1" t="s">
        <v>669</v>
      </c>
      <c r="Q93" s="1" t="s">
        <v>670</v>
      </c>
      <c r="R93" s="1" t="s">
        <v>1128</v>
      </c>
      <c r="S93" s="1" t="s">
        <v>672</v>
      </c>
      <c r="T93" s="1" t="s">
        <v>673</v>
      </c>
      <c r="U93" s="1" t="s">
        <v>674</v>
      </c>
      <c r="V93" s="1" t="s">
        <v>696</v>
      </c>
    </row>
    <row r="94" s="1" customFormat="1" spans="1:22">
      <c r="A94" s="3">
        <v>21733974278</v>
      </c>
      <c r="B94" s="1" t="s">
        <v>1118</v>
      </c>
      <c r="C94" s="1" t="s">
        <v>1129</v>
      </c>
      <c r="D94" s="1" t="s">
        <v>1130</v>
      </c>
      <c r="E94" s="1" t="s">
        <v>1131</v>
      </c>
      <c r="F94" s="1" t="s">
        <v>797</v>
      </c>
      <c r="G94" s="1" t="s">
        <v>663</v>
      </c>
      <c r="H94" s="1" t="s">
        <v>664</v>
      </c>
      <c r="I94" s="1" t="s">
        <v>1132</v>
      </c>
      <c r="J94" s="1" t="s">
        <v>666</v>
      </c>
      <c r="K94" s="1" t="s">
        <v>1132</v>
      </c>
      <c r="L94" s="1" t="s">
        <v>1132</v>
      </c>
      <c r="M94" s="1" t="s">
        <v>667</v>
      </c>
      <c r="N94" s="1" t="s">
        <v>667</v>
      </c>
      <c r="O94" s="1" t="s">
        <v>668</v>
      </c>
      <c r="P94" s="1" t="s">
        <v>669</v>
      </c>
      <c r="Q94" s="1" t="s">
        <v>670</v>
      </c>
      <c r="R94" s="1" t="s">
        <v>1133</v>
      </c>
      <c r="S94" s="1" t="s">
        <v>672</v>
      </c>
      <c r="T94" s="1" t="s">
        <v>673</v>
      </c>
      <c r="U94" s="1" t="s">
        <v>674</v>
      </c>
      <c r="V94" s="1" t="s">
        <v>690</v>
      </c>
    </row>
    <row r="95" s="1" customFormat="1" spans="1:22">
      <c r="A95" s="3">
        <v>21728898817</v>
      </c>
      <c r="B95" s="1" t="s">
        <v>1134</v>
      </c>
      <c r="C95" s="1" t="s">
        <v>1135</v>
      </c>
      <c r="D95" s="1" t="s">
        <v>1136</v>
      </c>
      <c r="E95" s="1" t="s">
        <v>1137</v>
      </c>
      <c r="F95" s="1" t="s">
        <v>740</v>
      </c>
      <c r="G95" s="1" t="s">
        <v>663</v>
      </c>
      <c r="H95" s="1" t="s">
        <v>664</v>
      </c>
      <c r="I95" s="1" t="s">
        <v>1138</v>
      </c>
      <c r="J95" s="1" t="s">
        <v>666</v>
      </c>
      <c r="K95" s="1" t="s">
        <v>1138</v>
      </c>
      <c r="L95" s="1" t="s">
        <v>1138</v>
      </c>
      <c r="M95" s="1" t="s">
        <v>667</v>
      </c>
      <c r="N95" s="1" t="s">
        <v>667</v>
      </c>
      <c r="O95" s="1" t="s">
        <v>668</v>
      </c>
      <c r="P95" s="1" t="s">
        <v>669</v>
      </c>
      <c r="Q95" s="1" t="s">
        <v>670</v>
      </c>
      <c r="R95" s="1" t="s">
        <v>1139</v>
      </c>
      <c r="S95" s="1" t="s">
        <v>672</v>
      </c>
      <c r="T95" s="1" t="s">
        <v>673</v>
      </c>
      <c r="U95" s="1" t="s">
        <v>674</v>
      </c>
      <c r="V95" s="1" t="s">
        <v>696</v>
      </c>
    </row>
    <row r="96" s="1" customFormat="1" spans="1:22">
      <c r="A96" s="3">
        <v>21718987502</v>
      </c>
      <c r="B96" s="1" t="s">
        <v>1140</v>
      </c>
      <c r="C96" s="1" t="s">
        <v>1141</v>
      </c>
      <c r="D96" s="1" t="s">
        <v>985</v>
      </c>
      <c r="E96" s="1" t="s">
        <v>1142</v>
      </c>
      <c r="F96" s="1" t="s">
        <v>797</v>
      </c>
      <c r="G96" s="1" t="s">
        <v>663</v>
      </c>
      <c r="H96" s="1" t="s">
        <v>664</v>
      </c>
      <c r="I96" s="1" t="s">
        <v>1143</v>
      </c>
      <c r="J96" s="1" t="s">
        <v>666</v>
      </c>
      <c r="K96" s="1" t="s">
        <v>1143</v>
      </c>
      <c r="L96" s="1" t="s">
        <v>1143</v>
      </c>
      <c r="M96" s="1" t="s">
        <v>667</v>
      </c>
      <c r="N96" s="1" t="s">
        <v>667</v>
      </c>
      <c r="O96" s="1" t="s">
        <v>668</v>
      </c>
      <c r="P96" s="1" t="s">
        <v>669</v>
      </c>
      <c r="Q96" s="1" t="s">
        <v>670</v>
      </c>
      <c r="R96" s="1" t="s">
        <v>1144</v>
      </c>
      <c r="S96" s="1" t="s">
        <v>672</v>
      </c>
      <c r="T96" s="1" t="s">
        <v>673</v>
      </c>
      <c r="U96" s="1" t="s">
        <v>674</v>
      </c>
      <c r="V96" s="1" t="s">
        <v>690</v>
      </c>
    </row>
    <row r="97" s="1" customFormat="1" spans="1:22">
      <c r="A97" s="3">
        <v>21707732029</v>
      </c>
      <c r="B97" s="1" t="s">
        <v>1145</v>
      </c>
      <c r="C97" s="1" t="s">
        <v>1146</v>
      </c>
      <c r="D97" s="1" t="s">
        <v>1147</v>
      </c>
      <c r="E97" s="1" t="s">
        <v>1148</v>
      </c>
      <c r="F97" s="1" t="s">
        <v>797</v>
      </c>
      <c r="G97" s="1" t="s">
        <v>663</v>
      </c>
      <c r="H97" s="1" t="s">
        <v>664</v>
      </c>
      <c r="I97" s="1" t="s">
        <v>1149</v>
      </c>
      <c r="J97" s="1" t="s">
        <v>666</v>
      </c>
      <c r="K97" s="1" t="s">
        <v>1149</v>
      </c>
      <c r="L97" s="1" t="s">
        <v>1149</v>
      </c>
      <c r="M97" s="1" t="s">
        <v>667</v>
      </c>
      <c r="N97" s="1" t="s">
        <v>667</v>
      </c>
      <c r="O97" s="1" t="s">
        <v>668</v>
      </c>
      <c r="P97" s="1" t="s">
        <v>669</v>
      </c>
      <c r="Q97" s="1" t="s">
        <v>670</v>
      </c>
      <c r="R97" s="1" t="s">
        <v>1150</v>
      </c>
      <c r="S97" s="1" t="s">
        <v>672</v>
      </c>
      <c r="T97" s="1" t="s">
        <v>673</v>
      </c>
      <c r="U97" s="1" t="s">
        <v>674</v>
      </c>
      <c r="V97" s="1" t="s">
        <v>690</v>
      </c>
    </row>
    <row r="98" s="1" customFormat="1" spans="1:22">
      <c r="A98" s="3">
        <v>21235902101</v>
      </c>
      <c r="B98" s="1" t="s">
        <v>1151</v>
      </c>
      <c r="C98" s="1" t="s">
        <v>1152</v>
      </c>
      <c r="D98" s="1" t="s">
        <v>808</v>
      </c>
      <c r="E98" s="1" t="s">
        <v>1153</v>
      </c>
      <c r="F98" s="1" t="s">
        <v>740</v>
      </c>
      <c r="G98" s="1" t="s">
        <v>663</v>
      </c>
      <c r="H98" s="1" t="s">
        <v>664</v>
      </c>
      <c r="I98" s="1" t="s">
        <v>947</v>
      </c>
      <c r="J98" s="1" t="s">
        <v>666</v>
      </c>
      <c r="K98" s="1" t="s">
        <v>947</v>
      </c>
      <c r="L98" s="1" t="s">
        <v>947</v>
      </c>
      <c r="M98" s="1" t="s">
        <v>667</v>
      </c>
      <c r="N98" s="1" t="s">
        <v>667</v>
      </c>
      <c r="O98" s="1" t="s">
        <v>668</v>
      </c>
      <c r="P98" s="1" t="s">
        <v>669</v>
      </c>
      <c r="Q98" s="1" t="s">
        <v>670</v>
      </c>
      <c r="R98" s="1" t="s">
        <v>1154</v>
      </c>
      <c r="S98" s="1" t="s">
        <v>672</v>
      </c>
      <c r="T98" s="1" t="s">
        <v>673</v>
      </c>
      <c r="U98" s="1" t="s">
        <v>674</v>
      </c>
      <c r="V98" s="1" t="s">
        <v>690</v>
      </c>
    </row>
    <row r="99" s="1" customFormat="1" spans="1:22">
      <c r="A99" s="3">
        <v>21037842875</v>
      </c>
      <c r="B99" s="1" t="s">
        <v>1155</v>
      </c>
      <c r="C99" s="1" t="s">
        <v>1156</v>
      </c>
      <c r="D99" s="1" t="s">
        <v>1157</v>
      </c>
      <c r="E99" s="1" t="s">
        <v>1158</v>
      </c>
      <c r="F99" s="1" t="s">
        <v>859</v>
      </c>
      <c r="G99" s="1" t="s">
        <v>663</v>
      </c>
      <c r="H99" s="1" t="s">
        <v>664</v>
      </c>
      <c r="I99" s="1" t="s">
        <v>1159</v>
      </c>
      <c r="J99" s="1" t="s">
        <v>666</v>
      </c>
      <c r="K99" s="1" t="s">
        <v>1159</v>
      </c>
      <c r="L99" s="1" t="s">
        <v>1159</v>
      </c>
      <c r="M99" s="1" t="s">
        <v>667</v>
      </c>
      <c r="N99" s="1" t="s">
        <v>667</v>
      </c>
      <c r="O99" s="1" t="s">
        <v>668</v>
      </c>
      <c r="P99" s="1" t="s">
        <v>669</v>
      </c>
      <c r="Q99" s="1" t="s">
        <v>670</v>
      </c>
      <c r="R99" s="1" t="s">
        <v>1160</v>
      </c>
      <c r="S99" s="1" t="s">
        <v>672</v>
      </c>
      <c r="T99" s="1" t="s">
        <v>673</v>
      </c>
      <c r="U99" s="1" t="s">
        <v>674</v>
      </c>
      <c r="V99" s="1" t="s">
        <v>690</v>
      </c>
    </row>
    <row r="100" s="1" customFormat="1" spans="1:22">
      <c r="A100" s="3">
        <v>21421493936</v>
      </c>
      <c r="B100" s="1" t="s">
        <v>1161</v>
      </c>
      <c r="C100" s="1" t="s">
        <v>1162</v>
      </c>
      <c r="D100" s="1" t="s">
        <v>1163</v>
      </c>
      <c r="E100" s="1" t="s">
        <v>1164</v>
      </c>
      <c r="F100" s="1" t="s">
        <v>797</v>
      </c>
      <c r="G100" s="1" t="s">
        <v>663</v>
      </c>
      <c r="H100" s="1" t="s">
        <v>664</v>
      </c>
      <c r="I100" s="1" t="s">
        <v>1165</v>
      </c>
      <c r="J100" s="1" t="s">
        <v>666</v>
      </c>
      <c r="K100" s="1" t="s">
        <v>1165</v>
      </c>
      <c r="L100" s="1" t="s">
        <v>1165</v>
      </c>
      <c r="M100" s="1" t="s">
        <v>667</v>
      </c>
      <c r="N100" s="1" t="s">
        <v>667</v>
      </c>
      <c r="O100" s="1" t="s">
        <v>668</v>
      </c>
      <c r="P100" s="1" t="s">
        <v>669</v>
      </c>
      <c r="Q100" s="1" t="s">
        <v>670</v>
      </c>
      <c r="R100" s="1" t="s">
        <v>1166</v>
      </c>
      <c r="S100" s="1" t="s">
        <v>672</v>
      </c>
      <c r="T100" s="1" t="s">
        <v>673</v>
      </c>
      <c r="U100" s="1" t="s">
        <v>674</v>
      </c>
      <c r="V100" s="1" t="s">
        <v>675</v>
      </c>
    </row>
    <row r="101" s="1" customFormat="1" spans="1:22">
      <c r="A101" s="3">
        <v>21434702207</v>
      </c>
      <c r="B101" s="1" t="s">
        <v>1167</v>
      </c>
      <c r="C101" s="1" t="s">
        <v>1168</v>
      </c>
      <c r="D101" s="1" t="s">
        <v>1169</v>
      </c>
      <c r="E101" s="1" t="s">
        <v>1170</v>
      </c>
      <c r="F101" s="1" t="s">
        <v>859</v>
      </c>
      <c r="G101" s="1" t="s">
        <v>663</v>
      </c>
      <c r="H101" s="1" t="s">
        <v>664</v>
      </c>
      <c r="I101" s="1" t="s">
        <v>1171</v>
      </c>
      <c r="J101" s="1" t="s">
        <v>666</v>
      </c>
      <c r="K101" s="1" t="s">
        <v>1171</v>
      </c>
      <c r="L101" s="1" t="s">
        <v>1171</v>
      </c>
      <c r="M101" s="1" t="s">
        <v>667</v>
      </c>
      <c r="N101" s="1" t="s">
        <v>667</v>
      </c>
      <c r="O101" s="1" t="s">
        <v>668</v>
      </c>
      <c r="P101" s="1" t="s">
        <v>669</v>
      </c>
      <c r="Q101" s="1" t="s">
        <v>670</v>
      </c>
      <c r="R101" s="1" t="s">
        <v>1172</v>
      </c>
      <c r="S101" s="1" t="s">
        <v>672</v>
      </c>
      <c r="T101" s="1" t="s">
        <v>673</v>
      </c>
      <c r="U101" s="1" t="s">
        <v>674</v>
      </c>
      <c r="V101" s="1" t="s">
        <v>690</v>
      </c>
    </row>
    <row r="102" s="1" customFormat="1" spans="1:22">
      <c r="A102" s="3">
        <v>21682544102</v>
      </c>
      <c r="B102" s="1" t="s">
        <v>1173</v>
      </c>
      <c r="C102" s="1" t="s">
        <v>1174</v>
      </c>
      <c r="D102" s="1" t="s">
        <v>1067</v>
      </c>
      <c r="E102" s="1" t="s">
        <v>1175</v>
      </c>
      <c r="F102" s="1" t="s">
        <v>797</v>
      </c>
      <c r="G102" s="1" t="s">
        <v>663</v>
      </c>
      <c r="H102" s="1" t="s">
        <v>664</v>
      </c>
      <c r="I102" s="1" t="s">
        <v>1176</v>
      </c>
      <c r="J102" s="1" t="s">
        <v>666</v>
      </c>
      <c r="K102" s="1" t="s">
        <v>1176</v>
      </c>
      <c r="L102" s="1" t="s">
        <v>1176</v>
      </c>
      <c r="M102" s="1" t="s">
        <v>667</v>
      </c>
      <c r="N102" s="1" t="s">
        <v>667</v>
      </c>
      <c r="O102" s="1" t="s">
        <v>668</v>
      </c>
      <c r="P102" s="1" t="s">
        <v>669</v>
      </c>
      <c r="Q102" s="1" t="s">
        <v>670</v>
      </c>
      <c r="R102" s="1" t="s">
        <v>1177</v>
      </c>
      <c r="S102" s="1" t="s">
        <v>672</v>
      </c>
      <c r="T102" s="1" t="s">
        <v>673</v>
      </c>
      <c r="U102" s="1" t="s">
        <v>674</v>
      </c>
      <c r="V102" s="1" t="s">
        <v>696</v>
      </c>
    </row>
    <row r="103" s="1" customFormat="1" spans="1:22">
      <c r="A103" s="3">
        <v>21474005892</v>
      </c>
      <c r="B103" s="1" t="s">
        <v>1178</v>
      </c>
      <c r="C103" s="1" t="s">
        <v>1179</v>
      </c>
      <c r="D103" s="1" t="s">
        <v>1180</v>
      </c>
      <c r="E103" s="1" t="s">
        <v>1181</v>
      </c>
      <c r="F103" s="1" t="s">
        <v>740</v>
      </c>
      <c r="G103" s="1" t="s">
        <v>663</v>
      </c>
      <c r="H103" s="1" t="s">
        <v>664</v>
      </c>
      <c r="I103" s="1" t="s">
        <v>1182</v>
      </c>
      <c r="J103" s="1" t="s">
        <v>666</v>
      </c>
      <c r="K103" s="1" t="s">
        <v>1182</v>
      </c>
      <c r="L103" s="1" t="s">
        <v>1182</v>
      </c>
      <c r="M103" s="1" t="s">
        <v>667</v>
      </c>
      <c r="N103" s="1" t="s">
        <v>667</v>
      </c>
      <c r="O103" s="1" t="s">
        <v>668</v>
      </c>
      <c r="P103" s="1" t="s">
        <v>669</v>
      </c>
      <c r="Q103" s="1" t="s">
        <v>670</v>
      </c>
      <c r="R103" s="1" t="s">
        <v>1183</v>
      </c>
      <c r="S103" s="1" t="s">
        <v>672</v>
      </c>
      <c r="T103" s="1" t="s">
        <v>673</v>
      </c>
      <c r="U103" s="1" t="s">
        <v>674</v>
      </c>
      <c r="V103" s="1" t="s">
        <v>690</v>
      </c>
    </row>
    <row r="104" s="1" customFormat="1" spans="1:22">
      <c r="A104" s="3">
        <v>21687420420</v>
      </c>
      <c r="B104" s="1" t="s">
        <v>1184</v>
      </c>
      <c r="C104" s="1" t="s">
        <v>1185</v>
      </c>
      <c r="D104" s="1" t="s">
        <v>1186</v>
      </c>
      <c r="E104" s="1" t="s">
        <v>1187</v>
      </c>
      <c r="F104" s="1" t="s">
        <v>797</v>
      </c>
      <c r="G104" s="1" t="s">
        <v>663</v>
      </c>
      <c r="H104" s="1" t="s">
        <v>664</v>
      </c>
      <c r="I104" s="1" t="s">
        <v>1188</v>
      </c>
      <c r="J104" s="1" t="s">
        <v>666</v>
      </c>
      <c r="K104" s="1" t="s">
        <v>1188</v>
      </c>
      <c r="L104" s="1" t="s">
        <v>1188</v>
      </c>
      <c r="M104" s="1" t="s">
        <v>667</v>
      </c>
      <c r="N104" s="1" t="s">
        <v>667</v>
      </c>
      <c r="O104" s="1" t="s">
        <v>668</v>
      </c>
      <c r="P104" s="1" t="s">
        <v>669</v>
      </c>
      <c r="Q104" s="1" t="s">
        <v>670</v>
      </c>
      <c r="R104" s="1" t="s">
        <v>1189</v>
      </c>
      <c r="S104" s="1" t="s">
        <v>672</v>
      </c>
      <c r="T104" s="1" t="s">
        <v>673</v>
      </c>
      <c r="U104" s="1" t="s">
        <v>674</v>
      </c>
      <c r="V104" s="1" t="s">
        <v>690</v>
      </c>
    </row>
    <row r="105" s="1" customFormat="1" spans="1:22">
      <c r="A105" s="3">
        <v>21704512354</v>
      </c>
      <c r="B105" s="1" t="s">
        <v>1190</v>
      </c>
      <c r="C105" s="1" t="s">
        <v>1191</v>
      </c>
      <c r="D105" s="1" t="s">
        <v>1050</v>
      </c>
      <c r="E105" s="1" t="s">
        <v>1192</v>
      </c>
      <c r="F105" s="1" t="s">
        <v>740</v>
      </c>
      <c r="G105" s="1" t="s">
        <v>663</v>
      </c>
      <c r="H105" s="1" t="s">
        <v>664</v>
      </c>
      <c r="I105" s="1" t="s">
        <v>1193</v>
      </c>
      <c r="J105" s="1" t="s">
        <v>666</v>
      </c>
      <c r="K105" s="1" t="s">
        <v>1193</v>
      </c>
      <c r="L105" s="1" t="s">
        <v>1193</v>
      </c>
      <c r="M105" s="1" t="s">
        <v>667</v>
      </c>
      <c r="N105" s="1" t="s">
        <v>667</v>
      </c>
      <c r="O105" s="1" t="s">
        <v>668</v>
      </c>
      <c r="P105" s="1" t="s">
        <v>669</v>
      </c>
      <c r="Q105" s="1" t="s">
        <v>670</v>
      </c>
      <c r="R105" s="1" t="s">
        <v>1194</v>
      </c>
      <c r="S105" s="1" t="s">
        <v>672</v>
      </c>
      <c r="T105" s="1" t="s">
        <v>673</v>
      </c>
      <c r="U105" s="1" t="s">
        <v>674</v>
      </c>
      <c r="V105" s="1" t="s">
        <v>690</v>
      </c>
    </row>
    <row r="106" s="1" customFormat="1" spans="1:22">
      <c r="A106" s="3">
        <v>21124927346</v>
      </c>
      <c r="B106" s="1" t="s">
        <v>1195</v>
      </c>
      <c r="C106" s="1" t="s">
        <v>1196</v>
      </c>
      <c r="D106" s="1" t="s">
        <v>1197</v>
      </c>
      <c r="E106" s="1" t="s">
        <v>1198</v>
      </c>
      <c r="F106" s="1" t="s">
        <v>797</v>
      </c>
      <c r="G106" s="1" t="s">
        <v>663</v>
      </c>
      <c r="H106" s="1" t="s">
        <v>664</v>
      </c>
      <c r="I106" s="1" t="s">
        <v>1199</v>
      </c>
      <c r="J106" s="1" t="s">
        <v>666</v>
      </c>
      <c r="K106" s="1" t="s">
        <v>1199</v>
      </c>
      <c r="L106" s="1" t="s">
        <v>1199</v>
      </c>
      <c r="M106" s="1" t="s">
        <v>667</v>
      </c>
      <c r="N106" s="1" t="s">
        <v>667</v>
      </c>
      <c r="O106" s="1" t="s">
        <v>668</v>
      </c>
      <c r="P106" s="1" t="s">
        <v>669</v>
      </c>
      <c r="Q106" s="1" t="s">
        <v>670</v>
      </c>
      <c r="R106" s="1" t="s">
        <v>1200</v>
      </c>
      <c r="S106" s="1" t="s">
        <v>672</v>
      </c>
      <c r="T106" s="1" t="s">
        <v>673</v>
      </c>
      <c r="U106" s="1" t="s">
        <v>674</v>
      </c>
      <c r="V106" s="1" t="s">
        <v>696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2022-12-09T01:24:51Z</dcterms:created>
  <dcterms:modified xsi:type="dcterms:W3CDTF">2022-12-09T01:45:49Z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0DE1879D6A5244A392EB6E3019F65332</vt:lpwstr>
  </property>
  <property fmtid="{D5CDD505-2E9C-101B-9397-08002B2CF9AE}" pid="3" name="KSOProductBuildVer">
    <vt:lpwstr>2052-11.1.0.12763</vt:lpwstr>
  </property>
</Properties>
</file>