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 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<sst xmlns="http://schemas.openxmlformats.org/spreadsheetml/2006/main" count="88" uniqueCount="76">
  <si>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</si>
  <si>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</si>
  <si>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</si>
  <si>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</si>
  <si>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</si>
  <si>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</si>
  <si>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</si>
  <si>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</si>
  <si>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</si>
  <si>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</si>
  <si>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</si>
  <si>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</si>
  <si>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</si>
  <si>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</si>
  <si>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</si>
  <si>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</si>
  <si>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</si>
  <si>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</si>
  <si>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</si>
  <si>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</si>
  <si>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</si>
  <si>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</si>
  <si>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</si>
  <si>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</si>
  <si>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</si>
  <si>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999221854611752	</t>
  </si>
  <si>
    <t>Ctrip</t>
  </si>
  <si>
    <t>正常</t>
  </si>
  <si>
    <t>[胶州]轻住酒店·途家118(85215733)</t>
  </si>
  <si>
    <t>商务标准间&lt;双人入住&gt;&lt;内宾&gt;&lt;预付&gt;&lt;无早&gt;</t>
  </si>
  <si>
    <t>CNY</t>
  </si>
  <si>
    <t>丁麟</t>
  </si>
  <si>
    <t>CA11323221209CNY</t>
  </si>
  <si>
    <t>未提现</t>
  </si>
  <si>
    <t>携程开票</t>
  </si>
  <si>
    <t xml:space="preserve">2847685	</t>
  </si>
  <si>
    <t xml:space="preserve">1599619588037836806	</t>
  </si>
  <si>
    <t>，</t>
  </si>
  <si>
    <t>A221209101237481</t>
  </si>
  <si>
    <t>CNY / HKD 当前参考汇率: 1.117699251</t>
  </si>
  <si>
    <t>总计： 86.15 CNY/
96.29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</si>
  <si>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</si>
  <si>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</si>
  <si>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</si>
  <si>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</si>
  <si>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</si>
  <si>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</si>
  <si>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</si>
  <si>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</si>
  <si>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</si>
  <si>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</si>
  <si>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</si>
  <si>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</si>
  <si>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</si>
  <si>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</si>
  <si>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</si>
  <si>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</si>
  <si>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</si>
  <si>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</si>
  <si>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</si>
  <si>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2022-12-05</t>
  </si>
  <si>
    <t>2847685</t>
  </si>
  <si>
    <t>轻住酒店·途家118</t>
  </si>
  <si>
    <t>2022-12-06</t>
  </si>
  <si>
    <t>退房日月结</t>
  </si>
  <si>
    <t>86.15</t>
  </si>
  <si>
    <t>RMB</t>
  </si>
  <si>
    <t>0</t>
  </si>
  <si>
    <t>0.00</t>
  </si>
  <si>
    <t>携程汇智国内直连</t>
  </si>
  <si>
    <t>1861</t>
  </si>
  <si>
    <t>2022-12-05 12:20:04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</si>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</sst>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13</xdr:col>
      <xdr:colOff>581025</xdr:colOff>
      <xdr:row>41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5950"/>
          <a:ext cx="99822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44900</v>
      </c>
      <c r="G2" s="6">
        <v>44901</v>
      </c>
      <c r="H2" s="4">
        <v>1</v>
      </c>
      <c r="I2" s="4">
        <v>1</v>
      </c>
      <c r="J2" s="4">
        <v>1</v>
      </c>
      <c r="K2" s="4" t="s">
        <v>30</v>
      </c>
      <c r="L2" s="4">
        <v>86.15</v>
      </c>
      <c r="M2" s="4">
        <v>86.15</v>
      </c>
      <c r="N2" s="4" t="s">
        <v>31</v>
      </c>
      <c r="O2" s="4" t="s">
        <v>32</v>
      </c>
      <c r="P2" s="4" t="s">
        <v>33</v>
      </c>
      <c r="Q2" s="4">
        <v>0</v>
      </c>
      <c r="R2" s="7">
        <v>44900</v>
      </c>
      <c r="S2" s="6">
        <v>44904</v>
      </c>
      <c r="T2" s="4" t="s">
        <v>34</v>
      </c>
      <c r="U2" s="4">
        <v>86.15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8" sqref="A8:A10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999221854611752</v>
      </c>
      <c r="B2" s="6">
        <v>44900</v>
      </c>
      <c r="C2" s="6">
        <v>44901</v>
      </c>
      <c r="D2" s="4">
        <v>86.15</v>
      </c>
      <c r="E2" s="4" t="str">
        <f>VLOOKUP(A2,HOP!A:L,12,0)</f>
        <v>86.15</v>
      </c>
      <c r="F2" s="4" t="str">
        <f>VLOOKUP(A2,HOP!A:C,3,0)</f>
        <v>2847685</v>
      </c>
      <c r="G2" s="4">
        <f>D2-E2</f>
        <v>0</v>
      </c>
      <c r="H2" s="4" t="str">
        <f>$H$1&amp;F2</f>
        <v>，2847685</v>
      </c>
      <c r="I2" s="4" t="str">
        <f>VLOOKUP(A2,HOP!A:U,21,0)</f>
        <v>直连</v>
      </c>
    </row>
    <row r="4" spans="4:4">
      <c r="D4" s="4">
        <f>SUM(D2:D3)</f>
        <v>86.15</v>
      </c>
    </row>
    <row r="8" spans="1:1">
      <c r="A8" s="4" t="s">
        <v>38</v>
      </c>
    </row>
    <row r="9" spans="1:1">
      <c r="A9" s="4" t="s">
        <v>39</v>
      </c>
    </row>
    <row r="10" spans="1:1">
      <c r="A10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999221854611752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60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 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2022-12-09T01:40:58Z</dcterms:created>
  <dcterms:modified xsi:type="dcterms:W3CDTF">2022-12-09T02:13:57Z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2508F7BB07E24D07B896D0255A1E171D</vt:lpwstr>
  </property>
  <property fmtid="{D5CDD505-2E9C-101B-9397-08002B2CF9AE}" pid="3" name="KSOProductBuildVer">
    <vt:lpwstr>2052-11.1.0.12763</vt:lpwstr>
  </property>
</Properties>
</file>