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对账!$A$1:$X$96</definedName>
  </definedNames>
  <calcPr calcId="144525"/>
</workbook>
</file>

<file path=xl/sharedStrings.xml><?xml version="1.0" encoding="utf-8"?>
<sst xmlns="http://schemas.openxmlformats.org/spreadsheetml/2006/main" count="3165" uniqueCount="1153">
  <si>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</si>
  <si>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</si>
  <si>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</si>
  <si>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</si>
  <si>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</si>
  <si>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</si>
  <si>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</si>
  <si>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</si>
  <si>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</si>
  <si>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</si>
  <si>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</si>
  <si>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</si>
  <si>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</si>
  <si>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</si>
  <si>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</si>
  <si>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</si>
  <si>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</si>
  <si>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</si>
  <si>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</si>
  <si>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</si>
  <si>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</si>
  <si>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</si>
  <si>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</si>
  <si>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</si>
  <si>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</si>
  <si>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21484569803	</t>
  </si>
  <si>
    <t>Ctrip</t>
  </si>
  <si>
    <t>正常</t>
  </si>
  <si>
    <t>[曼谷]素坤逸57号萨利酒店(The Salil Hotel Sukhumvit 57 - Thonglor)(55799251)</t>
  </si>
  <si>
    <t>豪华套房&lt;2人入住&gt;&lt;不退款&gt;</t>
  </si>
  <si>
    <t>HKD</t>
  </si>
  <si>
    <t>CHAN/WAI CHUN,YOUNG/LAP WAI</t>
  </si>
  <si>
    <t>CA13030221209HKD</t>
  </si>
  <si>
    <t>未提现</t>
  </si>
  <si>
    <t>携程开票</t>
  </si>
  <si>
    <t xml:space="preserve">	</t>
  </si>
  <si>
    <t xml:space="preserve">77161	</t>
  </si>
  <si>
    <t xml:space="preserve">21484569663	</t>
  </si>
  <si>
    <t>CHANG/CHUN LAP,HO/WING WOO WINNIE</t>
  </si>
  <si>
    <t xml:space="preserve">77160	</t>
  </si>
  <si>
    <t xml:space="preserve">21558577270	</t>
  </si>
  <si>
    <t>[马德里]马德里普林西普酒店(The Principal Madrid)(55639540)</t>
  </si>
  <si>
    <t>豪华房&lt;2人入住&gt;&lt;不退款&gt;</t>
  </si>
  <si>
    <t>Lannan/Timothy,Lannan/Nina</t>
  </si>
  <si>
    <t xml:space="preserve">21780010488	</t>
  </si>
  <si>
    <t>[曼谷]曼谷拉玛九萨默赛特酒店(Somerset Rama 9 Bangkok)(94361514)</t>
  </si>
  <si>
    <t>豪华房&lt;2人入住&gt;&lt;不退款&gt;&lt;早餐&gt;</t>
  </si>
  <si>
    <t>LIU /CHUN WAI</t>
  </si>
  <si>
    <t xml:space="preserve">2792516	</t>
  </si>
  <si>
    <t xml:space="preserve">7649585	</t>
  </si>
  <si>
    <t xml:space="preserve">21790938915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</si>
  <si>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</si>
  <si>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</si>
  <si>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Kunz/James</t>
  </si>
  <si>
    <t xml:space="preserve">2796532	</t>
  </si>
  <si>
    <t xml:space="preserve">RFJGWHEC3Q	</t>
  </si>
  <si>
    <t xml:space="preserve">21796415908	</t>
  </si>
  <si>
    <t>[洛杉矶]洛伊斯好莱坞酒店(Loews Hollywood Hotel)(55720371)</t>
  </si>
  <si>
    <t>城景特大床房&lt;2人入住&gt;&lt;不退款&gt;</t>
  </si>
  <si>
    <t>KIM/YURIM</t>
  </si>
  <si>
    <t xml:space="preserve">2798465	</t>
  </si>
  <si>
    <t xml:space="preserve">70566SE215298	</t>
  </si>
  <si>
    <t xml:space="preserve">21796932763	</t>
  </si>
  <si>
    <t>[劳德代尔堡]海洋度假村俱乐部酒店(Sea Club Ocean Resort)(77366587)</t>
  </si>
  <si>
    <t>标准房, 1 张特大床&lt;2人入住&gt;&lt;不退款&gt;</t>
  </si>
  <si>
    <t>FISET/MYLENE</t>
  </si>
  <si>
    <t xml:space="preserve">2798777	</t>
  </si>
  <si>
    <t xml:space="preserve">381818	</t>
  </si>
  <si>
    <t xml:space="preserve">21803096519	</t>
  </si>
  <si>
    <t>[曼谷]曼谷彩虹云宵酒店 (SHA Certified)(Baiyoke Sky Hotel Bangkok (SHA Certified))(55831872)</t>
  </si>
  <si>
    <t>豪华客房(天空区)&lt;2人入住&gt;&lt;不退款&gt;</t>
  </si>
  <si>
    <t>WEI/YUCHENG,XUE/XIAONAN</t>
  </si>
  <si>
    <t xml:space="preserve">2800773	</t>
  </si>
  <si>
    <t xml:space="preserve">HTL-WBD-348272455	</t>
  </si>
  <si>
    <t xml:space="preserve">21808591866	</t>
  </si>
  <si>
    <t>[曼谷]曼谷京华大酒店 (SHA Plus+)(Hotel Royal Bangkok@Chinatown)(55932568)</t>
  </si>
  <si>
    <t>高级房（无窗）&lt;2人入住&gt;&lt;不退款&gt;</t>
  </si>
  <si>
    <t>CHEN/YANCHUN</t>
  </si>
  <si>
    <t xml:space="preserve">2802466	</t>
  </si>
  <si>
    <t xml:space="preserve">319295	</t>
  </si>
  <si>
    <t xml:space="preserve">21826506309	</t>
  </si>
  <si>
    <t>[维也纳]安纳恩齐安艺术酒店(Hotel Enziana Wien City)(55872495)</t>
  </si>
  <si>
    <t>高级双人房&lt;2人入住&gt;&lt;不退款&gt;</t>
  </si>
  <si>
    <t>Enlund/Merja,Ammala/Pasi</t>
  </si>
  <si>
    <t xml:space="preserve">2811077	</t>
  </si>
  <si>
    <t xml:space="preserve">21827229154	</t>
  </si>
  <si>
    <t>[卡斯特鲁普]丹品质机场酒店(Quality Airport Hotel Dan)(60467332)</t>
  </si>
  <si>
    <t>标准双床房&lt;2人入住&gt;&lt;不退款&gt;&lt;早餐&gt;</t>
  </si>
  <si>
    <t>Rundqvist/Johanna Maria Kristina,Ekwing Dahlgren/Max Leon</t>
  </si>
  <si>
    <t xml:space="preserve">2812127	</t>
  </si>
  <si>
    <t xml:space="preserve">14157	</t>
  </si>
  <si>
    <t xml:space="preserve">21832302526	</t>
  </si>
  <si>
    <t>[芭堤雅]LK皇家套房酒店(LK Royal Suite)(55626118)</t>
  </si>
  <si>
    <t>标准房&lt;2人入住&gt;&lt;不退款&gt;</t>
  </si>
  <si>
    <t>arora/piyush</t>
  </si>
  <si>
    <t xml:space="preserve">2819098	</t>
  </si>
  <si>
    <t xml:space="preserve">1069529195	</t>
  </si>
  <si>
    <t xml:space="preserve">21834870180	</t>
  </si>
  <si>
    <t>[福冈]福冈八百治博多酒店(Yaoji Hakata Hotel)(60480270)</t>
  </si>
  <si>
    <t>双床房&lt;2人入住&gt;&lt;不退款&gt;</t>
  </si>
  <si>
    <t>CHEN/PINJEN</t>
  </si>
  <si>
    <t xml:space="preserve">2820272	</t>
  </si>
  <si>
    <t xml:space="preserve">DEB221124132049710	</t>
  </si>
  <si>
    <t xml:space="preserve">21841172148	</t>
  </si>
  <si>
    <t>[新加坡]新加坡M Social酒店(M Social Singapore)(68031202)</t>
  </si>
  <si>
    <t>特色舒适客房&lt;2人入住&gt;&lt;不退款&gt;</t>
  </si>
  <si>
    <t>Wee/Ethan</t>
  </si>
  <si>
    <t xml:space="preserve">2824446	</t>
  </si>
  <si>
    <t xml:space="preserve">12750010	</t>
  </si>
  <si>
    <t xml:space="preserve">21842739375	</t>
  </si>
  <si>
    <t>[蒙特雷]蒙特雷湾泰德酒店(Monterey Tides)(60493763)</t>
  </si>
  <si>
    <t>内陆景特大床房&lt;2人入住&gt;&lt;不退款&gt;</t>
  </si>
  <si>
    <t>Bhojwani/Allison</t>
  </si>
  <si>
    <t xml:space="preserve">2826752	</t>
  </si>
  <si>
    <t xml:space="preserve">999221842809814	</t>
  </si>
  <si>
    <t>[伊斯坦布尔]艾尔泽酒店(Alzer Hotel)(90196691)</t>
  </si>
  <si>
    <t>标准间&lt;2人入住&gt;&lt;不退款&gt;&lt;早餐&gt;</t>
  </si>
  <si>
    <t>Ansari/Mohd Zoheb Rafi</t>
  </si>
  <si>
    <t xml:space="preserve">2826832	</t>
  </si>
  <si>
    <t xml:space="preserve">1415799157	</t>
  </si>
  <si>
    <t xml:space="preserve">21842856131	</t>
  </si>
  <si>
    <t>[旧金山]旧金山嘉蘭酒店(Grant Plaza Hotel)(89918027)</t>
  </si>
  <si>
    <t>标准双人房&lt;2人入住&gt;&lt;不退款&gt;</t>
  </si>
  <si>
    <t>SHIBATA/TAISEI,MAEDA/RIKUTO</t>
  </si>
  <si>
    <t xml:space="preserve">2826910	</t>
  </si>
  <si>
    <t xml:space="preserve">1415857812	</t>
  </si>
  <si>
    <t xml:space="preserve">999221843365377	</t>
  </si>
  <si>
    <t>[多伦多]多伦多中心假日酒店(Holiday Inn Toronto Downtown Centre, an IHG Hotel)(55612021)</t>
  </si>
  <si>
    <t>Peng/Min</t>
  </si>
  <si>
    <t xml:space="preserve">2827651	</t>
  </si>
  <si>
    <t xml:space="preserve">28451537	</t>
  </si>
  <si>
    <t xml:space="preserve">21843395656	</t>
  </si>
  <si>
    <t>[索尔万]科尔克酒店(Hotel Corque)(89920386)</t>
  </si>
  <si>
    <t>特大床一室房&lt;2人入住&gt;&lt;不退款&gt;</t>
  </si>
  <si>
    <t>YEUNG/GEE WANG</t>
  </si>
  <si>
    <t xml:space="preserve">2827693	</t>
  </si>
  <si>
    <t xml:space="preserve">21843645524	</t>
  </si>
  <si>
    <t>[东京]赤坂京王布莱索酒店(Keio Presso Inn Akasaka)(90397727)</t>
  </si>
  <si>
    <t>舒适大床房&lt;2人入住&gt;&lt;不退款&gt;&lt;早餐&gt;</t>
  </si>
  <si>
    <t>MODI/BHAVIN BHARATKUMAR</t>
  </si>
  <si>
    <t xml:space="preserve">2828128	</t>
  </si>
  <si>
    <t xml:space="preserve">酒店前台kato女士确认	</t>
  </si>
  <si>
    <t xml:space="preserve">21845962342	</t>
  </si>
  <si>
    <t>[芭堤雅]拜伦海滩酒店 (SHA Extra Plus)(Baron Beach Hotel)(56128367)</t>
  </si>
  <si>
    <t>豪华房(直通泳池)&lt;2人入住&gt;&lt;不退款&gt;&lt;早餐&gt;</t>
  </si>
  <si>
    <t>CHEN/YUNG CHENG</t>
  </si>
  <si>
    <t xml:space="preserve">2832125	</t>
  </si>
  <si>
    <t xml:space="preserve">1069704028	</t>
  </si>
  <si>
    <t xml:space="preserve">21846478180	</t>
  </si>
  <si>
    <t>[曼彻斯特]曼彻斯特中心区旅游旅馆(Travelodge Manchester Central Arena)(95083649)</t>
  </si>
  <si>
    <t>双人房&lt;2人入住&gt;&lt;不退款&gt;</t>
  </si>
  <si>
    <t>LIN/FEIHONG</t>
  </si>
  <si>
    <t xml:space="preserve">2833003	</t>
  </si>
  <si>
    <t xml:space="preserve">SH14619871	</t>
  </si>
  <si>
    <t xml:space="preserve">21847178892	</t>
  </si>
  <si>
    <t>[大山脚]大山脚高峰大酒店(Summit Hotel Bukit Mertajam)(89916932)</t>
  </si>
  <si>
    <t>高级房&lt;2人入住&gt;&lt;不退款&gt;</t>
  </si>
  <si>
    <t>JOHARI/JAMAL</t>
  </si>
  <si>
    <t xml:space="preserve">2834240	</t>
  </si>
  <si>
    <t xml:space="preserve">1069731496	</t>
  </si>
  <si>
    <t xml:space="preserve">21847194761	</t>
  </si>
  <si>
    <t>[拉古纳海滩]路途家庭旅馆(La Casa del Camino)(70393869)</t>
  </si>
  <si>
    <t>基础客房1张大床&lt;2人入住&gt;&lt;不退款&gt;</t>
  </si>
  <si>
    <t>Green/Warren</t>
  </si>
  <si>
    <t xml:space="preserve">2834267	</t>
  </si>
  <si>
    <t xml:space="preserve">121061956	</t>
  </si>
  <si>
    <t xml:space="preserve">21847220582	</t>
  </si>
  <si>
    <t>[圣莫尼卡]海岸汽车旅馆(Sea Shore Motel)(90373051)</t>
  </si>
  <si>
    <t>舒适客房2张双人床&lt;2人入住&gt;&lt;不退款&gt;</t>
  </si>
  <si>
    <t>OConnor/Erin</t>
  </si>
  <si>
    <t xml:space="preserve">2834317	</t>
  </si>
  <si>
    <t xml:space="preserve">Acknowledged	</t>
  </si>
  <si>
    <t xml:space="preserve">21847620123	</t>
  </si>
  <si>
    <t>[曼谷]艾里四分之一UHG酒店 (SHA Plus+)(The Quarter Ari by Uhg (SHA Plus+))(55586060)</t>
  </si>
  <si>
    <t>高级房间&lt;2人入住&gt;&lt;不退款&gt;</t>
  </si>
  <si>
    <t>SONTISENG/POOMCHAI</t>
  </si>
  <si>
    <t xml:space="preserve">2835094	</t>
  </si>
  <si>
    <t xml:space="preserve">21848079385	</t>
  </si>
  <si>
    <t>[曼谷]曼谷苏阁索酒店 (SHA Plus+)(The Sukosol Hotel Bangkok (SHA Plus+))(56185664)</t>
  </si>
  <si>
    <t>LEUNG/SHU NING,TANG/CHUN YEE</t>
  </si>
  <si>
    <t xml:space="preserve">2835992	</t>
  </si>
  <si>
    <t xml:space="preserve">21848159624	</t>
  </si>
  <si>
    <t>[芭堤雅]贝拉快捷酒店(Bella Express)(55452001)</t>
  </si>
  <si>
    <t>标准房（无窗 ）&lt;2人入住&gt;&lt;不退款&gt;</t>
  </si>
  <si>
    <t>SHOME/SAMAR KANTI</t>
  </si>
  <si>
    <t xml:space="preserve">2836179	</t>
  </si>
  <si>
    <t xml:space="preserve">509947	</t>
  </si>
  <si>
    <t>取消</t>
  </si>
  <si>
    <t xml:space="preserve">21848778464	</t>
  </si>
  <si>
    <t>[普吉岛]普吉岛乐古浪悦椿度假村(SHA Plus+)(Angsana Laguna Phuket(SHA Plus+))(55956518)</t>
  </si>
  <si>
    <t>拉古纳客房&lt;2人入住&gt;&lt;不退款&gt;</t>
  </si>
  <si>
    <t>Jain/Saurabh,Jain/Saurabh</t>
  </si>
  <si>
    <t xml:space="preserve">2837285	</t>
  </si>
  <si>
    <t xml:space="preserve">1128952	</t>
  </si>
  <si>
    <t xml:space="preserve">999221848832429	</t>
  </si>
  <si>
    <t>[巴塞罗那]福让特玛丽提姆最佳酒店(Hotel Best Front Maritim)(55321088)</t>
  </si>
  <si>
    <t>标准房&lt;2人入住&gt;&lt;不退款&gt;&lt;早餐&gt;</t>
  </si>
  <si>
    <t>Nunez Barrueco/Jose Alberto</t>
  </si>
  <si>
    <t xml:space="preserve">2837394	</t>
  </si>
  <si>
    <t xml:space="preserve">21848943446	</t>
  </si>
  <si>
    <t>[剑桥]波士顿 - 剑桥凯悦酒店(Hyatt Regency Boston/Cambridge)(55345853)</t>
  </si>
  <si>
    <t>客房, 2 张双人床, 无障碍, 浴缸&lt;2人入住&gt;&lt;不退款&gt;</t>
  </si>
  <si>
    <t>LI/WEI</t>
  </si>
  <si>
    <t xml:space="preserve">2837580	</t>
  </si>
  <si>
    <t xml:space="preserve">999221848962280	</t>
  </si>
  <si>
    <t>[马德里]新马德里酒店(Hotel Nuevo Madrid)(55312495)</t>
  </si>
  <si>
    <t>标准双人或双床房&lt;2人入住&gt;&lt;不退款&gt;</t>
  </si>
  <si>
    <t>Lopez Domenech/Antonio</t>
  </si>
  <si>
    <t xml:space="preserve">2837626	</t>
  </si>
  <si>
    <t xml:space="preserve">-1418094394	</t>
  </si>
  <si>
    <t xml:space="preserve">21849088086	</t>
  </si>
  <si>
    <t>[东京]新宿灿路都广场大饭店(Hotel Sunroute Plaza Shinjuku)(55329284)</t>
  </si>
  <si>
    <t>标准双床房&lt;2人入住&gt;&lt;不退款&gt;</t>
  </si>
  <si>
    <t>CHANG/JUITAI</t>
  </si>
  <si>
    <t xml:space="preserve">2837916	</t>
  </si>
  <si>
    <t xml:space="preserve">120670	</t>
  </si>
  <si>
    <t xml:space="preserve">999221849304246	</t>
  </si>
  <si>
    <t>[雷德克利夫]山王马拉克达珀斯机场酒店(Sanno Marracoonda Perth Airport Hotel)(91812152)</t>
  </si>
  <si>
    <t>BURGESS/DEBORAH</t>
  </si>
  <si>
    <t xml:space="preserve">2838296	</t>
  </si>
  <si>
    <t xml:space="preserve">999221849325781	</t>
  </si>
  <si>
    <t>[迪拜]阿尔巴拉萨 S 酒店(The S Hotel Al Barsha)(90401882)</t>
  </si>
  <si>
    <t>行政特大床房&lt;2人入住&gt;&lt;不退款&gt;&lt;早餐&gt;</t>
  </si>
  <si>
    <t>ZHOU/XINGYU,JIN/JING</t>
  </si>
  <si>
    <t xml:space="preserve">2838330	</t>
  </si>
  <si>
    <t xml:space="preserve">301611	</t>
  </si>
  <si>
    <t xml:space="preserve">999221849373475	</t>
  </si>
  <si>
    <t>[河内]河内温德姆花园(Wyndham Garden Hanoi)(94358670)</t>
  </si>
  <si>
    <t>豪华双床房&lt;2人入住&gt;&lt;不退款&gt;&lt;早餐&gt;</t>
  </si>
  <si>
    <t>GUO/RUIGUO,KUANG/XUEFENG</t>
  </si>
  <si>
    <t xml:space="preserve">2838386	</t>
  </si>
  <si>
    <t xml:space="preserve">167130454	</t>
  </si>
  <si>
    <t xml:space="preserve">21849534038	</t>
  </si>
  <si>
    <t>[苏米龙岛]宿雾苏密隆碧海岛屿度假村(Bluewater Sumilon Island Resort)(60480666)</t>
  </si>
  <si>
    <t>海景豪华房&lt;2人入住&gt;&lt;不退款&gt;&lt;早餐&gt;</t>
  </si>
  <si>
    <t>LIANG/XIAOQING</t>
  </si>
  <si>
    <t xml:space="preserve">2838683	</t>
  </si>
  <si>
    <t xml:space="preserve">21849545353	</t>
  </si>
  <si>
    <t>[曼谷]曼谷湄南河畔华美达广场酒店(SHA Plus+)(Ramada Plaza by Wyndham Bangkok Menam Riverside)(55289780)</t>
  </si>
  <si>
    <t>河景豪华双床房&lt;2人入住&gt;&lt;不退款&gt;</t>
  </si>
  <si>
    <t>WU/CHIH TING</t>
  </si>
  <si>
    <t xml:space="preserve">2838703	</t>
  </si>
  <si>
    <t xml:space="preserve">413418	</t>
  </si>
  <si>
    <t xml:space="preserve">21849616175	</t>
  </si>
  <si>
    <t>[新加坡]狮子峰武吉士酒店(SG Clean, Staycation Approved)(Lion Peak Hotel Bugis (SG Clean, Staycation Approved))(55439293)</t>
  </si>
  <si>
    <t>豪华双人床房&lt;2人入住&gt;&lt;不退款&gt;</t>
  </si>
  <si>
    <t>PUYJALERN/SUPHAPORN</t>
  </si>
  <si>
    <t xml:space="preserve">2838853	</t>
  </si>
  <si>
    <t xml:space="preserve">65124558645993	</t>
  </si>
  <si>
    <t xml:space="preserve">21849672940	</t>
  </si>
  <si>
    <t>PHAIPHRUEK/WIPAPORN</t>
  </si>
  <si>
    <t xml:space="preserve">2838914	</t>
  </si>
  <si>
    <t xml:space="preserve">65126425758523	</t>
  </si>
  <si>
    <t xml:space="preserve">21849695577	</t>
  </si>
  <si>
    <t>[曼达韦]宿务佰酒店(bai Hotel Cebu)(55694577)</t>
  </si>
  <si>
    <t>豪华客房&lt;2人入住&gt;&lt;不退款&gt;&lt;早餐&gt;</t>
  </si>
  <si>
    <t>BACOL/HAIDE</t>
  </si>
  <si>
    <t xml:space="preserve">2838981	</t>
  </si>
  <si>
    <t xml:space="preserve">R61E2E	</t>
  </si>
  <si>
    <t xml:space="preserve">21849709961	</t>
  </si>
  <si>
    <t>[哥打京那巴鲁]哥打京那巴鲁元明大酒店(Ming Garden Hotel &amp; Residences Kota Kinabalu)(68031196)</t>
  </si>
  <si>
    <t>LEE/PIK TAI</t>
  </si>
  <si>
    <t xml:space="preserve">2839053	</t>
  </si>
  <si>
    <t xml:space="preserve">8574062	</t>
  </si>
  <si>
    <t xml:space="preserve">21849767264	</t>
  </si>
  <si>
    <t>[曼谷]曼谷拉差达瑞士酒店 (SHA Extra Plus)(Swissotel Bangkok Ratchada (SHA Extra Plus))(54503361)</t>
  </si>
  <si>
    <t>至尊双人房&lt;2人入住&gt;&lt;不退款&gt;&lt;早餐&gt;</t>
  </si>
  <si>
    <t>WAN/EDDIE DAVID CHEE TUCK,LE/THI NGOC MINH</t>
  </si>
  <si>
    <t xml:space="preserve">2839181	</t>
  </si>
  <si>
    <t xml:space="preserve">A5B6WL2550;XM	</t>
  </si>
  <si>
    <t xml:space="preserve">21849769904	</t>
  </si>
  <si>
    <t>[格林尼治]智选假日伦敦格林威治酒店(Holiday Inn Express London Greenwich, an IHG Hotel)(55626057)</t>
  </si>
  <si>
    <t>双人床房(带沙发床)&lt;2人入住&gt;&lt;不退款&gt;&lt;早餐&gt;</t>
  </si>
  <si>
    <t>runyaiko/Trevor</t>
  </si>
  <si>
    <t xml:space="preserve">2839184	</t>
  </si>
  <si>
    <t xml:space="preserve">21849895982	</t>
  </si>
  <si>
    <t>[奥兰多]丽笙佛罗里达州奥兰多乡村套房酒店(Country Inn &amp; Suites by Radisson, Orlando, FL)(55956428)</t>
  </si>
  <si>
    <t>两张大号床房&lt;2人入住&gt;&lt;不退款&gt;</t>
  </si>
  <si>
    <t>Sandonato/Rafael Rodrigues</t>
  </si>
  <si>
    <t xml:space="preserve">2839428	</t>
  </si>
  <si>
    <t xml:space="preserve">酒店前台joseph先生确认	</t>
  </si>
  <si>
    <t xml:space="preserve">999221850053115	</t>
  </si>
  <si>
    <t>[阿姆斯特丹]奥林匹克酒店(Olympic Hotel)(70392179)</t>
  </si>
  <si>
    <t>奢华房&lt;2人入住&gt;&lt;不退款&gt;</t>
  </si>
  <si>
    <t>ADIER/HUSEYIN</t>
  </si>
  <si>
    <t xml:space="preserve">2839735	</t>
  </si>
  <si>
    <t xml:space="preserve">21850143836	</t>
  </si>
  <si>
    <t>[哈默史密斯-富勒姆区]伦敦伯爵府宜必思酒店(ibis London Earls Court)(55329312)</t>
  </si>
  <si>
    <t>Lee/Carmen</t>
  </si>
  <si>
    <t xml:space="preserve">999221850506386	</t>
  </si>
  <si>
    <t>[哈默史密斯-富勒姆区]阿伯康旅舍(Abercorn House)(55779649)</t>
  </si>
  <si>
    <t>双床间 - 带共用浴室&lt;2人入住&gt;&lt;不退款&gt;</t>
  </si>
  <si>
    <t>Chien/Yu-Tang,Alemany Ramada/Eduardo</t>
  </si>
  <si>
    <t xml:space="preserve">2840729	</t>
  </si>
  <si>
    <t xml:space="preserve">acknowledged	</t>
  </si>
  <si>
    <t xml:space="preserve">999221850579642	</t>
  </si>
  <si>
    <t>[伍德森特瑞斯]机场品质酒店(Quality Inn Airport)(55920254)</t>
  </si>
  <si>
    <t>2大床房（无烟）&lt;2人入住&gt;&lt;不退款&gt;&lt;早餐&gt;</t>
  </si>
  <si>
    <t>DOWDY/TALIA</t>
  </si>
  <si>
    <t xml:space="preserve">2840904	</t>
  </si>
  <si>
    <t xml:space="preserve">999221851046214	</t>
  </si>
  <si>
    <t>[迈阿密海滩]南海滩骑士酒店(Cavalier South Beach Hotel)(55861873)</t>
  </si>
  <si>
    <t>经典双人床房&lt;2人入住&gt;&lt;不退款&gt;&lt;早餐&gt;</t>
  </si>
  <si>
    <t>THONGVILU/BOUACHANH</t>
  </si>
  <si>
    <t xml:space="preserve">2841651	</t>
  </si>
  <si>
    <t xml:space="preserve">999221851163939	</t>
  </si>
  <si>
    <t>[阿拉木图]阿拉木图市中心美居酒店(Mercure Almaty City Center)(55586044)</t>
  </si>
  <si>
    <t>标准双人床房&lt;2人入住&gt;&lt;不退款&gt;</t>
  </si>
  <si>
    <t>Igor/Jushko</t>
  </si>
  <si>
    <t xml:space="preserve">2841858	</t>
  </si>
  <si>
    <t xml:space="preserve">999221851164509	</t>
  </si>
  <si>
    <t>[马德里]美洲门酒店(Hotel Puerta America)(55832119)</t>
  </si>
  <si>
    <t>Gonzalez Hernandez/Omar</t>
  </si>
  <si>
    <t xml:space="preserve">2841861	</t>
  </si>
  <si>
    <t xml:space="preserve">121196718	</t>
  </si>
  <si>
    <t xml:space="preserve">21851267812	</t>
  </si>
  <si>
    <t>[曼谷]曼谷H2酒店(H2 Hotel Bangkok)(55289924)</t>
  </si>
  <si>
    <t>CHARITHO/THANYAPORN</t>
  </si>
  <si>
    <t xml:space="preserve">2842084	</t>
  </si>
  <si>
    <t xml:space="preserve">999221851284047	</t>
  </si>
  <si>
    <t>[大西洋城]大西洋城硬石酒店及娱乐场(Hard Rock Hotel &amp; Casino Atlantic City)(70395050)</t>
  </si>
  <si>
    <t>北塔经典特大床房&lt;2人入住&gt;&lt;不退款&gt;</t>
  </si>
  <si>
    <t>Zhou/Xiao</t>
  </si>
  <si>
    <t xml:space="preserve">2842138	</t>
  </si>
  <si>
    <t xml:space="preserve">L7V4XHJ6VJ--ZQGFN-SGRB	</t>
  </si>
  <si>
    <t xml:space="preserve">21851710942	</t>
  </si>
  <si>
    <t>行政一室房&lt;2人入住&gt;&lt;不退款&gt;&lt;早餐&gt;</t>
  </si>
  <si>
    <t>LI/JIAREN</t>
  </si>
  <si>
    <t xml:space="preserve">2842999	</t>
  </si>
  <si>
    <t xml:space="preserve">7787473	</t>
  </si>
  <si>
    <t xml:space="preserve">999221852040146	</t>
  </si>
  <si>
    <t>[格雷梅]泰拉凯芙酒店(Terra Cave Hotel)(55391288)</t>
  </si>
  <si>
    <t>大床石屋&lt;2人入住&gt;&lt;不退款&gt;</t>
  </si>
  <si>
    <t>Gorelik/Yulia,Gorelik/Yulia</t>
  </si>
  <si>
    <t xml:space="preserve">2843604	</t>
  </si>
  <si>
    <t xml:space="preserve">21852076594	</t>
  </si>
  <si>
    <t>[哥打京那巴鲁]东方沙巴酒店（原名为卡拉姆斯音酒店）(Sabah Oriental Hotel)(55451648)</t>
  </si>
  <si>
    <t>高级房&lt;2人入住&gt;&lt;不退款&gt;&lt;早餐&gt;</t>
  </si>
  <si>
    <t>SARINA/ERNI</t>
  </si>
  <si>
    <t xml:space="preserve">2843650	</t>
  </si>
  <si>
    <t xml:space="preserve">6979376	</t>
  </si>
  <si>
    <t xml:space="preserve">999221852108387	</t>
  </si>
  <si>
    <t>[伊斯坦布尔]伊斯坦布尔温德姆卡拉墨斯海滨大酒店(Wyndham Grand Istanbul Kalamış Marina Hotel)(55281018)</t>
  </si>
  <si>
    <t>豪华海景客房&lt;2人入住&gt;&lt;不退款&gt;&lt;早餐&gt;</t>
  </si>
  <si>
    <t>Senyuz/Refika Gul</t>
  </si>
  <si>
    <t xml:space="preserve">2843698	</t>
  </si>
  <si>
    <t xml:space="preserve">999221852098950	</t>
  </si>
  <si>
    <t>[巴塞罗那]西方雅典娜之海 - 仅供成人入住(Occidental Atenea Mar- Adults Only)(55402810)</t>
  </si>
  <si>
    <t>Alshuhiyb/Ammar Yousef</t>
  </si>
  <si>
    <t xml:space="preserve">2843682	</t>
  </si>
  <si>
    <t xml:space="preserve">21852381020	</t>
  </si>
  <si>
    <t>[吉隆坡]吉隆坡双威太子酒店(Sunway Putra Hotel Kuala Lumpur)(55290388)</t>
  </si>
  <si>
    <t>KURSAINI/NOOR AZIDI</t>
  </si>
  <si>
    <t xml:space="preserve">2843983	</t>
  </si>
  <si>
    <t xml:space="preserve">804928496	</t>
  </si>
  <si>
    <t xml:space="preserve">999221852383908	</t>
  </si>
  <si>
    <t>[芝加哥]常春藤精品酒店(Ivy Boutique Hotel)(55281066)</t>
  </si>
  <si>
    <t>特大床套房&lt;2人入住&gt;&lt;不退款&gt;</t>
  </si>
  <si>
    <t>Mathis/Paul</t>
  </si>
  <si>
    <t xml:space="preserve">2843984	</t>
  </si>
  <si>
    <t xml:space="preserve">121227843	</t>
  </si>
  <si>
    <t xml:space="preserve">21852686304	</t>
  </si>
  <si>
    <t>[曼谷]曼谷秋素坤逸酒店 (SHA Plus+)(Qiu Hotel Sukhumvit (SHA Plus+))(55465046)</t>
  </si>
  <si>
    <t>池景豪华房&lt;2人入住&gt;&lt;不退款&gt;</t>
  </si>
  <si>
    <t>WEI/CHUFENG</t>
  </si>
  <si>
    <t xml:space="preserve">2844435	</t>
  </si>
  <si>
    <t xml:space="preserve">HTL-WBD-353323565	</t>
  </si>
  <si>
    <t xml:space="preserve">999221852729543	</t>
  </si>
  <si>
    <t>[埃尔帕索]机场东品质酒店(Quality Inn Airport East)(95390012)</t>
  </si>
  <si>
    <t>无障碍大号床房&lt;2人入住&gt;&lt;不退款&gt;&lt;早餐&gt;</t>
  </si>
  <si>
    <t>Adams/Louis</t>
  </si>
  <si>
    <t xml:space="preserve">2844503	</t>
  </si>
  <si>
    <t xml:space="preserve">21852736400	</t>
  </si>
  <si>
    <t>[新加坡]新加坡富丽华河畔大酒店(SG Clean)(Furama RiverFront (SG Clean))(55346090)</t>
  </si>
  <si>
    <t>豪华双人房&lt;2人入住&gt;&lt;不退款&gt;</t>
  </si>
  <si>
    <t>LUO/HONGYI</t>
  </si>
  <si>
    <t xml:space="preserve">2844515	</t>
  </si>
  <si>
    <t xml:space="preserve">999221852790413	</t>
  </si>
  <si>
    <t>[波哥大]布赫乌萨昆酒店(Hotel bh Usaquén)(70393148)</t>
  </si>
  <si>
    <t>标准房, 2 张单人床&lt;2人入住&gt;&lt;不退款&gt;</t>
  </si>
  <si>
    <t>Helliwell/Isaac</t>
  </si>
  <si>
    <t xml:space="preserve">2844564	</t>
  </si>
  <si>
    <t xml:space="preserve">9159525128322	</t>
  </si>
  <si>
    <t xml:space="preserve">999221852814685	</t>
  </si>
  <si>
    <t>[塔马拉克]劳德代尔堡 - 塔马拉克 - 美国长期住宿酒店(Extended Stay America Suites - Fort Lauderdale - Tamarac)(89917119)</t>
  </si>
  <si>
    <t>一室公寓（大床）&lt;2人入住&gt;&lt;不退款&gt;&lt;早餐&gt;</t>
  </si>
  <si>
    <t>Marceus/Dominique</t>
  </si>
  <si>
    <t xml:space="preserve">2844643	</t>
  </si>
  <si>
    <t xml:space="preserve">602146356	</t>
  </si>
  <si>
    <t xml:space="preserve">21852912754	</t>
  </si>
  <si>
    <t>[乔治市]槟城尼奥酒店 (槟城对抗新冠肺炎认证)(Neo+ Penang (PenangFightCovid-19 Certified))(55665849)</t>
  </si>
  <si>
    <t>猎户座房&lt;2人入住&gt;&lt;不退款&gt;</t>
  </si>
  <si>
    <t>LIM/SIN HUAT</t>
  </si>
  <si>
    <t xml:space="preserve">2844767	</t>
  </si>
  <si>
    <t xml:space="preserve">168765	</t>
  </si>
  <si>
    <t xml:space="preserve">999221853270628	</t>
  </si>
  <si>
    <t>[伊洛伊洛]伊洛伊洛丽柏酒店(Park Inn by Radisson Iloilo)(90389887)</t>
  </si>
  <si>
    <t>Tran/Wilson</t>
  </si>
  <si>
    <t xml:space="preserve">2845332	</t>
  </si>
  <si>
    <t xml:space="preserve">999221853339911	</t>
  </si>
  <si>
    <t>[帕奈尔]奥克兰玫瑰园酒店(Auckland Rose Park Hotel)(55304296)</t>
  </si>
  <si>
    <t>经济双床房&lt;2人入住&gt;&lt;不退款&gt;</t>
  </si>
  <si>
    <t>Moore/Howard</t>
  </si>
  <si>
    <t xml:space="preserve">2845434	</t>
  </si>
  <si>
    <t xml:space="preserve">6982865	</t>
  </si>
  <si>
    <t xml:space="preserve">999221853647231	</t>
  </si>
  <si>
    <t>[胡志明市]拉维斯18号公寓式酒店(Lavis 18 Residence)(55707538)</t>
  </si>
  <si>
    <t>高级一室房&lt;2人入住&gt;&lt;不退款&gt;</t>
  </si>
  <si>
    <t>ZHUANG/WANTING</t>
  </si>
  <si>
    <t xml:space="preserve">2845910	</t>
  </si>
  <si>
    <t xml:space="preserve">21853664995	</t>
  </si>
  <si>
    <t>[乔治市]无线上网精品酒店(Wifi Boutique Hotel)(89917118)</t>
  </si>
  <si>
    <t>标准双人间&lt;2人入住&gt;&lt;不退款&gt;</t>
  </si>
  <si>
    <t>ELIAS/MOHD FATHI</t>
  </si>
  <si>
    <t xml:space="preserve">2845964	</t>
  </si>
  <si>
    <t xml:space="preserve">9145407170163	</t>
  </si>
  <si>
    <t xml:space="preserve">999221853824671	</t>
  </si>
  <si>
    <t>[古邦]阿斯顿古邦酒店及会议中心(ASTON Kupang Hotel &amp; Convention Center)(55354911)</t>
  </si>
  <si>
    <t>BOEDIYANTO/YANTI</t>
  </si>
  <si>
    <t xml:space="preserve">2846295	</t>
  </si>
  <si>
    <t xml:space="preserve">105213	</t>
  </si>
  <si>
    <t xml:space="preserve">999221854279772	</t>
  </si>
  <si>
    <t>[岘港]TMS岘港海滩酒店(Tms Hotel Da Nang Beach)(60514274)</t>
  </si>
  <si>
    <t>城景尊贵特大床套房&lt;2人入住&gt;&lt;不退款&gt;</t>
  </si>
  <si>
    <t>KIM/YOO SIK</t>
  </si>
  <si>
    <t xml:space="preserve">2847069	</t>
  </si>
  <si>
    <t xml:space="preserve">21854459432	</t>
  </si>
  <si>
    <t>[芝加哥]白厅大酒店(The Whitehall Hotel)(55478477)</t>
  </si>
  <si>
    <t>特大床房(Pinnacle)&lt;2人入住&gt;&lt;不退款&gt;</t>
  </si>
  <si>
    <t>TAYAG/EARL</t>
  </si>
  <si>
    <t xml:space="preserve">2847370	</t>
  </si>
  <si>
    <t xml:space="preserve">121300900	</t>
  </si>
  <si>
    <t xml:space="preserve">999221854506160	</t>
  </si>
  <si>
    <t>[纽约]纽约时代广场伊克诺旅馆(Econo Lodge Times Square)(55745127)</t>
  </si>
  <si>
    <t>标准大号床房&lt;2人入住&gt;&lt;不退款&gt;</t>
  </si>
  <si>
    <t>YANG/JIAHAN</t>
  </si>
  <si>
    <t xml:space="preserve">2847466	</t>
  </si>
  <si>
    <t xml:space="preserve">999221854666219	</t>
  </si>
  <si>
    <t>[迪拜]迪拜索菲特迪拜朱美拉海滩酒店(Sofitel Dubai Jumeirah Beach Dubai)(70808079)</t>
  </si>
  <si>
    <t>Kesarwani/Pawan Kumar,Kesarwani/Shwayta</t>
  </si>
  <si>
    <t xml:space="preserve">2847801	</t>
  </si>
  <si>
    <t xml:space="preserve">From Allocation	</t>
  </si>
  <si>
    <t xml:space="preserve">21854742910	</t>
  </si>
  <si>
    <t>SANSILP/PHASSAKORN</t>
  </si>
  <si>
    <t xml:space="preserve">2847956	</t>
  </si>
  <si>
    <t xml:space="preserve">322720	</t>
  </si>
  <si>
    <t xml:space="preserve">999221854824043	</t>
  </si>
  <si>
    <t>[奥本]大学中心克拉丽奥酒店(Clarion Inn &amp; Suites University Center)(92029986)</t>
  </si>
  <si>
    <t>标准间2双人床&lt;2人入住&gt;&lt;不退款&gt;&lt;早餐&gt;</t>
  </si>
  <si>
    <t>Johnson Jr/Roderick Danyell</t>
  </si>
  <si>
    <t xml:space="preserve">2848140	</t>
  </si>
  <si>
    <t xml:space="preserve">999221855002677	</t>
  </si>
  <si>
    <t>[迪拜]都市奥酷瑞酒店(Urban Al Khoory Hotel)(95084543)</t>
  </si>
  <si>
    <t>天际线哈利法塔房&lt;2人入住&gt;&lt;不退款&gt;</t>
  </si>
  <si>
    <t>bai/bingwen,zheng/lin</t>
  </si>
  <si>
    <t xml:space="preserve">2848384	</t>
  </si>
  <si>
    <t xml:space="preserve">6987660	</t>
  </si>
  <si>
    <t xml:space="preserve">21855004242	</t>
  </si>
  <si>
    <t>[古晋]古晋铂尔曼酒店(Pullman Kuching)(55665915)</t>
  </si>
  <si>
    <t>高级双床房&lt;2人入住&gt;&lt;不退款&gt;</t>
  </si>
  <si>
    <t>LAI/CHOON HOW</t>
  </si>
  <si>
    <t xml:space="preserve">2848389	</t>
  </si>
  <si>
    <t xml:space="preserve">999221855055183	</t>
  </si>
  <si>
    <t>[卡尔加里]温德姆卡尔加里机场蔚景酒店(Wingate by Wyndham Calgary Airport)(55321157)</t>
  </si>
  <si>
    <t>客房1张特大床&lt;2人入住&gt;&lt;不退款&gt;&lt;早餐&gt;</t>
  </si>
  <si>
    <t>Dwarakanathan/Varun</t>
  </si>
  <si>
    <t xml:space="preserve">2848497	</t>
  </si>
  <si>
    <t xml:space="preserve">21855067921	</t>
  </si>
  <si>
    <t>Liew/Darren</t>
  </si>
  <si>
    <t xml:space="preserve">2848539	</t>
  </si>
  <si>
    <t xml:space="preserve">805840036	</t>
  </si>
  <si>
    <t xml:space="preserve">999221855180588	</t>
  </si>
  <si>
    <t>[美娜多]美娜多阿雅度塔酒店(Aryaduta Manado)(55967833)</t>
  </si>
  <si>
    <t>MODEONG/CLASIA</t>
  </si>
  <si>
    <t xml:space="preserve">2848763	</t>
  </si>
  <si>
    <t xml:space="preserve">999221855231420	</t>
  </si>
  <si>
    <t>[奥斯陆]奥斯陆丽笙世嘉酒店(Radisson Blu Plaza Hotel, Oslo)(55354571)</t>
  </si>
  <si>
    <t>Heuer/Dietrich</t>
  </si>
  <si>
    <t xml:space="preserve">2848865	</t>
  </si>
  <si>
    <t xml:space="preserve">999221855249328	</t>
  </si>
  <si>
    <t>[伊斯坦布尔]伊斯坦布尔阿塔图尔克机场希尔顿花园酒店(Hilton Garden Inn Istanbul Atatürk Airport)(55665917)</t>
  </si>
  <si>
    <t>无障碍特大床房&lt;2人入住&gt;&lt;不退款&gt;</t>
  </si>
  <si>
    <t>Yasav/Melih</t>
  </si>
  <si>
    <t xml:space="preserve">2848903	</t>
  </si>
  <si>
    <t xml:space="preserve">999221855254752	</t>
  </si>
  <si>
    <t>[伊斯坦布尔]费尔天宝酒店 - 机场店(Tempo Fair Suites - Airport)(55254227)</t>
  </si>
  <si>
    <t>双人床房&lt;2人入住&gt;&lt;不退款&gt;</t>
  </si>
  <si>
    <t>HASSANIN/BELAL</t>
  </si>
  <si>
    <t xml:space="preserve">2848913	</t>
  </si>
  <si>
    <t xml:space="preserve">652236094	</t>
  </si>
  <si>
    <t xml:space="preserve">21855392534	</t>
  </si>
  <si>
    <t>[清迈]清迈阿莫拉塔佩酒店(SHA Plus+)(Amora Thapae Hotel Chiang Mai(SHA Plus+))(56206475)</t>
  </si>
  <si>
    <t>至尊高级房&lt;2人入住&gt;&lt;不退款&gt;</t>
  </si>
  <si>
    <t>KITTIWIRIYAKUL/PHRAKHRUPALADPANNATORN</t>
  </si>
  <si>
    <t xml:space="preserve">2849192	</t>
  </si>
  <si>
    <t xml:space="preserve">999221855410056	</t>
  </si>
  <si>
    <t>[马尼拉]马尼拉世纪公园酒店(Century Park Hotel Manila)(55694378)</t>
  </si>
  <si>
    <t>CAI/MING SHENG</t>
  </si>
  <si>
    <t xml:space="preserve">2849232	</t>
  </si>
  <si>
    <t xml:space="preserve">999221855415299	</t>
  </si>
  <si>
    <t>[科莫]波斯塔设计酒店(Posta Design Hotel)(95084826)</t>
  </si>
  <si>
    <t>ZHOU/YU</t>
  </si>
  <si>
    <t xml:space="preserve">2849252	</t>
  </si>
  <si>
    <t xml:space="preserve">999221855433081	</t>
  </si>
  <si>
    <t>[巴德胡弗多普]阿姆斯特丹史基浦机场宜必思酒店(Ibis Schiphol Amsterdam Airport)(55290037)</t>
  </si>
  <si>
    <t>WANG/GUANGLAN</t>
  </si>
  <si>
    <t xml:space="preserve">2849297	</t>
  </si>
  <si>
    <t xml:space="preserve">21855591977	</t>
  </si>
  <si>
    <t>[曼谷]曼谷拉玛花园酒店(SHA Plus+)(Rama Gardens Hotel Bangkok)(55451837)</t>
  </si>
  <si>
    <t>CHEN/XIAOLI,jiang/hua</t>
  </si>
  <si>
    <t xml:space="preserve">2849567	</t>
  </si>
  <si>
    <t xml:space="preserve">1069922792	</t>
  </si>
  <si>
    <t xml:space="preserve">21855613873	</t>
  </si>
  <si>
    <t>[阿布扎比]阿布扎比艾迪逊酒店(The Abu Dhabi Edition)(55801095)</t>
  </si>
  <si>
    <t>HAN/TONGYU,WANG/SHUYU</t>
  </si>
  <si>
    <t xml:space="preserve">2849619	</t>
  </si>
  <si>
    <t xml:space="preserve">999221855616954	</t>
  </si>
  <si>
    <t>[小切克梅杰]皇家因奇机场酒店(Royal Inci Airport Hotel)(89936279)</t>
  </si>
  <si>
    <t>奢华双人房/双床房, 城市景观&lt;2人入住&gt;&lt;不退款&gt;</t>
  </si>
  <si>
    <t>Yetim/Furkan</t>
  </si>
  <si>
    <t xml:space="preserve">2849629	</t>
  </si>
  <si>
    <t xml:space="preserve">4089327	</t>
  </si>
  <si>
    <t xml:space="preserve">21855636701	</t>
  </si>
  <si>
    <t>[迪拜]迪拜阿马达大道酒店(Armada Avenue Hotel)(55328729)</t>
  </si>
  <si>
    <t>CAO/HONGLIANG</t>
  </si>
  <si>
    <t xml:space="preserve">2849675	</t>
  </si>
  <si>
    <t xml:space="preserve">21825172577	</t>
  </si>
  <si>
    <t>退单</t>
  </si>
  <si>
    <t>[哈默史密斯-富勒姆区]伦敦K西酒店&amp;Spa(K West Hotel &amp; Spa)(56196404)</t>
  </si>
  <si>
    <t>行政双人房&lt;2人入住&gt;&lt;不退款&gt;</t>
  </si>
  <si>
    <t>SIMEU/DYNEL</t>
  </si>
  <si>
    <t xml:space="preserve">2809494	</t>
  </si>
  <si>
    <t xml:space="preserve">120478469	</t>
  </si>
  <si>
    <t>，</t>
  </si>
  <si>
    <t>12.10 可退869元</t>
  </si>
  <si>
    <t>125542.03 HKD</t>
  </si>
  <si>
    <t>A221210101717481</t>
  </si>
  <si>
    <t>A221210101743481</t>
  </si>
  <si>
    <t>总计：125542.03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</si>
  <si>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</si>
  <si>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</si>
  <si>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</si>
  <si>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</si>
  <si>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</si>
  <si>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</si>
  <si>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</si>
  <si>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</si>
  <si>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</si>
  <si>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</si>
  <si>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</si>
  <si>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</si>
  <si>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</si>
  <si>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</si>
  <si>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</si>
  <si>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</si>
  <si>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</si>
  <si>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</si>
  <si>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</si>
  <si>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</si>
  <si>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2849675</t>
  </si>
  <si>
    <t>迪拜阿马达大道酒店</t>
  </si>
  <si>
    <t>CAO HONGLIANG</t>
  </si>
  <si>
    <t>2022-12-06</t>
  </si>
  <si>
    <t>退房日周结</t>
  </si>
  <si>
    <t>575.48</t>
  </si>
  <si>
    <t>634.00</t>
  </si>
  <si>
    <t>0</t>
  </si>
  <si>
    <t>0.00</t>
  </si>
  <si>
    <t>携程汇智国际直连</t>
  </si>
  <si>
    <t>925</t>
  </si>
  <si>
    <t>2022-12-05 22:23:37</t>
  </si>
  <si>
    <t>否</t>
  </si>
  <si>
    <t>汇智国际旅游发展有限公司</t>
  </si>
  <si>
    <t>直连</t>
  </si>
  <si>
    <t>阿拉伯联合酋长国</t>
  </si>
  <si>
    <t>2849629</t>
  </si>
  <si>
    <t>皇家因奇机场酒店</t>
  </si>
  <si>
    <t>Yetim Furkan</t>
  </si>
  <si>
    <t>193.34</t>
  </si>
  <si>
    <t>213.00</t>
  </si>
  <si>
    <t>2022-12-05 22:10:29</t>
  </si>
  <si>
    <t>土耳其</t>
  </si>
  <si>
    <t>2849619</t>
  </si>
  <si>
    <t>阿布扎比艾迪逊酒店</t>
  </si>
  <si>
    <t>HAN TONGYU,WANG SHUYU</t>
  </si>
  <si>
    <t>1640.21</t>
  </si>
  <si>
    <t>1807.00</t>
  </si>
  <si>
    <t>2022-12-05 22:07:01</t>
  </si>
  <si>
    <t>2849567</t>
  </si>
  <si>
    <t>曼谷拉玛花园酒店</t>
  </si>
  <si>
    <t>CHEN XIAOLI,jiang hua</t>
  </si>
  <si>
    <t>646.28</t>
  </si>
  <si>
    <t>712.00</t>
  </si>
  <si>
    <t>2022-12-05 21:52:24</t>
  </si>
  <si>
    <t>泰国</t>
  </si>
  <si>
    <t>2849297</t>
  </si>
  <si>
    <t>阿姆斯特丹史基浦机场宜必思酒店</t>
  </si>
  <si>
    <t>WANG GUANGLAN</t>
  </si>
  <si>
    <t>472.91</t>
  </si>
  <si>
    <t>521.00</t>
  </si>
  <si>
    <t>2022-12-05 20:38:49</t>
  </si>
  <si>
    <t>荷兰</t>
  </si>
  <si>
    <t>2849252</t>
  </si>
  <si>
    <t>波斯塔设计酒店</t>
  </si>
  <si>
    <t>ZHOU YU</t>
  </si>
  <si>
    <t>712.54</t>
  </si>
  <si>
    <t>785.00</t>
  </si>
  <si>
    <t>2022-12-05 20:27:08</t>
  </si>
  <si>
    <t>意大利</t>
  </si>
  <si>
    <t>2849232</t>
  </si>
  <si>
    <t>马尼拉世纪公园酒店</t>
  </si>
  <si>
    <t>CAI MING SHENG</t>
  </si>
  <si>
    <t>766.10</t>
  </si>
  <si>
    <t>844.00</t>
  </si>
  <si>
    <t>2022-12-05 20:23:55</t>
  </si>
  <si>
    <t>菲律宾</t>
  </si>
  <si>
    <t>2849192</t>
  </si>
  <si>
    <t>清迈阿莫拉塔佩酒店</t>
  </si>
  <si>
    <t>KITTIWIRIYAKUL PHRAKHRUPALADPANNATORN</t>
  </si>
  <si>
    <t>278.66</t>
  </si>
  <si>
    <t>307.00</t>
  </si>
  <si>
    <t>2022-12-05 20:13:17</t>
  </si>
  <si>
    <t>2848913</t>
  </si>
  <si>
    <t>费尔天宝酒店 - 机场店</t>
  </si>
  <si>
    <t>HASSANIN BELAL</t>
  </si>
  <si>
    <t>266.86</t>
  </si>
  <si>
    <t>294.00</t>
  </si>
  <si>
    <t>2022-12-05 18:44:54</t>
  </si>
  <si>
    <t>2848903</t>
  </si>
  <si>
    <t>伊斯坦布尔阿塔图尔克机场希尔顿花园酒店</t>
  </si>
  <si>
    <t>Yasav Melih</t>
  </si>
  <si>
    <t>382.14</t>
  </si>
  <si>
    <t>421.00</t>
  </si>
  <si>
    <t>2022-12-05 18:40:47</t>
  </si>
  <si>
    <t>2848865</t>
  </si>
  <si>
    <t>奥斯陆丽笙世嘉酒店</t>
  </si>
  <si>
    <t>Heuer Dietrich</t>
  </si>
  <si>
    <t>1160.95</t>
  </si>
  <si>
    <t>1279.00</t>
  </si>
  <si>
    <t>2022-12-05 18:29:56</t>
  </si>
  <si>
    <t>挪威</t>
  </si>
  <si>
    <t>2848763</t>
  </si>
  <si>
    <t>美娜多阿雅度塔酒店</t>
  </si>
  <si>
    <t>MODEONG CLASIA</t>
  </si>
  <si>
    <t>167.92</t>
  </si>
  <si>
    <t>185.00</t>
  </si>
  <si>
    <t>2022-12-05 17:59:35</t>
  </si>
  <si>
    <t>印度尼西亚</t>
  </si>
  <si>
    <t>2848539</t>
  </si>
  <si>
    <t>吉隆坡双威太子酒店</t>
  </si>
  <si>
    <t>Liew Darren</t>
  </si>
  <si>
    <t>380.33</t>
  </si>
  <si>
    <t>419.00</t>
  </si>
  <si>
    <t>2022-12-05 16:54:59</t>
  </si>
  <si>
    <t>马来西亚</t>
  </si>
  <si>
    <t>2848497</t>
  </si>
  <si>
    <t>温德姆卡尔加里机场蔚景酒店</t>
  </si>
  <si>
    <t>Dwarakanathan Varun</t>
  </si>
  <si>
    <t>587.28</t>
  </si>
  <si>
    <t>647.00</t>
  </si>
  <si>
    <t>2022-12-05 16:44:18</t>
  </si>
  <si>
    <t>加拿大</t>
  </si>
  <si>
    <t>2848389</t>
  </si>
  <si>
    <t>古晋铂尔曼酒店</t>
  </si>
  <si>
    <t>LAI CHOON HOW</t>
  </si>
  <si>
    <t>483.80</t>
  </si>
  <si>
    <t>533.00</t>
  </si>
  <si>
    <t>2022-12-05 16:11:41</t>
  </si>
  <si>
    <t>2848384</t>
  </si>
  <si>
    <t>都市奥酷瑞酒店</t>
  </si>
  <si>
    <t>bai bingwen,zheng lin</t>
  </si>
  <si>
    <t>453.85</t>
  </si>
  <si>
    <t>500.00</t>
  </si>
  <si>
    <t>2022-12-05 16:11:26</t>
  </si>
  <si>
    <t>2848140</t>
  </si>
  <si>
    <t>大学中心克拉丽奥套房酒店</t>
  </si>
  <si>
    <t>Johnson Jr Roderick Danyell</t>
  </si>
  <si>
    <t>374.88</t>
  </si>
  <si>
    <t>413.00</t>
  </si>
  <si>
    <t>2022-12-05 14:36:47</t>
  </si>
  <si>
    <t>美国</t>
  </si>
  <si>
    <t>2847956</t>
  </si>
  <si>
    <t>曼谷京华大酒店 (SHA Plus+)</t>
  </si>
  <si>
    <t>SANSILP PHASSAKORN</t>
  </si>
  <si>
    <t>216.94</t>
  </si>
  <si>
    <t>239.00</t>
  </si>
  <si>
    <t>2022-12-05 13:43:11</t>
  </si>
  <si>
    <t>2847801</t>
  </si>
  <si>
    <t>迪拜索菲特迪拜朱美拉海滩酒店</t>
  </si>
  <si>
    <t>Kesarwani Pawan Kumar,Kesarwani Shwayta</t>
  </si>
  <si>
    <t>2166.68</t>
  </si>
  <si>
    <t>2387.00</t>
  </si>
  <si>
    <t>2022-12-05 12:55:12</t>
  </si>
  <si>
    <t>2847466</t>
  </si>
  <si>
    <t>纽约时代广场伊克诺旅馆</t>
  </si>
  <si>
    <t>YANG JIAHAN</t>
  </si>
  <si>
    <t>1180.01</t>
  </si>
  <si>
    <t>1300.00</t>
  </si>
  <si>
    <t>2022-12-05 11:14:40</t>
  </si>
  <si>
    <t>2847370</t>
  </si>
  <si>
    <t>白厅大酒店</t>
  </si>
  <si>
    <t>TAYAG EARL</t>
  </si>
  <si>
    <t>678.05</t>
  </si>
  <si>
    <t>747.00</t>
  </si>
  <si>
    <t>2022-12-05 10:39:45</t>
  </si>
  <si>
    <t>2847069</t>
  </si>
  <si>
    <t>TMS岘港海滩酒店</t>
  </si>
  <si>
    <t>KIM YOO SIK</t>
  </si>
  <si>
    <t>416.63</t>
  </si>
  <si>
    <t>459.00</t>
  </si>
  <si>
    <t>2022-12-05 08:08:39</t>
  </si>
  <si>
    <t>越南</t>
  </si>
  <si>
    <t>2022-12-04</t>
  </si>
  <si>
    <t>2846295</t>
  </si>
  <si>
    <t>阿斯顿古邦酒店及会议中心</t>
  </si>
  <si>
    <t>BOEDIYANTO YANTI</t>
  </si>
  <si>
    <t>228.77</t>
  </si>
  <si>
    <t>252.00</t>
  </si>
  <si>
    <t>2022-12-04 20:36:01</t>
  </si>
  <si>
    <t>2845964</t>
  </si>
  <si>
    <t>无线上网精品酒店</t>
  </si>
  <si>
    <t>ELIAS MOHD FATHI</t>
  </si>
  <si>
    <t>256.00</t>
  </si>
  <si>
    <t>282.00</t>
  </si>
  <si>
    <t>2022-12-04 18:36:12</t>
  </si>
  <si>
    <t>2845910</t>
  </si>
  <si>
    <t>拉维斯18号公寓式酒店</t>
  </si>
  <si>
    <t>ZHUANG WANTING</t>
  </si>
  <si>
    <t>377.64</t>
  </si>
  <si>
    <t>416.00</t>
  </si>
  <si>
    <t>2022-12-04 18:17:16</t>
  </si>
  <si>
    <t>2845434</t>
  </si>
  <si>
    <t>奥克兰玫瑰园酒店</t>
  </si>
  <si>
    <t>Moore Howard</t>
  </si>
  <si>
    <t>576.45</t>
  </si>
  <si>
    <t>635.00</t>
  </si>
  <si>
    <t>2022-12-04 14:41:25</t>
  </si>
  <si>
    <t>新西兰</t>
  </si>
  <si>
    <t>2845332</t>
  </si>
  <si>
    <t>丽笙酒店</t>
  </si>
  <si>
    <t>Tran Wilson</t>
  </si>
  <si>
    <t>815.20</t>
  </si>
  <si>
    <t>898.00</t>
  </si>
  <si>
    <t>2022-12-04 14:08:13</t>
  </si>
  <si>
    <t>2844767</t>
  </si>
  <si>
    <t>槟城尼奥酒店</t>
  </si>
  <si>
    <t>LIM SIN HUAT</t>
  </si>
  <si>
    <t>261.45</t>
  </si>
  <si>
    <t>288.00</t>
  </si>
  <si>
    <t>2022-12-04 09:39:59</t>
  </si>
  <si>
    <t>2844564</t>
  </si>
  <si>
    <t>布赫乌萨昆酒店</t>
  </si>
  <si>
    <t>Helliwell Isaac</t>
  </si>
  <si>
    <t>280.51</t>
  </si>
  <si>
    <t>309.00</t>
  </si>
  <si>
    <t>2022-12-04 04:30:58</t>
  </si>
  <si>
    <t>哥伦比亚</t>
  </si>
  <si>
    <t>2844515</t>
  </si>
  <si>
    <t>新加坡富丽华河畔大酒店(SG Clean)</t>
  </si>
  <si>
    <t>LUO HONGYI</t>
  </si>
  <si>
    <t>1422.52</t>
  </si>
  <si>
    <t>1567.00</t>
  </si>
  <si>
    <t>2022-12-04 03:01:51</t>
  </si>
  <si>
    <t>新加坡</t>
  </si>
  <si>
    <t>2844503</t>
  </si>
  <si>
    <t>东机场质量酒店</t>
  </si>
  <si>
    <t>Adams Louis</t>
  </si>
  <si>
    <t>354.95</t>
  </si>
  <si>
    <t>391.00</t>
  </si>
  <si>
    <t>2022-12-04 02:43:35</t>
  </si>
  <si>
    <t>2844435</t>
  </si>
  <si>
    <t>曼谷秋素坤逸酒店 (SHA Plus+)</t>
  </si>
  <si>
    <t>WEI CHUFENG</t>
  </si>
  <si>
    <t>224.35</t>
  </si>
  <si>
    <t>247.00</t>
  </si>
  <si>
    <t>2022-12-04 01:30:55</t>
  </si>
  <si>
    <t>2022-12-03</t>
  </si>
  <si>
    <t>2843984</t>
  </si>
  <si>
    <t>常春藤精品酒店</t>
  </si>
  <si>
    <t>Mathis Paul</t>
  </si>
  <si>
    <t>3108.20</t>
  </si>
  <si>
    <t>3422.00</t>
  </si>
  <si>
    <t>2022-12-03 21:09:31</t>
  </si>
  <si>
    <t>2843983</t>
  </si>
  <si>
    <t>KURSAINI NOOR AZIDI</t>
  </si>
  <si>
    <t>354.24</t>
  </si>
  <si>
    <t>390.00</t>
  </si>
  <si>
    <t>2022-12-03 21:08:53</t>
  </si>
  <si>
    <t>2843698</t>
  </si>
  <si>
    <t>伊斯坦布尔温德姆卡拉墨斯海滨大酒店</t>
  </si>
  <si>
    <t>Senyuz Refika Gul</t>
  </si>
  <si>
    <t>5218.18</t>
  </si>
  <si>
    <t>5745.00</t>
  </si>
  <si>
    <t>2022-12-03 18:02:48</t>
  </si>
  <si>
    <t>2843682</t>
  </si>
  <si>
    <t>西方雅典娜之海 - 仅供成人入住</t>
  </si>
  <si>
    <t>Alshuhiyb Ammar Yousef</t>
  </si>
  <si>
    <t>1937.40</t>
  </si>
  <si>
    <t>2133.00</t>
  </si>
  <si>
    <t>2022-12-03 18:03:10</t>
  </si>
  <si>
    <t>西班牙</t>
  </si>
  <si>
    <t>2843650</t>
  </si>
  <si>
    <t>东方沙巴酒店（原名为卡拉姆斯音酒店）</t>
  </si>
  <si>
    <t>SARINA ERNI</t>
  </si>
  <si>
    <t>196.19</t>
  </si>
  <si>
    <t>216.00</t>
  </si>
  <si>
    <t>2022-12-03 17:42:06</t>
  </si>
  <si>
    <t>2843604</t>
  </si>
  <si>
    <t>泰拉凯芙酒店</t>
  </si>
  <si>
    <t>Gorelik Yulia,Gorelik Yulia</t>
  </si>
  <si>
    <t>786.59</t>
  </si>
  <si>
    <t>866.00</t>
  </si>
  <si>
    <t>2022-12-03 17:18:33</t>
  </si>
  <si>
    <t>2842999</t>
  </si>
  <si>
    <t>曼谷拉玛九萨默赛特酒店</t>
  </si>
  <si>
    <t>LI JIAREN</t>
  </si>
  <si>
    <t>1921.05</t>
  </si>
  <si>
    <t>2115.00</t>
  </si>
  <si>
    <t>2022-12-03 13:46:21</t>
  </si>
  <si>
    <t>2842138</t>
  </si>
  <si>
    <t>大西洋城硬石酒店及娱乐场</t>
  </si>
  <si>
    <t>Zhou Xiao</t>
  </si>
  <si>
    <t>964.61</t>
  </si>
  <si>
    <t>1062.00</t>
  </si>
  <si>
    <t>2022-12-03 08:17:06</t>
  </si>
  <si>
    <t>2842084</t>
  </si>
  <si>
    <t>曼谷H2酒店</t>
  </si>
  <si>
    <t>CHARITHO THANYAPORN</t>
  </si>
  <si>
    <t>768.42</t>
  </si>
  <si>
    <t>846.00</t>
  </si>
  <si>
    <t>2022-12-03 07:44:47</t>
  </si>
  <si>
    <t>2841861</t>
  </si>
  <si>
    <t>美洲门酒店</t>
  </si>
  <si>
    <t>Gonzalez Hernandez Omar</t>
  </si>
  <si>
    <t>1369.72</t>
  </si>
  <si>
    <t>1508.00</t>
  </si>
  <si>
    <t>2022-12-03 02:28:41</t>
  </si>
  <si>
    <t>2841858</t>
  </si>
  <si>
    <t>阿拉木图市中心美居酒店</t>
  </si>
  <si>
    <t>Igor Jushko</t>
  </si>
  <si>
    <t>564.96</t>
  </si>
  <si>
    <t>622.00</t>
  </si>
  <si>
    <t>2022-12-03 02:27:11</t>
  </si>
  <si>
    <t>哈萨克斯坦</t>
  </si>
  <si>
    <t>2022-12-02</t>
  </si>
  <si>
    <t>2841651</t>
  </si>
  <si>
    <t>南海滩骑士酒店</t>
  </si>
  <si>
    <t>THONGVILU BOUACHANH</t>
  </si>
  <si>
    <t>1433.61</t>
  </si>
  <si>
    <t>1578.00</t>
  </si>
  <si>
    <t>2022-12-02 23:32:07</t>
  </si>
  <si>
    <t>2840904</t>
  </si>
  <si>
    <t>机场品质酒店</t>
  </si>
  <si>
    <t>DOWDY TALIA</t>
  </si>
  <si>
    <t>1907.85</t>
  </si>
  <si>
    <t>2100.00</t>
  </si>
  <si>
    <t>2022-12-02 18:28:44</t>
  </si>
  <si>
    <t>2840729</t>
  </si>
  <si>
    <t>阿伯康之家酒店</t>
  </si>
  <si>
    <t>Chien Yu-Tang,Alemany Ramada Eduardo</t>
  </si>
  <si>
    <t>448.80</t>
  </si>
  <si>
    <t>494.00</t>
  </si>
  <si>
    <t>2022-12-02 17:44:19</t>
  </si>
  <si>
    <t>英国</t>
  </si>
  <si>
    <t>2839948</t>
  </si>
  <si>
    <t>伦敦伯爵府宜必思酒店</t>
  </si>
  <si>
    <t>Lee Carmen</t>
  </si>
  <si>
    <t>1904.22</t>
  </si>
  <si>
    <t>2096.00</t>
  </si>
  <si>
    <t>2022-12-02 13:42:34</t>
  </si>
  <si>
    <t>2839735</t>
  </si>
  <si>
    <t>奥林匹克酒店</t>
  </si>
  <si>
    <t>ADIER HUSEYIN</t>
  </si>
  <si>
    <t>1290.07</t>
  </si>
  <si>
    <t>1420.00</t>
  </si>
  <si>
    <t>2022-12-02 12:38:31</t>
  </si>
  <si>
    <t>2839428</t>
  </si>
  <si>
    <t>丽笙佛罗里达州奥兰多乡村套房酒店</t>
  </si>
  <si>
    <t>Sandonato Rafael Rodrigues</t>
  </si>
  <si>
    <t>2005.97</t>
  </si>
  <si>
    <t>2208.00</t>
  </si>
  <si>
    <t>2022-12-02 10:46:24</t>
  </si>
  <si>
    <t>2839184</t>
  </si>
  <si>
    <t>智选假日伦敦格林威治酒店</t>
  </si>
  <si>
    <t>runyaiko Trevor</t>
  </si>
  <si>
    <t>662.30</t>
  </si>
  <si>
    <t>729.00</t>
  </si>
  <si>
    <t>2022-12-02 09:05:18</t>
  </si>
  <si>
    <t>2839181</t>
  </si>
  <si>
    <t>曼谷拉差达瑞士酒店 (SHA Extra Plus)</t>
  </si>
  <si>
    <t>WAN EDDIE DAVID CHEE TUCK,LE THI NGOC MINH</t>
  </si>
  <si>
    <t>2232.18</t>
  </si>
  <si>
    <t>2457.00</t>
  </si>
  <si>
    <t>2022-12-02 09:02:57</t>
  </si>
  <si>
    <t>2839053</t>
  </si>
  <si>
    <t>哥打京那巴鲁元明大酒店</t>
  </si>
  <si>
    <t>LEE PIK TAI</t>
  </si>
  <si>
    <t>762.23</t>
  </si>
  <si>
    <t>839.00</t>
  </si>
  <si>
    <t>2022-12-02 16:09:29</t>
  </si>
  <si>
    <t>直采</t>
  </si>
  <si>
    <t>2838981</t>
  </si>
  <si>
    <t>曼达韦白酒店 -  多用途物业</t>
  </si>
  <si>
    <t>BACOL HAIDE</t>
  </si>
  <si>
    <t>853.99</t>
  </si>
  <si>
    <t>940.00</t>
  </si>
  <si>
    <t>2022-12-02 05:55:52</t>
  </si>
  <si>
    <t>2838914</t>
  </si>
  <si>
    <t>狮子峰武吉士酒店(SG Clean, Staycation Approved)</t>
  </si>
  <si>
    <t>PHAIPHRUEK WIPAPORN</t>
  </si>
  <si>
    <t>1344.58</t>
  </si>
  <si>
    <t>1480.00</t>
  </si>
  <si>
    <t>2022-12-02 03:41:20</t>
  </si>
  <si>
    <t>2838853</t>
  </si>
  <si>
    <t>PUYJALERN SUPHAPORN</t>
  </si>
  <si>
    <t>2022-12-02 02:21:25</t>
  </si>
  <si>
    <t>2022-12-01</t>
  </si>
  <si>
    <t>2838703</t>
  </si>
  <si>
    <t>曼谷华美达广场湄南河畔酒店</t>
  </si>
  <si>
    <t>WU CHIH TING</t>
  </si>
  <si>
    <t>1645.63</t>
  </si>
  <si>
    <t>1806.00</t>
  </si>
  <si>
    <t>2022-12-01 23:59:15</t>
  </si>
  <si>
    <t>2838683</t>
  </si>
  <si>
    <t>苏米龙蓝水岛度假村</t>
  </si>
  <si>
    <t>LIANG XIAOQING</t>
  </si>
  <si>
    <t>1798.71</t>
  </si>
  <si>
    <t>1974.00</t>
  </si>
  <si>
    <t>2022-12-01 23:48:17</t>
  </si>
  <si>
    <t>2838386</t>
  </si>
  <si>
    <t>河内温德姆花园酒店</t>
  </si>
  <si>
    <t>GUO RUIGUO,KUANG XUEFENG</t>
  </si>
  <si>
    <t>1634.69</t>
  </si>
  <si>
    <t>1794.00</t>
  </si>
  <si>
    <t>2022-12-01 21:30:08</t>
  </si>
  <si>
    <t>2838330</t>
  </si>
  <si>
    <t>阿尔巴拉萨 S 酒店</t>
  </si>
  <si>
    <t>ZHOU XINGYU,JIN JING</t>
  </si>
  <si>
    <t>2613.32</t>
  </si>
  <si>
    <t>2868.00</t>
  </si>
  <si>
    <t>2022-12-01 21:04:23</t>
  </si>
  <si>
    <t>2838296</t>
  </si>
  <si>
    <t>山王马拉克达珀斯机场酒店</t>
  </si>
  <si>
    <t>BURGESS DEBORAH</t>
  </si>
  <si>
    <t>790.92</t>
  </si>
  <si>
    <t>868.00</t>
  </si>
  <si>
    <t>2022-12-01 20:56:00</t>
  </si>
  <si>
    <t>澳大利亚</t>
  </si>
  <si>
    <t>2837916</t>
  </si>
  <si>
    <t>新宿灿路都广场大饭店</t>
  </si>
  <si>
    <t>CHANG JUITAI</t>
  </si>
  <si>
    <t>1106.20</t>
  </si>
  <si>
    <t>1214.00</t>
  </si>
  <si>
    <t>2022-12-01 18:15:58</t>
  </si>
  <si>
    <t>日本</t>
  </si>
  <si>
    <t>2837626</t>
  </si>
  <si>
    <t>新马德里酒店</t>
  </si>
  <si>
    <t>Lopez Domenech Antonio</t>
  </si>
  <si>
    <t>1176.36</t>
  </si>
  <si>
    <t>1291.00</t>
  </si>
  <si>
    <t>2022-12-01 16:49:42</t>
  </si>
  <si>
    <t>2837580</t>
  </si>
  <si>
    <t>波士顿 - 剑桥凯悦酒店</t>
  </si>
  <si>
    <t>LI WEI</t>
  </si>
  <si>
    <t>6863.16</t>
  </si>
  <si>
    <t>7532.00</t>
  </si>
  <si>
    <t>2022-12-01 16:29:50</t>
  </si>
  <si>
    <t>2837394</t>
  </si>
  <si>
    <t>福让特玛丽提姆最佳酒店</t>
  </si>
  <si>
    <t>Nunez Barrueco Jose Alberto</t>
  </si>
  <si>
    <t>820.08</t>
  </si>
  <si>
    <t>900.00</t>
  </si>
  <si>
    <t>2022-12-01 15:18:58</t>
  </si>
  <si>
    <t>2837285</t>
  </si>
  <si>
    <t>普吉岛乐古浪悦椿度假村(SHA Plus+)</t>
  </si>
  <si>
    <t>Jain Saurabh,Jain Saurabh</t>
  </si>
  <si>
    <t>886.60</t>
  </si>
  <si>
    <t>973.00</t>
  </si>
  <si>
    <t>2022-12-03 16:24:19</t>
  </si>
  <si>
    <t>2836179</t>
  </si>
  <si>
    <t>贝拉快捷酒店</t>
  </si>
  <si>
    <t>SHOME SAMAR KANTI</t>
  </si>
  <si>
    <t>371.77</t>
  </si>
  <si>
    <t>408.00</t>
  </si>
  <si>
    <t>2022-12-01 01:38:36</t>
  </si>
  <si>
    <t>2022-11-30</t>
  </si>
  <si>
    <t>2835992</t>
  </si>
  <si>
    <t>曼谷苏阁索酒店</t>
  </si>
  <si>
    <t>LEUNG SHU NING,TANG CHUN YEE</t>
  </si>
  <si>
    <t>1964.67</t>
  </si>
  <si>
    <t>2139.00</t>
  </si>
  <si>
    <t>2022-11-30 23:25:05</t>
  </si>
  <si>
    <t>2834317</t>
  </si>
  <si>
    <t>海岸汽车旅馆</t>
  </si>
  <si>
    <t>OConnor Erin</t>
  </si>
  <si>
    <t>2085.00</t>
  </si>
  <si>
    <t>2270.00</t>
  </si>
  <si>
    <t>2022-11-30 13:00:11</t>
  </si>
  <si>
    <t>2834267</t>
  </si>
  <si>
    <t>路途家庭旅馆</t>
  </si>
  <si>
    <t>Green Warren</t>
  </si>
  <si>
    <t>1933.44</t>
  </si>
  <si>
    <t>2105.00</t>
  </si>
  <si>
    <t>2022-11-30 12:31:36</t>
  </si>
  <si>
    <t>2834240</t>
  </si>
  <si>
    <t>槟城高峰会酒店</t>
  </si>
  <si>
    <t>JOHARI JAMAL</t>
  </si>
  <si>
    <t>150.63</t>
  </si>
  <si>
    <t>164.00</t>
  </si>
  <si>
    <t>2022-11-30 12:21:54</t>
  </si>
  <si>
    <t>2022-11-29</t>
  </si>
  <si>
    <t>2833003</t>
  </si>
  <si>
    <t>Travelodge Manchester Central Arena</t>
  </si>
  <si>
    <t>LIN FEIHONG</t>
  </si>
  <si>
    <t>338.11</t>
  </si>
  <si>
    <t>366.00</t>
  </si>
  <si>
    <t>2022-11-29 20:45:17</t>
  </si>
  <si>
    <t>2832125</t>
  </si>
  <si>
    <t>芭堤雅拜伦海滩酒店</t>
  </si>
  <si>
    <t>CHEN YUNG CHENG</t>
  </si>
  <si>
    <t>304.85</t>
  </si>
  <si>
    <t>330.00</t>
  </si>
  <si>
    <t>2022-11-29 14:31:53</t>
  </si>
  <si>
    <t>2022-11-27</t>
  </si>
  <si>
    <t>2828128</t>
  </si>
  <si>
    <t>赤坂京王布莱索酒店</t>
  </si>
  <si>
    <t>MODI BHAVIN BHARATKUMAR</t>
  </si>
  <si>
    <t>350.14</t>
  </si>
  <si>
    <t>381.00</t>
  </si>
  <si>
    <t>2022-11-27 18:54:53</t>
  </si>
  <si>
    <t>2827693</t>
  </si>
  <si>
    <t>科尔克酒店</t>
  </si>
  <si>
    <t>YEUNG GEE WANG</t>
  </si>
  <si>
    <t>1277.41</t>
  </si>
  <si>
    <t>1390.00</t>
  </si>
  <si>
    <t>2022-11-27 15:26:33</t>
  </si>
  <si>
    <t>2827651</t>
  </si>
  <si>
    <t>多伦多中心假日酒店</t>
  </si>
  <si>
    <t>Peng Min</t>
  </si>
  <si>
    <t>897.86</t>
  </si>
  <si>
    <t>977.00</t>
  </si>
  <si>
    <t>2022-11-27 15:00:00</t>
  </si>
  <si>
    <t>2826910</t>
  </si>
  <si>
    <t>旧金山嘉蘭酒店</t>
  </si>
  <si>
    <t>SHIBATA TAISEI,MAEDA RIKUTO</t>
  </si>
  <si>
    <t>542.21</t>
  </si>
  <si>
    <t>590.00</t>
  </si>
  <si>
    <t>2022-11-27 06:36:10</t>
  </si>
  <si>
    <t>2826832</t>
  </si>
  <si>
    <t>艾尔泽酒店</t>
  </si>
  <si>
    <t>Ansari Mohd Zoheb Rafi</t>
  </si>
  <si>
    <t>2321.39</t>
  </si>
  <si>
    <t>2526.00</t>
  </si>
  <si>
    <t>2022-11-27 03:47:36</t>
  </si>
  <si>
    <t>2826752</t>
  </si>
  <si>
    <t>蒙特里湾泰德酒店</t>
  </si>
  <si>
    <t>Bhojwani Allison</t>
  </si>
  <si>
    <t>2795.60</t>
  </si>
  <si>
    <t>3042.00</t>
  </si>
  <si>
    <t>2022-11-27 01:27:53</t>
  </si>
  <si>
    <t>2022-11-25</t>
  </si>
  <si>
    <t>2824446</t>
  </si>
  <si>
    <t>新加坡M Social酒店 (Staycation Approved)</t>
  </si>
  <si>
    <t>Wee Ethan</t>
  </si>
  <si>
    <t>1028.85</t>
  </si>
  <si>
    <t>1121.00</t>
  </si>
  <si>
    <t>2022-11-25 23:37:42</t>
  </si>
  <si>
    <t>2022-11-24</t>
  </si>
  <si>
    <t>2820272</t>
  </si>
  <si>
    <t>福冈八百治博多酒店</t>
  </si>
  <si>
    <t>CHEN PINJEN</t>
  </si>
  <si>
    <t>612.11</t>
  </si>
  <si>
    <t>667.00</t>
  </si>
  <si>
    <t>2022-11-24 13:20:50</t>
  </si>
  <si>
    <t>2022-11-23</t>
  </si>
  <si>
    <t>2819098</t>
  </si>
  <si>
    <t>LK皇家套房酒店</t>
  </si>
  <si>
    <t>arora piyush</t>
  </si>
  <si>
    <t>928.01</t>
  </si>
  <si>
    <t>1014.00</t>
  </si>
  <si>
    <t>2022-11-23 22:19:38</t>
  </si>
  <si>
    <t>2022-11-20</t>
  </si>
  <si>
    <t>2812127</t>
  </si>
  <si>
    <t>哥本哈根贝斯特韦斯特优质机场酒店</t>
  </si>
  <si>
    <t>Rundqvist Johanna Maria Kristina,Ekwing Dahlgren Max Leon</t>
  </si>
  <si>
    <t>726.86</t>
  </si>
  <si>
    <t>797.00</t>
  </si>
  <si>
    <t>2022-11-20 23:16:46</t>
  </si>
  <si>
    <t>丹麦</t>
  </si>
  <si>
    <t>2811077</t>
  </si>
  <si>
    <t>安纳恩齐安艺术酒店</t>
  </si>
  <si>
    <t>Enlund Merja,Ammala Pasi</t>
  </si>
  <si>
    <t>4082.11</t>
  </si>
  <si>
    <t>4476.00</t>
  </si>
  <si>
    <t>-4475</t>
  </si>
  <si>
    <t>-4082</t>
  </si>
  <si>
    <t>2022-11-20 15:10:51</t>
  </si>
  <si>
    <t>奥地利</t>
  </si>
  <si>
    <t>2022-11-16</t>
  </si>
  <si>
    <t>2802466</t>
  </si>
  <si>
    <t>CHEN YANCHUN</t>
  </si>
  <si>
    <t>400.53</t>
  </si>
  <si>
    <t>444.00</t>
  </si>
  <si>
    <t>2022-11-16 18:34:06</t>
  </si>
  <si>
    <t>2022-11-15</t>
  </si>
  <si>
    <t>2800773</t>
  </si>
  <si>
    <t>曼谷彩虹云宵酒店 (SHA Certified)</t>
  </si>
  <si>
    <t>WEI YUCHENG,XUE XIAONAN</t>
  </si>
  <si>
    <t>464.81</t>
  </si>
  <si>
    <t>514.00</t>
  </si>
  <si>
    <t>2022-11-15 23:08:46</t>
  </si>
  <si>
    <t>2798777</t>
  </si>
  <si>
    <t>海洋度假村俱乐部酒店</t>
  </si>
  <si>
    <t>FISET MYLENE</t>
  </si>
  <si>
    <t>2886.53</t>
  </si>
  <si>
    <t>3192.00</t>
  </si>
  <si>
    <t>2022-11-15 02:10:08</t>
  </si>
  <si>
    <t>2022-11-14</t>
  </si>
  <si>
    <t>2798465</t>
  </si>
  <si>
    <t>洛伊斯好莱坞酒店</t>
  </si>
  <si>
    <t>KIM YURIM</t>
  </si>
  <si>
    <t>3483.65</t>
  </si>
  <si>
    <t>3840.00</t>
  </si>
  <si>
    <t>2022-11-14 21:43:30</t>
  </si>
  <si>
    <t>2796532</t>
  </si>
  <si>
    <t>加利福尼亚洛杉矶 - 洛杉矶 - 洛杉矶国际机场 6 号汽车旅馆</t>
  </si>
  <si>
    <t>Kunz James</t>
  </si>
  <si>
    <t>548.86</t>
  </si>
  <si>
    <t>605.00</t>
  </si>
  <si>
    <t>2022-11-14 04:52:26</t>
  </si>
  <si>
    <t>2022-11-12</t>
  </si>
  <si>
    <t>2792516</t>
  </si>
  <si>
    <t>LIU CHUN WAI</t>
  </si>
  <si>
    <t>1634.04</t>
  </si>
  <si>
    <t>1800.00</t>
  </si>
  <si>
    <t>2022-11-12 06:42:00</t>
  </si>
  <si>
    <t>2022-10-23</t>
  </si>
  <si>
    <t>2755818</t>
  </si>
  <si>
    <t>马德里普林西普酒店</t>
  </si>
  <si>
    <t>Lannan Timothy,Lannan Nina</t>
  </si>
  <si>
    <t>9436.75</t>
  </si>
  <si>
    <t>10224.00</t>
  </si>
  <si>
    <t>2022-10-23 16:05:21</t>
  </si>
  <si>
    <t>2022-10-18</t>
  </si>
  <si>
    <t>2747111</t>
  </si>
  <si>
    <t>曼谷素坤逸57号巷萨里尔酒店通罗站</t>
  </si>
  <si>
    <t>CHANG CHUN LAP,HO WING WOO WINNIE</t>
  </si>
  <si>
    <t>3035.97</t>
  </si>
  <si>
    <t>3305.00</t>
  </si>
  <si>
    <t>2022-10-19 12:51:13</t>
  </si>
  <si>
    <t>2747110</t>
  </si>
  <si>
    <t>CHAN WAI CHUN,YOUNG LAP WAI</t>
  </si>
  <si>
    <t>2022-10-19 15:21:15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</si>
</sst>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44896</v>
      </c>
      <c r="G2" s="6">
        <v>44901</v>
      </c>
      <c r="H2" s="4">
        <v>1</v>
      </c>
      <c r="I2" s="4">
        <v>5</v>
      </c>
      <c r="J2" s="4">
        <v>5</v>
      </c>
      <c r="K2" s="4" t="s">
        <v>30</v>
      </c>
      <c r="L2" s="4">
        <v>3305</v>
      </c>
      <c r="M2" s="4">
        <v>3305</v>
      </c>
      <c r="N2" s="4" t="s">
        <v>31</v>
      </c>
      <c r="O2" s="4" t="s">
        <v>32</v>
      </c>
      <c r="P2" s="4" t="s">
        <v>33</v>
      </c>
      <c r="Q2" s="4">
        <v>0</v>
      </c>
      <c r="R2" s="7">
        <v>44852</v>
      </c>
      <c r="S2" s="6">
        <v>44904</v>
      </c>
      <c r="T2" s="4" t="s">
        <v>34</v>
      </c>
      <c r="U2" s="4">
        <v>3305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44896</v>
      </c>
      <c r="G3" s="6">
        <v>44901</v>
      </c>
      <c r="H3" s="4">
        <v>1</v>
      </c>
      <c r="I3" s="4">
        <v>5</v>
      </c>
      <c r="J3" s="4">
        <v>5</v>
      </c>
      <c r="K3" s="4" t="s">
        <v>30</v>
      </c>
      <c r="L3" s="4">
        <v>3305</v>
      </c>
      <c r="M3" s="4">
        <v>3305</v>
      </c>
      <c r="N3" s="4" t="s">
        <v>38</v>
      </c>
      <c r="O3" s="4" t="s">
        <v>32</v>
      </c>
      <c r="P3" s="4" t="s">
        <v>33</v>
      </c>
      <c r="Q3" s="4">
        <v>0</v>
      </c>
      <c r="R3" s="7">
        <v>44852</v>
      </c>
      <c r="S3" s="6">
        <v>44904</v>
      </c>
      <c r="T3" s="4" t="s">
        <v>34</v>
      </c>
      <c r="U3" s="4">
        <v>3305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44897</v>
      </c>
      <c r="G4" s="6">
        <v>44901</v>
      </c>
      <c r="H4" s="4">
        <v>1</v>
      </c>
      <c r="I4" s="4">
        <v>4</v>
      </c>
      <c r="J4" s="4">
        <v>4</v>
      </c>
      <c r="K4" s="4" t="s">
        <v>30</v>
      </c>
      <c r="L4" s="4">
        <v>10224</v>
      </c>
      <c r="M4" s="4">
        <v>10224</v>
      </c>
      <c r="N4" s="4" t="s">
        <v>43</v>
      </c>
      <c r="O4" s="4" t="s">
        <v>32</v>
      </c>
      <c r="P4" s="4" t="s">
        <v>33</v>
      </c>
      <c r="Q4" s="4">
        <v>0</v>
      </c>
      <c r="R4" s="7">
        <v>44857</v>
      </c>
      <c r="S4" s="6">
        <v>44904</v>
      </c>
      <c r="T4" s="4" t="s">
        <v>34</v>
      </c>
      <c r="U4" s="4">
        <v>10224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44898</v>
      </c>
      <c r="G5" s="6">
        <v>44901</v>
      </c>
      <c r="H5" s="4">
        <v>1</v>
      </c>
      <c r="I5" s="4">
        <v>3</v>
      </c>
      <c r="J5" s="4">
        <v>3</v>
      </c>
      <c r="K5" s="4" t="s">
        <v>30</v>
      </c>
      <c r="L5" s="4">
        <v>1800</v>
      </c>
      <c r="M5" s="4">
        <v>1800</v>
      </c>
      <c r="N5" s="4" t="s">
        <v>47</v>
      </c>
      <c r="O5" s="4" t="s">
        <v>32</v>
      </c>
      <c r="P5" s="4" t="s">
        <v>33</v>
      </c>
      <c r="Q5" s="4">
        <v>0</v>
      </c>
      <c r="R5" s="7">
        <v>44877</v>
      </c>
      <c r="S5" s="6">
        <v>44904</v>
      </c>
      <c r="T5" s="4" t="s">
        <v>34</v>
      </c>
      <c r="U5" s="4">
        <v>1800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44900</v>
      </c>
      <c r="G6" s="6">
        <v>44901</v>
      </c>
      <c r="H6" s="4">
        <v>1</v>
      </c>
      <c r="I6" s="4">
        <v>1</v>
      </c>
      <c r="J6" s="4">
        <v>1</v>
      </c>
      <c r="K6" s="4" t="s">
        <v>30</v>
      </c>
      <c r="L6" s="4">
        <v>605</v>
      </c>
      <c r="M6" s="4">
        <v>605</v>
      </c>
      <c r="N6" s="4" t="s">
        <v>53</v>
      </c>
      <c r="O6" s="4" t="s">
        <v>32</v>
      </c>
      <c r="P6" s="4" t="s">
        <v>33</v>
      </c>
      <c r="Q6" s="4">
        <v>0</v>
      </c>
      <c r="R6" s="7">
        <v>44879</v>
      </c>
      <c r="S6" s="6">
        <v>44904</v>
      </c>
      <c r="T6" s="4" t="s">
        <v>34</v>
      </c>
      <c r="U6" s="4">
        <v>605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44899</v>
      </c>
      <c r="G7" s="6">
        <v>44901</v>
      </c>
      <c r="H7" s="4">
        <v>1</v>
      </c>
      <c r="I7" s="4">
        <v>2</v>
      </c>
      <c r="J7" s="4">
        <v>2</v>
      </c>
      <c r="K7" s="4" t="s">
        <v>30</v>
      </c>
      <c r="L7" s="4">
        <v>3840</v>
      </c>
      <c r="M7" s="4">
        <v>3840</v>
      </c>
      <c r="N7" s="4" t="s">
        <v>59</v>
      </c>
      <c r="O7" s="4" t="s">
        <v>32</v>
      </c>
      <c r="P7" s="4" t="s">
        <v>33</v>
      </c>
      <c r="Q7" s="4">
        <v>0</v>
      </c>
      <c r="R7" s="7">
        <v>44879</v>
      </c>
      <c r="S7" s="6">
        <v>44904</v>
      </c>
      <c r="T7" s="4" t="s">
        <v>34</v>
      </c>
      <c r="U7" s="4">
        <v>3840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44897</v>
      </c>
      <c r="G8" s="6">
        <v>44901</v>
      </c>
      <c r="H8" s="4">
        <v>1</v>
      </c>
      <c r="I8" s="4">
        <v>4</v>
      </c>
      <c r="J8" s="4">
        <v>4</v>
      </c>
      <c r="K8" s="4" t="s">
        <v>30</v>
      </c>
      <c r="L8" s="4">
        <v>3192</v>
      </c>
      <c r="M8" s="4">
        <v>3192</v>
      </c>
      <c r="N8" s="4" t="s">
        <v>65</v>
      </c>
      <c r="O8" s="4" t="s">
        <v>32</v>
      </c>
      <c r="P8" s="4" t="s">
        <v>33</v>
      </c>
      <c r="Q8" s="4">
        <v>0</v>
      </c>
      <c r="R8" s="7">
        <v>44880</v>
      </c>
      <c r="S8" s="6">
        <v>44904</v>
      </c>
      <c r="T8" s="4" t="s">
        <v>34</v>
      </c>
      <c r="U8" s="4">
        <v>3192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44900</v>
      </c>
      <c r="G9" s="6">
        <v>44901</v>
      </c>
      <c r="H9" s="4">
        <v>1</v>
      </c>
      <c r="I9" s="4">
        <v>1</v>
      </c>
      <c r="J9" s="4">
        <v>1</v>
      </c>
      <c r="K9" s="4" t="s">
        <v>30</v>
      </c>
      <c r="L9" s="4">
        <v>514</v>
      </c>
      <c r="M9" s="4">
        <v>514</v>
      </c>
      <c r="N9" s="4" t="s">
        <v>71</v>
      </c>
      <c r="O9" s="4" t="s">
        <v>32</v>
      </c>
      <c r="P9" s="4" t="s">
        <v>33</v>
      </c>
      <c r="Q9" s="4">
        <v>0</v>
      </c>
      <c r="R9" s="7">
        <v>44880</v>
      </c>
      <c r="S9" s="6">
        <v>44904</v>
      </c>
      <c r="T9" s="4" t="s">
        <v>34</v>
      </c>
      <c r="U9" s="4">
        <v>514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44899</v>
      </c>
      <c r="G10" s="6">
        <v>44901</v>
      </c>
      <c r="H10" s="4">
        <v>1</v>
      </c>
      <c r="I10" s="4">
        <v>2</v>
      </c>
      <c r="J10" s="4">
        <v>2</v>
      </c>
      <c r="K10" s="4" t="s">
        <v>30</v>
      </c>
      <c r="L10" s="4">
        <v>444</v>
      </c>
      <c r="M10" s="4">
        <v>444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44881</v>
      </c>
      <c r="S10" s="6">
        <v>44904</v>
      </c>
      <c r="T10" s="4" t="s">
        <v>34</v>
      </c>
      <c r="U10" s="4">
        <v>444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44897</v>
      </c>
      <c r="G11" s="6">
        <v>44901</v>
      </c>
      <c r="H11" s="4">
        <v>1</v>
      </c>
      <c r="I11" s="4">
        <v>4</v>
      </c>
      <c r="J11" s="4">
        <v>4</v>
      </c>
      <c r="K11" s="4" t="s">
        <v>30</v>
      </c>
      <c r="L11" s="4">
        <v>4476</v>
      </c>
      <c r="M11" s="4">
        <v>4476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44885</v>
      </c>
      <c r="S11" s="6">
        <v>44904</v>
      </c>
      <c r="T11" s="4" t="s">
        <v>34</v>
      </c>
      <c r="U11" s="4">
        <v>4476</v>
      </c>
      <c r="V11" s="4">
        <v>0</v>
      </c>
      <c r="W11" s="4">
        <v>0</v>
      </c>
      <c r="X11" s="4" t="s">
        <v>84</v>
      </c>
      <c r="Y11" s="4" t="s">
        <v>35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44900</v>
      </c>
      <c r="G12" s="6">
        <v>44901</v>
      </c>
      <c r="H12" s="4">
        <v>1</v>
      </c>
      <c r="I12" s="4">
        <v>1</v>
      </c>
      <c r="J12" s="4">
        <v>1</v>
      </c>
      <c r="K12" s="4" t="s">
        <v>30</v>
      </c>
      <c r="L12" s="4">
        <v>797</v>
      </c>
      <c r="M12" s="4">
        <v>797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44885</v>
      </c>
      <c r="S12" s="6">
        <v>44904</v>
      </c>
      <c r="T12" s="4" t="s">
        <v>34</v>
      </c>
      <c r="U12" s="4">
        <v>797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44898</v>
      </c>
      <c r="G13" s="6">
        <v>44901</v>
      </c>
      <c r="H13" s="4">
        <v>1</v>
      </c>
      <c r="I13" s="4">
        <v>3</v>
      </c>
      <c r="J13" s="4">
        <v>3</v>
      </c>
      <c r="K13" s="4" t="s">
        <v>30</v>
      </c>
      <c r="L13" s="4">
        <v>1014</v>
      </c>
      <c r="M13" s="4">
        <v>1014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44888</v>
      </c>
      <c r="S13" s="6">
        <v>44904</v>
      </c>
      <c r="T13" s="4" t="s">
        <v>34</v>
      </c>
      <c r="U13" s="4">
        <v>1014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44900</v>
      </c>
      <c r="G14" s="6">
        <v>44901</v>
      </c>
      <c r="H14" s="4">
        <v>1</v>
      </c>
      <c r="I14" s="4">
        <v>1</v>
      </c>
      <c r="J14" s="4">
        <v>1</v>
      </c>
      <c r="K14" s="4" t="s">
        <v>30</v>
      </c>
      <c r="L14" s="4">
        <v>667</v>
      </c>
      <c r="M14" s="4">
        <v>667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44889</v>
      </c>
      <c r="S14" s="6">
        <v>44904</v>
      </c>
      <c r="T14" s="4" t="s">
        <v>34</v>
      </c>
      <c r="U14" s="4">
        <v>667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44900</v>
      </c>
      <c r="G15" s="6">
        <v>44901</v>
      </c>
      <c r="H15" s="4">
        <v>1</v>
      </c>
      <c r="I15" s="4">
        <v>1</v>
      </c>
      <c r="J15" s="4">
        <v>1</v>
      </c>
      <c r="K15" s="4" t="s">
        <v>30</v>
      </c>
      <c r="L15" s="4">
        <v>1121</v>
      </c>
      <c r="M15" s="4">
        <v>1121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44890</v>
      </c>
      <c r="S15" s="6">
        <v>44904</v>
      </c>
      <c r="T15" s="4" t="s">
        <v>34</v>
      </c>
      <c r="U15" s="4">
        <v>1121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44898</v>
      </c>
      <c r="G16" s="6">
        <v>44901</v>
      </c>
      <c r="H16" s="4">
        <v>1</v>
      </c>
      <c r="I16" s="4">
        <v>3</v>
      </c>
      <c r="J16" s="4">
        <v>3</v>
      </c>
      <c r="K16" s="4" t="s">
        <v>30</v>
      </c>
      <c r="L16" s="4">
        <v>3042</v>
      </c>
      <c r="M16" s="4">
        <v>3042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44892</v>
      </c>
      <c r="S16" s="6">
        <v>44904</v>
      </c>
      <c r="T16" s="4" t="s">
        <v>34</v>
      </c>
      <c r="U16" s="4">
        <v>3042</v>
      </c>
      <c r="V16" s="4">
        <v>0</v>
      </c>
      <c r="W16" s="4">
        <v>0</v>
      </c>
      <c r="X16" s="4" t="s">
        <v>113</v>
      </c>
      <c r="Y16" s="4" t="s">
        <v>35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44897</v>
      </c>
      <c r="G17" s="6">
        <v>44901</v>
      </c>
      <c r="H17" s="4">
        <v>1</v>
      </c>
      <c r="I17" s="4">
        <v>4</v>
      </c>
      <c r="J17" s="4">
        <v>4</v>
      </c>
      <c r="K17" s="4" t="s">
        <v>30</v>
      </c>
      <c r="L17" s="4">
        <v>2526</v>
      </c>
      <c r="M17" s="4">
        <v>2526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44892</v>
      </c>
      <c r="S17" s="6">
        <v>44904</v>
      </c>
      <c r="T17" s="4" t="s">
        <v>34</v>
      </c>
      <c r="U17" s="4">
        <v>2526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44900</v>
      </c>
      <c r="G18" s="6">
        <v>44901</v>
      </c>
      <c r="H18" s="4">
        <v>1</v>
      </c>
      <c r="I18" s="4">
        <v>1</v>
      </c>
      <c r="J18" s="4">
        <v>1</v>
      </c>
      <c r="K18" s="4" t="s">
        <v>30</v>
      </c>
      <c r="L18" s="4">
        <v>590</v>
      </c>
      <c r="M18" s="4">
        <v>590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44892</v>
      </c>
      <c r="S18" s="6">
        <v>44904</v>
      </c>
      <c r="T18" s="4" t="s">
        <v>34</v>
      </c>
      <c r="U18" s="4">
        <v>590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93</v>
      </c>
      <c r="F19" s="6">
        <v>44900</v>
      </c>
      <c r="G19" s="6">
        <v>44901</v>
      </c>
      <c r="H19" s="4">
        <v>1</v>
      </c>
      <c r="I19" s="4">
        <v>1</v>
      </c>
      <c r="J19" s="4">
        <v>1</v>
      </c>
      <c r="K19" s="4" t="s">
        <v>30</v>
      </c>
      <c r="L19" s="4">
        <v>977</v>
      </c>
      <c r="M19" s="4">
        <v>977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44892</v>
      </c>
      <c r="S19" s="6">
        <v>44904</v>
      </c>
      <c r="T19" s="4" t="s">
        <v>34</v>
      </c>
      <c r="U19" s="4">
        <v>977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44900</v>
      </c>
      <c r="G20" s="6">
        <v>44901</v>
      </c>
      <c r="H20" s="4">
        <v>1</v>
      </c>
      <c r="I20" s="4">
        <v>1</v>
      </c>
      <c r="J20" s="4">
        <v>1</v>
      </c>
      <c r="K20" s="4" t="s">
        <v>30</v>
      </c>
      <c r="L20" s="4">
        <v>1390</v>
      </c>
      <c r="M20" s="4">
        <v>1390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44892</v>
      </c>
      <c r="S20" s="6">
        <v>44904</v>
      </c>
      <c r="T20" s="4" t="s">
        <v>34</v>
      </c>
      <c r="U20" s="4">
        <v>1390</v>
      </c>
      <c r="V20" s="4">
        <v>0</v>
      </c>
      <c r="W20" s="4">
        <v>0</v>
      </c>
      <c r="X20" s="4" t="s">
        <v>135</v>
      </c>
      <c r="Y20" s="4" t="s">
        <v>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44900</v>
      </c>
      <c r="G21" s="6">
        <v>44901</v>
      </c>
      <c r="H21" s="4">
        <v>1</v>
      </c>
      <c r="I21" s="4">
        <v>1</v>
      </c>
      <c r="J21" s="4">
        <v>1</v>
      </c>
      <c r="K21" s="4" t="s">
        <v>30</v>
      </c>
      <c r="L21" s="4">
        <v>381</v>
      </c>
      <c r="M21" s="4">
        <v>381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44892</v>
      </c>
      <c r="S21" s="6">
        <v>44904</v>
      </c>
      <c r="T21" s="4" t="s">
        <v>34</v>
      </c>
      <c r="U21" s="4">
        <v>381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44900</v>
      </c>
      <c r="G22" s="6">
        <v>44901</v>
      </c>
      <c r="H22" s="4">
        <v>1</v>
      </c>
      <c r="I22" s="4">
        <v>1</v>
      </c>
      <c r="J22" s="4">
        <v>1</v>
      </c>
      <c r="K22" s="4" t="s">
        <v>30</v>
      </c>
      <c r="L22" s="4">
        <v>330</v>
      </c>
      <c r="M22" s="4">
        <v>330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44894</v>
      </c>
      <c r="S22" s="6">
        <v>44904</v>
      </c>
      <c r="T22" s="4" t="s">
        <v>34</v>
      </c>
      <c r="U22" s="4">
        <v>330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44900</v>
      </c>
      <c r="G23" s="6">
        <v>44901</v>
      </c>
      <c r="H23" s="4">
        <v>1</v>
      </c>
      <c r="I23" s="4">
        <v>1</v>
      </c>
      <c r="J23" s="4">
        <v>1</v>
      </c>
      <c r="K23" s="4" t="s">
        <v>30</v>
      </c>
      <c r="L23" s="4">
        <v>366</v>
      </c>
      <c r="M23" s="4">
        <v>366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44894</v>
      </c>
      <c r="S23" s="6">
        <v>44904</v>
      </c>
      <c r="T23" s="4" t="s">
        <v>34</v>
      </c>
      <c r="U23" s="4">
        <v>366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44900</v>
      </c>
      <c r="G24" s="6">
        <v>44901</v>
      </c>
      <c r="H24" s="4">
        <v>1</v>
      </c>
      <c r="I24" s="4">
        <v>1</v>
      </c>
      <c r="J24" s="4">
        <v>1</v>
      </c>
      <c r="K24" s="4" t="s">
        <v>30</v>
      </c>
      <c r="L24" s="4">
        <v>164</v>
      </c>
      <c r="M24" s="4">
        <v>164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44895</v>
      </c>
      <c r="S24" s="6">
        <v>44904</v>
      </c>
      <c r="T24" s="4" t="s">
        <v>34</v>
      </c>
      <c r="U24" s="4">
        <v>164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44899</v>
      </c>
      <c r="G25" s="6">
        <v>44901</v>
      </c>
      <c r="H25" s="4">
        <v>1</v>
      </c>
      <c r="I25" s="4">
        <v>2</v>
      </c>
      <c r="J25" s="4">
        <v>2</v>
      </c>
      <c r="K25" s="4" t="s">
        <v>30</v>
      </c>
      <c r="L25" s="4">
        <v>2105</v>
      </c>
      <c r="M25" s="4">
        <v>2105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44895</v>
      </c>
      <c r="S25" s="6">
        <v>44904</v>
      </c>
      <c r="T25" s="4" t="s">
        <v>34</v>
      </c>
      <c r="U25" s="4">
        <v>2105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44899</v>
      </c>
      <c r="G26" s="6">
        <v>44901</v>
      </c>
      <c r="H26" s="4">
        <v>1</v>
      </c>
      <c r="I26" s="4">
        <v>2</v>
      </c>
      <c r="J26" s="4">
        <v>2</v>
      </c>
      <c r="K26" s="4" t="s">
        <v>30</v>
      </c>
      <c r="L26" s="4">
        <v>2270</v>
      </c>
      <c r="M26" s="4">
        <v>2270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44895</v>
      </c>
      <c r="S26" s="6">
        <v>44904</v>
      </c>
      <c r="T26" s="4" t="s">
        <v>34</v>
      </c>
      <c r="U26" s="4">
        <v>2270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44900</v>
      </c>
      <c r="G27" s="6">
        <v>44901</v>
      </c>
      <c r="H27" s="4">
        <v>1</v>
      </c>
      <c r="I27" s="4">
        <v>1</v>
      </c>
      <c r="J27" s="4">
        <v>1</v>
      </c>
      <c r="K27" s="4" t="s">
        <v>30</v>
      </c>
      <c r="L27" s="4">
        <v>492</v>
      </c>
      <c r="M27" s="4">
        <v>492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44895</v>
      </c>
      <c r="S27" s="6">
        <v>44904</v>
      </c>
      <c r="T27" s="4" t="s">
        <v>34</v>
      </c>
      <c r="U27" s="4">
        <v>492</v>
      </c>
      <c r="V27" s="4">
        <v>0</v>
      </c>
      <c r="W27" s="4">
        <v>0</v>
      </c>
      <c r="X27" s="4" t="s">
        <v>176</v>
      </c>
      <c r="Y27" s="4" t="s">
        <v>35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46</v>
      </c>
      <c r="F28" s="6">
        <v>44898</v>
      </c>
      <c r="G28" s="6">
        <v>44901</v>
      </c>
      <c r="H28" s="4">
        <v>1</v>
      </c>
      <c r="I28" s="4">
        <v>3</v>
      </c>
      <c r="J28" s="4">
        <v>3</v>
      </c>
      <c r="K28" s="4" t="s">
        <v>30</v>
      </c>
      <c r="L28" s="4">
        <v>2139</v>
      </c>
      <c r="M28" s="4">
        <v>2139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44895</v>
      </c>
      <c r="S28" s="6">
        <v>44904</v>
      </c>
      <c r="T28" s="4" t="s">
        <v>34</v>
      </c>
      <c r="U28" s="4">
        <v>2139</v>
      </c>
      <c r="V28" s="4">
        <v>0</v>
      </c>
      <c r="W28" s="4">
        <v>0</v>
      </c>
      <c r="X28" s="4" t="s">
        <v>180</v>
      </c>
      <c r="Y28" s="4" t="s">
        <v>35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44899</v>
      </c>
      <c r="G29" s="6">
        <v>44901</v>
      </c>
      <c r="H29" s="4">
        <v>1</v>
      </c>
      <c r="I29" s="4">
        <v>2</v>
      </c>
      <c r="J29" s="4">
        <v>2</v>
      </c>
      <c r="K29" s="4" t="s">
        <v>30</v>
      </c>
      <c r="L29" s="4">
        <v>408</v>
      </c>
      <c r="M29" s="4">
        <v>408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44896</v>
      </c>
      <c r="S29" s="6">
        <v>44904</v>
      </c>
      <c r="T29" s="4" t="s">
        <v>34</v>
      </c>
      <c r="U29" s="4">
        <v>408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80</v>
      </c>
      <c r="B30" s="4" t="s">
        <v>26</v>
      </c>
      <c r="C30" s="4" t="s">
        <v>187</v>
      </c>
      <c r="D30" s="4" t="s">
        <v>81</v>
      </c>
      <c r="E30" s="4" t="s">
        <v>82</v>
      </c>
      <c r="F30" s="6">
        <v>44897</v>
      </c>
      <c r="G30" s="6">
        <v>44901</v>
      </c>
      <c r="H30" s="4">
        <v>1</v>
      </c>
      <c r="I30" s="4">
        <v>4</v>
      </c>
      <c r="J30" s="4">
        <v>4</v>
      </c>
      <c r="K30" s="4" t="s">
        <v>30</v>
      </c>
      <c r="L30" s="4">
        <v>-4476</v>
      </c>
      <c r="M30" s="4">
        <v>-4476</v>
      </c>
      <c r="N30" s="4" t="s">
        <v>83</v>
      </c>
      <c r="O30" s="4" t="s">
        <v>32</v>
      </c>
      <c r="P30" s="4" t="s">
        <v>33</v>
      </c>
      <c r="Q30" s="4">
        <v>0</v>
      </c>
      <c r="R30" s="7">
        <v>44885</v>
      </c>
      <c r="S30" s="6">
        <v>44904</v>
      </c>
      <c r="T30" s="4" t="s">
        <v>34</v>
      </c>
      <c r="U30" s="4">
        <v>-4476</v>
      </c>
      <c r="V30" s="4">
        <v>0</v>
      </c>
      <c r="W30" s="4">
        <v>0</v>
      </c>
      <c r="X30" s="4" t="s">
        <v>84</v>
      </c>
      <c r="Y30" s="4" t="s">
        <v>35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44900</v>
      </c>
      <c r="G31" s="6">
        <v>44901</v>
      </c>
      <c r="H31" s="4">
        <v>1</v>
      </c>
      <c r="I31" s="4">
        <v>1</v>
      </c>
      <c r="J31" s="4">
        <v>1</v>
      </c>
      <c r="K31" s="4" t="s">
        <v>30</v>
      </c>
      <c r="L31" s="4">
        <v>973</v>
      </c>
      <c r="M31" s="4">
        <v>973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44896</v>
      </c>
      <c r="S31" s="6">
        <v>44904</v>
      </c>
      <c r="T31" s="4" t="s">
        <v>34</v>
      </c>
      <c r="U31" s="4">
        <v>973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44899</v>
      </c>
      <c r="G32" s="6">
        <v>44901</v>
      </c>
      <c r="H32" s="4">
        <v>1</v>
      </c>
      <c r="I32" s="4">
        <v>2</v>
      </c>
      <c r="J32" s="4">
        <v>2</v>
      </c>
      <c r="K32" s="4" t="s">
        <v>30</v>
      </c>
      <c r="L32" s="4">
        <v>900</v>
      </c>
      <c r="M32" s="4">
        <v>900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44896</v>
      </c>
      <c r="S32" s="6">
        <v>44904</v>
      </c>
      <c r="T32" s="4" t="s">
        <v>34</v>
      </c>
      <c r="U32" s="4">
        <v>900</v>
      </c>
      <c r="V32" s="4">
        <v>0</v>
      </c>
      <c r="W32" s="4">
        <v>0</v>
      </c>
      <c r="X32" s="4" t="s">
        <v>198</v>
      </c>
      <c r="Y32" s="4" t="s">
        <v>35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44897</v>
      </c>
      <c r="G33" s="6">
        <v>44901</v>
      </c>
      <c r="H33" s="4">
        <v>1</v>
      </c>
      <c r="I33" s="4">
        <v>4</v>
      </c>
      <c r="J33" s="4">
        <v>4</v>
      </c>
      <c r="K33" s="4" t="s">
        <v>30</v>
      </c>
      <c r="L33" s="4">
        <v>7532</v>
      </c>
      <c r="M33" s="4">
        <v>7532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44896</v>
      </c>
      <c r="S33" s="6">
        <v>44904</v>
      </c>
      <c r="T33" s="4" t="s">
        <v>34</v>
      </c>
      <c r="U33" s="4">
        <v>7532</v>
      </c>
      <c r="V33" s="4">
        <v>0</v>
      </c>
      <c r="W33" s="4">
        <v>0</v>
      </c>
      <c r="X33" s="4" t="s">
        <v>203</v>
      </c>
      <c r="Y33" s="4" t="s">
        <v>35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44899</v>
      </c>
      <c r="G34" s="6">
        <v>44901</v>
      </c>
      <c r="H34" s="4">
        <v>1</v>
      </c>
      <c r="I34" s="4">
        <v>2</v>
      </c>
      <c r="J34" s="4">
        <v>2</v>
      </c>
      <c r="K34" s="4" t="s">
        <v>30</v>
      </c>
      <c r="L34" s="4">
        <v>1291</v>
      </c>
      <c r="M34" s="4">
        <v>1291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44896</v>
      </c>
      <c r="S34" s="6">
        <v>44904</v>
      </c>
      <c r="T34" s="4" t="s">
        <v>34</v>
      </c>
      <c r="U34" s="4">
        <v>1291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44899</v>
      </c>
      <c r="G35" s="6">
        <v>44901</v>
      </c>
      <c r="H35" s="4">
        <v>1</v>
      </c>
      <c r="I35" s="4">
        <v>2</v>
      </c>
      <c r="J35" s="4">
        <v>2</v>
      </c>
      <c r="K35" s="4" t="s">
        <v>30</v>
      </c>
      <c r="L35" s="4">
        <v>1214</v>
      </c>
      <c r="M35" s="4">
        <v>1214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44896</v>
      </c>
      <c r="S35" s="6">
        <v>44904</v>
      </c>
      <c r="T35" s="4" t="s">
        <v>34</v>
      </c>
      <c r="U35" s="4">
        <v>1214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172</v>
      </c>
      <c r="B36" s="4" t="s">
        <v>26</v>
      </c>
      <c r="C36" s="4" t="s">
        <v>187</v>
      </c>
      <c r="D36" s="4" t="s">
        <v>173</v>
      </c>
      <c r="E36" s="4" t="s">
        <v>174</v>
      </c>
      <c r="F36" s="6">
        <v>44900</v>
      </c>
      <c r="G36" s="6">
        <v>44901</v>
      </c>
      <c r="H36" s="4">
        <v>1</v>
      </c>
      <c r="I36" s="4">
        <v>1</v>
      </c>
      <c r="J36" s="4">
        <v>1</v>
      </c>
      <c r="K36" s="4" t="s">
        <v>30</v>
      </c>
      <c r="L36" s="4">
        <v>-492</v>
      </c>
      <c r="M36" s="4">
        <v>-492</v>
      </c>
      <c r="N36" s="4" t="s">
        <v>175</v>
      </c>
      <c r="O36" s="4" t="s">
        <v>32</v>
      </c>
      <c r="P36" s="4" t="s">
        <v>33</v>
      </c>
      <c r="Q36" s="4">
        <v>0</v>
      </c>
      <c r="R36" s="7">
        <v>44895</v>
      </c>
      <c r="S36" s="6">
        <v>44904</v>
      </c>
      <c r="T36" s="4" t="s">
        <v>34</v>
      </c>
      <c r="U36" s="4">
        <v>-492</v>
      </c>
      <c r="V36" s="4">
        <v>0</v>
      </c>
      <c r="W36" s="4">
        <v>0</v>
      </c>
      <c r="X36" s="4" t="s">
        <v>176</v>
      </c>
      <c r="Y36" s="4" t="s">
        <v>35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212</v>
      </c>
      <c r="F37" s="6">
        <v>44900</v>
      </c>
      <c r="G37" s="6">
        <v>44901</v>
      </c>
      <c r="H37" s="4">
        <v>1</v>
      </c>
      <c r="I37" s="4">
        <v>1</v>
      </c>
      <c r="J37" s="4">
        <v>1</v>
      </c>
      <c r="K37" s="4" t="s">
        <v>30</v>
      </c>
      <c r="L37" s="4">
        <v>868</v>
      </c>
      <c r="M37" s="4">
        <v>868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44896</v>
      </c>
      <c r="S37" s="6">
        <v>44904</v>
      </c>
      <c r="T37" s="4" t="s">
        <v>34</v>
      </c>
      <c r="U37" s="4">
        <v>868</v>
      </c>
      <c r="V37" s="4">
        <v>0</v>
      </c>
      <c r="W37" s="4">
        <v>0</v>
      </c>
      <c r="X37" s="4" t="s">
        <v>219</v>
      </c>
      <c r="Y37" s="4" t="s">
        <v>35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44897</v>
      </c>
      <c r="G38" s="6">
        <v>44901</v>
      </c>
      <c r="H38" s="4">
        <v>1</v>
      </c>
      <c r="I38" s="4">
        <v>4</v>
      </c>
      <c r="J38" s="4">
        <v>4</v>
      </c>
      <c r="K38" s="4" t="s">
        <v>30</v>
      </c>
      <c r="L38" s="4">
        <v>2868</v>
      </c>
      <c r="M38" s="4">
        <v>2868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44896</v>
      </c>
      <c r="S38" s="6">
        <v>44904</v>
      </c>
      <c r="T38" s="4" t="s">
        <v>34</v>
      </c>
      <c r="U38" s="4">
        <v>2868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44898</v>
      </c>
      <c r="G39" s="6">
        <v>44901</v>
      </c>
      <c r="H39" s="4">
        <v>1</v>
      </c>
      <c r="I39" s="4">
        <v>3</v>
      </c>
      <c r="J39" s="4">
        <v>3</v>
      </c>
      <c r="K39" s="4" t="s">
        <v>30</v>
      </c>
      <c r="L39" s="4">
        <v>1794</v>
      </c>
      <c r="M39" s="4">
        <v>1794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44896</v>
      </c>
      <c r="S39" s="6">
        <v>44904</v>
      </c>
      <c r="T39" s="4" t="s">
        <v>34</v>
      </c>
      <c r="U39" s="4">
        <v>1794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44899</v>
      </c>
      <c r="G40" s="6">
        <v>44901</v>
      </c>
      <c r="H40" s="4">
        <v>1</v>
      </c>
      <c r="I40" s="4">
        <v>2</v>
      </c>
      <c r="J40" s="4">
        <v>2</v>
      </c>
      <c r="K40" s="4" t="s">
        <v>30</v>
      </c>
      <c r="L40" s="4">
        <v>1974</v>
      </c>
      <c r="M40" s="4">
        <v>1974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44896</v>
      </c>
      <c r="S40" s="6">
        <v>44904</v>
      </c>
      <c r="T40" s="4" t="s">
        <v>34</v>
      </c>
      <c r="U40" s="4">
        <v>1974</v>
      </c>
      <c r="V40" s="4">
        <v>0</v>
      </c>
      <c r="W40" s="4">
        <v>0</v>
      </c>
      <c r="X40" s="4" t="s">
        <v>236</v>
      </c>
      <c r="Y40" s="4" t="s">
        <v>35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44897</v>
      </c>
      <c r="G41" s="6">
        <v>44901</v>
      </c>
      <c r="H41" s="4">
        <v>1</v>
      </c>
      <c r="I41" s="4">
        <v>4</v>
      </c>
      <c r="J41" s="4">
        <v>4</v>
      </c>
      <c r="K41" s="4" t="s">
        <v>30</v>
      </c>
      <c r="L41" s="4">
        <v>1806</v>
      </c>
      <c r="M41" s="4">
        <v>1806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44896</v>
      </c>
      <c r="S41" s="6">
        <v>44904</v>
      </c>
      <c r="T41" s="4" t="s">
        <v>34</v>
      </c>
      <c r="U41" s="4">
        <v>1806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44899</v>
      </c>
      <c r="G42" s="6">
        <v>44901</v>
      </c>
      <c r="H42" s="4">
        <v>1</v>
      </c>
      <c r="I42" s="4">
        <v>2</v>
      </c>
      <c r="J42" s="4">
        <v>2</v>
      </c>
      <c r="K42" s="4" t="s">
        <v>30</v>
      </c>
      <c r="L42" s="4">
        <v>1480</v>
      </c>
      <c r="M42" s="4">
        <v>1480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44897</v>
      </c>
      <c r="S42" s="6">
        <v>44904</v>
      </c>
      <c r="T42" s="4" t="s">
        <v>34</v>
      </c>
      <c r="U42" s="4">
        <v>1480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44899</v>
      </c>
      <c r="G43" s="6">
        <v>44901</v>
      </c>
      <c r="H43" s="4">
        <v>1</v>
      </c>
      <c r="I43" s="4">
        <v>2</v>
      </c>
      <c r="J43" s="4">
        <v>2</v>
      </c>
      <c r="K43" s="4" t="s">
        <v>30</v>
      </c>
      <c r="L43" s="4">
        <v>1480</v>
      </c>
      <c r="M43" s="4">
        <v>1480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44897</v>
      </c>
      <c r="S43" s="6">
        <v>44904</v>
      </c>
      <c r="T43" s="4" t="s">
        <v>34</v>
      </c>
      <c r="U43" s="4">
        <v>1480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44899</v>
      </c>
      <c r="G44" s="6">
        <v>44901</v>
      </c>
      <c r="H44" s="4">
        <v>1</v>
      </c>
      <c r="I44" s="4">
        <v>2</v>
      </c>
      <c r="J44" s="4">
        <v>2</v>
      </c>
      <c r="K44" s="4" t="s">
        <v>30</v>
      </c>
      <c r="L44" s="4">
        <v>940</v>
      </c>
      <c r="M44" s="4">
        <v>940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44897</v>
      </c>
      <c r="S44" s="6">
        <v>44904</v>
      </c>
      <c r="T44" s="4" t="s">
        <v>34</v>
      </c>
      <c r="U44" s="4">
        <v>940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156</v>
      </c>
      <c r="F45" s="6">
        <v>44898</v>
      </c>
      <c r="G45" s="6">
        <v>44901</v>
      </c>
      <c r="H45" s="4">
        <v>1</v>
      </c>
      <c r="I45" s="4">
        <v>3</v>
      </c>
      <c r="J45" s="4">
        <v>3</v>
      </c>
      <c r="K45" s="4" t="s">
        <v>30</v>
      </c>
      <c r="L45" s="4">
        <v>839</v>
      </c>
      <c r="M45" s="4">
        <v>839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44897</v>
      </c>
      <c r="S45" s="6">
        <v>44904</v>
      </c>
      <c r="T45" s="4" t="s">
        <v>34</v>
      </c>
      <c r="U45" s="4">
        <v>839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44898</v>
      </c>
      <c r="G46" s="6">
        <v>44901</v>
      </c>
      <c r="H46" s="4">
        <v>1</v>
      </c>
      <c r="I46" s="4">
        <v>3</v>
      </c>
      <c r="J46" s="4">
        <v>3</v>
      </c>
      <c r="K46" s="4" t="s">
        <v>30</v>
      </c>
      <c r="L46" s="4">
        <v>2457</v>
      </c>
      <c r="M46" s="4">
        <v>2457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44897</v>
      </c>
      <c r="S46" s="6">
        <v>44904</v>
      </c>
      <c r="T46" s="4" t="s">
        <v>34</v>
      </c>
      <c r="U46" s="4">
        <v>2457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44900</v>
      </c>
      <c r="G47" s="6">
        <v>44901</v>
      </c>
      <c r="H47" s="4">
        <v>1</v>
      </c>
      <c r="I47" s="4">
        <v>1</v>
      </c>
      <c r="J47" s="4">
        <v>1</v>
      </c>
      <c r="K47" s="4" t="s">
        <v>30</v>
      </c>
      <c r="L47" s="4">
        <v>729</v>
      </c>
      <c r="M47" s="4">
        <v>729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44897</v>
      </c>
      <c r="S47" s="6">
        <v>44904</v>
      </c>
      <c r="T47" s="4" t="s">
        <v>34</v>
      </c>
      <c r="U47" s="4">
        <v>729</v>
      </c>
      <c r="V47" s="4">
        <v>0</v>
      </c>
      <c r="W47" s="4">
        <v>0</v>
      </c>
      <c r="X47" s="4" t="s">
        <v>274</v>
      </c>
      <c r="Y47" s="4" t="s">
        <v>35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44897</v>
      </c>
      <c r="G48" s="6">
        <v>44901</v>
      </c>
      <c r="H48" s="4">
        <v>1</v>
      </c>
      <c r="I48" s="4">
        <v>4</v>
      </c>
      <c r="J48" s="4">
        <v>4</v>
      </c>
      <c r="K48" s="4" t="s">
        <v>30</v>
      </c>
      <c r="L48" s="4">
        <v>2208</v>
      </c>
      <c r="M48" s="4">
        <v>2208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44897</v>
      </c>
      <c r="S48" s="6">
        <v>44904</v>
      </c>
      <c r="T48" s="4" t="s">
        <v>34</v>
      </c>
      <c r="U48" s="4">
        <v>2208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44899</v>
      </c>
      <c r="G49" s="6">
        <v>44901</v>
      </c>
      <c r="H49" s="4">
        <v>1</v>
      </c>
      <c r="I49" s="4">
        <v>2</v>
      </c>
      <c r="J49" s="4">
        <v>2</v>
      </c>
      <c r="K49" s="4" t="s">
        <v>30</v>
      </c>
      <c r="L49" s="4">
        <v>1420</v>
      </c>
      <c r="M49" s="4">
        <v>1420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44897</v>
      </c>
      <c r="S49" s="6">
        <v>44904</v>
      </c>
      <c r="T49" s="4" t="s">
        <v>34</v>
      </c>
      <c r="U49" s="4">
        <v>1420</v>
      </c>
      <c r="V49" s="4">
        <v>0</v>
      </c>
      <c r="W49" s="4">
        <v>0</v>
      </c>
      <c r="X49" s="4" t="s">
        <v>285</v>
      </c>
      <c r="Y49" s="4" t="s">
        <v>35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99</v>
      </c>
      <c r="F50" s="6">
        <v>44899</v>
      </c>
      <c r="G50" s="6">
        <v>44901</v>
      </c>
      <c r="H50" s="4">
        <v>1</v>
      </c>
      <c r="I50" s="4">
        <v>2</v>
      </c>
      <c r="J50" s="4">
        <v>2</v>
      </c>
      <c r="K50" s="4" t="s">
        <v>30</v>
      </c>
      <c r="L50" s="4">
        <v>2096</v>
      </c>
      <c r="M50" s="4">
        <v>2096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44897</v>
      </c>
      <c r="S50" s="6">
        <v>44904</v>
      </c>
      <c r="T50" s="4" t="s">
        <v>34</v>
      </c>
      <c r="U50" s="4">
        <v>2096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44900</v>
      </c>
      <c r="G51" s="6">
        <v>44901</v>
      </c>
      <c r="H51" s="4">
        <v>1</v>
      </c>
      <c r="I51" s="4">
        <v>1</v>
      </c>
      <c r="J51" s="4">
        <v>1</v>
      </c>
      <c r="K51" s="4" t="s">
        <v>30</v>
      </c>
      <c r="L51" s="4">
        <v>494</v>
      </c>
      <c r="M51" s="4">
        <v>494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44897</v>
      </c>
      <c r="S51" s="6">
        <v>44904</v>
      </c>
      <c r="T51" s="4" t="s">
        <v>34</v>
      </c>
      <c r="U51" s="4">
        <v>494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44897</v>
      </c>
      <c r="G52" s="6">
        <v>44901</v>
      </c>
      <c r="H52" s="4">
        <v>1</v>
      </c>
      <c r="I52" s="4">
        <v>4</v>
      </c>
      <c r="J52" s="4">
        <v>4</v>
      </c>
      <c r="K52" s="4" t="s">
        <v>30</v>
      </c>
      <c r="L52" s="4">
        <v>2100</v>
      </c>
      <c r="M52" s="4">
        <v>2100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44897</v>
      </c>
      <c r="S52" s="6">
        <v>44904</v>
      </c>
      <c r="T52" s="4" t="s">
        <v>34</v>
      </c>
      <c r="U52" s="4">
        <v>2100</v>
      </c>
      <c r="V52" s="4">
        <v>0</v>
      </c>
      <c r="W52" s="4">
        <v>0</v>
      </c>
      <c r="X52" s="4" t="s">
        <v>299</v>
      </c>
      <c r="Y52" s="4" t="s">
        <v>35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44899</v>
      </c>
      <c r="G53" s="6">
        <v>44901</v>
      </c>
      <c r="H53" s="4">
        <v>1</v>
      </c>
      <c r="I53" s="4">
        <v>2</v>
      </c>
      <c r="J53" s="4">
        <v>2</v>
      </c>
      <c r="K53" s="4" t="s">
        <v>30</v>
      </c>
      <c r="L53" s="4">
        <v>1578</v>
      </c>
      <c r="M53" s="4">
        <v>1578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44897</v>
      </c>
      <c r="S53" s="6">
        <v>44904</v>
      </c>
      <c r="T53" s="4" t="s">
        <v>34</v>
      </c>
      <c r="U53" s="4">
        <v>1578</v>
      </c>
      <c r="V53" s="4">
        <v>0</v>
      </c>
      <c r="W53" s="4">
        <v>0</v>
      </c>
      <c r="X53" s="4" t="s">
        <v>304</v>
      </c>
      <c r="Y53" s="4" t="s">
        <v>35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44900</v>
      </c>
      <c r="G54" s="6">
        <v>44901</v>
      </c>
      <c r="H54" s="4">
        <v>1</v>
      </c>
      <c r="I54" s="4">
        <v>1</v>
      </c>
      <c r="J54" s="4">
        <v>1</v>
      </c>
      <c r="K54" s="4" t="s">
        <v>30</v>
      </c>
      <c r="L54" s="4">
        <v>622</v>
      </c>
      <c r="M54" s="4">
        <v>622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44898</v>
      </c>
      <c r="S54" s="6">
        <v>44904</v>
      </c>
      <c r="T54" s="4" t="s">
        <v>34</v>
      </c>
      <c r="U54" s="4">
        <v>622</v>
      </c>
      <c r="V54" s="4">
        <v>0</v>
      </c>
      <c r="W54" s="4">
        <v>0</v>
      </c>
      <c r="X54" s="4" t="s">
        <v>309</v>
      </c>
      <c r="Y54" s="4" t="s">
        <v>35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42</v>
      </c>
      <c r="F55" s="6">
        <v>44899</v>
      </c>
      <c r="G55" s="6">
        <v>44901</v>
      </c>
      <c r="H55" s="4">
        <v>1</v>
      </c>
      <c r="I55" s="4">
        <v>2</v>
      </c>
      <c r="J55" s="4">
        <v>2</v>
      </c>
      <c r="K55" s="4" t="s">
        <v>30</v>
      </c>
      <c r="L55" s="4">
        <v>1508</v>
      </c>
      <c r="M55" s="4">
        <v>1508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44898</v>
      </c>
      <c r="S55" s="6">
        <v>44904</v>
      </c>
      <c r="T55" s="4" t="s">
        <v>34</v>
      </c>
      <c r="U55" s="4">
        <v>1508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42</v>
      </c>
      <c r="F56" s="6">
        <v>44898</v>
      </c>
      <c r="G56" s="6">
        <v>44901</v>
      </c>
      <c r="H56" s="4">
        <v>2</v>
      </c>
      <c r="I56" s="4">
        <v>3</v>
      </c>
      <c r="J56" s="4">
        <v>6</v>
      </c>
      <c r="K56" s="4" t="s">
        <v>30</v>
      </c>
      <c r="L56" s="4">
        <v>846</v>
      </c>
      <c r="M56" s="4">
        <v>846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44898</v>
      </c>
      <c r="S56" s="6">
        <v>44904</v>
      </c>
      <c r="T56" s="4" t="s">
        <v>34</v>
      </c>
      <c r="U56" s="4">
        <v>846</v>
      </c>
      <c r="V56" s="4">
        <v>0</v>
      </c>
      <c r="W56" s="4">
        <v>0</v>
      </c>
      <c r="X56" s="4" t="s">
        <v>318</v>
      </c>
      <c r="Y56" s="4" t="s">
        <v>35</v>
      </c>
    </row>
    <row r="57" s="4" customFormat="1" spans="1:25">
      <c r="A57" s="4" t="s">
        <v>319</v>
      </c>
      <c r="B57" s="4" t="s">
        <v>26</v>
      </c>
      <c r="C57" s="4" t="s">
        <v>27</v>
      </c>
      <c r="D57" s="4" t="s">
        <v>320</v>
      </c>
      <c r="E57" s="4" t="s">
        <v>321</v>
      </c>
      <c r="F57" s="6">
        <v>44899</v>
      </c>
      <c r="G57" s="6">
        <v>44901</v>
      </c>
      <c r="H57" s="4">
        <v>1</v>
      </c>
      <c r="I57" s="4">
        <v>2</v>
      </c>
      <c r="J57" s="4">
        <v>2</v>
      </c>
      <c r="K57" s="4" t="s">
        <v>30</v>
      </c>
      <c r="L57" s="4">
        <v>1062</v>
      </c>
      <c r="M57" s="4">
        <v>1062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44898</v>
      </c>
      <c r="S57" s="6">
        <v>44904</v>
      </c>
      <c r="T57" s="4" t="s">
        <v>34</v>
      </c>
      <c r="U57" s="4">
        <v>1062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45</v>
      </c>
      <c r="E58" s="4" t="s">
        <v>326</v>
      </c>
      <c r="F58" s="6">
        <v>44898</v>
      </c>
      <c r="G58" s="6">
        <v>44901</v>
      </c>
      <c r="H58" s="4">
        <v>1</v>
      </c>
      <c r="I58" s="4">
        <v>3</v>
      </c>
      <c r="J58" s="4">
        <v>3</v>
      </c>
      <c r="K58" s="4" t="s">
        <v>30</v>
      </c>
      <c r="L58" s="4">
        <v>2115</v>
      </c>
      <c r="M58" s="4">
        <v>2115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44898</v>
      </c>
      <c r="S58" s="6">
        <v>44904</v>
      </c>
      <c r="T58" s="4" t="s">
        <v>34</v>
      </c>
      <c r="U58" s="4">
        <v>2115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44899</v>
      </c>
      <c r="G59" s="6">
        <v>44901</v>
      </c>
      <c r="H59" s="4">
        <v>1</v>
      </c>
      <c r="I59" s="4">
        <v>2</v>
      </c>
      <c r="J59" s="4">
        <v>2</v>
      </c>
      <c r="K59" s="4" t="s">
        <v>30</v>
      </c>
      <c r="L59" s="4">
        <v>866</v>
      </c>
      <c r="M59" s="4">
        <v>866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44898</v>
      </c>
      <c r="S59" s="6">
        <v>44904</v>
      </c>
      <c r="T59" s="4" t="s">
        <v>34</v>
      </c>
      <c r="U59" s="4">
        <v>866</v>
      </c>
      <c r="V59" s="4">
        <v>0</v>
      </c>
      <c r="W59" s="4">
        <v>0</v>
      </c>
      <c r="X59" s="4" t="s">
        <v>334</v>
      </c>
      <c r="Y59" s="4" t="s">
        <v>294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44900</v>
      </c>
      <c r="G60" s="6">
        <v>44901</v>
      </c>
      <c r="H60" s="4">
        <v>1</v>
      </c>
      <c r="I60" s="4">
        <v>1</v>
      </c>
      <c r="J60" s="4">
        <v>1</v>
      </c>
      <c r="K60" s="4" t="s">
        <v>30</v>
      </c>
      <c r="L60" s="4">
        <v>216</v>
      </c>
      <c r="M60" s="4">
        <v>216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44898</v>
      </c>
      <c r="S60" s="6">
        <v>44904</v>
      </c>
      <c r="T60" s="4" t="s">
        <v>34</v>
      </c>
      <c r="U60" s="4">
        <v>216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44898</v>
      </c>
      <c r="G61" s="6">
        <v>44901</v>
      </c>
      <c r="H61" s="4">
        <v>1</v>
      </c>
      <c r="I61" s="4">
        <v>3</v>
      </c>
      <c r="J61" s="4">
        <v>3</v>
      </c>
      <c r="K61" s="4" t="s">
        <v>30</v>
      </c>
      <c r="L61" s="4">
        <v>5745</v>
      </c>
      <c r="M61" s="4">
        <v>5745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44898</v>
      </c>
      <c r="S61" s="6">
        <v>44904</v>
      </c>
      <c r="T61" s="4" t="s">
        <v>34</v>
      </c>
      <c r="U61" s="4">
        <v>5745</v>
      </c>
      <c r="V61" s="4">
        <v>0</v>
      </c>
      <c r="W61" s="4">
        <v>0</v>
      </c>
      <c r="X61" s="4" t="s">
        <v>345</v>
      </c>
      <c r="Y61" s="4" t="s">
        <v>35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42</v>
      </c>
      <c r="F62" s="6">
        <v>44898</v>
      </c>
      <c r="G62" s="6">
        <v>44901</v>
      </c>
      <c r="H62" s="4">
        <v>1</v>
      </c>
      <c r="I62" s="4">
        <v>3</v>
      </c>
      <c r="J62" s="4">
        <v>3</v>
      </c>
      <c r="K62" s="4" t="s">
        <v>30</v>
      </c>
      <c r="L62" s="4">
        <v>2133</v>
      </c>
      <c r="M62" s="4">
        <v>2133</v>
      </c>
      <c r="N62" s="4" t="s">
        <v>348</v>
      </c>
      <c r="O62" s="4" t="s">
        <v>32</v>
      </c>
      <c r="P62" s="4" t="s">
        <v>33</v>
      </c>
      <c r="Q62" s="4">
        <v>0</v>
      </c>
      <c r="R62" s="7">
        <v>44898</v>
      </c>
      <c r="S62" s="6">
        <v>44904</v>
      </c>
      <c r="T62" s="4" t="s">
        <v>34</v>
      </c>
      <c r="U62" s="4">
        <v>2133</v>
      </c>
      <c r="V62" s="4">
        <v>0</v>
      </c>
      <c r="W62" s="4">
        <v>0</v>
      </c>
      <c r="X62" s="4" t="s">
        <v>349</v>
      </c>
      <c r="Y62" s="4" t="s">
        <v>35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156</v>
      </c>
      <c r="F63" s="6">
        <v>44900</v>
      </c>
      <c r="G63" s="6">
        <v>44901</v>
      </c>
      <c r="H63" s="4">
        <v>1</v>
      </c>
      <c r="I63" s="4">
        <v>1</v>
      </c>
      <c r="J63" s="4">
        <v>1</v>
      </c>
      <c r="K63" s="4" t="s">
        <v>30</v>
      </c>
      <c r="L63" s="4">
        <v>390</v>
      </c>
      <c r="M63" s="4">
        <v>390</v>
      </c>
      <c r="N63" s="4" t="s">
        <v>352</v>
      </c>
      <c r="O63" s="4" t="s">
        <v>32</v>
      </c>
      <c r="P63" s="4" t="s">
        <v>33</v>
      </c>
      <c r="Q63" s="4">
        <v>0</v>
      </c>
      <c r="R63" s="7">
        <v>44898</v>
      </c>
      <c r="S63" s="6">
        <v>44904</v>
      </c>
      <c r="T63" s="4" t="s">
        <v>34</v>
      </c>
      <c r="U63" s="4">
        <v>390</v>
      </c>
      <c r="V63" s="4">
        <v>0</v>
      </c>
      <c r="W63" s="4">
        <v>0</v>
      </c>
      <c r="X63" s="4" t="s">
        <v>353</v>
      </c>
      <c r="Y63" s="4" t="s">
        <v>354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44898</v>
      </c>
      <c r="G64" s="6">
        <v>44901</v>
      </c>
      <c r="H64" s="4">
        <v>1</v>
      </c>
      <c r="I64" s="4">
        <v>3</v>
      </c>
      <c r="J64" s="4">
        <v>3</v>
      </c>
      <c r="K64" s="4" t="s">
        <v>30</v>
      </c>
      <c r="L64" s="4">
        <v>3422</v>
      </c>
      <c r="M64" s="4">
        <v>3422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44898</v>
      </c>
      <c r="S64" s="6">
        <v>44904</v>
      </c>
      <c r="T64" s="4" t="s">
        <v>34</v>
      </c>
      <c r="U64" s="4">
        <v>3422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44900</v>
      </c>
      <c r="G65" s="6">
        <v>44901</v>
      </c>
      <c r="H65" s="4">
        <v>1</v>
      </c>
      <c r="I65" s="4">
        <v>1</v>
      </c>
      <c r="J65" s="4">
        <v>1</v>
      </c>
      <c r="K65" s="4" t="s">
        <v>30</v>
      </c>
      <c r="L65" s="4">
        <v>247</v>
      </c>
      <c r="M65" s="4">
        <v>247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44899</v>
      </c>
      <c r="S65" s="6">
        <v>44904</v>
      </c>
      <c r="T65" s="4" t="s">
        <v>34</v>
      </c>
      <c r="U65" s="4">
        <v>247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44900</v>
      </c>
      <c r="G66" s="6">
        <v>44901</v>
      </c>
      <c r="H66" s="4">
        <v>1</v>
      </c>
      <c r="I66" s="4">
        <v>1</v>
      </c>
      <c r="J66" s="4">
        <v>1</v>
      </c>
      <c r="K66" s="4" t="s">
        <v>30</v>
      </c>
      <c r="L66" s="4">
        <v>391</v>
      </c>
      <c r="M66" s="4">
        <v>391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44899</v>
      </c>
      <c r="S66" s="6">
        <v>44904</v>
      </c>
      <c r="T66" s="4" t="s">
        <v>34</v>
      </c>
      <c r="U66" s="4">
        <v>391</v>
      </c>
      <c r="V66" s="4">
        <v>0</v>
      </c>
      <c r="W66" s="4">
        <v>0</v>
      </c>
      <c r="X66" s="4" t="s">
        <v>371</v>
      </c>
      <c r="Y66" s="4" t="s">
        <v>35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44900</v>
      </c>
      <c r="G67" s="6">
        <v>44901</v>
      </c>
      <c r="H67" s="4">
        <v>1</v>
      </c>
      <c r="I67" s="4">
        <v>1</v>
      </c>
      <c r="J67" s="4">
        <v>1</v>
      </c>
      <c r="K67" s="4" t="s">
        <v>30</v>
      </c>
      <c r="L67" s="4">
        <v>1567</v>
      </c>
      <c r="M67" s="4">
        <v>1567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44899</v>
      </c>
      <c r="S67" s="6">
        <v>44904</v>
      </c>
      <c r="T67" s="4" t="s">
        <v>34</v>
      </c>
      <c r="U67" s="4">
        <v>1567</v>
      </c>
      <c r="V67" s="4">
        <v>0</v>
      </c>
      <c r="W67" s="4">
        <v>0</v>
      </c>
      <c r="X67" s="4" t="s">
        <v>376</v>
      </c>
      <c r="Y67" s="4" t="s">
        <v>35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44900</v>
      </c>
      <c r="G68" s="6">
        <v>44901</v>
      </c>
      <c r="H68" s="4">
        <v>1</v>
      </c>
      <c r="I68" s="4">
        <v>1</v>
      </c>
      <c r="J68" s="4">
        <v>1</v>
      </c>
      <c r="K68" s="4" t="s">
        <v>30</v>
      </c>
      <c r="L68" s="4">
        <v>309</v>
      </c>
      <c r="M68" s="4">
        <v>309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44899</v>
      </c>
      <c r="S68" s="6">
        <v>44904</v>
      </c>
      <c r="T68" s="4" t="s">
        <v>34</v>
      </c>
      <c r="U68" s="4">
        <v>309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384</v>
      </c>
      <c r="E69" s="4" t="s">
        <v>385</v>
      </c>
      <c r="F69" s="6">
        <v>44900</v>
      </c>
      <c r="G69" s="6">
        <v>44901</v>
      </c>
      <c r="H69" s="4">
        <v>1</v>
      </c>
      <c r="I69" s="4">
        <v>1</v>
      </c>
      <c r="J69" s="4">
        <v>1</v>
      </c>
      <c r="K69" s="4" t="s">
        <v>30</v>
      </c>
      <c r="L69" s="4">
        <v>813</v>
      </c>
      <c r="M69" s="4">
        <v>813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44899</v>
      </c>
      <c r="S69" s="6">
        <v>44904</v>
      </c>
      <c r="T69" s="4" t="s">
        <v>34</v>
      </c>
      <c r="U69" s="4">
        <v>813</v>
      </c>
      <c r="V69" s="4">
        <v>0</v>
      </c>
      <c r="W69" s="4">
        <v>0</v>
      </c>
      <c r="X69" s="4" t="s">
        <v>387</v>
      </c>
      <c r="Y69" s="4" t="s">
        <v>388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391</v>
      </c>
      <c r="F70" s="6">
        <v>44900</v>
      </c>
      <c r="G70" s="6">
        <v>44901</v>
      </c>
      <c r="H70" s="4">
        <v>1</v>
      </c>
      <c r="I70" s="4">
        <v>1</v>
      </c>
      <c r="J70" s="4">
        <v>1</v>
      </c>
      <c r="K70" s="4" t="s">
        <v>30</v>
      </c>
      <c r="L70" s="4">
        <v>288</v>
      </c>
      <c r="M70" s="4">
        <v>288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44899</v>
      </c>
      <c r="S70" s="6">
        <v>44904</v>
      </c>
      <c r="T70" s="4" t="s">
        <v>34</v>
      </c>
      <c r="U70" s="4">
        <v>288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383</v>
      </c>
      <c r="B71" s="4" t="s">
        <v>26</v>
      </c>
      <c r="C71" s="4" t="s">
        <v>187</v>
      </c>
      <c r="D71" s="4" t="s">
        <v>384</v>
      </c>
      <c r="E71" s="4" t="s">
        <v>385</v>
      </c>
      <c r="F71" s="6">
        <v>44900</v>
      </c>
      <c r="G71" s="6">
        <v>44901</v>
      </c>
      <c r="H71" s="4">
        <v>1</v>
      </c>
      <c r="I71" s="4">
        <v>1</v>
      </c>
      <c r="J71" s="4">
        <v>1</v>
      </c>
      <c r="K71" s="4" t="s">
        <v>30</v>
      </c>
      <c r="L71" s="4">
        <v>-813</v>
      </c>
      <c r="M71" s="4">
        <v>-813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44899</v>
      </c>
      <c r="S71" s="6">
        <v>44904</v>
      </c>
      <c r="T71" s="4" t="s">
        <v>34</v>
      </c>
      <c r="U71" s="4">
        <v>-813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93</v>
      </c>
      <c r="F72" s="6">
        <v>44899</v>
      </c>
      <c r="G72" s="6">
        <v>44901</v>
      </c>
      <c r="H72" s="4">
        <v>1</v>
      </c>
      <c r="I72" s="4">
        <v>2</v>
      </c>
      <c r="J72" s="4">
        <v>2</v>
      </c>
      <c r="K72" s="4" t="s">
        <v>30</v>
      </c>
      <c r="L72" s="4">
        <v>898</v>
      </c>
      <c r="M72" s="4">
        <v>898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44899</v>
      </c>
      <c r="S72" s="6">
        <v>44904</v>
      </c>
      <c r="T72" s="4" t="s">
        <v>34</v>
      </c>
      <c r="U72" s="4">
        <v>898</v>
      </c>
      <c r="V72" s="4">
        <v>0</v>
      </c>
      <c r="W72" s="4">
        <v>0</v>
      </c>
      <c r="X72" s="4" t="s">
        <v>398</v>
      </c>
      <c r="Y72" s="4" t="s">
        <v>35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400</v>
      </c>
      <c r="E73" s="4" t="s">
        <v>401</v>
      </c>
      <c r="F73" s="6">
        <v>44900</v>
      </c>
      <c r="G73" s="6">
        <v>44901</v>
      </c>
      <c r="H73" s="4">
        <v>1</v>
      </c>
      <c r="I73" s="4">
        <v>1</v>
      </c>
      <c r="J73" s="4">
        <v>1</v>
      </c>
      <c r="K73" s="4" t="s">
        <v>30</v>
      </c>
      <c r="L73" s="4">
        <v>635</v>
      </c>
      <c r="M73" s="4">
        <v>635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44899</v>
      </c>
      <c r="S73" s="6">
        <v>44904</v>
      </c>
      <c r="T73" s="4" t="s">
        <v>34</v>
      </c>
      <c r="U73" s="4">
        <v>635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44900</v>
      </c>
      <c r="G74" s="6">
        <v>44901</v>
      </c>
      <c r="H74" s="4">
        <v>1</v>
      </c>
      <c r="I74" s="4">
        <v>1</v>
      </c>
      <c r="J74" s="4">
        <v>1</v>
      </c>
      <c r="K74" s="4" t="s">
        <v>30</v>
      </c>
      <c r="L74" s="4">
        <v>416</v>
      </c>
      <c r="M74" s="4">
        <v>416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44899</v>
      </c>
      <c r="S74" s="6">
        <v>44904</v>
      </c>
      <c r="T74" s="4" t="s">
        <v>34</v>
      </c>
      <c r="U74" s="4">
        <v>416</v>
      </c>
      <c r="V74" s="4">
        <v>0</v>
      </c>
      <c r="W74" s="4">
        <v>0</v>
      </c>
      <c r="X74" s="4" t="s">
        <v>409</v>
      </c>
      <c r="Y74" s="4" t="s">
        <v>35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44900</v>
      </c>
      <c r="G75" s="6">
        <v>44901</v>
      </c>
      <c r="H75" s="4">
        <v>1</v>
      </c>
      <c r="I75" s="4">
        <v>1</v>
      </c>
      <c r="J75" s="4">
        <v>1</v>
      </c>
      <c r="K75" s="4" t="s">
        <v>30</v>
      </c>
      <c r="L75" s="4">
        <v>282</v>
      </c>
      <c r="M75" s="4">
        <v>282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44904</v>
      </c>
      <c r="T75" s="4" t="s">
        <v>34</v>
      </c>
      <c r="U75" s="4">
        <v>282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156</v>
      </c>
      <c r="F76" s="6">
        <v>44900</v>
      </c>
      <c r="G76" s="6">
        <v>44901</v>
      </c>
      <c r="H76" s="4">
        <v>1</v>
      </c>
      <c r="I76" s="4">
        <v>1</v>
      </c>
      <c r="J76" s="4">
        <v>1</v>
      </c>
      <c r="K76" s="4" t="s">
        <v>30</v>
      </c>
      <c r="L76" s="4">
        <v>252</v>
      </c>
      <c r="M76" s="4">
        <v>252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44904</v>
      </c>
      <c r="T76" s="4" t="s">
        <v>34</v>
      </c>
      <c r="U76" s="4">
        <v>252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44900</v>
      </c>
      <c r="G77" s="6">
        <v>44901</v>
      </c>
      <c r="H77" s="4">
        <v>1</v>
      </c>
      <c r="I77" s="4">
        <v>1</v>
      </c>
      <c r="J77" s="4">
        <v>1</v>
      </c>
      <c r="K77" s="4" t="s">
        <v>30</v>
      </c>
      <c r="L77" s="4">
        <v>459</v>
      </c>
      <c r="M77" s="4">
        <v>459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44900</v>
      </c>
      <c r="S77" s="6">
        <v>44904</v>
      </c>
      <c r="T77" s="4" t="s">
        <v>34</v>
      </c>
      <c r="U77" s="4">
        <v>459</v>
      </c>
      <c r="V77" s="4">
        <v>0</v>
      </c>
      <c r="W77" s="4">
        <v>0</v>
      </c>
      <c r="X77" s="4" t="s">
        <v>425</v>
      </c>
      <c r="Y77" s="4" t="s">
        <v>35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44900</v>
      </c>
      <c r="G78" s="6">
        <v>44901</v>
      </c>
      <c r="H78" s="4">
        <v>1</v>
      </c>
      <c r="I78" s="4">
        <v>1</v>
      </c>
      <c r="J78" s="4">
        <v>1</v>
      </c>
      <c r="K78" s="4" t="s">
        <v>30</v>
      </c>
      <c r="L78" s="4">
        <v>747</v>
      </c>
      <c r="M78" s="4">
        <v>747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44900</v>
      </c>
      <c r="S78" s="6">
        <v>44904</v>
      </c>
      <c r="T78" s="4" t="s">
        <v>34</v>
      </c>
      <c r="U78" s="4">
        <v>747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44900</v>
      </c>
      <c r="G79" s="6">
        <v>44901</v>
      </c>
      <c r="H79" s="4">
        <v>1</v>
      </c>
      <c r="I79" s="4">
        <v>1</v>
      </c>
      <c r="J79" s="4">
        <v>1</v>
      </c>
      <c r="K79" s="4" t="s">
        <v>30</v>
      </c>
      <c r="L79" s="4">
        <v>1300</v>
      </c>
      <c r="M79" s="4">
        <v>1300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44900</v>
      </c>
      <c r="S79" s="6">
        <v>44904</v>
      </c>
      <c r="T79" s="4" t="s">
        <v>34</v>
      </c>
      <c r="U79" s="4">
        <v>1300</v>
      </c>
      <c r="V79" s="4">
        <v>0</v>
      </c>
      <c r="W79" s="4">
        <v>0</v>
      </c>
      <c r="X79" s="4" t="s">
        <v>436</v>
      </c>
      <c r="Y79" s="4" t="s">
        <v>35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337</v>
      </c>
      <c r="F80" s="6">
        <v>44900</v>
      </c>
      <c r="G80" s="6">
        <v>44901</v>
      </c>
      <c r="H80" s="4">
        <v>1</v>
      </c>
      <c r="I80" s="4">
        <v>1</v>
      </c>
      <c r="J80" s="4">
        <v>1</v>
      </c>
      <c r="K80" s="4" t="s">
        <v>30</v>
      </c>
      <c r="L80" s="4">
        <v>2387</v>
      </c>
      <c r="M80" s="4">
        <v>2387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44900</v>
      </c>
      <c r="S80" s="6">
        <v>44904</v>
      </c>
      <c r="T80" s="4" t="s">
        <v>34</v>
      </c>
      <c r="U80" s="4">
        <v>2387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75</v>
      </c>
      <c r="E81" s="4" t="s">
        <v>76</v>
      </c>
      <c r="F81" s="6">
        <v>44900</v>
      </c>
      <c r="G81" s="6">
        <v>44901</v>
      </c>
      <c r="H81" s="4">
        <v>1</v>
      </c>
      <c r="I81" s="4">
        <v>1</v>
      </c>
      <c r="J81" s="4">
        <v>1</v>
      </c>
      <c r="K81" s="4" t="s">
        <v>30</v>
      </c>
      <c r="L81" s="4">
        <v>239</v>
      </c>
      <c r="M81" s="4">
        <v>239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44900</v>
      </c>
      <c r="S81" s="6">
        <v>44904</v>
      </c>
      <c r="T81" s="4" t="s">
        <v>34</v>
      </c>
      <c r="U81" s="4">
        <v>239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447</v>
      </c>
      <c r="E82" s="4" t="s">
        <v>448</v>
      </c>
      <c r="F82" s="6">
        <v>44900</v>
      </c>
      <c r="G82" s="6">
        <v>44901</v>
      </c>
      <c r="H82" s="4">
        <v>1</v>
      </c>
      <c r="I82" s="4">
        <v>1</v>
      </c>
      <c r="J82" s="4">
        <v>1</v>
      </c>
      <c r="K82" s="4" t="s">
        <v>30</v>
      </c>
      <c r="L82" s="4">
        <v>413</v>
      </c>
      <c r="M82" s="4">
        <v>413</v>
      </c>
      <c r="N82" s="4" t="s">
        <v>449</v>
      </c>
      <c r="O82" s="4" t="s">
        <v>32</v>
      </c>
      <c r="P82" s="4" t="s">
        <v>33</v>
      </c>
      <c r="Q82" s="4">
        <v>0</v>
      </c>
      <c r="R82" s="7">
        <v>44900</v>
      </c>
      <c r="S82" s="6">
        <v>44904</v>
      </c>
      <c r="T82" s="4" t="s">
        <v>34</v>
      </c>
      <c r="U82" s="4">
        <v>413</v>
      </c>
      <c r="V82" s="4">
        <v>0</v>
      </c>
      <c r="W82" s="4">
        <v>0</v>
      </c>
      <c r="X82" s="4" t="s">
        <v>450</v>
      </c>
      <c r="Y82" s="4" t="s">
        <v>35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452</v>
      </c>
      <c r="E83" s="4" t="s">
        <v>453</v>
      </c>
      <c r="F83" s="6">
        <v>44900</v>
      </c>
      <c r="G83" s="6">
        <v>44901</v>
      </c>
      <c r="H83" s="4">
        <v>1</v>
      </c>
      <c r="I83" s="4">
        <v>1</v>
      </c>
      <c r="J83" s="4">
        <v>1</v>
      </c>
      <c r="K83" s="4" t="s">
        <v>30</v>
      </c>
      <c r="L83" s="4">
        <v>500</v>
      </c>
      <c r="M83" s="4">
        <v>500</v>
      </c>
      <c r="N83" s="4" t="s">
        <v>454</v>
      </c>
      <c r="O83" s="4" t="s">
        <v>32</v>
      </c>
      <c r="P83" s="4" t="s">
        <v>33</v>
      </c>
      <c r="Q83" s="4">
        <v>0</v>
      </c>
      <c r="R83" s="7">
        <v>44900</v>
      </c>
      <c r="S83" s="6">
        <v>44904</v>
      </c>
      <c r="T83" s="4" t="s">
        <v>34</v>
      </c>
      <c r="U83" s="4">
        <v>500</v>
      </c>
      <c r="V83" s="4">
        <v>0</v>
      </c>
      <c r="W83" s="4">
        <v>0</v>
      </c>
      <c r="X83" s="4" t="s">
        <v>455</v>
      </c>
      <c r="Y83" s="4" t="s">
        <v>456</v>
      </c>
    </row>
    <row r="84" s="4" customFormat="1" spans="1:25">
      <c r="A84" s="4" t="s">
        <v>457</v>
      </c>
      <c r="B84" s="4" t="s">
        <v>26</v>
      </c>
      <c r="C84" s="4" t="s">
        <v>27</v>
      </c>
      <c r="D84" s="4" t="s">
        <v>458</v>
      </c>
      <c r="E84" s="4" t="s">
        <v>459</v>
      </c>
      <c r="F84" s="6">
        <v>44900</v>
      </c>
      <c r="G84" s="6">
        <v>44901</v>
      </c>
      <c r="H84" s="4">
        <v>1</v>
      </c>
      <c r="I84" s="4">
        <v>1</v>
      </c>
      <c r="J84" s="4">
        <v>1</v>
      </c>
      <c r="K84" s="4" t="s">
        <v>30</v>
      </c>
      <c r="L84" s="4">
        <v>532</v>
      </c>
      <c r="M84" s="4">
        <v>532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44904</v>
      </c>
      <c r="T84" s="4" t="s">
        <v>34</v>
      </c>
      <c r="U84" s="4">
        <v>532</v>
      </c>
      <c r="V84" s="4">
        <v>0</v>
      </c>
      <c r="W84" s="4">
        <v>0</v>
      </c>
      <c r="X84" s="4" t="s">
        <v>461</v>
      </c>
      <c r="Y84" s="4" t="s">
        <v>35</v>
      </c>
    </row>
    <row r="85" s="4" customFormat="1" spans="1:25">
      <c r="A85" s="4" t="s">
        <v>462</v>
      </c>
      <c r="B85" s="4" t="s">
        <v>26</v>
      </c>
      <c r="C85" s="4" t="s">
        <v>27</v>
      </c>
      <c r="D85" s="4" t="s">
        <v>463</v>
      </c>
      <c r="E85" s="4" t="s">
        <v>464</v>
      </c>
      <c r="F85" s="6">
        <v>44900</v>
      </c>
      <c r="G85" s="6">
        <v>44901</v>
      </c>
      <c r="H85" s="4">
        <v>1</v>
      </c>
      <c r="I85" s="4">
        <v>1</v>
      </c>
      <c r="J85" s="4">
        <v>1</v>
      </c>
      <c r="K85" s="4" t="s">
        <v>30</v>
      </c>
      <c r="L85" s="4">
        <v>647</v>
      </c>
      <c r="M85" s="4">
        <v>647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44900</v>
      </c>
      <c r="S85" s="6">
        <v>44904</v>
      </c>
      <c r="T85" s="4" t="s">
        <v>34</v>
      </c>
      <c r="U85" s="4">
        <v>647</v>
      </c>
      <c r="V85" s="4">
        <v>0</v>
      </c>
      <c r="W85" s="4">
        <v>0</v>
      </c>
      <c r="X85" s="4" t="s">
        <v>466</v>
      </c>
      <c r="Y85" s="4" t="s">
        <v>35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351</v>
      </c>
      <c r="E86" s="4" t="s">
        <v>156</v>
      </c>
      <c r="F86" s="6">
        <v>44900</v>
      </c>
      <c r="G86" s="6">
        <v>44901</v>
      </c>
      <c r="H86" s="4">
        <v>1</v>
      </c>
      <c r="I86" s="4">
        <v>1</v>
      </c>
      <c r="J86" s="4">
        <v>1</v>
      </c>
      <c r="K86" s="4" t="s">
        <v>30</v>
      </c>
      <c r="L86" s="4">
        <v>419</v>
      </c>
      <c r="M86" s="4">
        <v>419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44904</v>
      </c>
      <c r="T86" s="4" t="s">
        <v>34</v>
      </c>
      <c r="U86" s="4">
        <v>419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42</v>
      </c>
      <c r="F87" s="6">
        <v>44900</v>
      </c>
      <c r="G87" s="6">
        <v>44901</v>
      </c>
      <c r="H87" s="4">
        <v>1</v>
      </c>
      <c r="I87" s="4">
        <v>1</v>
      </c>
      <c r="J87" s="4">
        <v>1</v>
      </c>
      <c r="K87" s="4" t="s">
        <v>30</v>
      </c>
      <c r="L87" s="4">
        <v>185</v>
      </c>
      <c r="M87" s="4">
        <v>185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44900</v>
      </c>
      <c r="S87" s="6">
        <v>44904</v>
      </c>
      <c r="T87" s="4" t="s">
        <v>34</v>
      </c>
      <c r="U87" s="4">
        <v>185</v>
      </c>
      <c r="V87" s="4">
        <v>0</v>
      </c>
      <c r="W87" s="4">
        <v>0</v>
      </c>
      <c r="X87" s="4" t="s">
        <v>474</v>
      </c>
      <c r="Y87" s="4" t="s">
        <v>35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476</v>
      </c>
      <c r="E88" s="4" t="s">
        <v>93</v>
      </c>
      <c r="F88" s="6">
        <v>44900</v>
      </c>
      <c r="G88" s="6">
        <v>44901</v>
      </c>
      <c r="H88" s="4">
        <v>1</v>
      </c>
      <c r="I88" s="4">
        <v>1</v>
      </c>
      <c r="J88" s="4">
        <v>1</v>
      </c>
      <c r="K88" s="4" t="s">
        <v>30</v>
      </c>
      <c r="L88" s="4">
        <v>1278</v>
      </c>
      <c r="M88" s="4">
        <v>1278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44900</v>
      </c>
      <c r="S88" s="6">
        <v>44904</v>
      </c>
      <c r="T88" s="4" t="s">
        <v>34</v>
      </c>
      <c r="U88" s="4">
        <v>1278</v>
      </c>
      <c r="V88" s="4">
        <v>0</v>
      </c>
      <c r="W88" s="4">
        <v>0</v>
      </c>
      <c r="X88" s="4" t="s">
        <v>478</v>
      </c>
      <c r="Y88" s="4" t="s">
        <v>35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44900</v>
      </c>
      <c r="G89" s="6">
        <v>44901</v>
      </c>
      <c r="H89" s="4">
        <v>1</v>
      </c>
      <c r="I89" s="4">
        <v>1</v>
      </c>
      <c r="J89" s="4">
        <v>1</v>
      </c>
      <c r="K89" s="4" t="s">
        <v>30</v>
      </c>
      <c r="L89" s="4">
        <v>421</v>
      </c>
      <c r="M89" s="4">
        <v>421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44900</v>
      </c>
      <c r="S89" s="6">
        <v>44904</v>
      </c>
      <c r="T89" s="4" t="s">
        <v>34</v>
      </c>
      <c r="U89" s="4">
        <v>421</v>
      </c>
      <c r="V89" s="4">
        <v>0</v>
      </c>
      <c r="W89" s="4">
        <v>0</v>
      </c>
      <c r="X89" s="4" t="s">
        <v>483</v>
      </c>
      <c r="Y89" s="4" t="s">
        <v>35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44900</v>
      </c>
      <c r="G90" s="6">
        <v>44901</v>
      </c>
      <c r="H90" s="4">
        <v>1</v>
      </c>
      <c r="I90" s="4">
        <v>1</v>
      </c>
      <c r="J90" s="4">
        <v>1</v>
      </c>
      <c r="K90" s="4" t="s">
        <v>30</v>
      </c>
      <c r="L90" s="4">
        <v>294</v>
      </c>
      <c r="M90" s="4">
        <v>294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44900</v>
      </c>
      <c r="S90" s="6">
        <v>44904</v>
      </c>
      <c r="T90" s="4" t="s">
        <v>34</v>
      </c>
      <c r="U90" s="4">
        <v>294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44900</v>
      </c>
      <c r="G91" s="6">
        <v>44901</v>
      </c>
      <c r="H91" s="4">
        <v>1</v>
      </c>
      <c r="I91" s="4">
        <v>1</v>
      </c>
      <c r="J91" s="4">
        <v>1</v>
      </c>
      <c r="K91" s="4" t="s">
        <v>30</v>
      </c>
      <c r="L91" s="4">
        <v>307</v>
      </c>
      <c r="M91" s="4">
        <v>307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44900</v>
      </c>
      <c r="S91" s="6">
        <v>44904</v>
      </c>
      <c r="T91" s="4" t="s">
        <v>34</v>
      </c>
      <c r="U91" s="4">
        <v>307</v>
      </c>
      <c r="V91" s="4">
        <v>0</v>
      </c>
      <c r="W91" s="4">
        <v>0</v>
      </c>
      <c r="X91" s="4" t="s">
        <v>494</v>
      </c>
      <c r="Y91" s="4" t="s">
        <v>35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496</v>
      </c>
      <c r="E92" s="4" t="s">
        <v>156</v>
      </c>
      <c r="F92" s="6">
        <v>44900</v>
      </c>
      <c r="G92" s="6">
        <v>44901</v>
      </c>
      <c r="H92" s="4">
        <v>2</v>
      </c>
      <c r="I92" s="4">
        <v>1</v>
      </c>
      <c r="J92" s="4">
        <v>2</v>
      </c>
      <c r="K92" s="4" t="s">
        <v>30</v>
      </c>
      <c r="L92" s="4">
        <v>844</v>
      </c>
      <c r="M92" s="4">
        <v>844</v>
      </c>
      <c r="N92" s="4" t="s">
        <v>497</v>
      </c>
      <c r="O92" s="4" t="s">
        <v>32</v>
      </c>
      <c r="P92" s="4" t="s">
        <v>33</v>
      </c>
      <c r="Q92" s="4">
        <v>0</v>
      </c>
      <c r="R92" s="7">
        <v>44900</v>
      </c>
      <c r="S92" s="6">
        <v>44904</v>
      </c>
      <c r="T92" s="4" t="s">
        <v>34</v>
      </c>
      <c r="U92" s="4">
        <v>844</v>
      </c>
      <c r="V92" s="4">
        <v>0</v>
      </c>
      <c r="W92" s="4">
        <v>0</v>
      </c>
      <c r="X92" s="4" t="s">
        <v>498</v>
      </c>
      <c r="Y92" s="4" t="s">
        <v>35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122</v>
      </c>
      <c r="F93" s="6">
        <v>44900</v>
      </c>
      <c r="G93" s="6">
        <v>44901</v>
      </c>
      <c r="H93" s="4">
        <v>1</v>
      </c>
      <c r="I93" s="4">
        <v>1</v>
      </c>
      <c r="J93" s="4">
        <v>1</v>
      </c>
      <c r="K93" s="4" t="s">
        <v>30</v>
      </c>
      <c r="L93" s="4">
        <v>785</v>
      </c>
      <c r="M93" s="4">
        <v>785</v>
      </c>
      <c r="N93" s="4" t="s">
        <v>501</v>
      </c>
      <c r="O93" s="4" t="s">
        <v>32</v>
      </c>
      <c r="P93" s="4" t="s">
        <v>33</v>
      </c>
      <c r="Q93" s="4">
        <v>0</v>
      </c>
      <c r="R93" s="7">
        <v>44900</v>
      </c>
      <c r="S93" s="6">
        <v>44904</v>
      </c>
      <c r="T93" s="4" t="s">
        <v>34</v>
      </c>
      <c r="U93" s="4">
        <v>785</v>
      </c>
      <c r="V93" s="4">
        <v>0</v>
      </c>
      <c r="W93" s="4">
        <v>0</v>
      </c>
      <c r="X93" s="4" t="s">
        <v>502</v>
      </c>
      <c r="Y93" s="4" t="s">
        <v>35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307</v>
      </c>
      <c r="F94" s="6">
        <v>44900</v>
      </c>
      <c r="G94" s="6">
        <v>44901</v>
      </c>
      <c r="H94" s="4">
        <v>1</v>
      </c>
      <c r="I94" s="4">
        <v>1</v>
      </c>
      <c r="J94" s="4">
        <v>1</v>
      </c>
      <c r="K94" s="4" t="s">
        <v>30</v>
      </c>
      <c r="L94" s="4">
        <v>521</v>
      </c>
      <c r="M94" s="4">
        <v>521</v>
      </c>
      <c r="N94" s="4" t="s">
        <v>505</v>
      </c>
      <c r="O94" s="4" t="s">
        <v>32</v>
      </c>
      <c r="P94" s="4" t="s">
        <v>33</v>
      </c>
      <c r="Q94" s="4">
        <v>0</v>
      </c>
      <c r="R94" s="7">
        <v>44900</v>
      </c>
      <c r="S94" s="6">
        <v>44904</v>
      </c>
      <c r="T94" s="4" t="s">
        <v>34</v>
      </c>
      <c r="U94" s="4">
        <v>521</v>
      </c>
      <c r="V94" s="4">
        <v>0</v>
      </c>
      <c r="W94" s="4">
        <v>0</v>
      </c>
      <c r="X94" s="4" t="s">
        <v>506</v>
      </c>
      <c r="Y94" s="4" t="s">
        <v>35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156</v>
      </c>
      <c r="F95" s="6">
        <v>44900</v>
      </c>
      <c r="G95" s="6">
        <v>44901</v>
      </c>
      <c r="H95" s="4">
        <v>2</v>
      </c>
      <c r="I95" s="4">
        <v>1</v>
      </c>
      <c r="J95" s="4">
        <v>2</v>
      </c>
      <c r="K95" s="4" t="s">
        <v>30</v>
      </c>
      <c r="L95" s="4">
        <v>712</v>
      </c>
      <c r="M95" s="4">
        <v>712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44900</v>
      </c>
      <c r="S95" s="6">
        <v>44904</v>
      </c>
      <c r="T95" s="4" t="s">
        <v>34</v>
      </c>
      <c r="U95" s="4">
        <v>712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46</v>
      </c>
      <c r="F96" s="6">
        <v>44900</v>
      </c>
      <c r="G96" s="6">
        <v>44901</v>
      </c>
      <c r="H96" s="4">
        <v>1</v>
      </c>
      <c r="I96" s="4">
        <v>1</v>
      </c>
      <c r="J96" s="4">
        <v>1</v>
      </c>
      <c r="K96" s="4" t="s">
        <v>30</v>
      </c>
      <c r="L96" s="4">
        <v>1807</v>
      </c>
      <c r="M96" s="4">
        <v>1807</v>
      </c>
      <c r="N96" s="4" t="s">
        <v>514</v>
      </c>
      <c r="O96" s="4" t="s">
        <v>32</v>
      </c>
      <c r="P96" s="4" t="s">
        <v>33</v>
      </c>
      <c r="Q96" s="4">
        <v>0</v>
      </c>
      <c r="R96" s="7">
        <v>44900</v>
      </c>
      <c r="S96" s="6">
        <v>44904</v>
      </c>
      <c r="T96" s="4" t="s">
        <v>34</v>
      </c>
      <c r="U96" s="4">
        <v>1807</v>
      </c>
      <c r="V96" s="4">
        <v>0</v>
      </c>
      <c r="W96" s="4">
        <v>0</v>
      </c>
      <c r="X96" s="4" t="s">
        <v>515</v>
      </c>
      <c r="Y96" s="4" t="s">
        <v>441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44900</v>
      </c>
      <c r="G97" s="6">
        <v>44901</v>
      </c>
      <c r="H97" s="4">
        <v>1</v>
      </c>
      <c r="I97" s="4">
        <v>1</v>
      </c>
      <c r="J97" s="4">
        <v>1</v>
      </c>
      <c r="K97" s="4" t="s">
        <v>30</v>
      </c>
      <c r="L97" s="4">
        <v>213</v>
      </c>
      <c r="M97" s="4">
        <v>213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44900</v>
      </c>
      <c r="S97" s="6">
        <v>44904</v>
      </c>
      <c r="T97" s="4" t="s">
        <v>34</v>
      </c>
      <c r="U97" s="4">
        <v>213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523</v>
      </c>
      <c r="E98" s="4" t="s">
        <v>93</v>
      </c>
      <c r="F98" s="6">
        <v>44900</v>
      </c>
      <c r="G98" s="6">
        <v>44901</v>
      </c>
      <c r="H98" s="4">
        <v>1</v>
      </c>
      <c r="I98" s="4">
        <v>1</v>
      </c>
      <c r="J98" s="4">
        <v>1</v>
      </c>
      <c r="K98" s="4" t="s">
        <v>30</v>
      </c>
      <c r="L98" s="4">
        <v>634</v>
      </c>
      <c r="M98" s="4">
        <v>634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44900</v>
      </c>
      <c r="S98" s="6">
        <v>44904</v>
      </c>
      <c r="T98" s="4" t="s">
        <v>34</v>
      </c>
      <c r="U98" s="4">
        <v>634</v>
      </c>
      <c r="V98" s="4">
        <v>0</v>
      </c>
      <c r="W98" s="4">
        <v>0</v>
      </c>
      <c r="X98" s="4" t="s">
        <v>525</v>
      </c>
      <c r="Y98" s="4" t="s">
        <v>35</v>
      </c>
    </row>
    <row r="99" s="4" customFormat="1" spans="1:25">
      <c r="A99" s="4" t="s">
        <v>526</v>
      </c>
      <c r="B99" s="4" t="s">
        <v>26</v>
      </c>
      <c r="C99" s="4" t="s">
        <v>527</v>
      </c>
      <c r="D99" s="4" t="s">
        <v>528</v>
      </c>
      <c r="E99" s="4" t="s">
        <v>529</v>
      </c>
      <c r="F99" s="6">
        <v>44884</v>
      </c>
      <c r="G99" s="6">
        <v>44885</v>
      </c>
      <c r="H99" s="4">
        <v>1</v>
      </c>
      <c r="I99" s="4">
        <v>1</v>
      </c>
      <c r="J99" s="4">
        <v>1</v>
      </c>
      <c r="K99" s="4" t="s">
        <v>30</v>
      </c>
      <c r="L99" s="4">
        <v>-868.97</v>
      </c>
      <c r="M99" s="4">
        <v>-868.97</v>
      </c>
      <c r="N99" s="4" t="s">
        <v>530</v>
      </c>
      <c r="O99" s="4" t="s">
        <v>32</v>
      </c>
      <c r="P99" s="4" t="s">
        <v>33</v>
      </c>
      <c r="Q99" s="4">
        <v>0</v>
      </c>
      <c r="R99" s="7">
        <v>44884.7908796296</v>
      </c>
      <c r="S99" s="6">
        <v>44904</v>
      </c>
      <c r="T99" s="4" t="s">
        <v>34</v>
      </c>
      <c r="U99" s="4">
        <v>-868.97</v>
      </c>
      <c r="V99" s="4">
        <v>0</v>
      </c>
      <c r="W99" s="4">
        <v>0</v>
      </c>
      <c r="X99" s="4" t="s">
        <v>531</v>
      </c>
      <c r="Y99" s="4" t="s">
        <v>532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4"/>
  <sheetViews>
    <sheetView tabSelected="1" workbookViewId="0">
      <selection activeCell="A102" sqref="A102:C10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533</v>
      </c>
    </row>
    <row r="2" s="4" customFormat="1" hidden="1" spans="1:9">
      <c r="A2" s="5">
        <v>21484569803</v>
      </c>
      <c r="B2" s="6">
        <v>44896</v>
      </c>
      <c r="C2" s="6">
        <v>44901</v>
      </c>
      <c r="D2" s="4">
        <v>3305</v>
      </c>
      <c r="E2" s="4" t="str">
        <f>VLOOKUP(A2,HOP!A:L,12,0)</f>
        <v>3305.00</v>
      </c>
      <c r="F2" s="4" t="str">
        <f>VLOOKUP(A2,HOP!A:C,3,0)</f>
        <v>2747110</v>
      </c>
      <c r="G2" s="4">
        <f>D2-E2</f>
        <v>0</v>
      </c>
      <c r="H2" s="4" t="str">
        <f>$H$1&amp;F2</f>
        <v>，2747110</v>
      </c>
      <c r="I2" s="4" t="str">
        <f>VLOOKUP(A2,HOP!A:U,21,0)</f>
        <v>直采</v>
      </c>
    </row>
    <row r="3" s="4" customFormat="1" hidden="1" spans="1:9">
      <c r="A3" s="5">
        <v>21484569663</v>
      </c>
      <c r="B3" s="6">
        <v>44896</v>
      </c>
      <c r="C3" s="6">
        <v>44901</v>
      </c>
      <c r="D3" s="4">
        <v>3305</v>
      </c>
      <c r="E3" s="4" t="str">
        <f>VLOOKUP(A3,HOP!A:L,12,0)</f>
        <v>3305.00</v>
      </c>
      <c r="F3" s="4" t="str">
        <f>VLOOKUP(A3,HOP!A:C,3,0)</f>
        <v>2747111</v>
      </c>
      <c r="G3" s="4">
        <f t="shared" ref="G3:G34" si="0">D3-E3</f>
        <v>0</v>
      </c>
      <c r="H3" s="4" t="str">
        <f t="shared" ref="H3:H34" si="1">$H$1&amp;F3</f>
        <v>，2747111</v>
      </c>
      <c r="I3" s="4" t="str">
        <f>VLOOKUP(A3,HOP!A:U,21,0)</f>
        <v>直采</v>
      </c>
    </row>
    <row r="4" s="4" customFormat="1" hidden="1" spans="1:9">
      <c r="A4" s="5">
        <v>21558577270</v>
      </c>
      <c r="B4" s="6">
        <v>44897</v>
      </c>
      <c r="C4" s="6">
        <v>44901</v>
      </c>
      <c r="D4" s="4">
        <v>10224</v>
      </c>
      <c r="E4" s="4" t="str">
        <f>VLOOKUP(A4,HOP!A:L,12,0)</f>
        <v>10224.00</v>
      </c>
      <c r="F4" s="4" t="str">
        <f>VLOOKUP(A4,HOP!A:C,3,0)</f>
        <v>2755818</v>
      </c>
      <c r="G4" s="4">
        <f t="shared" si="0"/>
        <v>0</v>
      </c>
      <c r="H4" s="4" t="str">
        <f t="shared" si="1"/>
        <v>，2755818</v>
      </c>
      <c r="I4" s="4" t="str">
        <f>VLOOKUP(A4,HOP!A:U,21,0)</f>
        <v>直连</v>
      </c>
    </row>
    <row r="5" s="4" customFormat="1" hidden="1" spans="1:9">
      <c r="A5" s="5">
        <v>21780010488</v>
      </c>
      <c r="B5" s="6">
        <v>44898</v>
      </c>
      <c r="C5" s="6">
        <v>44901</v>
      </c>
      <c r="D5" s="4">
        <v>1800</v>
      </c>
      <c r="E5" s="4" t="str">
        <f>VLOOKUP(A5,HOP!A:L,12,0)</f>
        <v>1800.00</v>
      </c>
      <c r="F5" s="4" t="str">
        <f>VLOOKUP(A5,HOP!A:C,3,0)</f>
        <v>2792516</v>
      </c>
      <c r="G5" s="4">
        <f t="shared" si="0"/>
        <v>0</v>
      </c>
      <c r="H5" s="4" t="str">
        <f t="shared" si="1"/>
        <v>，2792516</v>
      </c>
      <c r="I5" s="4" t="str">
        <f>VLOOKUP(A5,HOP!A:U,21,0)</f>
        <v>直连</v>
      </c>
    </row>
    <row r="6" s="4" customFormat="1" hidden="1" spans="1:9">
      <c r="A6" s="5">
        <v>21790938915</v>
      </c>
      <c r="B6" s="6">
        <v>44900</v>
      </c>
      <c r="C6" s="6">
        <v>44901</v>
      </c>
      <c r="D6" s="4">
        <v>605</v>
      </c>
      <c r="E6" s="4" t="str">
        <f>VLOOKUP(A6,HOP!A:L,12,0)</f>
        <v>605.00</v>
      </c>
      <c r="F6" s="4" t="str">
        <f>VLOOKUP(A6,HOP!A:C,3,0)</f>
        <v>2796532</v>
      </c>
      <c r="G6" s="4">
        <f t="shared" si="0"/>
        <v>0</v>
      </c>
      <c r="H6" s="4" t="str">
        <f t="shared" si="1"/>
        <v>，2796532</v>
      </c>
      <c r="I6" s="4" t="str">
        <f>VLOOKUP(A6,HOP!A:U,21,0)</f>
        <v>直连</v>
      </c>
    </row>
    <row r="7" s="4" customFormat="1" hidden="1" spans="1:9">
      <c r="A7" s="5">
        <v>21796415908</v>
      </c>
      <c r="B7" s="6">
        <v>44899</v>
      </c>
      <c r="C7" s="6">
        <v>44901</v>
      </c>
      <c r="D7" s="4">
        <v>3840</v>
      </c>
      <c r="E7" s="4" t="str">
        <f>VLOOKUP(A7,HOP!A:L,12,0)</f>
        <v>3840.00</v>
      </c>
      <c r="F7" s="4" t="str">
        <f>VLOOKUP(A7,HOP!A:C,3,0)</f>
        <v>2798465</v>
      </c>
      <c r="G7" s="4">
        <f t="shared" si="0"/>
        <v>0</v>
      </c>
      <c r="H7" s="4" t="str">
        <f t="shared" si="1"/>
        <v>，2798465</v>
      </c>
      <c r="I7" s="4" t="str">
        <f>VLOOKUP(A7,HOP!A:U,21,0)</f>
        <v>直连</v>
      </c>
    </row>
    <row r="8" s="4" customFormat="1" hidden="1" spans="1:9">
      <c r="A8" s="5">
        <v>21796932763</v>
      </c>
      <c r="B8" s="6">
        <v>44897</v>
      </c>
      <c r="C8" s="6">
        <v>44901</v>
      </c>
      <c r="D8" s="4">
        <v>3192</v>
      </c>
      <c r="E8" s="4" t="str">
        <f>VLOOKUP(A8,HOP!A:L,12,0)</f>
        <v>3192.00</v>
      </c>
      <c r="F8" s="4" t="str">
        <f>VLOOKUP(A8,HOP!A:C,3,0)</f>
        <v>2798777</v>
      </c>
      <c r="G8" s="4">
        <f t="shared" si="0"/>
        <v>0</v>
      </c>
      <c r="H8" s="4" t="str">
        <f t="shared" si="1"/>
        <v>，2798777</v>
      </c>
      <c r="I8" s="4" t="str">
        <f>VLOOKUP(A8,HOP!A:U,21,0)</f>
        <v>直连</v>
      </c>
    </row>
    <row r="9" s="4" customFormat="1" hidden="1" spans="1:9">
      <c r="A9" s="5">
        <v>21803096519</v>
      </c>
      <c r="B9" s="6">
        <v>44900</v>
      </c>
      <c r="C9" s="6">
        <v>44901</v>
      </c>
      <c r="D9" s="4">
        <v>514</v>
      </c>
      <c r="E9" s="4" t="str">
        <f>VLOOKUP(A9,HOP!A:L,12,0)</f>
        <v>514.00</v>
      </c>
      <c r="F9" s="4" t="str">
        <f>VLOOKUP(A9,HOP!A:C,3,0)</f>
        <v>2800773</v>
      </c>
      <c r="G9" s="4">
        <f t="shared" si="0"/>
        <v>0</v>
      </c>
      <c r="H9" s="4" t="str">
        <f t="shared" si="1"/>
        <v>，2800773</v>
      </c>
      <c r="I9" s="4" t="str">
        <f>VLOOKUP(A9,HOP!A:U,21,0)</f>
        <v>直连</v>
      </c>
    </row>
    <row r="10" s="4" customFormat="1" hidden="1" spans="1:9">
      <c r="A10" s="5">
        <v>21808591866</v>
      </c>
      <c r="B10" s="6">
        <v>44899</v>
      </c>
      <c r="C10" s="6">
        <v>44901</v>
      </c>
      <c r="D10" s="4">
        <v>444</v>
      </c>
      <c r="E10" s="4" t="str">
        <f>VLOOKUP(A10,HOP!A:L,12,0)</f>
        <v>444.00</v>
      </c>
      <c r="F10" s="4" t="str">
        <f>VLOOKUP(A10,HOP!A:C,3,0)</f>
        <v>2802466</v>
      </c>
      <c r="G10" s="4">
        <f t="shared" si="0"/>
        <v>0</v>
      </c>
      <c r="H10" s="4" t="str">
        <f t="shared" si="1"/>
        <v>，2802466</v>
      </c>
      <c r="I10" s="4" t="str">
        <f>VLOOKUP(A10,HOP!A:U,21,0)</f>
        <v>直连</v>
      </c>
    </row>
    <row r="11" s="4" customFormat="1" hidden="1" spans="1:9">
      <c r="A11" s="5">
        <v>21826506309</v>
      </c>
      <c r="B11" s="6">
        <v>44897</v>
      </c>
      <c r="C11" s="6">
        <v>44901</v>
      </c>
      <c r="D11" s="4">
        <v>0</v>
      </c>
      <c r="E11" s="4" t="str">
        <f>VLOOKUP(A11,HOP!A:L,12,0)</f>
        <v>0.00</v>
      </c>
      <c r="F11" s="4" t="str">
        <f>VLOOKUP(A11,HOP!A:C,3,0)</f>
        <v>2811077</v>
      </c>
      <c r="G11" s="4">
        <f t="shared" si="0"/>
        <v>0</v>
      </c>
      <c r="H11" s="4" t="str">
        <f t="shared" si="1"/>
        <v>，2811077</v>
      </c>
      <c r="I11" s="4" t="str">
        <f>VLOOKUP(A11,HOP!A:U,21,0)</f>
        <v>直连</v>
      </c>
    </row>
    <row r="12" s="4" customFormat="1" hidden="1" spans="1:9">
      <c r="A12" s="5">
        <v>21827229154</v>
      </c>
      <c r="B12" s="6">
        <v>44900</v>
      </c>
      <c r="C12" s="6">
        <v>44901</v>
      </c>
      <c r="D12" s="4">
        <v>797</v>
      </c>
      <c r="E12" s="4" t="str">
        <f>VLOOKUP(A12,HOP!A:L,12,0)</f>
        <v>797.00</v>
      </c>
      <c r="F12" s="4" t="str">
        <f>VLOOKUP(A12,HOP!A:C,3,0)</f>
        <v>2812127</v>
      </c>
      <c r="G12" s="4">
        <f t="shared" si="0"/>
        <v>0</v>
      </c>
      <c r="H12" s="4" t="str">
        <f t="shared" si="1"/>
        <v>，2812127</v>
      </c>
      <c r="I12" s="4" t="str">
        <f>VLOOKUP(A12,HOP!A:U,21,0)</f>
        <v>直连</v>
      </c>
    </row>
    <row r="13" s="4" customFormat="1" hidden="1" spans="1:9">
      <c r="A13" s="5">
        <v>21832302526</v>
      </c>
      <c r="B13" s="6">
        <v>44898</v>
      </c>
      <c r="C13" s="6">
        <v>44901</v>
      </c>
      <c r="D13" s="4">
        <v>1014</v>
      </c>
      <c r="E13" s="4" t="str">
        <f>VLOOKUP(A13,HOP!A:L,12,0)</f>
        <v>1014.00</v>
      </c>
      <c r="F13" s="4" t="str">
        <f>VLOOKUP(A13,HOP!A:C,3,0)</f>
        <v>2819098</v>
      </c>
      <c r="G13" s="4">
        <f t="shared" si="0"/>
        <v>0</v>
      </c>
      <c r="H13" s="4" t="str">
        <f t="shared" si="1"/>
        <v>，2819098</v>
      </c>
      <c r="I13" s="4" t="str">
        <f>VLOOKUP(A13,HOP!A:U,21,0)</f>
        <v>直连</v>
      </c>
    </row>
    <row r="14" s="4" customFormat="1" hidden="1" spans="1:9">
      <c r="A14" s="5">
        <v>21834870180</v>
      </c>
      <c r="B14" s="6">
        <v>44900</v>
      </c>
      <c r="C14" s="6">
        <v>44901</v>
      </c>
      <c r="D14" s="4">
        <v>667</v>
      </c>
      <c r="E14" s="4" t="str">
        <f>VLOOKUP(A14,HOP!A:L,12,0)</f>
        <v>667.00</v>
      </c>
      <c r="F14" s="4" t="str">
        <f>VLOOKUP(A14,HOP!A:C,3,0)</f>
        <v>2820272</v>
      </c>
      <c r="G14" s="4">
        <f t="shared" si="0"/>
        <v>0</v>
      </c>
      <c r="H14" s="4" t="str">
        <f t="shared" si="1"/>
        <v>，2820272</v>
      </c>
      <c r="I14" s="4" t="str">
        <f>VLOOKUP(A14,HOP!A:U,21,0)</f>
        <v>直连</v>
      </c>
    </row>
    <row r="15" s="4" customFormat="1" hidden="1" spans="1:9">
      <c r="A15" s="5">
        <v>21841172148</v>
      </c>
      <c r="B15" s="6">
        <v>44900</v>
      </c>
      <c r="C15" s="6">
        <v>44901</v>
      </c>
      <c r="D15" s="4">
        <v>1121</v>
      </c>
      <c r="E15" s="4" t="str">
        <f>VLOOKUP(A15,HOP!A:L,12,0)</f>
        <v>1121.00</v>
      </c>
      <c r="F15" s="4" t="str">
        <f>VLOOKUP(A15,HOP!A:C,3,0)</f>
        <v>2824446</v>
      </c>
      <c r="G15" s="4">
        <f t="shared" si="0"/>
        <v>0</v>
      </c>
      <c r="H15" s="4" t="str">
        <f t="shared" si="1"/>
        <v>，2824446</v>
      </c>
      <c r="I15" s="4" t="str">
        <f>VLOOKUP(A15,HOP!A:U,21,0)</f>
        <v>直连</v>
      </c>
    </row>
    <row r="16" s="4" customFormat="1" hidden="1" spans="1:9">
      <c r="A16" s="5">
        <v>21842739375</v>
      </c>
      <c r="B16" s="6">
        <v>44898</v>
      </c>
      <c r="C16" s="6">
        <v>44901</v>
      </c>
      <c r="D16" s="4">
        <v>3042</v>
      </c>
      <c r="E16" s="4" t="str">
        <f>VLOOKUP(A16,HOP!A:L,12,0)</f>
        <v>3042.00</v>
      </c>
      <c r="F16" s="4" t="str">
        <f>VLOOKUP(A16,HOP!A:C,3,0)</f>
        <v>2826752</v>
      </c>
      <c r="G16" s="4">
        <f t="shared" si="0"/>
        <v>0</v>
      </c>
      <c r="H16" s="4" t="str">
        <f t="shared" si="1"/>
        <v>，2826752</v>
      </c>
      <c r="I16" s="4" t="str">
        <f>VLOOKUP(A16,HOP!A:U,21,0)</f>
        <v>直连</v>
      </c>
    </row>
    <row r="17" s="4" customFormat="1" hidden="1" spans="1:9">
      <c r="A17" s="5">
        <v>999221842809814</v>
      </c>
      <c r="B17" s="6">
        <v>44897</v>
      </c>
      <c r="C17" s="6">
        <v>44901</v>
      </c>
      <c r="D17" s="4">
        <v>2526</v>
      </c>
      <c r="E17" s="4" t="str">
        <f>VLOOKUP(A17,HOP!A:L,12,0)</f>
        <v>2526.00</v>
      </c>
      <c r="F17" s="4" t="str">
        <f>VLOOKUP(A17,HOP!A:C,3,0)</f>
        <v>2826832</v>
      </c>
      <c r="G17" s="4">
        <f t="shared" si="0"/>
        <v>0</v>
      </c>
      <c r="H17" s="4" t="str">
        <f t="shared" si="1"/>
        <v>，2826832</v>
      </c>
      <c r="I17" s="4" t="str">
        <f>VLOOKUP(A17,HOP!A:U,21,0)</f>
        <v>直连</v>
      </c>
    </row>
    <row r="18" s="4" customFormat="1" hidden="1" spans="1:9">
      <c r="A18" s="5">
        <v>21842856131</v>
      </c>
      <c r="B18" s="6">
        <v>44900</v>
      </c>
      <c r="C18" s="6">
        <v>44901</v>
      </c>
      <c r="D18" s="4">
        <v>590</v>
      </c>
      <c r="E18" s="4" t="str">
        <f>VLOOKUP(A18,HOP!A:L,12,0)</f>
        <v>590.00</v>
      </c>
      <c r="F18" s="4" t="str">
        <f>VLOOKUP(A18,HOP!A:C,3,0)</f>
        <v>2826910</v>
      </c>
      <c r="G18" s="4">
        <f t="shared" si="0"/>
        <v>0</v>
      </c>
      <c r="H18" s="4" t="str">
        <f t="shared" si="1"/>
        <v>，2826910</v>
      </c>
      <c r="I18" s="4" t="str">
        <f>VLOOKUP(A18,HOP!A:U,21,0)</f>
        <v>直连</v>
      </c>
    </row>
    <row r="19" s="4" customFormat="1" hidden="1" spans="1:9">
      <c r="A19" s="5">
        <v>999221843365377</v>
      </c>
      <c r="B19" s="6">
        <v>44900</v>
      </c>
      <c r="C19" s="6">
        <v>44901</v>
      </c>
      <c r="D19" s="4">
        <v>977</v>
      </c>
      <c r="E19" s="4" t="str">
        <f>VLOOKUP(A19,HOP!A:L,12,0)</f>
        <v>977.00</v>
      </c>
      <c r="F19" s="4" t="str">
        <f>VLOOKUP(A19,HOP!A:C,3,0)</f>
        <v>2827651</v>
      </c>
      <c r="G19" s="4">
        <f t="shared" si="0"/>
        <v>0</v>
      </c>
      <c r="H19" s="4" t="str">
        <f t="shared" si="1"/>
        <v>，2827651</v>
      </c>
      <c r="I19" s="4" t="str">
        <f>VLOOKUP(A19,HOP!A:U,21,0)</f>
        <v>直连</v>
      </c>
    </row>
    <row r="20" s="4" customFormat="1" hidden="1" spans="1:9">
      <c r="A20" s="5">
        <v>21843395656</v>
      </c>
      <c r="B20" s="6">
        <v>44900</v>
      </c>
      <c r="C20" s="6">
        <v>44901</v>
      </c>
      <c r="D20" s="4">
        <v>1390</v>
      </c>
      <c r="E20" s="4" t="str">
        <f>VLOOKUP(A20,HOP!A:L,12,0)</f>
        <v>1390.00</v>
      </c>
      <c r="F20" s="4" t="str">
        <f>VLOOKUP(A20,HOP!A:C,3,0)</f>
        <v>2827693</v>
      </c>
      <c r="G20" s="4">
        <f t="shared" si="0"/>
        <v>0</v>
      </c>
      <c r="H20" s="4" t="str">
        <f t="shared" si="1"/>
        <v>，2827693</v>
      </c>
      <c r="I20" s="4" t="str">
        <f>VLOOKUP(A20,HOP!A:U,21,0)</f>
        <v>直连</v>
      </c>
    </row>
    <row r="21" s="4" customFormat="1" hidden="1" spans="1:9">
      <c r="A21" s="5">
        <v>21843645524</v>
      </c>
      <c r="B21" s="6">
        <v>44900</v>
      </c>
      <c r="C21" s="6">
        <v>44901</v>
      </c>
      <c r="D21" s="4">
        <v>381</v>
      </c>
      <c r="E21" s="4" t="str">
        <f>VLOOKUP(A21,HOP!A:L,12,0)</f>
        <v>381.00</v>
      </c>
      <c r="F21" s="4" t="str">
        <f>VLOOKUP(A21,HOP!A:C,3,0)</f>
        <v>2828128</v>
      </c>
      <c r="G21" s="4">
        <f t="shared" si="0"/>
        <v>0</v>
      </c>
      <c r="H21" s="4" t="str">
        <f t="shared" si="1"/>
        <v>，2828128</v>
      </c>
      <c r="I21" s="4" t="str">
        <f>VLOOKUP(A21,HOP!A:U,21,0)</f>
        <v>直连</v>
      </c>
    </row>
    <row r="22" s="4" customFormat="1" hidden="1" spans="1:9">
      <c r="A22" s="5">
        <v>21845962342</v>
      </c>
      <c r="B22" s="6">
        <v>44900</v>
      </c>
      <c r="C22" s="6">
        <v>44901</v>
      </c>
      <c r="D22" s="4">
        <v>330</v>
      </c>
      <c r="E22" s="4" t="str">
        <f>VLOOKUP(A22,HOP!A:L,12,0)</f>
        <v>330.00</v>
      </c>
      <c r="F22" s="4" t="str">
        <f>VLOOKUP(A22,HOP!A:C,3,0)</f>
        <v>2832125</v>
      </c>
      <c r="G22" s="4">
        <f t="shared" si="0"/>
        <v>0</v>
      </c>
      <c r="H22" s="4" t="str">
        <f t="shared" si="1"/>
        <v>，2832125</v>
      </c>
      <c r="I22" s="4" t="str">
        <f>VLOOKUP(A22,HOP!A:U,21,0)</f>
        <v>直连</v>
      </c>
    </row>
    <row r="23" s="4" customFormat="1" hidden="1" spans="1:9">
      <c r="A23" s="5">
        <v>21846478180</v>
      </c>
      <c r="B23" s="6">
        <v>44900</v>
      </c>
      <c r="C23" s="6">
        <v>44901</v>
      </c>
      <c r="D23" s="4">
        <v>366</v>
      </c>
      <c r="E23" s="4" t="str">
        <f>VLOOKUP(A23,HOP!A:L,12,0)</f>
        <v>366.00</v>
      </c>
      <c r="F23" s="4" t="str">
        <f>VLOOKUP(A23,HOP!A:C,3,0)</f>
        <v>2833003</v>
      </c>
      <c r="G23" s="4">
        <f t="shared" si="0"/>
        <v>0</v>
      </c>
      <c r="H23" s="4" t="str">
        <f t="shared" si="1"/>
        <v>，2833003</v>
      </c>
      <c r="I23" s="4" t="str">
        <f>VLOOKUP(A23,HOP!A:U,21,0)</f>
        <v>直连</v>
      </c>
    </row>
    <row r="24" s="4" customFormat="1" hidden="1" spans="1:9">
      <c r="A24" s="5">
        <v>21847178892</v>
      </c>
      <c r="B24" s="6">
        <v>44900</v>
      </c>
      <c r="C24" s="6">
        <v>44901</v>
      </c>
      <c r="D24" s="4">
        <v>164</v>
      </c>
      <c r="E24" s="4" t="str">
        <f>VLOOKUP(A24,HOP!A:L,12,0)</f>
        <v>164.00</v>
      </c>
      <c r="F24" s="4" t="str">
        <f>VLOOKUP(A24,HOP!A:C,3,0)</f>
        <v>2834240</v>
      </c>
      <c r="G24" s="4">
        <f t="shared" si="0"/>
        <v>0</v>
      </c>
      <c r="H24" s="4" t="str">
        <f t="shared" si="1"/>
        <v>，2834240</v>
      </c>
      <c r="I24" s="4" t="str">
        <f>VLOOKUP(A24,HOP!A:U,21,0)</f>
        <v>直连</v>
      </c>
    </row>
    <row r="25" s="4" customFormat="1" hidden="1" spans="1:9">
      <c r="A25" s="5">
        <v>21847194761</v>
      </c>
      <c r="B25" s="6">
        <v>44899</v>
      </c>
      <c r="C25" s="6">
        <v>44901</v>
      </c>
      <c r="D25" s="4">
        <v>2105</v>
      </c>
      <c r="E25" s="4" t="str">
        <f>VLOOKUP(A25,HOP!A:L,12,0)</f>
        <v>2105.00</v>
      </c>
      <c r="F25" s="4" t="str">
        <f>VLOOKUP(A25,HOP!A:C,3,0)</f>
        <v>2834267</v>
      </c>
      <c r="G25" s="4">
        <f t="shared" si="0"/>
        <v>0</v>
      </c>
      <c r="H25" s="4" t="str">
        <f t="shared" si="1"/>
        <v>，2834267</v>
      </c>
      <c r="I25" s="4" t="str">
        <f>VLOOKUP(A25,HOP!A:U,21,0)</f>
        <v>直连</v>
      </c>
    </row>
    <row r="26" s="4" customFormat="1" hidden="1" spans="1:9">
      <c r="A26" s="5">
        <v>21847220582</v>
      </c>
      <c r="B26" s="6">
        <v>44899</v>
      </c>
      <c r="C26" s="6">
        <v>44901</v>
      </c>
      <c r="D26" s="4">
        <v>2270</v>
      </c>
      <c r="E26" s="4" t="str">
        <f>VLOOKUP(A26,HOP!A:L,12,0)</f>
        <v>2270.00</v>
      </c>
      <c r="F26" s="4" t="str">
        <f>VLOOKUP(A26,HOP!A:C,3,0)</f>
        <v>2834317</v>
      </c>
      <c r="G26" s="4">
        <f t="shared" si="0"/>
        <v>0</v>
      </c>
      <c r="H26" s="4" t="str">
        <f t="shared" si="1"/>
        <v>，2834317</v>
      </c>
      <c r="I26" s="4" t="str">
        <f>VLOOKUP(A26,HOP!A:U,21,0)</f>
        <v>直连</v>
      </c>
    </row>
    <row r="27" s="4" customFormat="1" hidden="1" spans="1:9">
      <c r="A27" s="5">
        <v>21847620123</v>
      </c>
      <c r="B27" s="6">
        <v>44900</v>
      </c>
      <c r="C27" s="6">
        <v>44901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21848079385</v>
      </c>
      <c r="B28" s="6">
        <v>44898</v>
      </c>
      <c r="C28" s="6">
        <v>44901</v>
      </c>
      <c r="D28" s="4">
        <v>2139</v>
      </c>
      <c r="E28" s="4" t="str">
        <f>VLOOKUP(A28,HOP!A:L,12,0)</f>
        <v>2139.00</v>
      </c>
      <c r="F28" s="4" t="str">
        <f>VLOOKUP(A28,HOP!A:C,3,0)</f>
        <v>2835992</v>
      </c>
      <c r="G28" s="4">
        <f t="shared" si="0"/>
        <v>0</v>
      </c>
      <c r="H28" s="4" t="str">
        <f t="shared" si="1"/>
        <v>，2835992</v>
      </c>
      <c r="I28" s="4" t="str">
        <f>VLOOKUP(A28,HOP!A:U,21,0)</f>
        <v>直连</v>
      </c>
    </row>
    <row r="29" s="4" customFormat="1" hidden="1" spans="1:9">
      <c r="A29" s="5">
        <v>21848159624</v>
      </c>
      <c r="B29" s="6">
        <v>44899</v>
      </c>
      <c r="C29" s="6">
        <v>44901</v>
      </c>
      <c r="D29" s="4">
        <v>408</v>
      </c>
      <c r="E29" s="4" t="str">
        <f>VLOOKUP(A29,HOP!A:L,12,0)</f>
        <v>408.00</v>
      </c>
      <c r="F29" s="4" t="str">
        <f>VLOOKUP(A29,HOP!A:C,3,0)</f>
        <v>2836179</v>
      </c>
      <c r="G29" s="4">
        <f t="shared" si="0"/>
        <v>0</v>
      </c>
      <c r="H29" s="4" t="str">
        <f t="shared" si="1"/>
        <v>，2836179</v>
      </c>
      <c r="I29" s="4" t="str">
        <f>VLOOKUP(A29,HOP!A:U,21,0)</f>
        <v>直连</v>
      </c>
    </row>
    <row r="30" s="4" customFormat="1" hidden="1" spans="1:9">
      <c r="A30" s="5">
        <v>21848778464</v>
      </c>
      <c r="B30" s="6">
        <v>44900</v>
      </c>
      <c r="C30" s="6">
        <v>44901</v>
      </c>
      <c r="D30" s="4">
        <v>973</v>
      </c>
      <c r="E30" s="4" t="str">
        <f>VLOOKUP(A30,HOP!A:L,12,0)</f>
        <v>973.00</v>
      </c>
      <c r="F30" s="4" t="str">
        <f>VLOOKUP(A30,HOP!A:C,3,0)</f>
        <v>2837285</v>
      </c>
      <c r="G30" s="4">
        <f t="shared" si="0"/>
        <v>0</v>
      </c>
      <c r="H30" s="4" t="str">
        <f t="shared" si="1"/>
        <v>，2837285</v>
      </c>
      <c r="I30" s="4" t="str">
        <f>VLOOKUP(A30,HOP!A:U,21,0)</f>
        <v>直采</v>
      </c>
    </row>
    <row r="31" s="4" customFormat="1" hidden="1" spans="1:9">
      <c r="A31" s="5">
        <v>999221848832429</v>
      </c>
      <c r="B31" s="6">
        <v>44899</v>
      </c>
      <c r="C31" s="6">
        <v>44901</v>
      </c>
      <c r="D31" s="4">
        <v>900</v>
      </c>
      <c r="E31" s="4" t="str">
        <f>VLOOKUP(A31,HOP!A:L,12,0)</f>
        <v>900.00</v>
      </c>
      <c r="F31" s="4" t="str">
        <f>VLOOKUP(A31,HOP!A:C,3,0)</f>
        <v>2837394</v>
      </c>
      <c r="G31" s="4">
        <f t="shared" si="0"/>
        <v>0</v>
      </c>
      <c r="H31" s="4" t="str">
        <f t="shared" si="1"/>
        <v>，2837394</v>
      </c>
      <c r="I31" s="4" t="str">
        <f>VLOOKUP(A31,HOP!A:U,21,0)</f>
        <v>直连</v>
      </c>
    </row>
    <row r="32" s="4" customFormat="1" hidden="1" spans="1:9">
      <c r="A32" s="5">
        <v>21848943446</v>
      </c>
      <c r="B32" s="6">
        <v>44897</v>
      </c>
      <c r="C32" s="6">
        <v>44901</v>
      </c>
      <c r="D32" s="4">
        <v>7532</v>
      </c>
      <c r="E32" s="4" t="str">
        <f>VLOOKUP(A32,HOP!A:L,12,0)</f>
        <v>7532.00</v>
      </c>
      <c r="F32" s="4" t="str">
        <f>VLOOKUP(A32,HOP!A:C,3,0)</f>
        <v>2837580</v>
      </c>
      <c r="G32" s="4">
        <f t="shared" si="0"/>
        <v>0</v>
      </c>
      <c r="H32" s="4" t="str">
        <f t="shared" si="1"/>
        <v>，2837580</v>
      </c>
      <c r="I32" s="4" t="str">
        <f>VLOOKUP(A32,HOP!A:U,21,0)</f>
        <v>直连</v>
      </c>
    </row>
    <row r="33" s="4" customFormat="1" hidden="1" spans="1:9">
      <c r="A33" s="5">
        <v>999221848962280</v>
      </c>
      <c r="B33" s="6">
        <v>44899</v>
      </c>
      <c r="C33" s="6">
        <v>44901</v>
      </c>
      <c r="D33" s="4">
        <v>1291</v>
      </c>
      <c r="E33" s="4" t="str">
        <f>VLOOKUP(A33,HOP!A:L,12,0)</f>
        <v>1291.00</v>
      </c>
      <c r="F33" s="4" t="str">
        <f>VLOOKUP(A33,HOP!A:C,3,0)</f>
        <v>2837626</v>
      </c>
      <c r="G33" s="4">
        <f t="shared" si="0"/>
        <v>0</v>
      </c>
      <c r="H33" s="4" t="str">
        <f t="shared" si="1"/>
        <v>，2837626</v>
      </c>
      <c r="I33" s="4" t="str">
        <f>VLOOKUP(A33,HOP!A:U,21,0)</f>
        <v>直连</v>
      </c>
    </row>
    <row r="34" s="4" customFormat="1" hidden="1" spans="1:9">
      <c r="A34" s="5">
        <v>21849088086</v>
      </c>
      <c r="B34" s="6">
        <v>44899</v>
      </c>
      <c r="C34" s="6">
        <v>44901</v>
      </c>
      <c r="D34" s="4">
        <v>1214</v>
      </c>
      <c r="E34" s="4" t="str">
        <f>VLOOKUP(A34,HOP!A:L,12,0)</f>
        <v>1214.00</v>
      </c>
      <c r="F34" s="4" t="str">
        <f>VLOOKUP(A34,HOP!A:C,3,0)</f>
        <v>2837916</v>
      </c>
      <c r="G34" s="4">
        <f t="shared" si="0"/>
        <v>0</v>
      </c>
      <c r="H34" s="4" t="str">
        <f t="shared" si="1"/>
        <v>，2837916</v>
      </c>
      <c r="I34" s="4" t="str">
        <f>VLOOKUP(A34,HOP!A:U,21,0)</f>
        <v>直连</v>
      </c>
    </row>
    <row r="35" s="4" customFormat="1" hidden="1" spans="1:9">
      <c r="A35" s="5">
        <v>999221849304246</v>
      </c>
      <c r="B35" s="6">
        <v>44900</v>
      </c>
      <c r="C35" s="6">
        <v>44901</v>
      </c>
      <c r="D35" s="4">
        <v>868</v>
      </c>
      <c r="E35" s="4" t="str">
        <f>VLOOKUP(A35,HOP!A:L,12,0)</f>
        <v>868.00</v>
      </c>
      <c r="F35" s="4" t="str">
        <f>VLOOKUP(A35,HOP!A:C,3,0)</f>
        <v>2838296</v>
      </c>
      <c r="G35" s="4">
        <f t="shared" ref="G35:G66" si="2">D35-E35</f>
        <v>0</v>
      </c>
      <c r="H35" s="4" t="str">
        <f t="shared" ref="H35:H66" si="3">$H$1&amp;F35</f>
        <v>，2838296</v>
      </c>
      <c r="I35" s="4" t="str">
        <f>VLOOKUP(A35,HOP!A:U,21,0)</f>
        <v>直连</v>
      </c>
    </row>
    <row r="36" s="4" customFormat="1" hidden="1" spans="1:9">
      <c r="A36" s="5">
        <v>999221849325781</v>
      </c>
      <c r="B36" s="6">
        <v>44897</v>
      </c>
      <c r="C36" s="6">
        <v>44901</v>
      </c>
      <c r="D36" s="4">
        <v>2868</v>
      </c>
      <c r="E36" s="4" t="str">
        <f>VLOOKUP(A36,HOP!A:L,12,0)</f>
        <v>2868.00</v>
      </c>
      <c r="F36" s="4" t="str">
        <f>VLOOKUP(A36,HOP!A:C,3,0)</f>
        <v>2838330</v>
      </c>
      <c r="G36" s="4">
        <f t="shared" si="2"/>
        <v>0</v>
      </c>
      <c r="H36" s="4" t="str">
        <f t="shared" si="3"/>
        <v>，2838330</v>
      </c>
      <c r="I36" s="4" t="str">
        <f>VLOOKUP(A36,HOP!A:U,21,0)</f>
        <v>直连</v>
      </c>
    </row>
    <row r="37" s="4" customFormat="1" hidden="1" spans="1:9">
      <c r="A37" s="5">
        <v>999221849373475</v>
      </c>
      <c r="B37" s="6">
        <v>44898</v>
      </c>
      <c r="C37" s="6">
        <v>44901</v>
      </c>
      <c r="D37" s="4">
        <v>1794</v>
      </c>
      <c r="E37" s="4" t="str">
        <f>VLOOKUP(A37,HOP!A:L,12,0)</f>
        <v>1794.00</v>
      </c>
      <c r="F37" s="4" t="str">
        <f>VLOOKUP(A37,HOP!A:C,3,0)</f>
        <v>2838386</v>
      </c>
      <c r="G37" s="4">
        <f t="shared" si="2"/>
        <v>0</v>
      </c>
      <c r="H37" s="4" t="str">
        <f t="shared" si="3"/>
        <v>，2838386</v>
      </c>
      <c r="I37" s="4" t="str">
        <f>VLOOKUP(A37,HOP!A:U,21,0)</f>
        <v>直连</v>
      </c>
    </row>
    <row r="38" s="4" customFormat="1" hidden="1" spans="1:9">
      <c r="A38" s="5">
        <v>21849534038</v>
      </c>
      <c r="B38" s="6">
        <v>44899</v>
      </c>
      <c r="C38" s="6">
        <v>44901</v>
      </c>
      <c r="D38" s="4">
        <v>1974</v>
      </c>
      <c r="E38" s="4" t="str">
        <f>VLOOKUP(A38,HOP!A:L,12,0)</f>
        <v>1974.00</v>
      </c>
      <c r="F38" s="4" t="str">
        <f>VLOOKUP(A38,HOP!A:C,3,0)</f>
        <v>2838683</v>
      </c>
      <c r="G38" s="4">
        <f t="shared" si="2"/>
        <v>0</v>
      </c>
      <c r="H38" s="4" t="str">
        <f t="shared" si="3"/>
        <v>，2838683</v>
      </c>
      <c r="I38" s="4" t="str">
        <f>VLOOKUP(A38,HOP!A:U,21,0)</f>
        <v>直连</v>
      </c>
    </row>
    <row r="39" s="4" customFormat="1" hidden="1" spans="1:9">
      <c r="A39" s="5">
        <v>21849545353</v>
      </c>
      <c r="B39" s="6">
        <v>44897</v>
      </c>
      <c r="C39" s="6">
        <v>44901</v>
      </c>
      <c r="D39" s="4">
        <v>1806</v>
      </c>
      <c r="E39" s="4" t="str">
        <f>VLOOKUP(A39,HOP!A:L,12,0)</f>
        <v>1806.00</v>
      </c>
      <c r="F39" s="4" t="str">
        <f>VLOOKUP(A39,HOP!A:C,3,0)</f>
        <v>2838703</v>
      </c>
      <c r="G39" s="4">
        <f t="shared" si="2"/>
        <v>0</v>
      </c>
      <c r="H39" s="4" t="str">
        <f t="shared" si="3"/>
        <v>，2838703</v>
      </c>
      <c r="I39" s="4" t="str">
        <f>VLOOKUP(A39,HOP!A:U,21,0)</f>
        <v>直连</v>
      </c>
    </row>
    <row r="40" s="4" customFormat="1" hidden="1" spans="1:9">
      <c r="A40" s="5">
        <v>21849616175</v>
      </c>
      <c r="B40" s="6">
        <v>44899</v>
      </c>
      <c r="C40" s="6">
        <v>44901</v>
      </c>
      <c r="D40" s="4">
        <v>1480</v>
      </c>
      <c r="E40" s="4" t="str">
        <f>VLOOKUP(A40,HOP!A:L,12,0)</f>
        <v>1480.00</v>
      </c>
      <c r="F40" s="4" t="str">
        <f>VLOOKUP(A40,HOP!A:C,3,0)</f>
        <v>2838853</v>
      </c>
      <c r="G40" s="4">
        <f t="shared" si="2"/>
        <v>0</v>
      </c>
      <c r="H40" s="4" t="str">
        <f t="shared" si="3"/>
        <v>，2838853</v>
      </c>
      <c r="I40" s="4" t="str">
        <f>VLOOKUP(A40,HOP!A:U,21,0)</f>
        <v>直连</v>
      </c>
    </row>
    <row r="41" s="4" customFormat="1" hidden="1" spans="1:9">
      <c r="A41" s="5">
        <v>21849672940</v>
      </c>
      <c r="B41" s="6">
        <v>44899</v>
      </c>
      <c r="C41" s="6">
        <v>44901</v>
      </c>
      <c r="D41" s="4">
        <v>1480</v>
      </c>
      <c r="E41" s="4" t="str">
        <f>VLOOKUP(A41,HOP!A:L,12,0)</f>
        <v>1480.00</v>
      </c>
      <c r="F41" s="4" t="str">
        <f>VLOOKUP(A41,HOP!A:C,3,0)</f>
        <v>2838914</v>
      </c>
      <c r="G41" s="4">
        <f t="shared" si="2"/>
        <v>0</v>
      </c>
      <c r="H41" s="4" t="str">
        <f t="shared" si="3"/>
        <v>，2838914</v>
      </c>
      <c r="I41" s="4" t="str">
        <f>VLOOKUP(A41,HOP!A:U,21,0)</f>
        <v>直连</v>
      </c>
    </row>
    <row r="42" s="4" customFormat="1" hidden="1" spans="1:9">
      <c r="A42" s="5">
        <v>21849695577</v>
      </c>
      <c r="B42" s="6">
        <v>44899</v>
      </c>
      <c r="C42" s="6">
        <v>44901</v>
      </c>
      <c r="D42" s="4">
        <v>940</v>
      </c>
      <c r="E42" s="4" t="str">
        <f>VLOOKUP(A42,HOP!A:L,12,0)</f>
        <v>940.00</v>
      </c>
      <c r="F42" s="4" t="str">
        <f>VLOOKUP(A42,HOP!A:C,3,0)</f>
        <v>2838981</v>
      </c>
      <c r="G42" s="4">
        <f t="shared" si="2"/>
        <v>0</v>
      </c>
      <c r="H42" s="4" t="str">
        <f t="shared" si="3"/>
        <v>，2838981</v>
      </c>
      <c r="I42" s="4" t="str">
        <f>VLOOKUP(A42,HOP!A:U,21,0)</f>
        <v>直连</v>
      </c>
    </row>
    <row r="43" s="4" customFormat="1" hidden="1" spans="1:9">
      <c r="A43" s="5">
        <v>21849709961</v>
      </c>
      <c r="B43" s="6">
        <v>44898</v>
      </c>
      <c r="C43" s="6">
        <v>44901</v>
      </c>
      <c r="D43" s="4">
        <v>839</v>
      </c>
      <c r="E43" s="4" t="str">
        <f>VLOOKUP(A43,HOP!A:L,12,0)</f>
        <v>839.00</v>
      </c>
      <c r="F43" s="4" t="str">
        <f>VLOOKUP(A43,HOP!A:C,3,0)</f>
        <v>2839053</v>
      </c>
      <c r="G43" s="4">
        <f t="shared" si="2"/>
        <v>0</v>
      </c>
      <c r="H43" s="4" t="str">
        <f t="shared" si="3"/>
        <v>，2839053</v>
      </c>
      <c r="I43" s="4" t="str">
        <f>VLOOKUP(A43,HOP!A:U,21,0)</f>
        <v>直采</v>
      </c>
    </row>
    <row r="44" s="4" customFormat="1" hidden="1" spans="1:9">
      <c r="A44" s="5">
        <v>21849767264</v>
      </c>
      <c r="B44" s="6">
        <v>44898</v>
      </c>
      <c r="C44" s="6">
        <v>44901</v>
      </c>
      <c r="D44" s="4">
        <v>2457</v>
      </c>
      <c r="E44" s="4" t="str">
        <f>VLOOKUP(A44,HOP!A:L,12,0)</f>
        <v>2457.00</v>
      </c>
      <c r="F44" s="4" t="str">
        <f>VLOOKUP(A44,HOP!A:C,3,0)</f>
        <v>2839181</v>
      </c>
      <c r="G44" s="4">
        <f t="shared" si="2"/>
        <v>0</v>
      </c>
      <c r="H44" s="4" t="str">
        <f t="shared" si="3"/>
        <v>，2839181</v>
      </c>
      <c r="I44" s="4" t="str">
        <f>VLOOKUP(A44,HOP!A:U,21,0)</f>
        <v>直连</v>
      </c>
    </row>
    <row r="45" s="4" customFormat="1" hidden="1" spans="1:9">
      <c r="A45" s="5">
        <v>21849769904</v>
      </c>
      <c r="B45" s="6">
        <v>44900</v>
      </c>
      <c r="C45" s="6">
        <v>44901</v>
      </c>
      <c r="D45" s="4">
        <v>729</v>
      </c>
      <c r="E45" s="4" t="str">
        <f>VLOOKUP(A45,HOP!A:L,12,0)</f>
        <v>729.00</v>
      </c>
      <c r="F45" s="4" t="str">
        <f>VLOOKUP(A45,HOP!A:C,3,0)</f>
        <v>2839184</v>
      </c>
      <c r="G45" s="4">
        <f t="shared" si="2"/>
        <v>0</v>
      </c>
      <c r="H45" s="4" t="str">
        <f t="shared" si="3"/>
        <v>，2839184</v>
      </c>
      <c r="I45" s="4" t="str">
        <f>VLOOKUP(A45,HOP!A:U,21,0)</f>
        <v>直连</v>
      </c>
    </row>
    <row r="46" s="4" customFormat="1" hidden="1" spans="1:9">
      <c r="A46" s="5">
        <v>21849895982</v>
      </c>
      <c r="B46" s="6">
        <v>44897</v>
      </c>
      <c r="C46" s="6">
        <v>44901</v>
      </c>
      <c r="D46" s="4">
        <v>2208</v>
      </c>
      <c r="E46" s="4" t="str">
        <f>VLOOKUP(A46,HOP!A:L,12,0)</f>
        <v>2208.00</v>
      </c>
      <c r="F46" s="4" t="str">
        <f>VLOOKUP(A46,HOP!A:C,3,0)</f>
        <v>2839428</v>
      </c>
      <c r="G46" s="4">
        <f t="shared" si="2"/>
        <v>0</v>
      </c>
      <c r="H46" s="4" t="str">
        <f t="shared" si="3"/>
        <v>，2839428</v>
      </c>
      <c r="I46" s="4" t="str">
        <f>VLOOKUP(A46,HOP!A:U,21,0)</f>
        <v>直连</v>
      </c>
    </row>
    <row r="47" s="4" customFormat="1" hidden="1" spans="1:9">
      <c r="A47" s="5">
        <v>999221850053115</v>
      </c>
      <c r="B47" s="6">
        <v>44899</v>
      </c>
      <c r="C47" s="6">
        <v>44901</v>
      </c>
      <c r="D47" s="4">
        <v>1420</v>
      </c>
      <c r="E47" s="4" t="str">
        <f>VLOOKUP(A47,HOP!A:L,12,0)</f>
        <v>1420.00</v>
      </c>
      <c r="F47" s="4" t="str">
        <f>VLOOKUP(A47,HOP!A:C,3,0)</f>
        <v>2839735</v>
      </c>
      <c r="G47" s="4">
        <f t="shared" si="2"/>
        <v>0</v>
      </c>
      <c r="H47" s="4" t="str">
        <f t="shared" si="3"/>
        <v>，2839735</v>
      </c>
      <c r="I47" s="4" t="str">
        <f>VLOOKUP(A47,HOP!A:U,21,0)</f>
        <v>直连</v>
      </c>
    </row>
    <row r="48" s="4" customFormat="1" hidden="1" spans="1:9">
      <c r="A48" s="5">
        <v>21850143836</v>
      </c>
      <c r="B48" s="6">
        <v>44899</v>
      </c>
      <c r="C48" s="6">
        <v>44901</v>
      </c>
      <c r="D48" s="4">
        <v>2096</v>
      </c>
      <c r="E48" s="4" t="str">
        <f>VLOOKUP(A48,HOP!A:L,12,0)</f>
        <v>2096.00</v>
      </c>
      <c r="F48" s="4" t="str">
        <f>VLOOKUP(A48,HOP!A:C,3,0)</f>
        <v>2839948</v>
      </c>
      <c r="G48" s="4">
        <f t="shared" si="2"/>
        <v>0</v>
      </c>
      <c r="H48" s="4" t="str">
        <f t="shared" si="3"/>
        <v>，2839948</v>
      </c>
      <c r="I48" s="4" t="str">
        <f>VLOOKUP(A48,HOP!A:U,21,0)</f>
        <v>直连</v>
      </c>
    </row>
    <row r="49" s="4" customFormat="1" hidden="1" spans="1:9">
      <c r="A49" s="5">
        <v>999221850506386</v>
      </c>
      <c r="B49" s="6">
        <v>44900</v>
      </c>
      <c r="C49" s="6">
        <v>44901</v>
      </c>
      <c r="D49" s="4">
        <v>494</v>
      </c>
      <c r="E49" s="4" t="str">
        <f>VLOOKUP(A49,HOP!A:L,12,0)</f>
        <v>494.00</v>
      </c>
      <c r="F49" s="4" t="str">
        <f>VLOOKUP(A49,HOP!A:C,3,0)</f>
        <v>2840729</v>
      </c>
      <c r="G49" s="4">
        <f t="shared" si="2"/>
        <v>0</v>
      </c>
      <c r="H49" s="4" t="str">
        <f t="shared" si="3"/>
        <v>，2840729</v>
      </c>
      <c r="I49" s="4" t="str">
        <f>VLOOKUP(A49,HOP!A:U,21,0)</f>
        <v>直连</v>
      </c>
    </row>
    <row r="50" s="4" customFormat="1" hidden="1" spans="1:9">
      <c r="A50" s="5">
        <v>999221850579642</v>
      </c>
      <c r="B50" s="6">
        <v>44897</v>
      </c>
      <c r="C50" s="6">
        <v>44901</v>
      </c>
      <c r="D50" s="4">
        <v>2100</v>
      </c>
      <c r="E50" s="4" t="str">
        <f>VLOOKUP(A50,HOP!A:L,12,0)</f>
        <v>2100.00</v>
      </c>
      <c r="F50" s="4" t="str">
        <f>VLOOKUP(A50,HOP!A:C,3,0)</f>
        <v>2840904</v>
      </c>
      <c r="G50" s="4">
        <f t="shared" si="2"/>
        <v>0</v>
      </c>
      <c r="H50" s="4" t="str">
        <f t="shared" si="3"/>
        <v>，2840904</v>
      </c>
      <c r="I50" s="4" t="str">
        <f>VLOOKUP(A50,HOP!A:U,21,0)</f>
        <v>直连</v>
      </c>
    </row>
    <row r="51" s="4" customFormat="1" hidden="1" spans="1:9">
      <c r="A51" s="5">
        <v>999221851046214</v>
      </c>
      <c r="B51" s="6">
        <v>44899</v>
      </c>
      <c r="C51" s="6">
        <v>44901</v>
      </c>
      <c r="D51" s="4">
        <v>1578</v>
      </c>
      <c r="E51" s="4" t="str">
        <f>VLOOKUP(A51,HOP!A:L,12,0)</f>
        <v>1578.00</v>
      </c>
      <c r="F51" s="4" t="str">
        <f>VLOOKUP(A51,HOP!A:C,3,0)</f>
        <v>2841651</v>
      </c>
      <c r="G51" s="4">
        <f t="shared" si="2"/>
        <v>0</v>
      </c>
      <c r="H51" s="4" t="str">
        <f t="shared" si="3"/>
        <v>，2841651</v>
      </c>
      <c r="I51" s="4" t="str">
        <f>VLOOKUP(A51,HOP!A:U,21,0)</f>
        <v>直连</v>
      </c>
    </row>
    <row r="52" s="4" customFormat="1" hidden="1" spans="1:9">
      <c r="A52" s="5">
        <v>999221851163939</v>
      </c>
      <c r="B52" s="6">
        <v>44900</v>
      </c>
      <c r="C52" s="6">
        <v>44901</v>
      </c>
      <c r="D52" s="4">
        <v>622</v>
      </c>
      <c r="E52" s="4" t="str">
        <f>VLOOKUP(A52,HOP!A:L,12,0)</f>
        <v>622.00</v>
      </c>
      <c r="F52" s="4" t="str">
        <f>VLOOKUP(A52,HOP!A:C,3,0)</f>
        <v>2841858</v>
      </c>
      <c r="G52" s="4">
        <f t="shared" si="2"/>
        <v>0</v>
      </c>
      <c r="H52" s="4" t="str">
        <f t="shared" si="3"/>
        <v>，2841858</v>
      </c>
      <c r="I52" s="4" t="str">
        <f>VLOOKUP(A52,HOP!A:U,21,0)</f>
        <v>直连</v>
      </c>
    </row>
    <row r="53" s="4" customFormat="1" hidden="1" spans="1:9">
      <c r="A53" s="5">
        <v>999221851164509</v>
      </c>
      <c r="B53" s="6">
        <v>44899</v>
      </c>
      <c r="C53" s="6">
        <v>44901</v>
      </c>
      <c r="D53" s="4">
        <v>1508</v>
      </c>
      <c r="E53" s="4" t="str">
        <f>VLOOKUP(A53,HOP!A:L,12,0)</f>
        <v>1508.00</v>
      </c>
      <c r="F53" s="4" t="str">
        <f>VLOOKUP(A53,HOP!A:C,3,0)</f>
        <v>2841861</v>
      </c>
      <c r="G53" s="4">
        <f t="shared" si="2"/>
        <v>0</v>
      </c>
      <c r="H53" s="4" t="str">
        <f t="shared" si="3"/>
        <v>，2841861</v>
      </c>
      <c r="I53" s="4" t="str">
        <f>VLOOKUP(A53,HOP!A:U,21,0)</f>
        <v>直连</v>
      </c>
    </row>
    <row r="54" s="4" customFormat="1" hidden="1" spans="1:9">
      <c r="A54" s="5">
        <v>21851267812</v>
      </c>
      <c r="B54" s="6">
        <v>44898</v>
      </c>
      <c r="C54" s="6">
        <v>44901</v>
      </c>
      <c r="D54" s="4">
        <v>846</v>
      </c>
      <c r="E54" s="4" t="str">
        <f>VLOOKUP(A54,HOP!A:L,12,0)</f>
        <v>846.00</v>
      </c>
      <c r="F54" s="4" t="str">
        <f>VLOOKUP(A54,HOP!A:C,3,0)</f>
        <v>2842084</v>
      </c>
      <c r="G54" s="4">
        <f t="shared" si="2"/>
        <v>0</v>
      </c>
      <c r="H54" s="4" t="str">
        <f t="shared" si="3"/>
        <v>，2842084</v>
      </c>
      <c r="I54" s="4" t="str">
        <f>VLOOKUP(A54,HOP!A:U,21,0)</f>
        <v>直连</v>
      </c>
    </row>
    <row r="55" s="4" customFormat="1" hidden="1" spans="1:9">
      <c r="A55" s="5">
        <v>999221851284047</v>
      </c>
      <c r="B55" s="6">
        <v>44899</v>
      </c>
      <c r="C55" s="6">
        <v>44901</v>
      </c>
      <c r="D55" s="4">
        <v>1062</v>
      </c>
      <c r="E55" s="4" t="str">
        <f>VLOOKUP(A55,HOP!A:L,12,0)</f>
        <v>1062.00</v>
      </c>
      <c r="F55" s="4" t="str">
        <f>VLOOKUP(A55,HOP!A:C,3,0)</f>
        <v>2842138</v>
      </c>
      <c r="G55" s="4">
        <f t="shared" si="2"/>
        <v>0</v>
      </c>
      <c r="H55" s="4" t="str">
        <f t="shared" si="3"/>
        <v>，2842138</v>
      </c>
      <c r="I55" s="4" t="str">
        <f>VLOOKUP(A55,HOP!A:U,21,0)</f>
        <v>直连</v>
      </c>
    </row>
    <row r="56" s="4" customFormat="1" hidden="1" spans="1:9">
      <c r="A56" s="5">
        <v>21851710942</v>
      </c>
      <c r="B56" s="6">
        <v>44898</v>
      </c>
      <c r="C56" s="6">
        <v>44901</v>
      </c>
      <c r="D56" s="4">
        <v>2115</v>
      </c>
      <c r="E56" s="4" t="str">
        <f>VLOOKUP(A56,HOP!A:L,12,0)</f>
        <v>2115.00</v>
      </c>
      <c r="F56" s="4" t="str">
        <f>VLOOKUP(A56,HOP!A:C,3,0)</f>
        <v>2842999</v>
      </c>
      <c r="G56" s="4">
        <f t="shared" si="2"/>
        <v>0</v>
      </c>
      <c r="H56" s="4" t="str">
        <f t="shared" si="3"/>
        <v>，2842999</v>
      </c>
      <c r="I56" s="4" t="str">
        <f>VLOOKUP(A56,HOP!A:U,21,0)</f>
        <v>直连</v>
      </c>
    </row>
    <row r="57" s="4" customFormat="1" hidden="1" spans="1:9">
      <c r="A57" s="5">
        <v>999221852040146</v>
      </c>
      <c r="B57" s="6">
        <v>44899</v>
      </c>
      <c r="C57" s="6">
        <v>44901</v>
      </c>
      <c r="D57" s="4">
        <v>866</v>
      </c>
      <c r="E57" s="4" t="str">
        <f>VLOOKUP(A57,HOP!A:L,12,0)</f>
        <v>866.00</v>
      </c>
      <c r="F57" s="4" t="str">
        <f>VLOOKUP(A57,HOP!A:C,3,0)</f>
        <v>2843604</v>
      </c>
      <c r="G57" s="4">
        <f t="shared" si="2"/>
        <v>0</v>
      </c>
      <c r="H57" s="4" t="str">
        <f t="shared" si="3"/>
        <v>，2843604</v>
      </c>
      <c r="I57" s="4" t="str">
        <f>VLOOKUP(A57,HOP!A:U,21,0)</f>
        <v>直连</v>
      </c>
    </row>
    <row r="58" s="4" customFormat="1" hidden="1" spans="1:9">
      <c r="A58" s="5">
        <v>21852076594</v>
      </c>
      <c r="B58" s="6">
        <v>44900</v>
      </c>
      <c r="C58" s="6">
        <v>44901</v>
      </c>
      <c r="D58" s="4">
        <v>216</v>
      </c>
      <c r="E58" s="4" t="str">
        <f>VLOOKUP(A58,HOP!A:L,12,0)</f>
        <v>216.00</v>
      </c>
      <c r="F58" s="4" t="str">
        <f>VLOOKUP(A58,HOP!A:C,3,0)</f>
        <v>2843650</v>
      </c>
      <c r="G58" s="4">
        <f t="shared" si="2"/>
        <v>0</v>
      </c>
      <c r="H58" s="4" t="str">
        <f t="shared" si="3"/>
        <v>，2843650</v>
      </c>
      <c r="I58" s="4" t="str">
        <f>VLOOKUP(A58,HOP!A:U,21,0)</f>
        <v>直连</v>
      </c>
    </row>
    <row r="59" s="4" customFormat="1" hidden="1" spans="1:9">
      <c r="A59" s="5">
        <v>999221852108387</v>
      </c>
      <c r="B59" s="6">
        <v>44898</v>
      </c>
      <c r="C59" s="6">
        <v>44901</v>
      </c>
      <c r="D59" s="4">
        <v>5745</v>
      </c>
      <c r="E59" s="4" t="str">
        <f>VLOOKUP(A59,HOP!A:L,12,0)</f>
        <v>5745.00</v>
      </c>
      <c r="F59" s="4" t="str">
        <f>VLOOKUP(A59,HOP!A:C,3,0)</f>
        <v>2843698</v>
      </c>
      <c r="G59" s="4">
        <f t="shared" si="2"/>
        <v>0</v>
      </c>
      <c r="H59" s="4" t="str">
        <f t="shared" si="3"/>
        <v>，2843698</v>
      </c>
      <c r="I59" s="4" t="str">
        <f>VLOOKUP(A59,HOP!A:U,21,0)</f>
        <v>直连</v>
      </c>
    </row>
    <row r="60" s="4" customFormat="1" hidden="1" spans="1:9">
      <c r="A60" s="5">
        <v>999221852098950</v>
      </c>
      <c r="B60" s="6">
        <v>44898</v>
      </c>
      <c r="C60" s="6">
        <v>44901</v>
      </c>
      <c r="D60" s="4">
        <v>2133</v>
      </c>
      <c r="E60" s="4" t="str">
        <f>VLOOKUP(A60,HOP!A:L,12,0)</f>
        <v>2133.00</v>
      </c>
      <c r="F60" s="4" t="str">
        <f>VLOOKUP(A60,HOP!A:C,3,0)</f>
        <v>2843682</v>
      </c>
      <c r="G60" s="4">
        <f t="shared" si="2"/>
        <v>0</v>
      </c>
      <c r="H60" s="4" t="str">
        <f t="shared" si="3"/>
        <v>，2843682</v>
      </c>
      <c r="I60" s="4" t="str">
        <f>VLOOKUP(A60,HOP!A:U,21,0)</f>
        <v>直连</v>
      </c>
    </row>
    <row r="61" s="4" customFormat="1" hidden="1" spans="1:9">
      <c r="A61" s="5">
        <v>21852381020</v>
      </c>
      <c r="B61" s="6">
        <v>44900</v>
      </c>
      <c r="C61" s="6">
        <v>44901</v>
      </c>
      <c r="D61" s="4">
        <v>390</v>
      </c>
      <c r="E61" s="4" t="str">
        <f>VLOOKUP(A61,HOP!A:L,12,0)</f>
        <v>390.00</v>
      </c>
      <c r="F61" s="4" t="str">
        <f>VLOOKUP(A61,HOP!A:C,3,0)</f>
        <v>2843983</v>
      </c>
      <c r="G61" s="4">
        <f t="shared" si="2"/>
        <v>0</v>
      </c>
      <c r="H61" s="4" t="str">
        <f t="shared" si="3"/>
        <v>，2843983</v>
      </c>
      <c r="I61" s="4" t="str">
        <f>VLOOKUP(A61,HOP!A:U,21,0)</f>
        <v>直连</v>
      </c>
    </row>
    <row r="62" s="4" customFormat="1" hidden="1" spans="1:9">
      <c r="A62" s="5">
        <v>999221852383908</v>
      </c>
      <c r="B62" s="6">
        <v>44898</v>
      </c>
      <c r="C62" s="6">
        <v>44901</v>
      </c>
      <c r="D62" s="4">
        <v>3422</v>
      </c>
      <c r="E62" s="4" t="str">
        <f>VLOOKUP(A62,HOP!A:L,12,0)</f>
        <v>3422.00</v>
      </c>
      <c r="F62" s="4" t="str">
        <f>VLOOKUP(A62,HOP!A:C,3,0)</f>
        <v>2843984</v>
      </c>
      <c r="G62" s="4">
        <f t="shared" si="2"/>
        <v>0</v>
      </c>
      <c r="H62" s="4" t="str">
        <f t="shared" si="3"/>
        <v>，2843984</v>
      </c>
      <c r="I62" s="4" t="str">
        <f>VLOOKUP(A62,HOP!A:U,21,0)</f>
        <v>直连</v>
      </c>
    </row>
    <row r="63" s="4" customFormat="1" hidden="1" spans="1:9">
      <c r="A63" s="5">
        <v>21852686304</v>
      </c>
      <c r="B63" s="6">
        <v>44900</v>
      </c>
      <c r="C63" s="6">
        <v>44901</v>
      </c>
      <c r="D63" s="4">
        <v>247</v>
      </c>
      <c r="E63" s="4" t="str">
        <f>VLOOKUP(A63,HOP!A:L,12,0)</f>
        <v>247.00</v>
      </c>
      <c r="F63" s="4" t="str">
        <f>VLOOKUP(A63,HOP!A:C,3,0)</f>
        <v>2844435</v>
      </c>
      <c r="G63" s="4">
        <f t="shared" si="2"/>
        <v>0</v>
      </c>
      <c r="H63" s="4" t="str">
        <f t="shared" si="3"/>
        <v>，2844435</v>
      </c>
      <c r="I63" s="4" t="str">
        <f>VLOOKUP(A63,HOP!A:U,21,0)</f>
        <v>直连</v>
      </c>
    </row>
    <row r="64" s="4" customFormat="1" hidden="1" spans="1:9">
      <c r="A64" s="5">
        <v>999221852729543</v>
      </c>
      <c r="B64" s="6">
        <v>44900</v>
      </c>
      <c r="C64" s="6">
        <v>44901</v>
      </c>
      <c r="D64" s="4">
        <v>391</v>
      </c>
      <c r="E64" s="4" t="str">
        <f>VLOOKUP(A64,HOP!A:L,12,0)</f>
        <v>391.00</v>
      </c>
      <c r="F64" s="4" t="str">
        <f>VLOOKUP(A64,HOP!A:C,3,0)</f>
        <v>2844503</v>
      </c>
      <c r="G64" s="4">
        <f t="shared" si="2"/>
        <v>0</v>
      </c>
      <c r="H64" s="4" t="str">
        <f t="shared" si="3"/>
        <v>，2844503</v>
      </c>
      <c r="I64" s="4" t="str">
        <f>VLOOKUP(A64,HOP!A:U,21,0)</f>
        <v>直连</v>
      </c>
    </row>
    <row r="65" s="4" customFormat="1" hidden="1" spans="1:9">
      <c r="A65" s="5">
        <v>21852736400</v>
      </c>
      <c r="B65" s="6">
        <v>44900</v>
      </c>
      <c r="C65" s="6">
        <v>44901</v>
      </c>
      <c r="D65" s="4">
        <v>1567</v>
      </c>
      <c r="E65" s="4" t="str">
        <f>VLOOKUP(A65,HOP!A:L,12,0)</f>
        <v>1567.00</v>
      </c>
      <c r="F65" s="4" t="str">
        <f>VLOOKUP(A65,HOP!A:C,3,0)</f>
        <v>2844515</v>
      </c>
      <c r="G65" s="4">
        <f t="shared" si="2"/>
        <v>0</v>
      </c>
      <c r="H65" s="4" t="str">
        <f t="shared" si="3"/>
        <v>，2844515</v>
      </c>
      <c r="I65" s="4" t="str">
        <f>VLOOKUP(A65,HOP!A:U,21,0)</f>
        <v>直连</v>
      </c>
    </row>
    <row r="66" s="4" customFormat="1" hidden="1" spans="1:9">
      <c r="A66" s="5">
        <v>999221852790413</v>
      </c>
      <c r="B66" s="6">
        <v>44900</v>
      </c>
      <c r="C66" s="6">
        <v>44901</v>
      </c>
      <c r="D66" s="4">
        <v>309</v>
      </c>
      <c r="E66" s="4" t="str">
        <f>VLOOKUP(A66,HOP!A:L,12,0)</f>
        <v>309.00</v>
      </c>
      <c r="F66" s="4" t="str">
        <f>VLOOKUP(A66,HOP!A:C,3,0)</f>
        <v>2844564</v>
      </c>
      <c r="G66" s="4">
        <f t="shared" si="2"/>
        <v>0</v>
      </c>
      <c r="H66" s="4" t="str">
        <f t="shared" si="3"/>
        <v>，2844564</v>
      </c>
      <c r="I66" s="4" t="str">
        <f>VLOOKUP(A66,HOP!A:U,21,0)</f>
        <v>直连</v>
      </c>
    </row>
    <row r="67" s="4" customFormat="1" hidden="1" spans="1:9">
      <c r="A67" s="5">
        <v>999221852814685</v>
      </c>
      <c r="B67" s="6">
        <v>44900</v>
      </c>
      <c r="C67" s="6">
        <v>44901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6" si="4">D67-E67</f>
        <v>#N/A</v>
      </c>
      <c r="H67" s="4" t="e">
        <f t="shared" ref="H67:H96" si="5">$H$1&amp;F67</f>
        <v>#N/A</v>
      </c>
      <c r="I67" s="4" t="e">
        <f>VLOOKUP(A67,HOP!A:U,21,0)</f>
        <v>#N/A</v>
      </c>
    </row>
    <row r="68" s="4" customFormat="1" hidden="1" spans="1:9">
      <c r="A68" s="5">
        <v>21852912754</v>
      </c>
      <c r="B68" s="6">
        <v>44900</v>
      </c>
      <c r="C68" s="6">
        <v>44901</v>
      </c>
      <c r="D68" s="4">
        <v>288</v>
      </c>
      <c r="E68" s="4" t="str">
        <f>VLOOKUP(A68,HOP!A:L,12,0)</f>
        <v>288.00</v>
      </c>
      <c r="F68" s="4" t="str">
        <f>VLOOKUP(A68,HOP!A:C,3,0)</f>
        <v>2844767</v>
      </c>
      <c r="G68" s="4">
        <f t="shared" si="4"/>
        <v>0</v>
      </c>
      <c r="H68" s="4" t="str">
        <f t="shared" si="5"/>
        <v>，2844767</v>
      </c>
      <c r="I68" s="4" t="str">
        <f>VLOOKUP(A68,HOP!A:U,21,0)</f>
        <v>直连</v>
      </c>
    </row>
    <row r="69" s="4" customFormat="1" hidden="1" spans="1:9">
      <c r="A69" s="5">
        <v>999221853270628</v>
      </c>
      <c r="B69" s="6">
        <v>44899</v>
      </c>
      <c r="C69" s="6">
        <v>44901</v>
      </c>
      <c r="D69" s="4">
        <v>898</v>
      </c>
      <c r="E69" s="4" t="str">
        <f>VLOOKUP(A69,HOP!A:L,12,0)</f>
        <v>898.00</v>
      </c>
      <c r="F69" s="4" t="str">
        <f>VLOOKUP(A69,HOP!A:C,3,0)</f>
        <v>2845332</v>
      </c>
      <c r="G69" s="4">
        <f t="shared" si="4"/>
        <v>0</v>
      </c>
      <c r="H69" s="4" t="str">
        <f t="shared" si="5"/>
        <v>，2845332</v>
      </c>
      <c r="I69" s="4" t="str">
        <f>VLOOKUP(A69,HOP!A:U,21,0)</f>
        <v>直连</v>
      </c>
    </row>
    <row r="70" s="4" customFormat="1" hidden="1" spans="1:9">
      <c r="A70" s="5">
        <v>999221853339911</v>
      </c>
      <c r="B70" s="6">
        <v>44900</v>
      </c>
      <c r="C70" s="6">
        <v>44901</v>
      </c>
      <c r="D70" s="4">
        <v>635</v>
      </c>
      <c r="E70" s="4" t="str">
        <f>VLOOKUP(A70,HOP!A:L,12,0)</f>
        <v>635.00</v>
      </c>
      <c r="F70" s="4" t="str">
        <f>VLOOKUP(A70,HOP!A:C,3,0)</f>
        <v>2845434</v>
      </c>
      <c r="G70" s="4">
        <f t="shared" si="4"/>
        <v>0</v>
      </c>
      <c r="H70" s="4" t="str">
        <f t="shared" si="5"/>
        <v>，2845434</v>
      </c>
      <c r="I70" s="4" t="str">
        <f>VLOOKUP(A70,HOP!A:U,21,0)</f>
        <v>直连</v>
      </c>
    </row>
    <row r="71" s="4" customFormat="1" hidden="1" spans="1:9">
      <c r="A71" s="5">
        <v>999221853647231</v>
      </c>
      <c r="B71" s="6">
        <v>44900</v>
      </c>
      <c r="C71" s="6">
        <v>44901</v>
      </c>
      <c r="D71" s="4">
        <v>416</v>
      </c>
      <c r="E71" s="4" t="str">
        <f>VLOOKUP(A71,HOP!A:L,12,0)</f>
        <v>416.00</v>
      </c>
      <c r="F71" s="4" t="str">
        <f>VLOOKUP(A71,HOP!A:C,3,0)</f>
        <v>2845910</v>
      </c>
      <c r="G71" s="4">
        <f t="shared" si="4"/>
        <v>0</v>
      </c>
      <c r="H71" s="4" t="str">
        <f t="shared" si="5"/>
        <v>，2845910</v>
      </c>
      <c r="I71" s="4" t="str">
        <f>VLOOKUP(A71,HOP!A:U,21,0)</f>
        <v>直连</v>
      </c>
    </row>
    <row r="72" s="4" customFormat="1" hidden="1" spans="1:9">
      <c r="A72" s="5">
        <v>21853664995</v>
      </c>
      <c r="B72" s="6">
        <v>44900</v>
      </c>
      <c r="C72" s="6">
        <v>44901</v>
      </c>
      <c r="D72" s="4">
        <v>282</v>
      </c>
      <c r="E72" s="4" t="str">
        <f>VLOOKUP(A72,HOP!A:L,12,0)</f>
        <v>282.00</v>
      </c>
      <c r="F72" s="4" t="str">
        <f>VLOOKUP(A72,HOP!A:C,3,0)</f>
        <v>2845964</v>
      </c>
      <c r="G72" s="4">
        <f t="shared" si="4"/>
        <v>0</v>
      </c>
      <c r="H72" s="4" t="str">
        <f t="shared" si="5"/>
        <v>，2845964</v>
      </c>
      <c r="I72" s="4" t="str">
        <f>VLOOKUP(A72,HOP!A:U,21,0)</f>
        <v>直连</v>
      </c>
    </row>
    <row r="73" s="4" customFormat="1" hidden="1" spans="1:9">
      <c r="A73" s="5">
        <v>999221853824671</v>
      </c>
      <c r="B73" s="6">
        <v>44900</v>
      </c>
      <c r="C73" s="6">
        <v>44901</v>
      </c>
      <c r="D73" s="4">
        <v>252</v>
      </c>
      <c r="E73" s="4" t="str">
        <f>VLOOKUP(A73,HOP!A:L,12,0)</f>
        <v>252.00</v>
      </c>
      <c r="F73" s="4" t="str">
        <f>VLOOKUP(A73,HOP!A:C,3,0)</f>
        <v>2846295</v>
      </c>
      <c r="G73" s="4">
        <f t="shared" si="4"/>
        <v>0</v>
      </c>
      <c r="H73" s="4" t="str">
        <f t="shared" si="5"/>
        <v>，2846295</v>
      </c>
      <c r="I73" s="4" t="str">
        <f>VLOOKUP(A73,HOP!A:U,21,0)</f>
        <v>直连</v>
      </c>
    </row>
    <row r="74" s="4" customFormat="1" hidden="1" spans="1:9">
      <c r="A74" s="5">
        <v>999221854279772</v>
      </c>
      <c r="B74" s="6">
        <v>44900</v>
      </c>
      <c r="C74" s="6">
        <v>44901</v>
      </c>
      <c r="D74" s="4">
        <v>459</v>
      </c>
      <c r="E74" s="4" t="str">
        <f>VLOOKUP(A74,HOP!A:L,12,0)</f>
        <v>459.00</v>
      </c>
      <c r="F74" s="4" t="str">
        <f>VLOOKUP(A74,HOP!A:C,3,0)</f>
        <v>2847069</v>
      </c>
      <c r="G74" s="4">
        <f t="shared" si="4"/>
        <v>0</v>
      </c>
      <c r="H74" s="4" t="str">
        <f t="shared" si="5"/>
        <v>，2847069</v>
      </c>
      <c r="I74" s="4" t="str">
        <f>VLOOKUP(A74,HOP!A:U,21,0)</f>
        <v>直连</v>
      </c>
    </row>
    <row r="75" s="4" customFormat="1" hidden="1" spans="1:9">
      <c r="A75" s="5">
        <v>21854459432</v>
      </c>
      <c r="B75" s="6">
        <v>44900</v>
      </c>
      <c r="C75" s="6">
        <v>44901</v>
      </c>
      <c r="D75" s="4">
        <v>747</v>
      </c>
      <c r="E75" s="4" t="str">
        <f>VLOOKUP(A75,HOP!A:L,12,0)</f>
        <v>747.00</v>
      </c>
      <c r="F75" s="4" t="str">
        <f>VLOOKUP(A75,HOP!A:C,3,0)</f>
        <v>2847370</v>
      </c>
      <c r="G75" s="4">
        <f t="shared" si="4"/>
        <v>0</v>
      </c>
      <c r="H75" s="4" t="str">
        <f t="shared" si="5"/>
        <v>，2847370</v>
      </c>
      <c r="I75" s="4" t="str">
        <f>VLOOKUP(A75,HOP!A:U,21,0)</f>
        <v>直连</v>
      </c>
    </row>
    <row r="76" s="4" customFormat="1" hidden="1" spans="1:9">
      <c r="A76" s="5">
        <v>999221854506160</v>
      </c>
      <c r="B76" s="6">
        <v>44900</v>
      </c>
      <c r="C76" s="6">
        <v>44901</v>
      </c>
      <c r="D76" s="4">
        <v>1300</v>
      </c>
      <c r="E76" s="4" t="str">
        <f>VLOOKUP(A76,HOP!A:L,12,0)</f>
        <v>1300.00</v>
      </c>
      <c r="F76" s="4" t="str">
        <f>VLOOKUP(A76,HOP!A:C,3,0)</f>
        <v>2847466</v>
      </c>
      <c r="G76" s="4">
        <f t="shared" si="4"/>
        <v>0</v>
      </c>
      <c r="H76" s="4" t="str">
        <f t="shared" si="5"/>
        <v>，2847466</v>
      </c>
      <c r="I76" s="4" t="str">
        <f>VLOOKUP(A76,HOP!A:U,21,0)</f>
        <v>直连</v>
      </c>
    </row>
    <row r="77" s="4" customFormat="1" hidden="1" spans="1:9">
      <c r="A77" s="5">
        <v>999221854666219</v>
      </c>
      <c r="B77" s="6">
        <v>44900</v>
      </c>
      <c r="C77" s="6">
        <v>44901</v>
      </c>
      <c r="D77" s="4">
        <v>2387</v>
      </c>
      <c r="E77" s="4" t="str">
        <f>VLOOKUP(A77,HOP!A:L,12,0)</f>
        <v>2387.00</v>
      </c>
      <c r="F77" s="4" t="str">
        <f>VLOOKUP(A77,HOP!A:C,3,0)</f>
        <v>2847801</v>
      </c>
      <c r="G77" s="4">
        <f t="shared" si="4"/>
        <v>0</v>
      </c>
      <c r="H77" s="4" t="str">
        <f t="shared" si="5"/>
        <v>，2847801</v>
      </c>
      <c r="I77" s="4" t="str">
        <f>VLOOKUP(A77,HOP!A:U,21,0)</f>
        <v>直连</v>
      </c>
    </row>
    <row r="78" s="4" customFormat="1" hidden="1" spans="1:9">
      <c r="A78" s="5">
        <v>21854742910</v>
      </c>
      <c r="B78" s="6">
        <v>44900</v>
      </c>
      <c r="C78" s="6">
        <v>44901</v>
      </c>
      <c r="D78" s="4">
        <v>239</v>
      </c>
      <c r="E78" s="4" t="str">
        <f>VLOOKUP(A78,HOP!A:L,12,0)</f>
        <v>239.00</v>
      </c>
      <c r="F78" s="4" t="str">
        <f>VLOOKUP(A78,HOP!A:C,3,0)</f>
        <v>2847956</v>
      </c>
      <c r="G78" s="4">
        <f t="shared" si="4"/>
        <v>0</v>
      </c>
      <c r="H78" s="4" t="str">
        <f t="shared" si="5"/>
        <v>，2847956</v>
      </c>
      <c r="I78" s="4" t="str">
        <f>VLOOKUP(A78,HOP!A:U,21,0)</f>
        <v>直连</v>
      </c>
    </row>
    <row r="79" s="4" customFormat="1" hidden="1" spans="1:9">
      <c r="A79" s="5">
        <v>999221854824043</v>
      </c>
      <c r="B79" s="6">
        <v>44900</v>
      </c>
      <c r="C79" s="6">
        <v>44901</v>
      </c>
      <c r="D79" s="4">
        <v>413</v>
      </c>
      <c r="E79" s="4" t="str">
        <f>VLOOKUP(A79,HOP!A:L,12,0)</f>
        <v>413.00</v>
      </c>
      <c r="F79" s="4" t="str">
        <f>VLOOKUP(A79,HOP!A:C,3,0)</f>
        <v>2848140</v>
      </c>
      <c r="G79" s="4">
        <f t="shared" si="4"/>
        <v>0</v>
      </c>
      <c r="H79" s="4" t="str">
        <f t="shared" si="5"/>
        <v>，2848140</v>
      </c>
      <c r="I79" s="4" t="str">
        <f>VLOOKUP(A79,HOP!A:U,21,0)</f>
        <v>直连</v>
      </c>
    </row>
    <row r="80" s="4" customFormat="1" hidden="1" spans="1:9">
      <c r="A80" s="5">
        <v>999221855002677</v>
      </c>
      <c r="B80" s="6">
        <v>44900</v>
      </c>
      <c r="C80" s="6">
        <v>44901</v>
      </c>
      <c r="D80" s="4">
        <v>500</v>
      </c>
      <c r="E80" s="4" t="str">
        <f>VLOOKUP(A80,HOP!A:L,12,0)</f>
        <v>500.00</v>
      </c>
      <c r="F80" s="4" t="str">
        <f>VLOOKUP(A80,HOP!A:C,3,0)</f>
        <v>2848384</v>
      </c>
      <c r="G80" s="4">
        <f t="shared" si="4"/>
        <v>0</v>
      </c>
      <c r="H80" s="4" t="str">
        <f t="shared" si="5"/>
        <v>，2848384</v>
      </c>
      <c r="I80" s="4" t="str">
        <f>VLOOKUP(A80,HOP!A:U,21,0)</f>
        <v>直连</v>
      </c>
    </row>
    <row r="81" s="4" customFormat="1" hidden="1" spans="1:9">
      <c r="A81" s="5">
        <v>21855004242</v>
      </c>
      <c r="B81" s="6">
        <v>44900</v>
      </c>
      <c r="C81" s="6">
        <v>44901</v>
      </c>
      <c r="D81" s="4">
        <v>532</v>
      </c>
      <c r="E81" s="4">
        <v>532</v>
      </c>
      <c r="F81" s="4" t="str">
        <f>VLOOKUP(A81,HOP!A:C,3,0)</f>
        <v>2848389</v>
      </c>
      <c r="G81" s="4">
        <f t="shared" si="4"/>
        <v>0</v>
      </c>
      <c r="H81" s="4" t="str">
        <f t="shared" si="5"/>
        <v>，2848389</v>
      </c>
      <c r="I81" s="4" t="str">
        <f>VLOOKUP(A81,HOP!A:U,21,0)</f>
        <v>直连</v>
      </c>
    </row>
    <row r="82" s="4" customFormat="1" hidden="1" spans="1:9">
      <c r="A82" s="5">
        <v>999221855055183</v>
      </c>
      <c r="B82" s="6">
        <v>44900</v>
      </c>
      <c r="C82" s="6">
        <v>44901</v>
      </c>
      <c r="D82" s="4">
        <v>647</v>
      </c>
      <c r="E82" s="4" t="str">
        <f>VLOOKUP(A82,HOP!A:L,12,0)</f>
        <v>647.00</v>
      </c>
      <c r="F82" s="4" t="str">
        <f>VLOOKUP(A82,HOP!A:C,3,0)</f>
        <v>2848497</v>
      </c>
      <c r="G82" s="4">
        <f t="shared" si="4"/>
        <v>0</v>
      </c>
      <c r="H82" s="4" t="str">
        <f t="shared" si="5"/>
        <v>，2848497</v>
      </c>
      <c r="I82" s="4" t="str">
        <f>VLOOKUP(A82,HOP!A:U,21,0)</f>
        <v>直连</v>
      </c>
    </row>
    <row r="83" s="4" customFormat="1" hidden="1" spans="1:9">
      <c r="A83" s="5">
        <v>21855067921</v>
      </c>
      <c r="B83" s="6">
        <v>44900</v>
      </c>
      <c r="C83" s="6">
        <v>44901</v>
      </c>
      <c r="D83" s="4">
        <v>419</v>
      </c>
      <c r="E83" s="4" t="str">
        <f>VLOOKUP(A83,HOP!A:L,12,0)</f>
        <v>419.00</v>
      </c>
      <c r="F83" s="4" t="str">
        <f>VLOOKUP(A83,HOP!A:C,3,0)</f>
        <v>2848539</v>
      </c>
      <c r="G83" s="4">
        <f t="shared" si="4"/>
        <v>0</v>
      </c>
      <c r="H83" s="4" t="str">
        <f t="shared" si="5"/>
        <v>，2848539</v>
      </c>
      <c r="I83" s="4" t="str">
        <f>VLOOKUP(A83,HOP!A:U,21,0)</f>
        <v>直连</v>
      </c>
    </row>
    <row r="84" s="4" customFormat="1" hidden="1" spans="1:9">
      <c r="A84" s="5">
        <v>999221855180588</v>
      </c>
      <c r="B84" s="6">
        <v>44900</v>
      </c>
      <c r="C84" s="6">
        <v>44901</v>
      </c>
      <c r="D84" s="4">
        <v>185</v>
      </c>
      <c r="E84" s="4" t="str">
        <f>VLOOKUP(A84,HOP!A:L,12,0)</f>
        <v>185.00</v>
      </c>
      <c r="F84" s="4" t="str">
        <f>VLOOKUP(A84,HOP!A:C,3,0)</f>
        <v>2848763</v>
      </c>
      <c r="G84" s="4">
        <f t="shared" si="4"/>
        <v>0</v>
      </c>
      <c r="H84" s="4" t="str">
        <f t="shared" si="5"/>
        <v>，2848763</v>
      </c>
      <c r="I84" s="4" t="str">
        <f>VLOOKUP(A84,HOP!A:U,21,0)</f>
        <v>直连</v>
      </c>
    </row>
    <row r="85" s="4" customFormat="1" hidden="1" spans="1:9">
      <c r="A85" s="5">
        <v>999221855231420</v>
      </c>
      <c r="B85" s="6">
        <v>44900</v>
      </c>
      <c r="C85" s="6">
        <v>44901</v>
      </c>
      <c r="D85" s="4">
        <v>1278</v>
      </c>
      <c r="E85" s="4">
        <v>1278</v>
      </c>
      <c r="F85" s="4" t="str">
        <f>VLOOKUP(A85,HOP!A:C,3,0)</f>
        <v>2848865</v>
      </c>
      <c r="G85" s="4">
        <f t="shared" si="4"/>
        <v>0</v>
      </c>
      <c r="H85" s="4" t="str">
        <f t="shared" si="5"/>
        <v>，2848865</v>
      </c>
      <c r="I85" s="4" t="str">
        <f>VLOOKUP(A85,HOP!A:U,21,0)</f>
        <v>直连</v>
      </c>
    </row>
    <row r="86" s="4" customFormat="1" hidden="1" spans="1:9">
      <c r="A86" s="5">
        <v>999221855249328</v>
      </c>
      <c r="B86" s="6">
        <v>44900</v>
      </c>
      <c r="C86" s="6">
        <v>44901</v>
      </c>
      <c r="D86" s="4">
        <v>421</v>
      </c>
      <c r="E86" s="4" t="str">
        <f>VLOOKUP(A86,HOP!A:L,12,0)</f>
        <v>421.00</v>
      </c>
      <c r="F86" s="4" t="str">
        <f>VLOOKUP(A86,HOP!A:C,3,0)</f>
        <v>2848903</v>
      </c>
      <c r="G86" s="4">
        <f t="shared" si="4"/>
        <v>0</v>
      </c>
      <c r="H86" s="4" t="str">
        <f t="shared" si="5"/>
        <v>，2848903</v>
      </c>
      <c r="I86" s="4" t="str">
        <f>VLOOKUP(A86,HOP!A:U,21,0)</f>
        <v>直连</v>
      </c>
    </row>
    <row r="87" s="4" customFormat="1" hidden="1" spans="1:9">
      <c r="A87" s="5">
        <v>999221855254752</v>
      </c>
      <c r="B87" s="6">
        <v>44900</v>
      </c>
      <c r="C87" s="6">
        <v>44901</v>
      </c>
      <c r="D87" s="4">
        <v>294</v>
      </c>
      <c r="E87" s="4" t="str">
        <f>VLOOKUP(A87,HOP!A:L,12,0)</f>
        <v>294.00</v>
      </c>
      <c r="F87" s="4" t="str">
        <f>VLOOKUP(A87,HOP!A:C,3,0)</f>
        <v>2848913</v>
      </c>
      <c r="G87" s="4">
        <f t="shared" si="4"/>
        <v>0</v>
      </c>
      <c r="H87" s="4" t="str">
        <f t="shared" si="5"/>
        <v>，2848913</v>
      </c>
      <c r="I87" s="4" t="str">
        <f>VLOOKUP(A87,HOP!A:U,21,0)</f>
        <v>直连</v>
      </c>
    </row>
    <row r="88" s="4" customFormat="1" hidden="1" spans="1:9">
      <c r="A88" s="5">
        <v>21855392534</v>
      </c>
      <c r="B88" s="6">
        <v>44900</v>
      </c>
      <c r="C88" s="6">
        <v>44901</v>
      </c>
      <c r="D88" s="4">
        <v>307</v>
      </c>
      <c r="E88" s="4" t="str">
        <f>VLOOKUP(A88,HOP!A:L,12,0)</f>
        <v>307.00</v>
      </c>
      <c r="F88" s="4" t="str">
        <f>VLOOKUP(A88,HOP!A:C,3,0)</f>
        <v>2849192</v>
      </c>
      <c r="G88" s="4">
        <f t="shared" si="4"/>
        <v>0</v>
      </c>
      <c r="H88" s="4" t="str">
        <f t="shared" si="5"/>
        <v>，2849192</v>
      </c>
      <c r="I88" s="4" t="str">
        <f>VLOOKUP(A88,HOP!A:U,21,0)</f>
        <v>直连</v>
      </c>
    </row>
    <row r="89" s="4" customFormat="1" hidden="1" spans="1:9">
      <c r="A89" s="5">
        <v>999221855410056</v>
      </c>
      <c r="B89" s="6">
        <v>44900</v>
      </c>
      <c r="C89" s="6">
        <v>44901</v>
      </c>
      <c r="D89" s="4">
        <v>844</v>
      </c>
      <c r="E89" s="4" t="str">
        <f>VLOOKUP(A89,HOP!A:L,12,0)</f>
        <v>844.00</v>
      </c>
      <c r="F89" s="4" t="str">
        <f>VLOOKUP(A89,HOP!A:C,3,0)</f>
        <v>2849232</v>
      </c>
      <c r="G89" s="4">
        <f t="shared" si="4"/>
        <v>0</v>
      </c>
      <c r="H89" s="4" t="str">
        <f t="shared" si="5"/>
        <v>，2849232</v>
      </c>
      <c r="I89" s="4" t="str">
        <f>VLOOKUP(A89,HOP!A:U,21,0)</f>
        <v>直连</v>
      </c>
    </row>
    <row r="90" s="4" customFormat="1" hidden="1" spans="1:9">
      <c r="A90" s="5">
        <v>999221855415299</v>
      </c>
      <c r="B90" s="6">
        <v>44900</v>
      </c>
      <c r="C90" s="6">
        <v>44901</v>
      </c>
      <c r="D90" s="4">
        <v>785</v>
      </c>
      <c r="E90" s="4" t="str">
        <f>VLOOKUP(A90,HOP!A:L,12,0)</f>
        <v>785.00</v>
      </c>
      <c r="F90" s="4" t="str">
        <f>VLOOKUP(A90,HOP!A:C,3,0)</f>
        <v>2849252</v>
      </c>
      <c r="G90" s="4">
        <f t="shared" si="4"/>
        <v>0</v>
      </c>
      <c r="H90" s="4" t="str">
        <f t="shared" si="5"/>
        <v>，2849252</v>
      </c>
      <c r="I90" s="4" t="str">
        <f>VLOOKUP(A90,HOP!A:U,21,0)</f>
        <v>直连</v>
      </c>
    </row>
    <row r="91" s="4" customFormat="1" hidden="1" spans="1:9">
      <c r="A91" s="5">
        <v>999221855433081</v>
      </c>
      <c r="B91" s="6">
        <v>44900</v>
      </c>
      <c r="C91" s="6">
        <v>44901</v>
      </c>
      <c r="D91" s="4">
        <v>521</v>
      </c>
      <c r="E91" s="4" t="str">
        <f>VLOOKUP(A91,HOP!A:L,12,0)</f>
        <v>521.00</v>
      </c>
      <c r="F91" s="4" t="str">
        <f>VLOOKUP(A91,HOP!A:C,3,0)</f>
        <v>2849297</v>
      </c>
      <c r="G91" s="4">
        <f t="shared" si="4"/>
        <v>0</v>
      </c>
      <c r="H91" s="4" t="str">
        <f t="shared" si="5"/>
        <v>，2849297</v>
      </c>
      <c r="I91" s="4" t="str">
        <f>VLOOKUP(A91,HOP!A:U,21,0)</f>
        <v>直连</v>
      </c>
    </row>
    <row r="92" s="4" customFormat="1" hidden="1" spans="1:9">
      <c r="A92" s="5">
        <v>21855591977</v>
      </c>
      <c r="B92" s="6">
        <v>44900</v>
      </c>
      <c r="C92" s="6">
        <v>44901</v>
      </c>
      <c r="D92" s="4">
        <v>712</v>
      </c>
      <c r="E92" s="4" t="str">
        <f>VLOOKUP(A92,HOP!A:L,12,0)</f>
        <v>712.00</v>
      </c>
      <c r="F92" s="4" t="str">
        <f>VLOOKUP(A92,HOP!A:C,3,0)</f>
        <v>2849567</v>
      </c>
      <c r="G92" s="4">
        <f t="shared" si="4"/>
        <v>0</v>
      </c>
      <c r="H92" s="4" t="str">
        <f t="shared" si="5"/>
        <v>，2849567</v>
      </c>
      <c r="I92" s="4" t="str">
        <f>VLOOKUP(A92,HOP!A:U,21,0)</f>
        <v>直连</v>
      </c>
    </row>
    <row r="93" s="4" customFormat="1" hidden="1" spans="1:9">
      <c r="A93" s="5">
        <v>21855613873</v>
      </c>
      <c r="B93" s="6">
        <v>44900</v>
      </c>
      <c r="C93" s="6">
        <v>44901</v>
      </c>
      <c r="D93" s="4">
        <v>1807</v>
      </c>
      <c r="E93" s="4" t="str">
        <f>VLOOKUP(A93,HOP!A:L,12,0)</f>
        <v>1807.00</v>
      </c>
      <c r="F93" s="4" t="str">
        <f>VLOOKUP(A93,HOP!A:C,3,0)</f>
        <v>2849619</v>
      </c>
      <c r="G93" s="4">
        <f t="shared" si="4"/>
        <v>0</v>
      </c>
      <c r="H93" s="4" t="str">
        <f t="shared" si="5"/>
        <v>，2849619</v>
      </c>
      <c r="I93" s="4" t="str">
        <f>VLOOKUP(A93,HOP!A:U,21,0)</f>
        <v>直连</v>
      </c>
    </row>
    <row r="94" s="4" customFormat="1" hidden="1" spans="1:9">
      <c r="A94" s="5">
        <v>999221855616954</v>
      </c>
      <c r="B94" s="6">
        <v>44900</v>
      </c>
      <c r="C94" s="6">
        <v>44901</v>
      </c>
      <c r="D94" s="4">
        <v>213</v>
      </c>
      <c r="E94" s="4" t="str">
        <f>VLOOKUP(A94,HOP!A:L,12,0)</f>
        <v>213.00</v>
      </c>
      <c r="F94" s="4" t="str">
        <f>VLOOKUP(A94,HOP!A:C,3,0)</f>
        <v>2849629</v>
      </c>
      <c r="G94" s="4">
        <f t="shared" si="4"/>
        <v>0</v>
      </c>
      <c r="H94" s="4" t="str">
        <f t="shared" si="5"/>
        <v>，2849629</v>
      </c>
      <c r="I94" s="4" t="str">
        <f>VLOOKUP(A94,HOP!A:U,21,0)</f>
        <v>直连</v>
      </c>
    </row>
    <row r="95" s="4" customFormat="1" hidden="1" spans="1:9">
      <c r="A95" s="5">
        <v>21855636701</v>
      </c>
      <c r="B95" s="6">
        <v>44900</v>
      </c>
      <c r="C95" s="6">
        <v>44901</v>
      </c>
      <c r="D95" s="4">
        <v>634</v>
      </c>
      <c r="E95" s="4" t="str">
        <f>VLOOKUP(A95,HOP!A:L,12,0)</f>
        <v>634.00</v>
      </c>
      <c r="F95" s="4" t="str">
        <f>VLOOKUP(A95,HOP!A:C,3,0)</f>
        <v>2849675</v>
      </c>
      <c r="G95" s="4">
        <f t="shared" si="4"/>
        <v>0</v>
      </c>
      <c r="H95" s="4" t="str">
        <f t="shared" si="5"/>
        <v>，2849675</v>
      </c>
      <c r="I95" s="4" t="str">
        <f>VLOOKUP(A95,HOP!A:U,21,0)</f>
        <v>直连</v>
      </c>
    </row>
    <row r="96" s="4" customFormat="1" spans="1:10">
      <c r="A96" s="5">
        <v>21825172577</v>
      </c>
      <c r="B96" s="6">
        <v>44884</v>
      </c>
      <c r="C96" s="6">
        <v>44885</v>
      </c>
      <c r="D96" s="4">
        <v>-868.97</v>
      </c>
      <c r="E96" s="4" t="e">
        <f>VLOOKUP(A96,HOP!A:L,12,0)</f>
        <v>#N/A</v>
      </c>
      <c r="F96" s="4">
        <v>2809494</v>
      </c>
      <c r="G96" s="4" t="e">
        <f t="shared" si="4"/>
        <v>#N/A</v>
      </c>
      <c r="H96" s="4" t="str">
        <f t="shared" si="5"/>
        <v>，2809494</v>
      </c>
      <c r="I96" s="4" t="e">
        <f>VLOOKUP(A96,HOP!A:U,21,0)</f>
        <v>#N/A</v>
      </c>
      <c r="J96" s="4" t="s">
        <v>534</v>
      </c>
    </row>
    <row r="98" spans="4:4">
      <c r="D98" s="4">
        <f>SUM(D2:D97)</f>
        <v>125542.03</v>
      </c>
    </row>
    <row r="99" spans="4:4">
      <c r="D99" s="4" t="s">
        <v>535</v>
      </c>
    </row>
    <row r="102" spans="1:3">
      <c r="A102" s="4" t="s">
        <v>536</v>
      </c>
      <c r="C102" s="4">
        <v>8422</v>
      </c>
    </row>
    <row r="103" spans="1:3">
      <c r="A103" s="4" t="s">
        <v>537</v>
      </c>
      <c r="C103" s="4">
        <v>117120.03</v>
      </c>
    </row>
    <row r="104" spans="1:3">
      <c r="A104" s="4" t="s">
        <v>538</v>
      </c>
      <c r="C104" s="4">
        <f>SUBTOTAL(9,C102:C103)</f>
        <v>125542.03</v>
      </c>
    </row>
  </sheetData>
  <autoFilter ref="A1:X96">
    <filterColumn colId="3">
      <filters>
        <filter val="500"/>
        <filter val="900"/>
        <filter val="1300"/>
        <filter val="1800"/>
        <filter val="2100"/>
        <filter val="605"/>
        <filter val="2105"/>
        <filter val="3305"/>
        <filter val="1806"/>
        <filter val="307"/>
        <filter val="1807"/>
        <filter val="408"/>
        <filter val="1508"/>
        <filter val="2208"/>
        <filter val="309"/>
        <filter val="712"/>
        <filter val="213"/>
        <filter val="413"/>
        <filter val="514"/>
        <filter val="1014"/>
        <filter val="1214"/>
        <filter val="2115"/>
        <filter val="216"/>
        <filter val="416"/>
        <filter val="419"/>
        <filter val="1420"/>
        <filter val="421"/>
        <filter val="521"/>
        <filter val="1121"/>
        <filter val="622"/>
        <filter val="3422"/>
        <filter val="10224"/>
        <filter val="2526"/>
        <filter val="729"/>
        <filter val="330"/>
        <filter val="532"/>
        <filter val="7532"/>
        <filter val="2133"/>
        <filter val="634"/>
        <filter val="635"/>
        <filter val="239"/>
        <filter val="839"/>
        <filter val="2139"/>
        <filter val="940"/>
        <filter val="3840"/>
        <filter val="3042"/>
        <filter val="444"/>
        <filter val="844"/>
        <filter val="5745"/>
        <filter val="846"/>
        <filter val="247"/>
        <filter val="647"/>
        <filter val="747"/>
        <filter val="252"/>
        <filter val="2457"/>
        <filter val="459"/>
        <filter val="1062"/>
        <filter val="164"/>
        <filter val="366"/>
        <filter val="866"/>
        <filter val="667"/>
        <filter val="1567"/>
        <filter val="868"/>
        <filter val="2868"/>
        <filter val="2270"/>
        <filter val="973"/>
        <filter val="1974"/>
        <filter val="977"/>
        <filter val="1278"/>
        <filter val="1578"/>
        <filter val="1480"/>
        <filter val="381"/>
        <filter val="282"/>
        <filter val="185"/>
        <filter val="785"/>
        <filter val="2387"/>
        <filter val="288"/>
        <filter val="390"/>
        <filter val="590"/>
        <filter val="1390"/>
        <filter val="391"/>
        <filter val="1291"/>
        <filter val="3192"/>
        <filter val="294"/>
        <filter val="494"/>
        <filter val="1794"/>
        <filter val="2096"/>
        <filter val="797"/>
        <filter val="898"/>
        <filter val="-868.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539</v>
      </c>
      <c r="B1" s="2" t="s">
        <v>540</v>
      </c>
      <c r="C1" s="2" t="s">
        <v>541</v>
      </c>
      <c r="D1" s="2" t="s">
        <v>542</v>
      </c>
      <c r="E1" s="2" t="s">
        <v>13</v>
      </c>
      <c r="F1" s="2" t="s">
        <v>5</v>
      </c>
      <c r="G1" s="2" t="s">
        <v>6</v>
      </c>
      <c r="H1" s="2" t="s">
        <v>543</v>
      </c>
      <c r="I1" s="2" t="s">
        <v>544</v>
      </c>
      <c r="J1" s="2" t="s">
        <v>545</v>
      </c>
      <c r="K1" s="2" t="s">
        <v>546</v>
      </c>
      <c r="L1" s="2" t="s">
        <v>547</v>
      </c>
      <c r="M1" s="2" t="s">
        <v>548</v>
      </c>
      <c r="N1" s="2" t="s">
        <v>549</v>
      </c>
      <c r="O1" s="2" t="s">
        <v>550</v>
      </c>
      <c r="P1" s="2" t="s">
        <v>551</v>
      </c>
      <c r="Q1" s="2" t="s">
        <v>552</v>
      </c>
      <c r="R1" s="2" t="s">
        <v>553</v>
      </c>
      <c r="S1" s="2" t="s">
        <v>554</v>
      </c>
      <c r="T1" s="2" t="s">
        <v>555</v>
      </c>
      <c r="U1" s="2" t="s">
        <v>556</v>
      </c>
      <c r="V1" s="2" t="s">
        <v>557</v>
      </c>
    </row>
    <row r="2" s="1" customFormat="1" spans="1:22">
      <c r="A2" s="3">
        <v>21855636701</v>
      </c>
      <c r="B2" s="1" t="s">
        <v>558</v>
      </c>
      <c r="C2" s="1" t="s">
        <v>559</v>
      </c>
      <c r="D2" s="1" t="s">
        <v>560</v>
      </c>
      <c r="E2" s="1" t="s">
        <v>561</v>
      </c>
      <c r="F2" s="1" t="s">
        <v>558</v>
      </c>
      <c r="G2" s="1" t="s">
        <v>562</v>
      </c>
      <c r="H2" s="1" t="s">
        <v>563</v>
      </c>
      <c r="I2" s="1" t="s">
        <v>564</v>
      </c>
      <c r="J2" s="1" t="s">
        <v>30</v>
      </c>
      <c r="K2" s="1" t="s">
        <v>565</v>
      </c>
      <c r="L2" s="1" t="s">
        <v>565</v>
      </c>
      <c r="M2" s="1" t="s">
        <v>566</v>
      </c>
      <c r="N2" s="1" t="s">
        <v>566</v>
      </c>
      <c r="O2" s="1" t="s">
        <v>567</v>
      </c>
      <c r="P2" s="1" t="s">
        <v>568</v>
      </c>
      <c r="Q2" s="1" t="s">
        <v>569</v>
      </c>
      <c r="R2" s="1" t="s">
        <v>570</v>
      </c>
      <c r="S2" s="1" t="s">
        <v>571</v>
      </c>
      <c r="T2" s="1" t="s">
        <v>572</v>
      </c>
      <c r="U2" s="1" t="s">
        <v>573</v>
      </c>
      <c r="V2" s="1" t="s">
        <v>574</v>
      </c>
    </row>
    <row r="3" s="1" customFormat="1" spans="1:22">
      <c r="A3" s="3">
        <v>999221855616954</v>
      </c>
      <c r="B3" s="1" t="s">
        <v>558</v>
      </c>
      <c r="C3" s="1" t="s">
        <v>575</v>
      </c>
      <c r="D3" s="1" t="s">
        <v>576</v>
      </c>
      <c r="E3" s="1" t="s">
        <v>577</v>
      </c>
      <c r="F3" s="1" t="s">
        <v>558</v>
      </c>
      <c r="G3" s="1" t="s">
        <v>562</v>
      </c>
      <c r="H3" s="1" t="s">
        <v>563</v>
      </c>
      <c r="I3" s="1" t="s">
        <v>578</v>
      </c>
      <c r="J3" s="1" t="s">
        <v>30</v>
      </c>
      <c r="K3" s="1" t="s">
        <v>579</v>
      </c>
      <c r="L3" s="1" t="s">
        <v>579</v>
      </c>
      <c r="M3" s="1" t="s">
        <v>566</v>
      </c>
      <c r="N3" s="1" t="s">
        <v>566</v>
      </c>
      <c r="O3" s="1" t="s">
        <v>567</v>
      </c>
      <c r="P3" s="1" t="s">
        <v>568</v>
      </c>
      <c r="Q3" s="1" t="s">
        <v>569</v>
      </c>
      <c r="R3" s="1" t="s">
        <v>580</v>
      </c>
      <c r="S3" s="1" t="s">
        <v>571</v>
      </c>
      <c r="T3" s="1" t="s">
        <v>572</v>
      </c>
      <c r="U3" s="1" t="s">
        <v>573</v>
      </c>
      <c r="V3" s="1" t="s">
        <v>581</v>
      </c>
    </row>
    <row r="4" s="1" customFormat="1" spans="1:22">
      <c r="A4" s="3">
        <v>21855613873</v>
      </c>
      <c r="B4" s="1" t="s">
        <v>558</v>
      </c>
      <c r="C4" s="1" t="s">
        <v>582</v>
      </c>
      <c r="D4" s="1" t="s">
        <v>583</v>
      </c>
      <c r="E4" s="1" t="s">
        <v>584</v>
      </c>
      <c r="F4" s="1" t="s">
        <v>558</v>
      </c>
      <c r="G4" s="1" t="s">
        <v>562</v>
      </c>
      <c r="H4" s="1" t="s">
        <v>563</v>
      </c>
      <c r="I4" s="1" t="s">
        <v>585</v>
      </c>
      <c r="J4" s="1" t="s">
        <v>30</v>
      </c>
      <c r="K4" s="1" t="s">
        <v>586</v>
      </c>
      <c r="L4" s="1" t="s">
        <v>586</v>
      </c>
      <c r="M4" s="1" t="s">
        <v>566</v>
      </c>
      <c r="N4" s="1" t="s">
        <v>566</v>
      </c>
      <c r="O4" s="1" t="s">
        <v>567</v>
      </c>
      <c r="P4" s="1" t="s">
        <v>568</v>
      </c>
      <c r="Q4" s="1" t="s">
        <v>569</v>
      </c>
      <c r="R4" s="1" t="s">
        <v>587</v>
      </c>
      <c r="S4" s="1" t="s">
        <v>571</v>
      </c>
      <c r="T4" s="1" t="s">
        <v>572</v>
      </c>
      <c r="U4" s="1" t="s">
        <v>573</v>
      </c>
      <c r="V4" s="1" t="s">
        <v>574</v>
      </c>
    </row>
    <row r="5" s="1" customFormat="1" spans="1:22">
      <c r="A5" s="3">
        <v>21855591977</v>
      </c>
      <c r="B5" s="1" t="s">
        <v>558</v>
      </c>
      <c r="C5" s="1" t="s">
        <v>588</v>
      </c>
      <c r="D5" s="1" t="s">
        <v>589</v>
      </c>
      <c r="E5" s="1" t="s">
        <v>590</v>
      </c>
      <c r="F5" s="1" t="s">
        <v>558</v>
      </c>
      <c r="G5" s="1" t="s">
        <v>562</v>
      </c>
      <c r="H5" s="1" t="s">
        <v>563</v>
      </c>
      <c r="I5" s="1" t="s">
        <v>591</v>
      </c>
      <c r="J5" s="1" t="s">
        <v>30</v>
      </c>
      <c r="K5" s="1" t="s">
        <v>592</v>
      </c>
      <c r="L5" s="1" t="s">
        <v>592</v>
      </c>
      <c r="M5" s="1" t="s">
        <v>566</v>
      </c>
      <c r="N5" s="1" t="s">
        <v>566</v>
      </c>
      <c r="O5" s="1" t="s">
        <v>567</v>
      </c>
      <c r="P5" s="1" t="s">
        <v>568</v>
      </c>
      <c r="Q5" s="1" t="s">
        <v>569</v>
      </c>
      <c r="R5" s="1" t="s">
        <v>593</v>
      </c>
      <c r="S5" s="1" t="s">
        <v>571</v>
      </c>
      <c r="T5" s="1" t="s">
        <v>572</v>
      </c>
      <c r="U5" s="1" t="s">
        <v>573</v>
      </c>
      <c r="V5" s="1" t="s">
        <v>594</v>
      </c>
    </row>
    <row r="6" s="1" customFormat="1" spans="1:22">
      <c r="A6" s="3">
        <v>999221855433081</v>
      </c>
      <c r="B6" s="1" t="s">
        <v>558</v>
      </c>
      <c r="C6" s="1" t="s">
        <v>595</v>
      </c>
      <c r="D6" s="1" t="s">
        <v>596</v>
      </c>
      <c r="E6" s="1" t="s">
        <v>597</v>
      </c>
      <c r="F6" s="1" t="s">
        <v>558</v>
      </c>
      <c r="G6" s="1" t="s">
        <v>562</v>
      </c>
      <c r="H6" s="1" t="s">
        <v>563</v>
      </c>
      <c r="I6" s="1" t="s">
        <v>598</v>
      </c>
      <c r="J6" s="1" t="s">
        <v>30</v>
      </c>
      <c r="K6" s="1" t="s">
        <v>599</v>
      </c>
      <c r="L6" s="1" t="s">
        <v>599</v>
      </c>
      <c r="M6" s="1" t="s">
        <v>566</v>
      </c>
      <c r="N6" s="1" t="s">
        <v>566</v>
      </c>
      <c r="O6" s="1" t="s">
        <v>567</v>
      </c>
      <c r="P6" s="1" t="s">
        <v>568</v>
      </c>
      <c r="Q6" s="1" t="s">
        <v>569</v>
      </c>
      <c r="R6" s="1" t="s">
        <v>600</v>
      </c>
      <c r="S6" s="1" t="s">
        <v>571</v>
      </c>
      <c r="T6" s="1" t="s">
        <v>572</v>
      </c>
      <c r="U6" s="1" t="s">
        <v>573</v>
      </c>
      <c r="V6" s="1" t="s">
        <v>601</v>
      </c>
    </row>
    <row r="7" s="1" customFormat="1" spans="1:22">
      <c r="A7" s="3">
        <v>999221855415299</v>
      </c>
      <c r="B7" s="1" t="s">
        <v>558</v>
      </c>
      <c r="C7" s="1" t="s">
        <v>602</v>
      </c>
      <c r="D7" s="1" t="s">
        <v>603</v>
      </c>
      <c r="E7" s="1" t="s">
        <v>604</v>
      </c>
      <c r="F7" s="1" t="s">
        <v>558</v>
      </c>
      <c r="G7" s="1" t="s">
        <v>562</v>
      </c>
      <c r="H7" s="1" t="s">
        <v>563</v>
      </c>
      <c r="I7" s="1" t="s">
        <v>605</v>
      </c>
      <c r="J7" s="1" t="s">
        <v>30</v>
      </c>
      <c r="K7" s="1" t="s">
        <v>606</v>
      </c>
      <c r="L7" s="1" t="s">
        <v>606</v>
      </c>
      <c r="M7" s="1" t="s">
        <v>566</v>
      </c>
      <c r="N7" s="1" t="s">
        <v>566</v>
      </c>
      <c r="O7" s="1" t="s">
        <v>567</v>
      </c>
      <c r="P7" s="1" t="s">
        <v>568</v>
      </c>
      <c r="Q7" s="1" t="s">
        <v>569</v>
      </c>
      <c r="R7" s="1" t="s">
        <v>607</v>
      </c>
      <c r="S7" s="1" t="s">
        <v>571</v>
      </c>
      <c r="T7" s="1" t="s">
        <v>572</v>
      </c>
      <c r="U7" s="1" t="s">
        <v>573</v>
      </c>
      <c r="V7" s="1" t="s">
        <v>608</v>
      </c>
    </row>
    <row r="8" s="1" customFormat="1" spans="1:22">
      <c r="A8" s="3">
        <v>999221855410056</v>
      </c>
      <c r="B8" s="1" t="s">
        <v>558</v>
      </c>
      <c r="C8" s="1" t="s">
        <v>609</v>
      </c>
      <c r="D8" s="1" t="s">
        <v>610</v>
      </c>
      <c r="E8" s="1" t="s">
        <v>611</v>
      </c>
      <c r="F8" s="1" t="s">
        <v>558</v>
      </c>
      <c r="G8" s="1" t="s">
        <v>562</v>
      </c>
      <c r="H8" s="1" t="s">
        <v>563</v>
      </c>
      <c r="I8" s="1" t="s">
        <v>612</v>
      </c>
      <c r="J8" s="1" t="s">
        <v>30</v>
      </c>
      <c r="K8" s="1" t="s">
        <v>613</v>
      </c>
      <c r="L8" s="1" t="s">
        <v>613</v>
      </c>
      <c r="M8" s="1" t="s">
        <v>566</v>
      </c>
      <c r="N8" s="1" t="s">
        <v>566</v>
      </c>
      <c r="O8" s="1" t="s">
        <v>567</v>
      </c>
      <c r="P8" s="1" t="s">
        <v>568</v>
      </c>
      <c r="Q8" s="1" t="s">
        <v>569</v>
      </c>
      <c r="R8" s="1" t="s">
        <v>614</v>
      </c>
      <c r="S8" s="1" t="s">
        <v>571</v>
      </c>
      <c r="T8" s="1" t="s">
        <v>572</v>
      </c>
      <c r="U8" s="1" t="s">
        <v>573</v>
      </c>
      <c r="V8" s="1" t="s">
        <v>615</v>
      </c>
    </row>
    <row r="9" s="1" customFormat="1" spans="1:22">
      <c r="A9" s="3">
        <v>21855392534</v>
      </c>
      <c r="B9" s="1" t="s">
        <v>558</v>
      </c>
      <c r="C9" s="1" t="s">
        <v>616</v>
      </c>
      <c r="D9" s="1" t="s">
        <v>617</v>
      </c>
      <c r="E9" s="1" t="s">
        <v>618</v>
      </c>
      <c r="F9" s="1" t="s">
        <v>558</v>
      </c>
      <c r="G9" s="1" t="s">
        <v>562</v>
      </c>
      <c r="H9" s="1" t="s">
        <v>563</v>
      </c>
      <c r="I9" s="1" t="s">
        <v>619</v>
      </c>
      <c r="J9" s="1" t="s">
        <v>30</v>
      </c>
      <c r="K9" s="1" t="s">
        <v>620</v>
      </c>
      <c r="L9" s="1" t="s">
        <v>620</v>
      </c>
      <c r="M9" s="1" t="s">
        <v>566</v>
      </c>
      <c r="N9" s="1" t="s">
        <v>566</v>
      </c>
      <c r="O9" s="1" t="s">
        <v>567</v>
      </c>
      <c r="P9" s="1" t="s">
        <v>568</v>
      </c>
      <c r="Q9" s="1" t="s">
        <v>569</v>
      </c>
      <c r="R9" s="1" t="s">
        <v>621</v>
      </c>
      <c r="S9" s="1" t="s">
        <v>571</v>
      </c>
      <c r="T9" s="1" t="s">
        <v>572</v>
      </c>
      <c r="U9" s="1" t="s">
        <v>573</v>
      </c>
      <c r="V9" s="1" t="s">
        <v>594</v>
      </c>
    </row>
    <row r="10" s="1" customFormat="1" spans="1:22">
      <c r="A10" s="3">
        <v>999221855254752</v>
      </c>
      <c r="B10" s="1" t="s">
        <v>558</v>
      </c>
      <c r="C10" s="1" t="s">
        <v>622</v>
      </c>
      <c r="D10" s="1" t="s">
        <v>623</v>
      </c>
      <c r="E10" s="1" t="s">
        <v>624</v>
      </c>
      <c r="F10" s="1" t="s">
        <v>558</v>
      </c>
      <c r="G10" s="1" t="s">
        <v>562</v>
      </c>
      <c r="H10" s="1" t="s">
        <v>563</v>
      </c>
      <c r="I10" s="1" t="s">
        <v>625</v>
      </c>
      <c r="J10" s="1" t="s">
        <v>30</v>
      </c>
      <c r="K10" s="1" t="s">
        <v>626</v>
      </c>
      <c r="L10" s="1" t="s">
        <v>626</v>
      </c>
      <c r="M10" s="1" t="s">
        <v>566</v>
      </c>
      <c r="N10" s="1" t="s">
        <v>566</v>
      </c>
      <c r="O10" s="1" t="s">
        <v>567</v>
      </c>
      <c r="P10" s="1" t="s">
        <v>568</v>
      </c>
      <c r="Q10" s="1" t="s">
        <v>569</v>
      </c>
      <c r="R10" s="1" t="s">
        <v>627</v>
      </c>
      <c r="S10" s="1" t="s">
        <v>571</v>
      </c>
      <c r="T10" s="1" t="s">
        <v>572</v>
      </c>
      <c r="U10" s="1" t="s">
        <v>573</v>
      </c>
      <c r="V10" s="1" t="s">
        <v>581</v>
      </c>
    </row>
    <row r="11" s="1" customFormat="1" spans="1:22">
      <c r="A11" s="3">
        <v>999221855249328</v>
      </c>
      <c r="B11" s="1" t="s">
        <v>558</v>
      </c>
      <c r="C11" s="1" t="s">
        <v>628</v>
      </c>
      <c r="D11" s="1" t="s">
        <v>629</v>
      </c>
      <c r="E11" s="1" t="s">
        <v>630</v>
      </c>
      <c r="F11" s="1" t="s">
        <v>558</v>
      </c>
      <c r="G11" s="1" t="s">
        <v>562</v>
      </c>
      <c r="H11" s="1" t="s">
        <v>563</v>
      </c>
      <c r="I11" s="1" t="s">
        <v>631</v>
      </c>
      <c r="J11" s="1" t="s">
        <v>30</v>
      </c>
      <c r="K11" s="1" t="s">
        <v>632</v>
      </c>
      <c r="L11" s="1" t="s">
        <v>632</v>
      </c>
      <c r="M11" s="1" t="s">
        <v>566</v>
      </c>
      <c r="N11" s="1" t="s">
        <v>566</v>
      </c>
      <c r="O11" s="1" t="s">
        <v>567</v>
      </c>
      <c r="P11" s="1" t="s">
        <v>568</v>
      </c>
      <c r="Q11" s="1" t="s">
        <v>569</v>
      </c>
      <c r="R11" s="1" t="s">
        <v>633</v>
      </c>
      <c r="S11" s="1" t="s">
        <v>571</v>
      </c>
      <c r="T11" s="1" t="s">
        <v>572</v>
      </c>
      <c r="U11" s="1" t="s">
        <v>573</v>
      </c>
      <c r="V11" s="1" t="s">
        <v>581</v>
      </c>
    </row>
    <row r="12" s="1" customFormat="1" spans="1:22">
      <c r="A12" s="3">
        <v>999221855231420</v>
      </c>
      <c r="B12" s="1" t="s">
        <v>558</v>
      </c>
      <c r="C12" s="1" t="s">
        <v>634</v>
      </c>
      <c r="D12" s="1" t="s">
        <v>635</v>
      </c>
      <c r="E12" s="1" t="s">
        <v>636</v>
      </c>
      <c r="F12" s="1" t="s">
        <v>558</v>
      </c>
      <c r="G12" s="1" t="s">
        <v>562</v>
      </c>
      <c r="H12" s="1" t="s">
        <v>563</v>
      </c>
      <c r="I12" s="1" t="s">
        <v>637</v>
      </c>
      <c r="J12" s="1" t="s">
        <v>30</v>
      </c>
      <c r="K12" s="1" t="s">
        <v>638</v>
      </c>
      <c r="L12" s="1" t="s">
        <v>638</v>
      </c>
      <c r="M12" s="1" t="s">
        <v>566</v>
      </c>
      <c r="N12" s="1" t="s">
        <v>566</v>
      </c>
      <c r="O12" s="1" t="s">
        <v>567</v>
      </c>
      <c r="P12" s="1" t="s">
        <v>568</v>
      </c>
      <c r="Q12" s="1" t="s">
        <v>569</v>
      </c>
      <c r="R12" s="1" t="s">
        <v>639</v>
      </c>
      <c r="S12" s="1" t="s">
        <v>571</v>
      </c>
      <c r="T12" s="1" t="s">
        <v>572</v>
      </c>
      <c r="U12" s="1" t="s">
        <v>573</v>
      </c>
      <c r="V12" s="1" t="s">
        <v>640</v>
      </c>
    </row>
    <row r="13" s="1" customFormat="1" spans="1:22">
      <c r="A13" s="3">
        <v>999221855180588</v>
      </c>
      <c r="B13" s="1" t="s">
        <v>558</v>
      </c>
      <c r="C13" s="1" t="s">
        <v>641</v>
      </c>
      <c r="D13" s="1" t="s">
        <v>642</v>
      </c>
      <c r="E13" s="1" t="s">
        <v>643</v>
      </c>
      <c r="F13" s="1" t="s">
        <v>558</v>
      </c>
      <c r="G13" s="1" t="s">
        <v>562</v>
      </c>
      <c r="H13" s="1" t="s">
        <v>563</v>
      </c>
      <c r="I13" s="1" t="s">
        <v>644</v>
      </c>
      <c r="J13" s="1" t="s">
        <v>30</v>
      </c>
      <c r="K13" s="1" t="s">
        <v>645</v>
      </c>
      <c r="L13" s="1" t="s">
        <v>645</v>
      </c>
      <c r="M13" s="1" t="s">
        <v>566</v>
      </c>
      <c r="N13" s="1" t="s">
        <v>566</v>
      </c>
      <c r="O13" s="1" t="s">
        <v>567</v>
      </c>
      <c r="P13" s="1" t="s">
        <v>568</v>
      </c>
      <c r="Q13" s="1" t="s">
        <v>569</v>
      </c>
      <c r="R13" s="1" t="s">
        <v>646</v>
      </c>
      <c r="S13" s="1" t="s">
        <v>571</v>
      </c>
      <c r="T13" s="1" t="s">
        <v>572</v>
      </c>
      <c r="U13" s="1" t="s">
        <v>573</v>
      </c>
      <c r="V13" s="1" t="s">
        <v>647</v>
      </c>
    </row>
    <row r="14" s="1" customFormat="1" spans="1:22">
      <c r="A14" s="3">
        <v>21855067921</v>
      </c>
      <c r="B14" s="1" t="s">
        <v>558</v>
      </c>
      <c r="C14" s="1" t="s">
        <v>648</v>
      </c>
      <c r="D14" s="1" t="s">
        <v>649</v>
      </c>
      <c r="E14" s="1" t="s">
        <v>650</v>
      </c>
      <c r="F14" s="1" t="s">
        <v>558</v>
      </c>
      <c r="G14" s="1" t="s">
        <v>562</v>
      </c>
      <c r="H14" s="1" t="s">
        <v>563</v>
      </c>
      <c r="I14" s="1" t="s">
        <v>651</v>
      </c>
      <c r="J14" s="1" t="s">
        <v>30</v>
      </c>
      <c r="K14" s="1" t="s">
        <v>652</v>
      </c>
      <c r="L14" s="1" t="s">
        <v>652</v>
      </c>
      <c r="M14" s="1" t="s">
        <v>566</v>
      </c>
      <c r="N14" s="1" t="s">
        <v>566</v>
      </c>
      <c r="O14" s="1" t="s">
        <v>567</v>
      </c>
      <c r="P14" s="1" t="s">
        <v>568</v>
      </c>
      <c r="Q14" s="1" t="s">
        <v>569</v>
      </c>
      <c r="R14" s="1" t="s">
        <v>653</v>
      </c>
      <c r="S14" s="1" t="s">
        <v>571</v>
      </c>
      <c r="T14" s="1" t="s">
        <v>572</v>
      </c>
      <c r="U14" s="1" t="s">
        <v>573</v>
      </c>
      <c r="V14" s="1" t="s">
        <v>654</v>
      </c>
    </row>
    <row r="15" s="1" customFormat="1" spans="1:22">
      <c r="A15" s="3">
        <v>999221855055183</v>
      </c>
      <c r="B15" s="1" t="s">
        <v>558</v>
      </c>
      <c r="C15" s="1" t="s">
        <v>655</v>
      </c>
      <c r="D15" s="1" t="s">
        <v>656</v>
      </c>
      <c r="E15" s="1" t="s">
        <v>657</v>
      </c>
      <c r="F15" s="1" t="s">
        <v>558</v>
      </c>
      <c r="G15" s="1" t="s">
        <v>562</v>
      </c>
      <c r="H15" s="1" t="s">
        <v>563</v>
      </c>
      <c r="I15" s="1" t="s">
        <v>658</v>
      </c>
      <c r="J15" s="1" t="s">
        <v>30</v>
      </c>
      <c r="K15" s="1" t="s">
        <v>659</v>
      </c>
      <c r="L15" s="1" t="s">
        <v>659</v>
      </c>
      <c r="M15" s="1" t="s">
        <v>566</v>
      </c>
      <c r="N15" s="1" t="s">
        <v>566</v>
      </c>
      <c r="O15" s="1" t="s">
        <v>567</v>
      </c>
      <c r="P15" s="1" t="s">
        <v>568</v>
      </c>
      <c r="Q15" s="1" t="s">
        <v>569</v>
      </c>
      <c r="R15" s="1" t="s">
        <v>660</v>
      </c>
      <c r="S15" s="1" t="s">
        <v>571</v>
      </c>
      <c r="T15" s="1" t="s">
        <v>572</v>
      </c>
      <c r="U15" s="1" t="s">
        <v>573</v>
      </c>
      <c r="V15" s="1" t="s">
        <v>661</v>
      </c>
    </row>
    <row r="16" s="1" customFormat="1" spans="1:22">
      <c r="A16" s="3">
        <v>21855004242</v>
      </c>
      <c r="B16" s="1" t="s">
        <v>558</v>
      </c>
      <c r="C16" s="1" t="s">
        <v>662</v>
      </c>
      <c r="D16" s="1" t="s">
        <v>663</v>
      </c>
      <c r="E16" s="1" t="s">
        <v>664</v>
      </c>
      <c r="F16" s="1" t="s">
        <v>558</v>
      </c>
      <c r="G16" s="1" t="s">
        <v>562</v>
      </c>
      <c r="H16" s="1" t="s">
        <v>563</v>
      </c>
      <c r="I16" s="1" t="s">
        <v>665</v>
      </c>
      <c r="J16" s="1" t="s">
        <v>30</v>
      </c>
      <c r="K16" s="1" t="s">
        <v>666</v>
      </c>
      <c r="L16" s="1" t="s">
        <v>666</v>
      </c>
      <c r="M16" s="1" t="s">
        <v>566</v>
      </c>
      <c r="N16" s="1" t="s">
        <v>566</v>
      </c>
      <c r="O16" s="1" t="s">
        <v>567</v>
      </c>
      <c r="P16" s="1" t="s">
        <v>568</v>
      </c>
      <c r="Q16" s="1" t="s">
        <v>569</v>
      </c>
      <c r="R16" s="1" t="s">
        <v>667</v>
      </c>
      <c r="S16" s="1" t="s">
        <v>571</v>
      </c>
      <c r="T16" s="1" t="s">
        <v>572</v>
      </c>
      <c r="U16" s="1" t="s">
        <v>573</v>
      </c>
      <c r="V16" s="1" t="s">
        <v>654</v>
      </c>
    </row>
    <row r="17" s="1" customFormat="1" spans="1:22">
      <c r="A17" s="3">
        <v>999221855002677</v>
      </c>
      <c r="B17" s="1" t="s">
        <v>558</v>
      </c>
      <c r="C17" s="1" t="s">
        <v>668</v>
      </c>
      <c r="D17" s="1" t="s">
        <v>669</v>
      </c>
      <c r="E17" s="1" t="s">
        <v>670</v>
      </c>
      <c r="F17" s="1" t="s">
        <v>558</v>
      </c>
      <c r="G17" s="1" t="s">
        <v>562</v>
      </c>
      <c r="H17" s="1" t="s">
        <v>563</v>
      </c>
      <c r="I17" s="1" t="s">
        <v>671</v>
      </c>
      <c r="J17" s="1" t="s">
        <v>30</v>
      </c>
      <c r="K17" s="1" t="s">
        <v>672</v>
      </c>
      <c r="L17" s="1" t="s">
        <v>672</v>
      </c>
      <c r="M17" s="1" t="s">
        <v>566</v>
      </c>
      <c r="N17" s="1" t="s">
        <v>566</v>
      </c>
      <c r="O17" s="1" t="s">
        <v>567</v>
      </c>
      <c r="P17" s="1" t="s">
        <v>568</v>
      </c>
      <c r="Q17" s="1" t="s">
        <v>569</v>
      </c>
      <c r="R17" s="1" t="s">
        <v>673</v>
      </c>
      <c r="S17" s="1" t="s">
        <v>571</v>
      </c>
      <c r="T17" s="1" t="s">
        <v>572</v>
      </c>
      <c r="U17" s="1" t="s">
        <v>573</v>
      </c>
      <c r="V17" s="1" t="s">
        <v>574</v>
      </c>
    </row>
    <row r="18" s="1" customFormat="1" spans="1:22">
      <c r="A18" s="3">
        <v>999221854824043</v>
      </c>
      <c r="B18" s="1" t="s">
        <v>558</v>
      </c>
      <c r="C18" s="1" t="s">
        <v>674</v>
      </c>
      <c r="D18" s="1" t="s">
        <v>675</v>
      </c>
      <c r="E18" s="1" t="s">
        <v>676</v>
      </c>
      <c r="F18" s="1" t="s">
        <v>558</v>
      </c>
      <c r="G18" s="1" t="s">
        <v>562</v>
      </c>
      <c r="H18" s="1" t="s">
        <v>563</v>
      </c>
      <c r="I18" s="1" t="s">
        <v>677</v>
      </c>
      <c r="J18" s="1" t="s">
        <v>30</v>
      </c>
      <c r="K18" s="1" t="s">
        <v>678</v>
      </c>
      <c r="L18" s="1" t="s">
        <v>678</v>
      </c>
      <c r="M18" s="1" t="s">
        <v>566</v>
      </c>
      <c r="N18" s="1" t="s">
        <v>566</v>
      </c>
      <c r="O18" s="1" t="s">
        <v>567</v>
      </c>
      <c r="P18" s="1" t="s">
        <v>568</v>
      </c>
      <c r="Q18" s="1" t="s">
        <v>569</v>
      </c>
      <c r="R18" s="1" t="s">
        <v>679</v>
      </c>
      <c r="S18" s="1" t="s">
        <v>571</v>
      </c>
      <c r="T18" s="1" t="s">
        <v>572</v>
      </c>
      <c r="U18" s="1" t="s">
        <v>573</v>
      </c>
      <c r="V18" s="1" t="s">
        <v>680</v>
      </c>
    </row>
    <row r="19" s="1" customFormat="1" spans="1:22">
      <c r="A19" s="3">
        <v>21854742910</v>
      </c>
      <c r="B19" s="1" t="s">
        <v>558</v>
      </c>
      <c r="C19" s="1" t="s">
        <v>681</v>
      </c>
      <c r="D19" s="1" t="s">
        <v>682</v>
      </c>
      <c r="E19" s="1" t="s">
        <v>683</v>
      </c>
      <c r="F19" s="1" t="s">
        <v>558</v>
      </c>
      <c r="G19" s="1" t="s">
        <v>562</v>
      </c>
      <c r="H19" s="1" t="s">
        <v>563</v>
      </c>
      <c r="I19" s="1" t="s">
        <v>684</v>
      </c>
      <c r="J19" s="1" t="s">
        <v>30</v>
      </c>
      <c r="K19" s="1" t="s">
        <v>685</v>
      </c>
      <c r="L19" s="1" t="s">
        <v>685</v>
      </c>
      <c r="M19" s="1" t="s">
        <v>566</v>
      </c>
      <c r="N19" s="1" t="s">
        <v>566</v>
      </c>
      <c r="O19" s="1" t="s">
        <v>567</v>
      </c>
      <c r="P19" s="1" t="s">
        <v>568</v>
      </c>
      <c r="Q19" s="1" t="s">
        <v>569</v>
      </c>
      <c r="R19" s="1" t="s">
        <v>686</v>
      </c>
      <c r="S19" s="1" t="s">
        <v>571</v>
      </c>
      <c r="T19" s="1" t="s">
        <v>572</v>
      </c>
      <c r="U19" s="1" t="s">
        <v>573</v>
      </c>
      <c r="V19" s="1" t="s">
        <v>594</v>
      </c>
    </row>
    <row r="20" s="1" customFormat="1" spans="1:22">
      <c r="A20" s="3">
        <v>999221854666219</v>
      </c>
      <c r="B20" s="1" t="s">
        <v>558</v>
      </c>
      <c r="C20" s="1" t="s">
        <v>687</v>
      </c>
      <c r="D20" s="1" t="s">
        <v>688</v>
      </c>
      <c r="E20" s="1" t="s">
        <v>689</v>
      </c>
      <c r="F20" s="1" t="s">
        <v>558</v>
      </c>
      <c r="G20" s="1" t="s">
        <v>562</v>
      </c>
      <c r="H20" s="1" t="s">
        <v>563</v>
      </c>
      <c r="I20" s="1" t="s">
        <v>690</v>
      </c>
      <c r="J20" s="1" t="s">
        <v>30</v>
      </c>
      <c r="K20" s="1" t="s">
        <v>691</v>
      </c>
      <c r="L20" s="1" t="s">
        <v>691</v>
      </c>
      <c r="M20" s="1" t="s">
        <v>566</v>
      </c>
      <c r="N20" s="1" t="s">
        <v>566</v>
      </c>
      <c r="O20" s="1" t="s">
        <v>567</v>
      </c>
      <c r="P20" s="1" t="s">
        <v>568</v>
      </c>
      <c r="Q20" s="1" t="s">
        <v>569</v>
      </c>
      <c r="R20" s="1" t="s">
        <v>692</v>
      </c>
      <c r="S20" s="1" t="s">
        <v>571</v>
      </c>
      <c r="T20" s="1" t="s">
        <v>572</v>
      </c>
      <c r="U20" s="1" t="s">
        <v>573</v>
      </c>
      <c r="V20" s="1" t="s">
        <v>574</v>
      </c>
    </row>
    <row r="21" s="1" customFormat="1" spans="1:22">
      <c r="A21" s="3">
        <v>999221854506160</v>
      </c>
      <c r="B21" s="1" t="s">
        <v>558</v>
      </c>
      <c r="C21" s="1" t="s">
        <v>693</v>
      </c>
      <c r="D21" s="1" t="s">
        <v>694</v>
      </c>
      <c r="E21" s="1" t="s">
        <v>695</v>
      </c>
      <c r="F21" s="1" t="s">
        <v>558</v>
      </c>
      <c r="G21" s="1" t="s">
        <v>562</v>
      </c>
      <c r="H21" s="1" t="s">
        <v>563</v>
      </c>
      <c r="I21" s="1" t="s">
        <v>696</v>
      </c>
      <c r="J21" s="1" t="s">
        <v>30</v>
      </c>
      <c r="K21" s="1" t="s">
        <v>697</v>
      </c>
      <c r="L21" s="1" t="s">
        <v>697</v>
      </c>
      <c r="M21" s="1" t="s">
        <v>566</v>
      </c>
      <c r="N21" s="1" t="s">
        <v>566</v>
      </c>
      <c r="O21" s="1" t="s">
        <v>567</v>
      </c>
      <c r="P21" s="1" t="s">
        <v>568</v>
      </c>
      <c r="Q21" s="1" t="s">
        <v>569</v>
      </c>
      <c r="R21" s="1" t="s">
        <v>698</v>
      </c>
      <c r="S21" s="1" t="s">
        <v>571</v>
      </c>
      <c r="T21" s="1" t="s">
        <v>572</v>
      </c>
      <c r="U21" s="1" t="s">
        <v>573</v>
      </c>
      <c r="V21" s="1" t="s">
        <v>680</v>
      </c>
    </row>
    <row r="22" s="1" customFormat="1" spans="1:22">
      <c r="A22" s="3">
        <v>21854459432</v>
      </c>
      <c r="B22" s="1" t="s">
        <v>558</v>
      </c>
      <c r="C22" s="1" t="s">
        <v>699</v>
      </c>
      <c r="D22" s="1" t="s">
        <v>700</v>
      </c>
      <c r="E22" s="1" t="s">
        <v>701</v>
      </c>
      <c r="F22" s="1" t="s">
        <v>558</v>
      </c>
      <c r="G22" s="1" t="s">
        <v>562</v>
      </c>
      <c r="H22" s="1" t="s">
        <v>563</v>
      </c>
      <c r="I22" s="1" t="s">
        <v>702</v>
      </c>
      <c r="J22" s="1" t="s">
        <v>30</v>
      </c>
      <c r="K22" s="1" t="s">
        <v>703</v>
      </c>
      <c r="L22" s="1" t="s">
        <v>703</v>
      </c>
      <c r="M22" s="1" t="s">
        <v>566</v>
      </c>
      <c r="N22" s="1" t="s">
        <v>566</v>
      </c>
      <c r="O22" s="1" t="s">
        <v>567</v>
      </c>
      <c r="P22" s="1" t="s">
        <v>568</v>
      </c>
      <c r="Q22" s="1" t="s">
        <v>569</v>
      </c>
      <c r="R22" s="1" t="s">
        <v>704</v>
      </c>
      <c r="S22" s="1" t="s">
        <v>571</v>
      </c>
      <c r="T22" s="1" t="s">
        <v>572</v>
      </c>
      <c r="U22" s="1" t="s">
        <v>573</v>
      </c>
      <c r="V22" s="1" t="s">
        <v>680</v>
      </c>
    </row>
    <row r="23" s="1" customFormat="1" spans="1:22">
      <c r="A23" s="3">
        <v>999221854279772</v>
      </c>
      <c r="B23" s="1" t="s">
        <v>558</v>
      </c>
      <c r="C23" s="1" t="s">
        <v>705</v>
      </c>
      <c r="D23" s="1" t="s">
        <v>706</v>
      </c>
      <c r="E23" s="1" t="s">
        <v>707</v>
      </c>
      <c r="F23" s="1" t="s">
        <v>558</v>
      </c>
      <c r="G23" s="1" t="s">
        <v>562</v>
      </c>
      <c r="H23" s="1" t="s">
        <v>563</v>
      </c>
      <c r="I23" s="1" t="s">
        <v>708</v>
      </c>
      <c r="J23" s="1" t="s">
        <v>30</v>
      </c>
      <c r="K23" s="1" t="s">
        <v>709</v>
      </c>
      <c r="L23" s="1" t="s">
        <v>709</v>
      </c>
      <c r="M23" s="1" t="s">
        <v>566</v>
      </c>
      <c r="N23" s="1" t="s">
        <v>566</v>
      </c>
      <c r="O23" s="1" t="s">
        <v>567</v>
      </c>
      <c r="P23" s="1" t="s">
        <v>568</v>
      </c>
      <c r="Q23" s="1" t="s">
        <v>569</v>
      </c>
      <c r="R23" s="1" t="s">
        <v>710</v>
      </c>
      <c r="S23" s="1" t="s">
        <v>571</v>
      </c>
      <c r="T23" s="1" t="s">
        <v>572</v>
      </c>
      <c r="U23" s="1" t="s">
        <v>573</v>
      </c>
      <c r="V23" s="1" t="s">
        <v>711</v>
      </c>
    </row>
    <row r="24" s="1" customFormat="1" spans="1:22">
      <c r="A24" s="3">
        <v>999221853824671</v>
      </c>
      <c r="B24" s="1" t="s">
        <v>712</v>
      </c>
      <c r="C24" s="1" t="s">
        <v>713</v>
      </c>
      <c r="D24" s="1" t="s">
        <v>714</v>
      </c>
      <c r="E24" s="1" t="s">
        <v>715</v>
      </c>
      <c r="F24" s="1" t="s">
        <v>558</v>
      </c>
      <c r="G24" s="1" t="s">
        <v>562</v>
      </c>
      <c r="H24" s="1" t="s">
        <v>563</v>
      </c>
      <c r="I24" s="1" t="s">
        <v>716</v>
      </c>
      <c r="J24" s="1" t="s">
        <v>30</v>
      </c>
      <c r="K24" s="1" t="s">
        <v>717</v>
      </c>
      <c r="L24" s="1" t="s">
        <v>717</v>
      </c>
      <c r="M24" s="1" t="s">
        <v>566</v>
      </c>
      <c r="N24" s="1" t="s">
        <v>566</v>
      </c>
      <c r="O24" s="1" t="s">
        <v>567</v>
      </c>
      <c r="P24" s="1" t="s">
        <v>568</v>
      </c>
      <c r="Q24" s="1" t="s">
        <v>569</v>
      </c>
      <c r="R24" s="1" t="s">
        <v>718</v>
      </c>
      <c r="S24" s="1" t="s">
        <v>571</v>
      </c>
      <c r="T24" s="1" t="s">
        <v>572</v>
      </c>
      <c r="U24" s="1" t="s">
        <v>573</v>
      </c>
      <c r="V24" s="1" t="s">
        <v>647</v>
      </c>
    </row>
    <row r="25" s="1" customFormat="1" spans="1:22">
      <c r="A25" s="3">
        <v>21853664995</v>
      </c>
      <c r="B25" s="1" t="s">
        <v>712</v>
      </c>
      <c r="C25" s="1" t="s">
        <v>719</v>
      </c>
      <c r="D25" s="1" t="s">
        <v>720</v>
      </c>
      <c r="E25" s="1" t="s">
        <v>721</v>
      </c>
      <c r="F25" s="1" t="s">
        <v>558</v>
      </c>
      <c r="G25" s="1" t="s">
        <v>562</v>
      </c>
      <c r="H25" s="1" t="s">
        <v>563</v>
      </c>
      <c r="I25" s="1" t="s">
        <v>722</v>
      </c>
      <c r="J25" s="1" t="s">
        <v>30</v>
      </c>
      <c r="K25" s="1" t="s">
        <v>723</v>
      </c>
      <c r="L25" s="1" t="s">
        <v>723</v>
      </c>
      <c r="M25" s="1" t="s">
        <v>566</v>
      </c>
      <c r="N25" s="1" t="s">
        <v>566</v>
      </c>
      <c r="O25" s="1" t="s">
        <v>567</v>
      </c>
      <c r="P25" s="1" t="s">
        <v>568</v>
      </c>
      <c r="Q25" s="1" t="s">
        <v>569</v>
      </c>
      <c r="R25" s="1" t="s">
        <v>724</v>
      </c>
      <c r="S25" s="1" t="s">
        <v>571</v>
      </c>
      <c r="T25" s="1" t="s">
        <v>572</v>
      </c>
      <c r="U25" s="1" t="s">
        <v>573</v>
      </c>
      <c r="V25" s="1" t="s">
        <v>654</v>
      </c>
    </row>
    <row r="26" s="1" customFormat="1" spans="1:22">
      <c r="A26" s="3">
        <v>999221853647231</v>
      </c>
      <c r="B26" s="1" t="s">
        <v>712</v>
      </c>
      <c r="C26" s="1" t="s">
        <v>725</v>
      </c>
      <c r="D26" s="1" t="s">
        <v>726</v>
      </c>
      <c r="E26" s="1" t="s">
        <v>727</v>
      </c>
      <c r="F26" s="1" t="s">
        <v>558</v>
      </c>
      <c r="G26" s="1" t="s">
        <v>562</v>
      </c>
      <c r="H26" s="1" t="s">
        <v>563</v>
      </c>
      <c r="I26" s="1" t="s">
        <v>728</v>
      </c>
      <c r="J26" s="1" t="s">
        <v>30</v>
      </c>
      <c r="K26" s="1" t="s">
        <v>729</v>
      </c>
      <c r="L26" s="1" t="s">
        <v>729</v>
      </c>
      <c r="M26" s="1" t="s">
        <v>566</v>
      </c>
      <c r="N26" s="1" t="s">
        <v>566</v>
      </c>
      <c r="O26" s="1" t="s">
        <v>567</v>
      </c>
      <c r="P26" s="1" t="s">
        <v>568</v>
      </c>
      <c r="Q26" s="1" t="s">
        <v>569</v>
      </c>
      <c r="R26" s="1" t="s">
        <v>730</v>
      </c>
      <c r="S26" s="1" t="s">
        <v>571</v>
      </c>
      <c r="T26" s="1" t="s">
        <v>572</v>
      </c>
      <c r="U26" s="1" t="s">
        <v>573</v>
      </c>
      <c r="V26" s="1" t="s">
        <v>711</v>
      </c>
    </row>
    <row r="27" s="1" customFormat="1" spans="1:22">
      <c r="A27" s="3">
        <v>999221853339911</v>
      </c>
      <c r="B27" s="1" t="s">
        <v>712</v>
      </c>
      <c r="C27" s="1" t="s">
        <v>731</v>
      </c>
      <c r="D27" s="1" t="s">
        <v>732</v>
      </c>
      <c r="E27" s="1" t="s">
        <v>733</v>
      </c>
      <c r="F27" s="1" t="s">
        <v>558</v>
      </c>
      <c r="G27" s="1" t="s">
        <v>562</v>
      </c>
      <c r="H27" s="1" t="s">
        <v>563</v>
      </c>
      <c r="I27" s="1" t="s">
        <v>734</v>
      </c>
      <c r="J27" s="1" t="s">
        <v>30</v>
      </c>
      <c r="K27" s="1" t="s">
        <v>735</v>
      </c>
      <c r="L27" s="1" t="s">
        <v>735</v>
      </c>
      <c r="M27" s="1" t="s">
        <v>566</v>
      </c>
      <c r="N27" s="1" t="s">
        <v>566</v>
      </c>
      <c r="O27" s="1" t="s">
        <v>567</v>
      </c>
      <c r="P27" s="1" t="s">
        <v>568</v>
      </c>
      <c r="Q27" s="1" t="s">
        <v>569</v>
      </c>
      <c r="R27" s="1" t="s">
        <v>736</v>
      </c>
      <c r="S27" s="1" t="s">
        <v>571</v>
      </c>
      <c r="T27" s="1" t="s">
        <v>572</v>
      </c>
      <c r="U27" s="1" t="s">
        <v>573</v>
      </c>
      <c r="V27" s="1" t="s">
        <v>737</v>
      </c>
    </row>
    <row r="28" s="1" customFormat="1" spans="1:22">
      <c r="A28" s="3">
        <v>999221853270628</v>
      </c>
      <c r="B28" s="1" t="s">
        <v>712</v>
      </c>
      <c r="C28" s="1" t="s">
        <v>738</v>
      </c>
      <c r="D28" s="1" t="s">
        <v>739</v>
      </c>
      <c r="E28" s="1" t="s">
        <v>740</v>
      </c>
      <c r="F28" s="1" t="s">
        <v>712</v>
      </c>
      <c r="G28" s="1" t="s">
        <v>562</v>
      </c>
      <c r="H28" s="1" t="s">
        <v>563</v>
      </c>
      <c r="I28" s="1" t="s">
        <v>741</v>
      </c>
      <c r="J28" s="1" t="s">
        <v>30</v>
      </c>
      <c r="K28" s="1" t="s">
        <v>742</v>
      </c>
      <c r="L28" s="1" t="s">
        <v>742</v>
      </c>
      <c r="M28" s="1" t="s">
        <v>566</v>
      </c>
      <c r="N28" s="1" t="s">
        <v>566</v>
      </c>
      <c r="O28" s="1" t="s">
        <v>567</v>
      </c>
      <c r="P28" s="1" t="s">
        <v>568</v>
      </c>
      <c r="Q28" s="1" t="s">
        <v>569</v>
      </c>
      <c r="R28" s="1" t="s">
        <v>743</v>
      </c>
      <c r="S28" s="1" t="s">
        <v>571</v>
      </c>
      <c r="T28" s="1" t="s">
        <v>572</v>
      </c>
      <c r="U28" s="1" t="s">
        <v>573</v>
      </c>
      <c r="V28" s="1" t="s">
        <v>615</v>
      </c>
    </row>
    <row r="29" s="1" customFormat="1" spans="1:22">
      <c r="A29" s="3">
        <v>21852912754</v>
      </c>
      <c r="B29" s="1" t="s">
        <v>712</v>
      </c>
      <c r="C29" s="1" t="s">
        <v>744</v>
      </c>
      <c r="D29" s="1" t="s">
        <v>745</v>
      </c>
      <c r="E29" s="1" t="s">
        <v>746</v>
      </c>
      <c r="F29" s="1" t="s">
        <v>558</v>
      </c>
      <c r="G29" s="1" t="s">
        <v>562</v>
      </c>
      <c r="H29" s="1" t="s">
        <v>563</v>
      </c>
      <c r="I29" s="1" t="s">
        <v>747</v>
      </c>
      <c r="J29" s="1" t="s">
        <v>30</v>
      </c>
      <c r="K29" s="1" t="s">
        <v>748</v>
      </c>
      <c r="L29" s="1" t="s">
        <v>748</v>
      </c>
      <c r="M29" s="1" t="s">
        <v>566</v>
      </c>
      <c r="N29" s="1" t="s">
        <v>566</v>
      </c>
      <c r="O29" s="1" t="s">
        <v>567</v>
      </c>
      <c r="P29" s="1" t="s">
        <v>568</v>
      </c>
      <c r="Q29" s="1" t="s">
        <v>569</v>
      </c>
      <c r="R29" s="1" t="s">
        <v>749</v>
      </c>
      <c r="S29" s="1" t="s">
        <v>571</v>
      </c>
      <c r="T29" s="1" t="s">
        <v>572</v>
      </c>
      <c r="U29" s="1" t="s">
        <v>573</v>
      </c>
      <c r="V29" s="1" t="s">
        <v>654</v>
      </c>
    </row>
    <row r="30" s="1" customFormat="1" spans="1:22">
      <c r="A30" s="3">
        <v>999221852790413</v>
      </c>
      <c r="B30" s="1" t="s">
        <v>712</v>
      </c>
      <c r="C30" s="1" t="s">
        <v>750</v>
      </c>
      <c r="D30" s="1" t="s">
        <v>751</v>
      </c>
      <c r="E30" s="1" t="s">
        <v>752</v>
      </c>
      <c r="F30" s="1" t="s">
        <v>558</v>
      </c>
      <c r="G30" s="1" t="s">
        <v>562</v>
      </c>
      <c r="H30" s="1" t="s">
        <v>563</v>
      </c>
      <c r="I30" s="1" t="s">
        <v>753</v>
      </c>
      <c r="J30" s="1" t="s">
        <v>30</v>
      </c>
      <c r="K30" s="1" t="s">
        <v>754</v>
      </c>
      <c r="L30" s="1" t="s">
        <v>754</v>
      </c>
      <c r="M30" s="1" t="s">
        <v>566</v>
      </c>
      <c r="N30" s="1" t="s">
        <v>566</v>
      </c>
      <c r="O30" s="1" t="s">
        <v>567</v>
      </c>
      <c r="P30" s="1" t="s">
        <v>568</v>
      </c>
      <c r="Q30" s="1" t="s">
        <v>569</v>
      </c>
      <c r="R30" s="1" t="s">
        <v>755</v>
      </c>
      <c r="S30" s="1" t="s">
        <v>571</v>
      </c>
      <c r="T30" s="1" t="s">
        <v>572</v>
      </c>
      <c r="U30" s="1" t="s">
        <v>573</v>
      </c>
      <c r="V30" s="1" t="s">
        <v>756</v>
      </c>
    </row>
    <row r="31" s="1" customFormat="1" spans="1:22">
      <c r="A31" s="3">
        <v>21852736400</v>
      </c>
      <c r="B31" s="1" t="s">
        <v>712</v>
      </c>
      <c r="C31" s="1" t="s">
        <v>757</v>
      </c>
      <c r="D31" s="1" t="s">
        <v>758</v>
      </c>
      <c r="E31" s="1" t="s">
        <v>759</v>
      </c>
      <c r="F31" s="1" t="s">
        <v>558</v>
      </c>
      <c r="G31" s="1" t="s">
        <v>562</v>
      </c>
      <c r="H31" s="1" t="s">
        <v>563</v>
      </c>
      <c r="I31" s="1" t="s">
        <v>760</v>
      </c>
      <c r="J31" s="1" t="s">
        <v>30</v>
      </c>
      <c r="K31" s="1" t="s">
        <v>761</v>
      </c>
      <c r="L31" s="1" t="s">
        <v>761</v>
      </c>
      <c r="M31" s="1" t="s">
        <v>566</v>
      </c>
      <c r="N31" s="1" t="s">
        <v>566</v>
      </c>
      <c r="O31" s="1" t="s">
        <v>567</v>
      </c>
      <c r="P31" s="1" t="s">
        <v>568</v>
      </c>
      <c r="Q31" s="1" t="s">
        <v>569</v>
      </c>
      <c r="R31" s="1" t="s">
        <v>762</v>
      </c>
      <c r="S31" s="1" t="s">
        <v>571</v>
      </c>
      <c r="T31" s="1" t="s">
        <v>572</v>
      </c>
      <c r="U31" s="1" t="s">
        <v>573</v>
      </c>
      <c r="V31" s="1" t="s">
        <v>763</v>
      </c>
    </row>
    <row r="32" s="1" customFormat="1" spans="1:22">
      <c r="A32" s="3">
        <v>999221852729543</v>
      </c>
      <c r="B32" s="1" t="s">
        <v>712</v>
      </c>
      <c r="C32" s="1" t="s">
        <v>764</v>
      </c>
      <c r="D32" s="1" t="s">
        <v>765</v>
      </c>
      <c r="E32" s="1" t="s">
        <v>766</v>
      </c>
      <c r="F32" s="1" t="s">
        <v>558</v>
      </c>
      <c r="G32" s="1" t="s">
        <v>562</v>
      </c>
      <c r="H32" s="1" t="s">
        <v>563</v>
      </c>
      <c r="I32" s="1" t="s">
        <v>767</v>
      </c>
      <c r="J32" s="1" t="s">
        <v>30</v>
      </c>
      <c r="K32" s="1" t="s">
        <v>768</v>
      </c>
      <c r="L32" s="1" t="s">
        <v>768</v>
      </c>
      <c r="M32" s="1" t="s">
        <v>566</v>
      </c>
      <c r="N32" s="1" t="s">
        <v>566</v>
      </c>
      <c r="O32" s="1" t="s">
        <v>567</v>
      </c>
      <c r="P32" s="1" t="s">
        <v>568</v>
      </c>
      <c r="Q32" s="1" t="s">
        <v>569</v>
      </c>
      <c r="R32" s="1" t="s">
        <v>769</v>
      </c>
      <c r="S32" s="1" t="s">
        <v>571</v>
      </c>
      <c r="T32" s="1" t="s">
        <v>572</v>
      </c>
      <c r="U32" s="1" t="s">
        <v>573</v>
      </c>
      <c r="V32" s="1" t="s">
        <v>680</v>
      </c>
    </row>
    <row r="33" s="1" customFormat="1" spans="1:22">
      <c r="A33" s="3">
        <v>21852686304</v>
      </c>
      <c r="B33" s="1" t="s">
        <v>712</v>
      </c>
      <c r="C33" s="1" t="s">
        <v>770</v>
      </c>
      <c r="D33" s="1" t="s">
        <v>771</v>
      </c>
      <c r="E33" s="1" t="s">
        <v>772</v>
      </c>
      <c r="F33" s="1" t="s">
        <v>558</v>
      </c>
      <c r="G33" s="1" t="s">
        <v>562</v>
      </c>
      <c r="H33" s="1" t="s">
        <v>563</v>
      </c>
      <c r="I33" s="1" t="s">
        <v>773</v>
      </c>
      <c r="J33" s="1" t="s">
        <v>30</v>
      </c>
      <c r="K33" s="1" t="s">
        <v>774</v>
      </c>
      <c r="L33" s="1" t="s">
        <v>774</v>
      </c>
      <c r="M33" s="1" t="s">
        <v>566</v>
      </c>
      <c r="N33" s="1" t="s">
        <v>566</v>
      </c>
      <c r="O33" s="1" t="s">
        <v>567</v>
      </c>
      <c r="P33" s="1" t="s">
        <v>568</v>
      </c>
      <c r="Q33" s="1" t="s">
        <v>569</v>
      </c>
      <c r="R33" s="1" t="s">
        <v>775</v>
      </c>
      <c r="S33" s="1" t="s">
        <v>571</v>
      </c>
      <c r="T33" s="1" t="s">
        <v>572</v>
      </c>
      <c r="U33" s="1" t="s">
        <v>573</v>
      </c>
      <c r="V33" s="1" t="s">
        <v>594</v>
      </c>
    </row>
    <row r="34" s="1" customFormat="1" spans="1:22">
      <c r="A34" s="3">
        <v>999221852383908</v>
      </c>
      <c r="B34" s="1" t="s">
        <v>776</v>
      </c>
      <c r="C34" s="1" t="s">
        <v>777</v>
      </c>
      <c r="D34" s="1" t="s">
        <v>778</v>
      </c>
      <c r="E34" s="1" t="s">
        <v>779</v>
      </c>
      <c r="F34" s="1" t="s">
        <v>776</v>
      </c>
      <c r="G34" s="1" t="s">
        <v>562</v>
      </c>
      <c r="H34" s="1" t="s">
        <v>563</v>
      </c>
      <c r="I34" s="1" t="s">
        <v>780</v>
      </c>
      <c r="J34" s="1" t="s">
        <v>30</v>
      </c>
      <c r="K34" s="1" t="s">
        <v>781</v>
      </c>
      <c r="L34" s="1" t="s">
        <v>781</v>
      </c>
      <c r="M34" s="1" t="s">
        <v>566</v>
      </c>
      <c r="N34" s="1" t="s">
        <v>566</v>
      </c>
      <c r="O34" s="1" t="s">
        <v>567</v>
      </c>
      <c r="P34" s="1" t="s">
        <v>568</v>
      </c>
      <c r="Q34" s="1" t="s">
        <v>569</v>
      </c>
      <c r="R34" s="1" t="s">
        <v>782</v>
      </c>
      <c r="S34" s="1" t="s">
        <v>571</v>
      </c>
      <c r="T34" s="1" t="s">
        <v>572</v>
      </c>
      <c r="U34" s="1" t="s">
        <v>573</v>
      </c>
      <c r="V34" s="1" t="s">
        <v>680</v>
      </c>
    </row>
    <row r="35" s="1" customFormat="1" spans="1:22">
      <c r="A35" s="3">
        <v>21852381020</v>
      </c>
      <c r="B35" s="1" t="s">
        <v>776</v>
      </c>
      <c r="C35" s="1" t="s">
        <v>783</v>
      </c>
      <c r="D35" s="1" t="s">
        <v>649</v>
      </c>
      <c r="E35" s="1" t="s">
        <v>784</v>
      </c>
      <c r="F35" s="1" t="s">
        <v>558</v>
      </c>
      <c r="G35" s="1" t="s">
        <v>562</v>
      </c>
      <c r="H35" s="1" t="s">
        <v>563</v>
      </c>
      <c r="I35" s="1" t="s">
        <v>785</v>
      </c>
      <c r="J35" s="1" t="s">
        <v>30</v>
      </c>
      <c r="K35" s="1" t="s">
        <v>786</v>
      </c>
      <c r="L35" s="1" t="s">
        <v>786</v>
      </c>
      <c r="M35" s="1" t="s">
        <v>566</v>
      </c>
      <c r="N35" s="1" t="s">
        <v>566</v>
      </c>
      <c r="O35" s="1" t="s">
        <v>567</v>
      </c>
      <c r="P35" s="1" t="s">
        <v>568</v>
      </c>
      <c r="Q35" s="1" t="s">
        <v>569</v>
      </c>
      <c r="R35" s="1" t="s">
        <v>787</v>
      </c>
      <c r="S35" s="1" t="s">
        <v>571</v>
      </c>
      <c r="T35" s="1" t="s">
        <v>572</v>
      </c>
      <c r="U35" s="1" t="s">
        <v>573</v>
      </c>
      <c r="V35" s="1" t="s">
        <v>654</v>
      </c>
    </row>
    <row r="36" s="1" customFormat="1" spans="1:22">
      <c r="A36" s="3">
        <v>999221852108387</v>
      </c>
      <c r="B36" s="1" t="s">
        <v>776</v>
      </c>
      <c r="C36" s="1" t="s">
        <v>788</v>
      </c>
      <c r="D36" s="1" t="s">
        <v>789</v>
      </c>
      <c r="E36" s="1" t="s">
        <v>790</v>
      </c>
      <c r="F36" s="1" t="s">
        <v>776</v>
      </c>
      <c r="G36" s="1" t="s">
        <v>562</v>
      </c>
      <c r="H36" s="1" t="s">
        <v>563</v>
      </c>
      <c r="I36" s="1" t="s">
        <v>791</v>
      </c>
      <c r="J36" s="1" t="s">
        <v>30</v>
      </c>
      <c r="K36" s="1" t="s">
        <v>792</v>
      </c>
      <c r="L36" s="1" t="s">
        <v>792</v>
      </c>
      <c r="M36" s="1" t="s">
        <v>566</v>
      </c>
      <c r="N36" s="1" t="s">
        <v>566</v>
      </c>
      <c r="O36" s="1" t="s">
        <v>567</v>
      </c>
      <c r="P36" s="1" t="s">
        <v>568</v>
      </c>
      <c r="Q36" s="1" t="s">
        <v>569</v>
      </c>
      <c r="R36" s="1" t="s">
        <v>793</v>
      </c>
      <c r="S36" s="1" t="s">
        <v>571</v>
      </c>
      <c r="T36" s="1" t="s">
        <v>572</v>
      </c>
      <c r="U36" s="1" t="s">
        <v>573</v>
      </c>
      <c r="V36" s="1" t="s">
        <v>581</v>
      </c>
    </row>
    <row r="37" s="1" customFormat="1" spans="1:22">
      <c r="A37" s="3">
        <v>999221852098950</v>
      </c>
      <c r="B37" s="1" t="s">
        <v>776</v>
      </c>
      <c r="C37" s="1" t="s">
        <v>794</v>
      </c>
      <c r="D37" s="1" t="s">
        <v>795</v>
      </c>
      <c r="E37" s="1" t="s">
        <v>796</v>
      </c>
      <c r="F37" s="1" t="s">
        <v>776</v>
      </c>
      <c r="G37" s="1" t="s">
        <v>562</v>
      </c>
      <c r="H37" s="1" t="s">
        <v>563</v>
      </c>
      <c r="I37" s="1" t="s">
        <v>797</v>
      </c>
      <c r="J37" s="1" t="s">
        <v>30</v>
      </c>
      <c r="K37" s="1" t="s">
        <v>798</v>
      </c>
      <c r="L37" s="1" t="s">
        <v>798</v>
      </c>
      <c r="M37" s="1" t="s">
        <v>566</v>
      </c>
      <c r="N37" s="1" t="s">
        <v>566</v>
      </c>
      <c r="O37" s="1" t="s">
        <v>567</v>
      </c>
      <c r="P37" s="1" t="s">
        <v>568</v>
      </c>
      <c r="Q37" s="1" t="s">
        <v>569</v>
      </c>
      <c r="R37" s="1" t="s">
        <v>799</v>
      </c>
      <c r="S37" s="1" t="s">
        <v>571</v>
      </c>
      <c r="T37" s="1" t="s">
        <v>572</v>
      </c>
      <c r="U37" s="1" t="s">
        <v>573</v>
      </c>
      <c r="V37" s="1" t="s">
        <v>800</v>
      </c>
    </row>
    <row r="38" s="1" customFormat="1" spans="1:22">
      <c r="A38" s="3">
        <v>21852076594</v>
      </c>
      <c r="B38" s="1" t="s">
        <v>776</v>
      </c>
      <c r="C38" s="1" t="s">
        <v>801</v>
      </c>
      <c r="D38" s="1" t="s">
        <v>802</v>
      </c>
      <c r="E38" s="1" t="s">
        <v>803</v>
      </c>
      <c r="F38" s="1" t="s">
        <v>558</v>
      </c>
      <c r="G38" s="1" t="s">
        <v>562</v>
      </c>
      <c r="H38" s="1" t="s">
        <v>563</v>
      </c>
      <c r="I38" s="1" t="s">
        <v>804</v>
      </c>
      <c r="J38" s="1" t="s">
        <v>30</v>
      </c>
      <c r="K38" s="1" t="s">
        <v>805</v>
      </c>
      <c r="L38" s="1" t="s">
        <v>805</v>
      </c>
      <c r="M38" s="1" t="s">
        <v>566</v>
      </c>
      <c r="N38" s="1" t="s">
        <v>566</v>
      </c>
      <c r="O38" s="1" t="s">
        <v>567</v>
      </c>
      <c r="P38" s="1" t="s">
        <v>568</v>
      </c>
      <c r="Q38" s="1" t="s">
        <v>569</v>
      </c>
      <c r="R38" s="1" t="s">
        <v>806</v>
      </c>
      <c r="S38" s="1" t="s">
        <v>571</v>
      </c>
      <c r="T38" s="1" t="s">
        <v>572</v>
      </c>
      <c r="U38" s="1" t="s">
        <v>573</v>
      </c>
      <c r="V38" s="1" t="s">
        <v>654</v>
      </c>
    </row>
    <row r="39" s="1" customFormat="1" spans="1:22">
      <c r="A39" s="3">
        <v>999221852040146</v>
      </c>
      <c r="B39" s="1" t="s">
        <v>776</v>
      </c>
      <c r="C39" s="1" t="s">
        <v>807</v>
      </c>
      <c r="D39" s="1" t="s">
        <v>808</v>
      </c>
      <c r="E39" s="1" t="s">
        <v>809</v>
      </c>
      <c r="F39" s="1" t="s">
        <v>712</v>
      </c>
      <c r="G39" s="1" t="s">
        <v>562</v>
      </c>
      <c r="H39" s="1" t="s">
        <v>563</v>
      </c>
      <c r="I39" s="1" t="s">
        <v>810</v>
      </c>
      <c r="J39" s="1" t="s">
        <v>30</v>
      </c>
      <c r="K39" s="1" t="s">
        <v>811</v>
      </c>
      <c r="L39" s="1" t="s">
        <v>811</v>
      </c>
      <c r="M39" s="1" t="s">
        <v>566</v>
      </c>
      <c r="N39" s="1" t="s">
        <v>566</v>
      </c>
      <c r="O39" s="1" t="s">
        <v>567</v>
      </c>
      <c r="P39" s="1" t="s">
        <v>568</v>
      </c>
      <c r="Q39" s="1" t="s">
        <v>569</v>
      </c>
      <c r="R39" s="1" t="s">
        <v>812</v>
      </c>
      <c r="S39" s="1" t="s">
        <v>571</v>
      </c>
      <c r="T39" s="1" t="s">
        <v>572</v>
      </c>
      <c r="U39" s="1" t="s">
        <v>573</v>
      </c>
      <c r="V39" s="1" t="s">
        <v>581</v>
      </c>
    </row>
    <row r="40" s="1" customFormat="1" spans="1:22">
      <c r="A40" s="3">
        <v>21851710942</v>
      </c>
      <c r="B40" s="1" t="s">
        <v>776</v>
      </c>
      <c r="C40" s="1" t="s">
        <v>813</v>
      </c>
      <c r="D40" s="1" t="s">
        <v>814</v>
      </c>
      <c r="E40" s="1" t="s">
        <v>815</v>
      </c>
      <c r="F40" s="1" t="s">
        <v>776</v>
      </c>
      <c r="G40" s="1" t="s">
        <v>562</v>
      </c>
      <c r="H40" s="1" t="s">
        <v>563</v>
      </c>
      <c r="I40" s="1" t="s">
        <v>816</v>
      </c>
      <c r="J40" s="1" t="s">
        <v>30</v>
      </c>
      <c r="K40" s="1" t="s">
        <v>817</v>
      </c>
      <c r="L40" s="1" t="s">
        <v>817</v>
      </c>
      <c r="M40" s="1" t="s">
        <v>566</v>
      </c>
      <c r="N40" s="1" t="s">
        <v>566</v>
      </c>
      <c r="O40" s="1" t="s">
        <v>567</v>
      </c>
      <c r="P40" s="1" t="s">
        <v>568</v>
      </c>
      <c r="Q40" s="1" t="s">
        <v>569</v>
      </c>
      <c r="R40" s="1" t="s">
        <v>818</v>
      </c>
      <c r="S40" s="1" t="s">
        <v>571</v>
      </c>
      <c r="T40" s="1" t="s">
        <v>572</v>
      </c>
      <c r="U40" s="1" t="s">
        <v>573</v>
      </c>
      <c r="V40" s="1" t="s">
        <v>594</v>
      </c>
    </row>
    <row r="41" s="1" customFormat="1" spans="1:22">
      <c r="A41" s="3">
        <v>999221851284047</v>
      </c>
      <c r="B41" s="1" t="s">
        <v>776</v>
      </c>
      <c r="C41" s="1" t="s">
        <v>819</v>
      </c>
      <c r="D41" s="1" t="s">
        <v>820</v>
      </c>
      <c r="E41" s="1" t="s">
        <v>821</v>
      </c>
      <c r="F41" s="1" t="s">
        <v>712</v>
      </c>
      <c r="G41" s="1" t="s">
        <v>562</v>
      </c>
      <c r="H41" s="1" t="s">
        <v>563</v>
      </c>
      <c r="I41" s="1" t="s">
        <v>822</v>
      </c>
      <c r="J41" s="1" t="s">
        <v>30</v>
      </c>
      <c r="K41" s="1" t="s">
        <v>823</v>
      </c>
      <c r="L41" s="1" t="s">
        <v>823</v>
      </c>
      <c r="M41" s="1" t="s">
        <v>566</v>
      </c>
      <c r="N41" s="1" t="s">
        <v>566</v>
      </c>
      <c r="O41" s="1" t="s">
        <v>567</v>
      </c>
      <c r="P41" s="1" t="s">
        <v>568</v>
      </c>
      <c r="Q41" s="1" t="s">
        <v>569</v>
      </c>
      <c r="R41" s="1" t="s">
        <v>824</v>
      </c>
      <c r="S41" s="1" t="s">
        <v>571</v>
      </c>
      <c r="T41" s="1" t="s">
        <v>572</v>
      </c>
      <c r="U41" s="1" t="s">
        <v>573</v>
      </c>
      <c r="V41" s="1" t="s">
        <v>680</v>
      </c>
    </row>
    <row r="42" s="1" customFormat="1" spans="1:22">
      <c r="A42" s="3">
        <v>21851267812</v>
      </c>
      <c r="B42" s="1" t="s">
        <v>776</v>
      </c>
      <c r="C42" s="1" t="s">
        <v>825</v>
      </c>
      <c r="D42" s="1" t="s">
        <v>826</v>
      </c>
      <c r="E42" s="1" t="s">
        <v>827</v>
      </c>
      <c r="F42" s="1" t="s">
        <v>776</v>
      </c>
      <c r="G42" s="1" t="s">
        <v>562</v>
      </c>
      <c r="H42" s="1" t="s">
        <v>563</v>
      </c>
      <c r="I42" s="1" t="s">
        <v>828</v>
      </c>
      <c r="J42" s="1" t="s">
        <v>30</v>
      </c>
      <c r="K42" s="1" t="s">
        <v>829</v>
      </c>
      <c r="L42" s="1" t="s">
        <v>829</v>
      </c>
      <c r="M42" s="1" t="s">
        <v>566</v>
      </c>
      <c r="N42" s="1" t="s">
        <v>566</v>
      </c>
      <c r="O42" s="1" t="s">
        <v>567</v>
      </c>
      <c r="P42" s="1" t="s">
        <v>568</v>
      </c>
      <c r="Q42" s="1" t="s">
        <v>569</v>
      </c>
      <c r="R42" s="1" t="s">
        <v>830</v>
      </c>
      <c r="S42" s="1" t="s">
        <v>571</v>
      </c>
      <c r="T42" s="1" t="s">
        <v>572</v>
      </c>
      <c r="U42" s="1" t="s">
        <v>573</v>
      </c>
      <c r="V42" s="1" t="s">
        <v>594</v>
      </c>
    </row>
    <row r="43" s="1" customFormat="1" spans="1:22">
      <c r="A43" s="3">
        <v>999221851164509</v>
      </c>
      <c r="B43" s="1" t="s">
        <v>776</v>
      </c>
      <c r="C43" s="1" t="s">
        <v>831</v>
      </c>
      <c r="D43" s="1" t="s">
        <v>832</v>
      </c>
      <c r="E43" s="1" t="s">
        <v>833</v>
      </c>
      <c r="F43" s="1" t="s">
        <v>712</v>
      </c>
      <c r="G43" s="1" t="s">
        <v>562</v>
      </c>
      <c r="H43" s="1" t="s">
        <v>563</v>
      </c>
      <c r="I43" s="1" t="s">
        <v>834</v>
      </c>
      <c r="J43" s="1" t="s">
        <v>30</v>
      </c>
      <c r="K43" s="1" t="s">
        <v>835</v>
      </c>
      <c r="L43" s="1" t="s">
        <v>835</v>
      </c>
      <c r="M43" s="1" t="s">
        <v>566</v>
      </c>
      <c r="N43" s="1" t="s">
        <v>566</v>
      </c>
      <c r="O43" s="1" t="s">
        <v>567</v>
      </c>
      <c r="P43" s="1" t="s">
        <v>568</v>
      </c>
      <c r="Q43" s="1" t="s">
        <v>569</v>
      </c>
      <c r="R43" s="1" t="s">
        <v>836</v>
      </c>
      <c r="S43" s="1" t="s">
        <v>571</v>
      </c>
      <c r="T43" s="1" t="s">
        <v>572</v>
      </c>
      <c r="U43" s="1" t="s">
        <v>573</v>
      </c>
      <c r="V43" s="1" t="s">
        <v>800</v>
      </c>
    </row>
    <row r="44" s="1" customFormat="1" spans="1:22">
      <c r="A44" s="3">
        <v>999221851163939</v>
      </c>
      <c r="B44" s="1" t="s">
        <v>776</v>
      </c>
      <c r="C44" s="1" t="s">
        <v>837</v>
      </c>
      <c r="D44" s="1" t="s">
        <v>838</v>
      </c>
      <c r="E44" s="1" t="s">
        <v>839</v>
      </c>
      <c r="F44" s="1" t="s">
        <v>558</v>
      </c>
      <c r="G44" s="1" t="s">
        <v>562</v>
      </c>
      <c r="H44" s="1" t="s">
        <v>563</v>
      </c>
      <c r="I44" s="1" t="s">
        <v>840</v>
      </c>
      <c r="J44" s="1" t="s">
        <v>30</v>
      </c>
      <c r="K44" s="1" t="s">
        <v>841</v>
      </c>
      <c r="L44" s="1" t="s">
        <v>841</v>
      </c>
      <c r="M44" s="1" t="s">
        <v>566</v>
      </c>
      <c r="N44" s="1" t="s">
        <v>566</v>
      </c>
      <c r="O44" s="1" t="s">
        <v>567</v>
      </c>
      <c r="P44" s="1" t="s">
        <v>568</v>
      </c>
      <c r="Q44" s="1" t="s">
        <v>569</v>
      </c>
      <c r="R44" s="1" t="s">
        <v>842</v>
      </c>
      <c r="S44" s="1" t="s">
        <v>571</v>
      </c>
      <c r="T44" s="1" t="s">
        <v>572</v>
      </c>
      <c r="U44" s="1" t="s">
        <v>573</v>
      </c>
      <c r="V44" s="1" t="s">
        <v>843</v>
      </c>
    </row>
    <row r="45" s="1" customFormat="1" spans="1:22">
      <c r="A45" s="3">
        <v>999221851046214</v>
      </c>
      <c r="B45" s="1" t="s">
        <v>844</v>
      </c>
      <c r="C45" s="1" t="s">
        <v>845</v>
      </c>
      <c r="D45" s="1" t="s">
        <v>846</v>
      </c>
      <c r="E45" s="1" t="s">
        <v>847</v>
      </c>
      <c r="F45" s="1" t="s">
        <v>712</v>
      </c>
      <c r="G45" s="1" t="s">
        <v>562</v>
      </c>
      <c r="H45" s="1" t="s">
        <v>563</v>
      </c>
      <c r="I45" s="1" t="s">
        <v>848</v>
      </c>
      <c r="J45" s="1" t="s">
        <v>30</v>
      </c>
      <c r="K45" s="1" t="s">
        <v>849</v>
      </c>
      <c r="L45" s="1" t="s">
        <v>849</v>
      </c>
      <c r="M45" s="1" t="s">
        <v>566</v>
      </c>
      <c r="N45" s="1" t="s">
        <v>566</v>
      </c>
      <c r="O45" s="1" t="s">
        <v>567</v>
      </c>
      <c r="P45" s="1" t="s">
        <v>568</v>
      </c>
      <c r="Q45" s="1" t="s">
        <v>569</v>
      </c>
      <c r="R45" s="1" t="s">
        <v>850</v>
      </c>
      <c r="S45" s="1" t="s">
        <v>571</v>
      </c>
      <c r="T45" s="1" t="s">
        <v>572</v>
      </c>
      <c r="U45" s="1" t="s">
        <v>573</v>
      </c>
      <c r="V45" s="1" t="s">
        <v>680</v>
      </c>
    </row>
    <row r="46" s="1" customFormat="1" spans="1:22">
      <c r="A46" s="3">
        <v>999221850579642</v>
      </c>
      <c r="B46" s="1" t="s">
        <v>844</v>
      </c>
      <c r="C46" s="1" t="s">
        <v>851</v>
      </c>
      <c r="D46" s="1" t="s">
        <v>852</v>
      </c>
      <c r="E46" s="1" t="s">
        <v>853</v>
      </c>
      <c r="F46" s="1" t="s">
        <v>844</v>
      </c>
      <c r="G46" s="1" t="s">
        <v>562</v>
      </c>
      <c r="H46" s="1" t="s">
        <v>563</v>
      </c>
      <c r="I46" s="1" t="s">
        <v>854</v>
      </c>
      <c r="J46" s="1" t="s">
        <v>30</v>
      </c>
      <c r="K46" s="1" t="s">
        <v>855</v>
      </c>
      <c r="L46" s="1" t="s">
        <v>855</v>
      </c>
      <c r="M46" s="1" t="s">
        <v>566</v>
      </c>
      <c r="N46" s="1" t="s">
        <v>566</v>
      </c>
      <c r="O46" s="1" t="s">
        <v>567</v>
      </c>
      <c r="P46" s="1" t="s">
        <v>568</v>
      </c>
      <c r="Q46" s="1" t="s">
        <v>569</v>
      </c>
      <c r="R46" s="1" t="s">
        <v>856</v>
      </c>
      <c r="S46" s="1" t="s">
        <v>571</v>
      </c>
      <c r="T46" s="1" t="s">
        <v>572</v>
      </c>
      <c r="U46" s="1" t="s">
        <v>573</v>
      </c>
      <c r="V46" s="1" t="s">
        <v>680</v>
      </c>
    </row>
    <row r="47" s="1" customFormat="1" spans="1:22">
      <c r="A47" s="3">
        <v>999221850506386</v>
      </c>
      <c r="B47" s="1" t="s">
        <v>844</v>
      </c>
      <c r="C47" s="1" t="s">
        <v>857</v>
      </c>
      <c r="D47" s="1" t="s">
        <v>858</v>
      </c>
      <c r="E47" s="1" t="s">
        <v>859</v>
      </c>
      <c r="F47" s="1" t="s">
        <v>558</v>
      </c>
      <c r="G47" s="1" t="s">
        <v>562</v>
      </c>
      <c r="H47" s="1" t="s">
        <v>563</v>
      </c>
      <c r="I47" s="1" t="s">
        <v>860</v>
      </c>
      <c r="J47" s="1" t="s">
        <v>30</v>
      </c>
      <c r="K47" s="1" t="s">
        <v>861</v>
      </c>
      <c r="L47" s="1" t="s">
        <v>861</v>
      </c>
      <c r="M47" s="1" t="s">
        <v>566</v>
      </c>
      <c r="N47" s="1" t="s">
        <v>566</v>
      </c>
      <c r="O47" s="1" t="s">
        <v>567</v>
      </c>
      <c r="P47" s="1" t="s">
        <v>568</v>
      </c>
      <c r="Q47" s="1" t="s">
        <v>569</v>
      </c>
      <c r="R47" s="1" t="s">
        <v>862</v>
      </c>
      <c r="S47" s="1" t="s">
        <v>571</v>
      </c>
      <c r="T47" s="1" t="s">
        <v>572</v>
      </c>
      <c r="U47" s="1" t="s">
        <v>573</v>
      </c>
      <c r="V47" s="1" t="s">
        <v>863</v>
      </c>
    </row>
    <row r="48" s="1" customFormat="1" spans="1:22">
      <c r="A48" s="3">
        <v>21850143836</v>
      </c>
      <c r="B48" s="1" t="s">
        <v>844</v>
      </c>
      <c r="C48" s="1" t="s">
        <v>864</v>
      </c>
      <c r="D48" s="1" t="s">
        <v>865</v>
      </c>
      <c r="E48" s="1" t="s">
        <v>866</v>
      </c>
      <c r="F48" s="1" t="s">
        <v>712</v>
      </c>
      <c r="G48" s="1" t="s">
        <v>562</v>
      </c>
      <c r="H48" s="1" t="s">
        <v>563</v>
      </c>
      <c r="I48" s="1" t="s">
        <v>867</v>
      </c>
      <c r="J48" s="1" t="s">
        <v>30</v>
      </c>
      <c r="K48" s="1" t="s">
        <v>868</v>
      </c>
      <c r="L48" s="1" t="s">
        <v>868</v>
      </c>
      <c r="M48" s="1" t="s">
        <v>566</v>
      </c>
      <c r="N48" s="1" t="s">
        <v>566</v>
      </c>
      <c r="O48" s="1" t="s">
        <v>567</v>
      </c>
      <c r="P48" s="1" t="s">
        <v>568</v>
      </c>
      <c r="Q48" s="1" t="s">
        <v>569</v>
      </c>
      <c r="R48" s="1" t="s">
        <v>869</v>
      </c>
      <c r="S48" s="1" t="s">
        <v>571</v>
      </c>
      <c r="T48" s="1" t="s">
        <v>572</v>
      </c>
      <c r="U48" s="1" t="s">
        <v>573</v>
      </c>
      <c r="V48" s="1" t="s">
        <v>863</v>
      </c>
    </row>
    <row r="49" s="1" customFormat="1" spans="1:22">
      <c r="A49" s="3">
        <v>999221850053115</v>
      </c>
      <c r="B49" s="1" t="s">
        <v>844</v>
      </c>
      <c r="C49" s="1" t="s">
        <v>870</v>
      </c>
      <c r="D49" s="1" t="s">
        <v>871</v>
      </c>
      <c r="E49" s="1" t="s">
        <v>872</v>
      </c>
      <c r="F49" s="1" t="s">
        <v>712</v>
      </c>
      <c r="G49" s="1" t="s">
        <v>562</v>
      </c>
      <c r="H49" s="1" t="s">
        <v>563</v>
      </c>
      <c r="I49" s="1" t="s">
        <v>873</v>
      </c>
      <c r="J49" s="1" t="s">
        <v>30</v>
      </c>
      <c r="K49" s="1" t="s">
        <v>874</v>
      </c>
      <c r="L49" s="1" t="s">
        <v>874</v>
      </c>
      <c r="M49" s="1" t="s">
        <v>566</v>
      </c>
      <c r="N49" s="1" t="s">
        <v>566</v>
      </c>
      <c r="O49" s="1" t="s">
        <v>567</v>
      </c>
      <c r="P49" s="1" t="s">
        <v>568</v>
      </c>
      <c r="Q49" s="1" t="s">
        <v>569</v>
      </c>
      <c r="R49" s="1" t="s">
        <v>875</v>
      </c>
      <c r="S49" s="1" t="s">
        <v>571</v>
      </c>
      <c r="T49" s="1" t="s">
        <v>572</v>
      </c>
      <c r="U49" s="1" t="s">
        <v>573</v>
      </c>
      <c r="V49" s="1" t="s">
        <v>601</v>
      </c>
    </row>
    <row r="50" s="1" customFormat="1" spans="1:22">
      <c r="A50" s="3">
        <v>21849895982</v>
      </c>
      <c r="B50" s="1" t="s">
        <v>844</v>
      </c>
      <c r="C50" s="1" t="s">
        <v>876</v>
      </c>
      <c r="D50" s="1" t="s">
        <v>877</v>
      </c>
      <c r="E50" s="1" t="s">
        <v>878</v>
      </c>
      <c r="F50" s="1" t="s">
        <v>844</v>
      </c>
      <c r="G50" s="1" t="s">
        <v>562</v>
      </c>
      <c r="H50" s="1" t="s">
        <v>563</v>
      </c>
      <c r="I50" s="1" t="s">
        <v>879</v>
      </c>
      <c r="J50" s="1" t="s">
        <v>30</v>
      </c>
      <c r="K50" s="1" t="s">
        <v>880</v>
      </c>
      <c r="L50" s="1" t="s">
        <v>880</v>
      </c>
      <c r="M50" s="1" t="s">
        <v>566</v>
      </c>
      <c r="N50" s="1" t="s">
        <v>566</v>
      </c>
      <c r="O50" s="1" t="s">
        <v>567</v>
      </c>
      <c r="P50" s="1" t="s">
        <v>568</v>
      </c>
      <c r="Q50" s="1" t="s">
        <v>569</v>
      </c>
      <c r="R50" s="1" t="s">
        <v>881</v>
      </c>
      <c r="S50" s="1" t="s">
        <v>571</v>
      </c>
      <c r="T50" s="1" t="s">
        <v>572</v>
      </c>
      <c r="U50" s="1" t="s">
        <v>573</v>
      </c>
      <c r="V50" s="1" t="s">
        <v>680</v>
      </c>
    </row>
    <row r="51" s="1" customFormat="1" spans="1:22">
      <c r="A51" s="3">
        <v>21849769904</v>
      </c>
      <c r="B51" s="1" t="s">
        <v>844</v>
      </c>
      <c r="C51" s="1" t="s">
        <v>882</v>
      </c>
      <c r="D51" s="1" t="s">
        <v>883</v>
      </c>
      <c r="E51" s="1" t="s">
        <v>884</v>
      </c>
      <c r="F51" s="1" t="s">
        <v>558</v>
      </c>
      <c r="G51" s="1" t="s">
        <v>562</v>
      </c>
      <c r="H51" s="1" t="s">
        <v>563</v>
      </c>
      <c r="I51" s="1" t="s">
        <v>885</v>
      </c>
      <c r="J51" s="1" t="s">
        <v>30</v>
      </c>
      <c r="K51" s="1" t="s">
        <v>886</v>
      </c>
      <c r="L51" s="1" t="s">
        <v>886</v>
      </c>
      <c r="M51" s="1" t="s">
        <v>566</v>
      </c>
      <c r="N51" s="1" t="s">
        <v>566</v>
      </c>
      <c r="O51" s="1" t="s">
        <v>567</v>
      </c>
      <c r="P51" s="1" t="s">
        <v>568</v>
      </c>
      <c r="Q51" s="1" t="s">
        <v>569</v>
      </c>
      <c r="R51" s="1" t="s">
        <v>887</v>
      </c>
      <c r="S51" s="1" t="s">
        <v>571</v>
      </c>
      <c r="T51" s="1" t="s">
        <v>572</v>
      </c>
      <c r="U51" s="1" t="s">
        <v>573</v>
      </c>
      <c r="V51" s="1" t="s">
        <v>863</v>
      </c>
    </row>
    <row r="52" s="1" customFormat="1" spans="1:22">
      <c r="A52" s="3">
        <v>21849767264</v>
      </c>
      <c r="B52" s="1" t="s">
        <v>844</v>
      </c>
      <c r="C52" s="1" t="s">
        <v>888</v>
      </c>
      <c r="D52" s="1" t="s">
        <v>889</v>
      </c>
      <c r="E52" s="1" t="s">
        <v>890</v>
      </c>
      <c r="F52" s="1" t="s">
        <v>776</v>
      </c>
      <c r="G52" s="1" t="s">
        <v>562</v>
      </c>
      <c r="H52" s="1" t="s">
        <v>563</v>
      </c>
      <c r="I52" s="1" t="s">
        <v>891</v>
      </c>
      <c r="J52" s="1" t="s">
        <v>30</v>
      </c>
      <c r="K52" s="1" t="s">
        <v>892</v>
      </c>
      <c r="L52" s="1" t="s">
        <v>892</v>
      </c>
      <c r="M52" s="1" t="s">
        <v>566</v>
      </c>
      <c r="N52" s="1" t="s">
        <v>566</v>
      </c>
      <c r="O52" s="1" t="s">
        <v>567</v>
      </c>
      <c r="P52" s="1" t="s">
        <v>568</v>
      </c>
      <c r="Q52" s="1" t="s">
        <v>569</v>
      </c>
      <c r="R52" s="1" t="s">
        <v>893</v>
      </c>
      <c r="S52" s="1" t="s">
        <v>571</v>
      </c>
      <c r="T52" s="1" t="s">
        <v>572</v>
      </c>
      <c r="U52" s="1" t="s">
        <v>573</v>
      </c>
      <c r="V52" s="1" t="s">
        <v>594</v>
      </c>
    </row>
    <row r="53" s="1" customFormat="1" spans="1:22">
      <c r="A53" s="3">
        <v>21849709961</v>
      </c>
      <c r="B53" s="1" t="s">
        <v>844</v>
      </c>
      <c r="C53" s="1" t="s">
        <v>894</v>
      </c>
      <c r="D53" s="1" t="s">
        <v>895</v>
      </c>
      <c r="E53" s="1" t="s">
        <v>896</v>
      </c>
      <c r="F53" s="1" t="s">
        <v>776</v>
      </c>
      <c r="G53" s="1" t="s">
        <v>562</v>
      </c>
      <c r="H53" s="1" t="s">
        <v>563</v>
      </c>
      <c r="I53" s="1" t="s">
        <v>897</v>
      </c>
      <c r="J53" s="1" t="s">
        <v>30</v>
      </c>
      <c r="K53" s="1" t="s">
        <v>898</v>
      </c>
      <c r="L53" s="1" t="s">
        <v>898</v>
      </c>
      <c r="M53" s="1" t="s">
        <v>566</v>
      </c>
      <c r="N53" s="1" t="s">
        <v>566</v>
      </c>
      <c r="O53" s="1" t="s">
        <v>567</v>
      </c>
      <c r="P53" s="1" t="s">
        <v>568</v>
      </c>
      <c r="Q53" s="1" t="s">
        <v>569</v>
      </c>
      <c r="R53" s="1" t="s">
        <v>899</v>
      </c>
      <c r="S53" s="1" t="s">
        <v>571</v>
      </c>
      <c r="T53" s="1" t="s">
        <v>572</v>
      </c>
      <c r="U53" s="1" t="s">
        <v>900</v>
      </c>
      <c r="V53" s="1" t="s">
        <v>654</v>
      </c>
    </row>
    <row r="54" s="1" customFormat="1" spans="1:22">
      <c r="A54" s="3">
        <v>21849695577</v>
      </c>
      <c r="B54" s="1" t="s">
        <v>844</v>
      </c>
      <c r="C54" s="1" t="s">
        <v>901</v>
      </c>
      <c r="D54" s="1" t="s">
        <v>902</v>
      </c>
      <c r="E54" s="1" t="s">
        <v>903</v>
      </c>
      <c r="F54" s="1" t="s">
        <v>712</v>
      </c>
      <c r="G54" s="1" t="s">
        <v>562</v>
      </c>
      <c r="H54" s="1" t="s">
        <v>563</v>
      </c>
      <c r="I54" s="1" t="s">
        <v>904</v>
      </c>
      <c r="J54" s="1" t="s">
        <v>30</v>
      </c>
      <c r="K54" s="1" t="s">
        <v>905</v>
      </c>
      <c r="L54" s="1" t="s">
        <v>905</v>
      </c>
      <c r="M54" s="1" t="s">
        <v>566</v>
      </c>
      <c r="N54" s="1" t="s">
        <v>566</v>
      </c>
      <c r="O54" s="1" t="s">
        <v>567</v>
      </c>
      <c r="P54" s="1" t="s">
        <v>568</v>
      </c>
      <c r="Q54" s="1" t="s">
        <v>569</v>
      </c>
      <c r="R54" s="1" t="s">
        <v>906</v>
      </c>
      <c r="S54" s="1" t="s">
        <v>571</v>
      </c>
      <c r="T54" s="1" t="s">
        <v>572</v>
      </c>
      <c r="U54" s="1" t="s">
        <v>573</v>
      </c>
      <c r="V54" s="1" t="s">
        <v>615</v>
      </c>
    </row>
    <row r="55" s="1" customFormat="1" spans="1:22">
      <c r="A55" s="3">
        <v>21849672940</v>
      </c>
      <c r="B55" s="1" t="s">
        <v>844</v>
      </c>
      <c r="C55" s="1" t="s">
        <v>907</v>
      </c>
      <c r="D55" s="1" t="s">
        <v>908</v>
      </c>
      <c r="E55" s="1" t="s">
        <v>909</v>
      </c>
      <c r="F55" s="1" t="s">
        <v>712</v>
      </c>
      <c r="G55" s="1" t="s">
        <v>562</v>
      </c>
      <c r="H55" s="1" t="s">
        <v>563</v>
      </c>
      <c r="I55" s="1" t="s">
        <v>910</v>
      </c>
      <c r="J55" s="1" t="s">
        <v>30</v>
      </c>
      <c r="K55" s="1" t="s">
        <v>911</v>
      </c>
      <c r="L55" s="1" t="s">
        <v>911</v>
      </c>
      <c r="M55" s="1" t="s">
        <v>566</v>
      </c>
      <c r="N55" s="1" t="s">
        <v>566</v>
      </c>
      <c r="O55" s="1" t="s">
        <v>567</v>
      </c>
      <c r="P55" s="1" t="s">
        <v>568</v>
      </c>
      <c r="Q55" s="1" t="s">
        <v>569</v>
      </c>
      <c r="R55" s="1" t="s">
        <v>912</v>
      </c>
      <c r="S55" s="1" t="s">
        <v>571</v>
      </c>
      <c r="T55" s="1" t="s">
        <v>572</v>
      </c>
      <c r="U55" s="1" t="s">
        <v>573</v>
      </c>
      <c r="V55" s="1" t="s">
        <v>763</v>
      </c>
    </row>
    <row r="56" s="1" customFormat="1" spans="1:22">
      <c r="A56" s="3">
        <v>21849616175</v>
      </c>
      <c r="B56" s="1" t="s">
        <v>844</v>
      </c>
      <c r="C56" s="1" t="s">
        <v>913</v>
      </c>
      <c r="D56" s="1" t="s">
        <v>908</v>
      </c>
      <c r="E56" s="1" t="s">
        <v>914</v>
      </c>
      <c r="F56" s="1" t="s">
        <v>712</v>
      </c>
      <c r="G56" s="1" t="s">
        <v>562</v>
      </c>
      <c r="H56" s="1" t="s">
        <v>563</v>
      </c>
      <c r="I56" s="1" t="s">
        <v>910</v>
      </c>
      <c r="J56" s="1" t="s">
        <v>30</v>
      </c>
      <c r="K56" s="1" t="s">
        <v>911</v>
      </c>
      <c r="L56" s="1" t="s">
        <v>911</v>
      </c>
      <c r="M56" s="1" t="s">
        <v>566</v>
      </c>
      <c r="N56" s="1" t="s">
        <v>566</v>
      </c>
      <c r="O56" s="1" t="s">
        <v>567</v>
      </c>
      <c r="P56" s="1" t="s">
        <v>568</v>
      </c>
      <c r="Q56" s="1" t="s">
        <v>569</v>
      </c>
      <c r="R56" s="1" t="s">
        <v>915</v>
      </c>
      <c r="S56" s="1" t="s">
        <v>571</v>
      </c>
      <c r="T56" s="1" t="s">
        <v>572</v>
      </c>
      <c r="U56" s="1" t="s">
        <v>573</v>
      </c>
      <c r="V56" s="1" t="s">
        <v>763</v>
      </c>
    </row>
    <row r="57" s="1" customFormat="1" spans="1:22">
      <c r="A57" s="3">
        <v>21849545353</v>
      </c>
      <c r="B57" s="1" t="s">
        <v>916</v>
      </c>
      <c r="C57" s="1" t="s">
        <v>917</v>
      </c>
      <c r="D57" s="1" t="s">
        <v>918</v>
      </c>
      <c r="E57" s="1" t="s">
        <v>919</v>
      </c>
      <c r="F57" s="1" t="s">
        <v>844</v>
      </c>
      <c r="G57" s="1" t="s">
        <v>562</v>
      </c>
      <c r="H57" s="1" t="s">
        <v>563</v>
      </c>
      <c r="I57" s="1" t="s">
        <v>920</v>
      </c>
      <c r="J57" s="1" t="s">
        <v>30</v>
      </c>
      <c r="K57" s="1" t="s">
        <v>921</v>
      </c>
      <c r="L57" s="1" t="s">
        <v>921</v>
      </c>
      <c r="M57" s="1" t="s">
        <v>566</v>
      </c>
      <c r="N57" s="1" t="s">
        <v>566</v>
      </c>
      <c r="O57" s="1" t="s">
        <v>567</v>
      </c>
      <c r="P57" s="1" t="s">
        <v>568</v>
      </c>
      <c r="Q57" s="1" t="s">
        <v>569</v>
      </c>
      <c r="R57" s="1" t="s">
        <v>922</v>
      </c>
      <c r="S57" s="1" t="s">
        <v>571</v>
      </c>
      <c r="T57" s="1" t="s">
        <v>572</v>
      </c>
      <c r="U57" s="1" t="s">
        <v>573</v>
      </c>
      <c r="V57" s="1" t="s">
        <v>594</v>
      </c>
    </row>
    <row r="58" s="1" customFormat="1" spans="1:22">
      <c r="A58" s="3">
        <v>21849534038</v>
      </c>
      <c r="B58" s="1" t="s">
        <v>916</v>
      </c>
      <c r="C58" s="1" t="s">
        <v>923</v>
      </c>
      <c r="D58" s="1" t="s">
        <v>924</v>
      </c>
      <c r="E58" s="1" t="s">
        <v>925</v>
      </c>
      <c r="F58" s="1" t="s">
        <v>712</v>
      </c>
      <c r="G58" s="1" t="s">
        <v>562</v>
      </c>
      <c r="H58" s="1" t="s">
        <v>563</v>
      </c>
      <c r="I58" s="1" t="s">
        <v>926</v>
      </c>
      <c r="J58" s="1" t="s">
        <v>30</v>
      </c>
      <c r="K58" s="1" t="s">
        <v>927</v>
      </c>
      <c r="L58" s="1" t="s">
        <v>927</v>
      </c>
      <c r="M58" s="1" t="s">
        <v>566</v>
      </c>
      <c r="N58" s="1" t="s">
        <v>566</v>
      </c>
      <c r="O58" s="1" t="s">
        <v>567</v>
      </c>
      <c r="P58" s="1" t="s">
        <v>568</v>
      </c>
      <c r="Q58" s="1" t="s">
        <v>569</v>
      </c>
      <c r="R58" s="1" t="s">
        <v>928</v>
      </c>
      <c r="S58" s="1" t="s">
        <v>571</v>
      </c>
      <c r="T58" s="1" t="s">
        <v>572</v>
      </c>
      <c r="U58" s="1" t="s">
        <v>573</v>
      </c>
      <c r="V58" s="1" t="s">
        <v>615</v>
      </c>
    </row>
    <row r="59" s="1" customFormat="1" spans="1:22">
      <c r="A59" s="3">
        <v>999221849373475</v>
      </c>
      <c r="B59" s="1" t="s">
        <v>916</v>
      </c>
      <c r="C59" s="1" t="s">
        <v>929</v>
      </c>
      <c r="D59" s="1" t="s">
        <v>930</v>
      </c>
      <c r="E59" s="1" t="s">
        <v>931</v>
      </c>
      <c r="F59" s="1" t="s">
        <v>776</v>
      </c>
      <c r="G59" s="1" t="s">
        <v>562</v>
      </c>
      <c r="H59" s="1" t="s">
        <v>563</v>
      </c>
      <c r="I59" s="1" t="s">
        <v>932</v>
      </c>
      <c r="J59" s="1" t="s">
        <v>30</v>
      </c>
      <c r="K59" s="1" t="s">
        <v>933</v>
      </c>
      <c r="L59" s="1" t="s">
        <v>933</v>
      </c>
      <c r="M59" s="1" t="s">
        <v>566</v>
      </c>
      <c r="N59" s="1" t="s">
        <v>566</v>
      </c>
      <c r="O59" s="1" t="s">
        <v>567</v>
      </c>
      <c r="P59" s="1" t="s">
        <v>568</v>
      </c>
      <c r="Q59" s="1" t="s">
        <v>569</v>
      </c>
      <c r="R59" s="1" t="s">
        <v>934</v>
      </c>
      <c r="S59" s="1" t="s">
        <v>571</v>
      </c>
      <c r="T59" s="1" t="s">
        <v>572</v>
      </c>
      <c r="U59" s="1" t="s">
        <v>573</v>
      </c>
      <c r="V59" s="1" t="s">
        <v>711</v>
      </c>
    </row>
    <row r="60" s="1" customFormat="1" spans="1:22">
      <c r="A60" s="3">
        <v>999221849325781</v>
      </c>
      <c r="B60" s="1" t="s">
        <v>916</v>
      </c>
      <c r="C60" s="1" t="s">
        <v>935</v>
      </c>
      <c r="D60" s="1" t="s">
        <v>936</v>
      </c>
      <c r="E60" s="1" t="s">
        <v>937</v>
      </c>
      <c r="F60" s="1" t="s">
        <v>844</v>
      </c>
      <c r="G60" s="1" t="s">
        <v>562</v>
      </c>
      <c r="H60" s="1" t="s">
        <v>563</v>
      </c>
      <c r="I60" s="1" t="s">
        <v>938</v>
      </c>
      <c r="J60" s="1" t="s">
        <v>30</v>
      </c>
      <c r="K60" s="1" t="s">
        <v>939</v>
      </c>
      <c r="L60" s="1" t="s">
        <v>939</v>
      </c>
      <c r="M60" s="1" t="s">
        <v>566</v>
      </c>
      <c r="N60" s="1" t="s">
        <v>566</v>
      </c>
      <c r="O60" s="1" t="s">
        <v>567</v>
      </c>
      <c r="P60" s="1" t="s">
        <v>568</v>
      </c>
      <c r="Q60" s="1" t="s">
        <v>569</v>
      </c>
      <c r="R60" s="1" t="s">
        <v>940</v>
      </c>
      <c r="S60" s="1" t="s">
        <v>571</v>
      </c>
      <c r="T60" s="1" t="s">
        <v>572</v>
      </c>
      <c r="U60" s="1" t="s">
        <v>573</v>
      </c>
      <c r="V60" s="1" t="s">
        <v>574</v>
      </c>
    </row>
    <row r="61" s="1" customFormat="1" spans="1:22">
      <c r="A61" s="3">
        <v>999221849304246</v>
      </c>
      <c r="B61" s="1" t="s">
        <v>916</v>
      </c>
      <c r="C61" s="1" t="s">
        <v>941</v>
      </c>
      <c r="D61" s="1" t="s">
        <v>942</v>
      </c>
      <c r="E61" s="1" t="s">
        <v>943</v>
      </c>
      <c r="F61" s="1" t="s">
        <v>558</v>
      </c>
      <c r="G61" s="1" t="s">
        <v>562</v>
      </c>
      <c r="H61" s="1" t="s">
        <v>563</v>
      </c>
      <c r="I61" s="1" t="s">
        <v>944</v>
      </c>
      <c r="J61" s="1" t="s">
        <v>30</v>
      </c>
      <c r="K61" s="1" t="s">
        <v>945</v>
      </c>
      <c r="L61" s="1" t="s">
        <v>945</v>
      </c>
      <c r="M61" s="1" t="s">
        <v>566</v>
      </c>
      <c r="N61" s="1" t="s">
        <v>566</v>
      </c>
      <c r="O61" s="1" t="s">
        <v>567</v>
      </c>
      <c r="P61" s="1" t="s">
        <v>568</v>
      </c>
      <c r="Q61" s="1" t="s">
        <v>569</v>
      </c>
      <c r="R61" s="1" t="s">
        <v>946</v>
      </c>
      <c r="S61" s="1" t="s">
        <v>571</v>
      </c>
      <c r="T61" s="1" t="s">
        <v>572</v>
      </c>
      <c r="U61" s="1" t="s">
        <v>573</v>
      </c>
      <c r="V61" s="1" t="s">
        <v>947</v>
      </c>
    </row>
    <row r="62" s="1" customFormat="1" spans="1:22">
      <c r="A62" s="3">
        <v>21849088086</v>
      </c>
      <c r="B62" s="1" t="s">
        <v>916</v>
      </c>
      <c r="C62" s="1" t="s">
        <v>948</v>
      </c>
      <c r="D62" s="1" t="s">
        <v>949</v>
      </c>
      <c r="E62" s="1" t="s">
        <v>950</v>
      </c>
      <c r="F62" s="1" t="s">
        <v>712</v>
      </c>
      <c r="G62" s="1" t="s">
        <v>562</v>
      </c>
      <c r="H62" s="1" t="s">
        <v>563</v>
      </c>
      <c r="I62" s="1" t="s">
        <v>951</v>
      </c>
      <c r="J62" s="1" t="s">
        <v>30</v>
      </c>
      <c r="K62" s="1" t="s">
        <v>952</v>
      </c>
      <c r="L62" s="1" t="s">
        <v>952</v>
      </c>
      <c r="M62" s="1" t="s">
        <v>566</v>
      </c>
      <c r="N62" s="1" t="s">
        <v>566</v>
      </c>
      <c r="O62" s="1" t="s">
        <v>567</v>
      </c>
      <c r="P62" s="1" t="s">
        <v>568</v>
      </c>
      <c r="Q62" s="1" t="s">
        <v>569</v>
      </c>
      <c r="R62" s="1" t="s">
        <v>953</v>
      </c>
      <c r="S62" s="1" t="s">
        <v>571</v>
      </c>
      <c r="T62" s="1" t="s">
        <v>572</v>
      </c>
      <c r="U62" s="1" t="s">
        <v>573</v>
      </c>
      <c r="V62" s="1" t="s">
        <v>954</v>
      </c>
    </row>
    <row r="63" s="1" customFormat="1" spans="1:22">
      <c r="A63" s="3">
        <v>999221848962280</v>
      </c>
      <c r="B63" s="1" t="s">
        <v>916</v>
      </c>
      <c r="C63" s="1" t="s">
        <v>955</v>
      </c>
      <c r="D63" s="1" t="s">
        <v>956</v>
      </c>
      <c r="E63" s="1" t="s">
        <v>957</v>
      </c>
      <c r="F63" s="1" t="s">
        <v>712</v>
      </c>
      <c r="G63" s="1" t="s">
        <v>562</v>
      </c>
      <c r="H63" s="1" t="s">
        <v>563</v>
      </c>
      <c r="I63" s="1" t="s">
        <v>958</v>
      </c>
      <c r="J63" s="1" t="s">
        <v>30</v>
      </c>
      <c r="K63" s="1" t="s">
        <v>959</v>
      </c>
      <c r="L63" s="1" t="s">
        <v>959</v>
      </c>
      <c r="M63" s="1" t="s">
        <v>566</v>
      </c>
      <c r="N63" s="1" t="s">
        <v>566</v>
      </c>
      <c r="O63" s="1" t="s">
        <v>567</v>
      </c>
      <c r="P63" s="1" t="s">
        <v>568</v>
      </c>
      <c r="Q63" s="1" t="s">
        <v>569</v>
      </c>
      <c r="R63" s="1" t="s">
        <v>960</v>
      </c>
      <c r="S63" s="1" t="s">
        <v>571</v>
      </c>
      <c r="T63" s="1" t="s">
        <v>572</v>
      </c>
      <c r="U63" s="1" t="s">
        <v>573</v>
      </c>
      <c r="V63" s="1" t="s">
        <v>800</v>
      </c>
    </row>
    <row r="64" s="1" customFormat="1" spans="1:22">
      <c r="A64" s="3">
        <v>21848943446</v>
      </c>
      <c r="B64" s="1" t="s">
        <v>916</v>
      </c>
      <c r="C64" s="1" t="s">
        <v>961</v>
      </c>
      <c r="D64" s="1" t="s">
        <v>962</v>
      </c>
      <c r="E64" s="1" t="s">
        <v>963</v>
      </c>
      <c r="F64" s="1" t="s">
        <v>844</v>
      </c>
      <c r="G64" s="1" t="s">
        <v>562</v>
      </c>
      <c r="H64" s="1" t="s">
        <v>563</v>
      </c>
      <c r="I64" s="1" t="s">
        <v>964</v>
      </c>
      <c r="J64" s="1" t="s">
        <v>30</v>
      </c>
      <c r="K64" s="1" t="s">
        <v>965</v>
      </c>
      <c r="L64" s="1" t="s">
        <v>965</v>
      </c>
      <c r="M64" s="1" t="s">
        <v>566</v>
      </c>
      <c r="N64" s="1" t="s">
        <v>566</v>
      </c>
      <c r="O64" s="1" t="s">
        <v>567</v>
      </c>
      <c r="P64" s="1" t="s">
        <v>568</v>
      </c>
      <c r="Q64" s="1" t="s">
        <v>569</v>
      </c>
      <c r="R64" s="1" t="s">
        <v>966</v>
      </c>
      <c r="S64" s="1" t="s">
        <v>571</v>
      </c>
      <c r="T64" s="1" t="s">
        <v>572</v>
      </c>
      <c r="U64" s="1" t="s">
        <v>573</v>
      </c>
      <c r="V64" s="1" t="s">
        <v>680</v>
      </c>
    </row>
    <row r="65" s="1" customFormat="1" spans="1:22">
      <c r="A65" s="3">
        <v>999221848832429</v>
      </c>
      <c r="B65" s="1" t="s">
        <v>916</v>
      </c>
      <c r="C65" s="1" t="s">
        <v>967</v>
      </c>
      <c r="D65" s="1" t="s">
        <v>968</v>
      </c>
      <c r="E65" s="1" t="s">
        <v>969</v>
      </c>
      <c r="F65" s="1" t="s">
        <v>712</v>
      </c>
      <c r="G65" s="1" t="s">
        <v>562</v>
      </c>
      <c r="H65" s="1" t="s">
        <v>563</v>
      </c>
      <c r="I65" s="1" t="s">
        <v>970</v>
      </c>
      <c r="J65" s="1" t="s">
        <v>30</v>
      </c>
      <c r="K65" s="1" t="s">
        <v>971</v>
      </c>
      <c r="L65" s="1" t="s">
        <v>971</v>
      </c>
      <c r="M65" s="1" t="s">
        <v>566</v>
      </c>
      <c r="N65" s="1" t="s">
        <v>566</v>
      </c>
      <c r="O65" s="1" t="s">
        <v>567</v>
      </c>
      <c r="P65" s="1" t="s">
        <v>568</v>
      </c>
      <c r="Q65" s="1" t="s">
        <v>569</v>
      </c>
      <c r="R65" s="1" t="s">
        <v>972</v>
      </c>
      <c r="S65" s="1" t="s">
        <v>571</v>
      </c>
      <c r="T65" s="1" t="s">
        <v>572</v>
      </c>
      <c r="U65" s="1" t="s">
        <v>573</v>
      </c>
      <c r="V65" s="1" t="s">
        <v>800</v>
      </c>
    </row>
    <row r="66" s="1" customFormat="1" spans="1:22">
      <c r="A66" s="3">
        <v>21848778464</v>
      </c>
      <c r="B66" s="1" t="s">
        <v>916</v>
      </c>
      <c r="C66" s="1" t="s">
        <v>973</v>
      </c>
      <c r="D66" s="1" t="s">
        <v>974</v>
      </c>
      <c r="E66" s="1" t="s">
        <v>975</v>
      </c>
      <c r="F66" s="1" t="s">
        <v>558</v>
      </c>
      <c r="G66" s="1" t="s">
        <v>562</v>
      </c>
      <c r="H66" s="1" t="s">
        <v>563</v>
      </c>
      <c r="I66" s="1" t="s">
        <v>976</v>
      </c>
      <c r="J66" s="1" t="s">
        <v>30</v>
      </c>
      <c r="K66" s="1" t="s">
        <v>977</v>
      </c>
      <c r="L66" s="1" t="s">
        <v>977</v>
      </c>
      <c r="M66" s="1" t="s">
        <v>566</v>
      </c>
      <c r="N66" s="1" t="s">
        <v>566</v>
      </c>
      <c r="O66" s="1" t="s">
        <v>567</v>
      </c>
      <c r="P66" s="1" t="s">
        <v>568</v>
      </c>
      <c r="Q66" s="1" t="s">
        <v>569</v>
      </c>
      <c r="R66" s="1" t="s">
        <v>978</v>
      </c>
      <c r="S66" s="1" t="s">
        <v>571</v>
      </c>
      <c r="T66" s="1" t="s">
        <v>572</v>
      </c>
      <c r="U66" s="1" t="s">
        <v>900</v>
      </c>
      <c r="V66" s="1" t="s">
        <v>594</v>
      </c>
    </row>
    <row r="67" s="1" customFormat="1" spans="1:22">
      <c r="A67" s="3">
        <v>21848159624</v>
      </c>
      <c r="B67" s="1" t="s">
        <v>916</v>
      </c>
      <c r="C67" s="1" t="s">
        <v>979</v>
      </c>
      <c r="D67" s="1" t="s">
        <v>980</v>
      </c>
      <c r="E67" s="1" t="s">
        <v>981</v>
      </c>
      <c r="F67" s="1" t="s">
        <v>712</v>
      </c>
      <c r="G67" s="1" t="s">
        <v>562</v>
      </c>
      <c r="H67" s="1" t="s">
        <v>563</v>
      </c>
      <c r="I67" s="1" t="s">
        <v>982</v>
      </c>
      <c r="J67" s="1" t="s">
        <v>30</v>
      </c>
      <c r="K67" s="1" t="s">
        <v>983</v>
      </c>
      <c r="L67" s="1" t="s">
        <v>983</v>
      </c>
      <c r="M67" s="1" t="s">
        <v>566</v>
      </c>
      <c r="N67" s="1" t="s">
        <v>566</v>
      </c>
      <c r="O67" s="1" t="s">
        <v>567</v>
      </c>
      <c r="P67" s="1" t="s">
        <v>568</v>
      </c>
      <c r="Q67" s="1" t="s">
        <v>569</v>
      </c>
      <c r="R67" s="1" t="s">
        <v>984</v>
      </c>
      <c r="S67" s="1" t="s">
        <v>571</v>
      </c>
      <c r="T67" s="1" t="s">
        <v>572</v>
      </c>
      <c r="U67" s="1" t="s">
        <v>573</v>
      </c>
      <c r="V67" s="1" t="s">
        <v>594</v>
      </c>
    </row>
    <row r="68" s="1" customFormat="1" spans="1:22">
      <c r="A68" s="3">
        <v>21848079385</v>
      </c>
      <c r="B68" s="1" t="s">
        <v>985</v>
      </c>
      <c r="C68" s="1" t="s">
        <v>986</v>
      </c>
      <c r="D68" s="1" t="s">
        <v>987</v>
      </c>
      <c r="E68" s="1" t="s">
        <v>988</v>
      </c>
      <c r="F68" s="1" t="s">
        <v>776</v>
      </c>
      <c r="G68" s="1" t="s">
        <v>562</v>
      </c>
      <c r="H68" s="1" t="s">
        <v>563</v>
      </c>
      <c r="I68" s="1" t="s">
        <v>989</v>
      </c>
      <c r="J68" s="1" t="s">
        <v>30</v>
      </c>
      <c r="K68" s="1" t="s">
        <v>990</v>
      </c>
      <c r="L68" s="1" t="s">
        <v>990</v>
      </c>
      <c r="M68" s="1" t="s">
        <v>566</v>
      </c>
      <c r="N68" s="1" t="s">
        <v>566</v>
      </c>
      <c r="O68" s="1" t="s">
        <v>567</v>
      </c>
      <c r="P68" s="1" t="s">
        <v>568</v>
      </c>
      <c r="Q68" s="1" t="s">
        <v>569</v>
      </c>
      <c r="R68" s="1" t="s">
        <v>991</v>
      </c>
      <c r="S68" s="1" t="s">
        <v>571</v>
      </c>
      <c r="T68" s="1" t="s">
        <v>572</v>
      </c>
      <c r="U68" s="1" t="s">
        <v>573</v>
      </c>
      <c r="V68" s="1" t="s">
        <v>594</v>
      </c>
    </row>
    <row r="69" s="1" customFormat="1" spans="1:22">
      <c r="A69" s="3">
        <v>21847220582</v>
      </c>
      <c r="B69" s="1" t="s">
        <v>985</v>
      </c>
      <c r="C69" s="1" t="s">
        <v>992</v>
      </c>
      <c r="D69" s="1" t="s">
        <v>993</v>
      </c>
      <c r="E69" s="1" t="s">
        <v>994</v>
      </c>
      <c r="F69" s="1" t="s">
        <v>712</v>
      </c>
      <c r="G69" s="1" t="s">
        <v>562</v>
      </c>
      <c r="H69" s="1" t="s">
        <v>563</v>
      </c>
      <c r="I69" s="1" t="s">
        <v>995</v>
      </c>
      <c r="J69" s="1" t="s">
        <v>30</v>
      </c>
      <c r="K69" s="1" t="s">
        <v>996</v>
      </c>
      <c r="L69" s="1" t="s">
        <v>996</v>
      </c>
      <c r="M69" s="1" t="s">
        <v>566</v>
      </c>
      <c r="N69" s="1" t="s">
        <v>566</v>
      </c>
      <c r="O69" s="1" t="s">
        <v>567</v>
      </c>
      <c r="P69" s="1" t="s">
        <v>568</v>
      </c>
      <c r="Q69" s="1" t="s">
        <v>569</v>
      </c>
      <c r="R69" s="1" t="s">
        <v>997</v>
      </c>
      <c r="S69" s="1" t="s">
        <v>571</v>
      </c>
      <c r="T69" s="1" t="s">
        <v>572</v>
      </c>
      <c r="U69" s="1" t="s">
        <v>573</v>
      </c>
      <c r="V69" s="1" t="s">
        <v>680</v>
      </c>
    </row>
    <row r="70" s="1" customFormat="1" spans="1:22">
      <c r="A70" s="3">
        <v>21847194761</v>
      </c>
      <c r="B70" s="1" t="s">
        <v>985</v>
      </c>
      <c r="C70" s="1" t="s">
        <v>998</v>
      </c>
      <c r="D70" s="1" t="s">
        <v>999</v>
      </c>
      <c r="E70" s="1" t="s">
        <v>1000</v>
      </c>
      <c r="F70" s="1" t="s">
        <v>712</v>
      </c>
      <c r="G70" s="1" t="s">
        <v>562</v>
      </c>
      <c r="H70" s="1" t="s">
        <v>563</v>
      </c>
      <c r="I70" s="1" t="s">
        <v>1001</v>
      </c>
      <c r="J70" s="1" t="s">
        <v>30</v>
      </c>
      <c r="K70" s="1" t="s">
        <v>1002</v>
      </c>
      <c r="L70" s="1" t="s">
        <v>1002</v>
      </c>
      <c r="M70" s="1" t="s">
        <v>566</v>
      </c>
      <c r="N70" s="1" t="s">
        <v>566</v>
      </c>
      <c r="O70" s="1" t="s">
        <v>567</v>
      </c>
      <c r="P70" s="1" t="s">
        <v>568</v>
      </c>
      <c r="Q70" s="1" t="s">
        <v>569</v>
      </c>
      <c r="R70" s="1" t="s">
        <v>1003</v>
      </c>
      <c r="S70" s="1" t="s">
        <v>571</v>
      </c>
      <c r="T70" s="1" t="s">
        <v>572</v>
      </c>
      <c r="U70" s="1" t="s">
        <v>573</v>
      </c>
      <c r="V70" s="1" t="s">
        <v>680</v>
      </c>
    </row>
    <row r="71" s="1" customFormat="1" spans="1:22">
      <c r="A71" s="3">
        <v>21847178892</v>
      </c>
      <c r="B71" s="1" t="s">
        <v>985</v>
      </c>
      <c r="C71" s="1" t="s">
        <v>1004</v>
      </c>
      <c r="D71" s="1" t="s">
        <v>1005</v>
      </c>
      <c r="E71" s="1" t="s">
        <v>1006</v>
      </c>
      <c r="F71" s="1" t="s">
        <v>558</v>
      </c>
      <c r="G71" s="1" t="s">
        <v>562</v>
      </c>
      <c r="H71" s="1" t="s">
        <v>563</v>
      </c>
      <c r="I71" s="1" t="s">
        <v>1007</v>
      </c>
      <c r="J71" s="1" t="s">
        <v>30</v>
      </c>
      <c r="K71" s="1" t="s">
        <v>1008</v>
      </c>
      <c r="L71" s="1" t="s">
        <v>1008</v>
      </c>
      <c r="M71" s="1" t="s">
        <v>566</v>
      </c>
      <c r="N71" s="1" t="s">
        <v>566</v>
      </c>
      <c r="O71" s="1" t="s">
        <v>567</v>
      </c>
      <c r="P71" s="1" t="s">
        <v>568</v>
      </c>
      <c r="Q71" s="1" t="s">
        <v>569</v>
      </c>
      <c r="R71" s="1" t="s">
        <v>1009</v>
      </c>
      <c r="S71" s="1" t="s">
        <v>571</v>
      </c>
      <c r="T71" s="1" t="s">
        <v>572</v>
      </c>
      <c r="U71" s="1" t="s">
        <v>573</v>
      </c>
      <c r="V71" s="1" t="s">
        <v>654</v>
      </c>
    </row>
    <row r="72" s="1" customFormat="1" spans="1:22">
      <c r="A72" s="3">
        <v>21846478180</v>
      </c>
      <c r="B72" s="1" t="s">
        <v>1010</v>
      </c>
      <c r="C72" s="1" t="s">
        <v>1011</v>
      </c>
      <c r="D72" s="1" t="s">
        <v>1012</v>
      </c>
      <c r="E72" s="1" t="s">
        <v>1013</v>
      </c>
      <c r="F72" s="1" t="s">
        <v>558</v>
      </c>
      <c r="G72" s="1" t="s">
        <v>562</v>
      </c>
      <c r="H72" s="1" t="s">
        <v>563</v>
      </c>
      <c r="I72" s="1" t="s">
        <v>1014</v>
      </c>
      <c r="J72" s="1" t="s">
        <v>30</v>
      </c>
      <c r="K72" s="1" t="s">
        <v>1015</v>
      </c>
      <c r="L72" s="1" t="s">
        <v>1015</v>
      </c>
      <c r="M72" s="1" t="s">
        <v>566</v>
      </c>
      <c r="N72" s="1" t="s">
        <v>566</v>
      </c>
      <c r="O72" s="1" t="s">
        <v>567</v>
      </c>
      <c r="P72" s="1" t="s">
        <v>568</v>
      </c>
      <c r="Q72" s="1" t="s">
        <v>569</v>
      </c>
      <c r="R72" s="1" t="s">
        <v>1016</v>
      </c>
      <c r="S72" s="1" t="s">
        <v>571</v>
      </c>
      <c r="T72" s="1" t="s">
        <v>572</v>
      </c>
      <c r="U72" s="1" t="s">
        <v>573</v>
      </c>
      <c r="V72" s="1" t="s">
        <v>863</v>
      </c>
    </row>
    <row r="73" s="1" customFormat="1" spans="1:22">
      <c r="A73" s="3">
        <v>21845962342</v>
      </c>
      <c r="B73" s="1" t="s">
        <v>1010</v>
      </c>
      <c r="C73" s="1" t="s">
        <v>1017</v>
      </c>
      <c r="D73" s="1" t="s">
        <v>1018</v>
      </c>
      <c r="E73" s="1" t="s">
        <v>1019</v>
      </c>
      <c r="F73" s="1" t="s">
        <v>558</v>
      </c>
      <c r="G73" s="1" t="s">
        <v>562</v>
      </c>
      <c r="H73" s="1" t="s">
        <v>563</v>
      </c>
      <c r="I73" s="1" t="s">
        <v>1020</v>
      </c>
      <c r="J73" s="1" t="s">
        <v>30</v>
      </c>
      <c r="K73" s="1" t="s">
        <v>1021</v>
      </c>
      <c r="L73" s="1" t="s">
        <v>1021</v>
      </c>
      <c r="M73" s="1" t="s">
        <v>566</v>
      </c>
      <c r="N73" s="1" t="s">
        <v>566</v>
      </c>
      <c r="O73" s="1" t="s">
        <v>567</v>
      </c>
      <c r="P73" s="1" t="s">
        <v>568</v>
      </c>
      <c r="Q73" s="1" t="s">
        <v>569</v>
      </c>
      <c r="R73" s="1" t="s">
        <v>1022</v>
      </c>
      <c r="S73" s="1" t="s">
        <v>571</v>
      </c>
      <c r="T73" s="1" t="s">
        <v>572</v>
      </c>
      <c r="U73" s="1" t="s">
        <v>573</v>
      </c>
      <c r="V73" s="1" t="s">
        <v>594</v>
      </c>
    </row>
    <row r="74" s="1" customFormat="1" spans="1:22">
      <c r="A74" s="3">
        <v>21843645524</v>
      </c>
      <c r="B74" s="1" t="s">
        <v>1023</v>
      </c>
      <c r="C74" s="1" t="s">
        <v>1024</v>
      </c>
      <c r="D74" s="1" t="s">
        <v>1025</v>
      </c>
      <c r="E74" s="1" t="s">
        <v>1026</v>
      </c>
      <c r="F74" s="1" t="s">
        <v>558</v>
      </c>
      <c r="G74" s="1" t="s">
        <v>562</v>
      </c>
      <c r="H74" s="1" t="s">
        <v>563</v>
      </c>
      <c r="I74" s="1" t="s">
        <v>1027</v>
      </c>
      <c r="J74" s="1" t="s">
        <v>30</v>
      </c>
      <c r="K74" s="1" t="s">
        <v>1028</v>
      </c>
      <c r="L74" s="1" t="s">
        <v>1028</v>
      </c>
      <c r="M74" s="1" t="s">
        <v>566</v>
      </c>
      <c r="N74" s="1" t="s">
        <v>566</v>
      </c>
      <c r="O74" s="1" t="s">
        <v>567</v>
      </c>
      <c r="P74" s="1" t="s">
        <v>568</v>
      </c>
      <c r="Q74" s="1" t="s">
        <v>569</v>
      </c>
      <c r="R74" s="1" t="s">
        <v>1029</v>
      </c>
      <c r="S74" s="1" t="s">
        <v>571</v>
      </c>
      <c r="T74" s="1" t="s">
        <v>572</v>
      </c>
      <c r="U74" s="1" t="s">
        <v>573</v>
      </c>
      <c r="V74" s="1" t="s">
        <v>954</v>
      </c>
    </row>
    <row r="75" s="1" customFormat="1" spans="1:22">
      <c r="A75" s="3">
        <v>21843395656</v>
      </c>
      <c r="B75" s="1" t="s">
        <v>1023</v>
      </c>
      <c r="C75" s="1" t="s">
        <v>1030</v>
      </c>
      <c r="D75" s="1" t="s">
        <v>1031</v>
      </c>
      <c r="E75" s="1" t="s">
        <v>1032</v>
      </c>
      <c r="F75" s="1" t="s">
        <v>558</v>
      </c>
      <c r="G75" s="1" t="s">
        <v>562</v>
      </c>
      <c r="H75" s="1" t="s">
        <v>563</v>
      </c>
      <c r="I75" s="1" t="s">
        <v>1033</v>
      </c>
      <c r="J75" s="1" t="s">
        <v>30</v>
      </c>
      <c r="K75" s="1" t="s">
        <v>1034</v>
      </c>
      <c r="L75" s="1" t="s">
        <v>1034</v>
      </c>
      <c r="M75" s="1" t="s">
        <v>566</v>
      </c>
      <c r="N75" s="1" t="s">
        <v>566</v>
      </c>
      <c r="O75" s="1" t="s">
        <v>567</v>
      </c>
      <c r="P75" s="1" t="s">
        <v>568</v>
      </c>
      <c r="Q75" s="1" t="s">
        <v>569</v>
      </c>
      <c r="R75" s="1" t="s">
        <v>1035</v>
      </c>
      <c r="S75" s="1" t="s">
        <v>571</v>
      </c>
      <c r="T75" s="1" t="s">
        <v>572</v>
      </c>
      <c r="U75" s="1" t="s">
        <v>573</v>
      </c>
      <c r="V75" s="1" t="s">
        <v>680</v>
      </c>
    </row>
    <row r="76" s="1" customFormat="1" spans="1:22">
      <c r="A76" s="3">
        <v>999221843365377</v>
      </c>
      <c r="B76" s="1" t="s">
        <v>1023</v>
      </c>
      <c r="C76" s="1" t="s">
        <v>1036</v>
      </c>
      <c r="D76" s="1" t="s">
        <v>1037</v>
      </c>
      <c r="E76" s="1" t="s">
        <v>1038</v>
      </c>
      <c r="F76" s="1" t="s">
        <v>558</v>
      </c>
      <c r="G76" s="1" t="s">
        <v>562</v>
      </c>
      <c r="H76" s="1" t="s">
        <v>563</v>
      </c>
      <c r="I76" s="1" t="s">
        <v>1039</v>
      </c>
      <c r="J76" s="1" t="s">
        <v>30</v>
      </c>
      <c r="K76" s="1" t="s">
        <v>1040</v>
      </c>
      <c r="L76" s="1" t="s">
        <v>1040</v>
      </c>
      <c r="M76" s="1" t="s">
        <v>566</v>
      </c>
      <c r="N76" s="1" t="s">
        <v>566</v>
      </c>
      <c r="O76" s="1" t="s">
        <v>567</v>
      </c>
      <c r="P76" s="1" t="s">
        <v>568</v>
      </c>
      <c r="Q76" s="1" t="s">
        <v>569</v>
      </c>
      <c r="R76" s="1" t="s">
        <v>1041</v>
      </c>
      <c r="S76" s="1" t="s">
        <v>571</v>
      </c>
      <c r="T76" s="1" t="s">
        <v>572</v>
      </c>
      <c r="U76" s="1" t="s">
        <v>573</v>
      </c>
      <c r="V76" s="1" t="s">
        <v>661</v>
      </c>
    </row>
    <row r="77" s="1" customFormat="1" spans="1:22">
      <c r="A77" s="3">
        <v>21842856131</v>
      </c>
      <c r="B77" s="1" t="s">
        <v>1023</v>
      </c>
      <c r="C77" s="1" t="s">
        <v>1042</v>
      </c>
      <c r="D77" s="1" t="s">
        <v>1043</v>
      </c>
      <c r="E77" s="1" t="s">
        <v>1044</v>
      </c>
      <c r="F77" s="1" t="s">
        <v>558</v>
      </c>
      <c r="G77" s="1" t="s">
        <v>562</v>
      </c>
      <c r="H77" s="1" t="s">
        <v>563</v>
      </c>
      <c r="I77" s="1" t="s">
        <v>1045</v>
      </c>
      <c r="J77" s="1" t="s">
        <v>30</v>
      </c>
      <c r="K77" s="1" t="s">
        <v>1046</v>
      </c>
      <c r="L77" s="1" t="s">
        <v>1046</v>
      </c>
      <c r="M77" s="1" t="s">
        <v>566</v>
      </c>
      <c r="N77" s="1" t="s">
        <v>566</v>
      </c>
      <c r="O77" s="1" t="s">
        <v>567</v>
      </c>
      <c r="P77" s="1" t="s">
        <v>568</v>
      </c>
      <c r="Q77" s="1" t="s">
        <v>569</v>
      </c>
      <c r="R77" s="1" t="s">
        <v>1047</v>
      </c>
      <c r="S77" s="1" t="s">
        <v>571</v>
      </c>
      <c r="T77" s="1" t="s">
        <v>572</v>
      </c>
      <c r="U77" s="1" t="s">
        <v>573</v>
      </c>
      <c r="V77" s="1" t="s">
        <v>680</v>
      </c>
    </row>
    <row r="78" s="1" customFormat="1" spans="1:22">
      <c r="A78" s="3">
        <v>999221842809814</v>
      </c>
      <c r="B78" s="1" t="s">
        <v>1023</v>
      </c>
      <c r="C78" s="1" t="s">
        <v>1048</v>
      </c>
      <c r="D78" s="1" t="s">
        <v>1049</v>
      </c>
      <c r="E78" s="1" t="s">
        <v>1050</v>
      </c>
      <c r="F78" s="1" t="s">
        <v>844</v>
      </c>
      <c r="G78" s="1" t="s">
        <v>562</v>
      </c>
      <c r="H78" s="1" t="s">
        <v>563</v>
      </c>
      <c r="I78" s="1" t="s">
        <v>1051</v>
      </c>
      <c r="J78" s="1" t="s">
        <v>30</v>
      </c>
      <c r="K78" s="1" t="s">
        <v>1052</v>
      </c>
      <c r="L78" s="1" t="s">
        <v>1052</v>
      </c>
      <c r="M78" s="1" t="s">
        <v>566</v>
      </c>
      <c r="N78" s="1" t="s">
        <v>566</v>
      </c>
      <c r="O78" s="1" t="s">
        <v>567</v>
      </c>
      <c r="P78" s="1" t="s">
        <v>568</v>
      </c>
      <c r="Q78" s="1" t="s">
        <v>569</v>
      </c>
      <c r="R78" s="1" t="s">
        <v>1053</v>
      </c>
      <c r="S78" s="1" t="s">
        <v>571</v>
      </c>
      <c r="T78" s="1" t="s">
        <v>572</v>
      </c>
      <c r="U78" s="1" t="s">
        <v>573</v>
      </c>
      <c r="V78" s="1" t="s">
        <v>581</v>
      </c>
    </row>
    <row r="79" s="1" customFormat="1" spans="1:22">
      <c r="A79" s="3">
        <v>21842739375</v>
      </c>
      <c r="B79" s="1" t="s">
        <v>1023</v>
      </c>
      <c r="C79" s="1" t="s">
        <v>1054</v>
      </c>
      <c r="D79" s="1" t="s">
        <v>1055</v>
      </c>
      <c r="E79" s="1" t="s">
        <v>1056</v>
      </c>
      <c r="F79" s="1" t="s">
        <v>776</v>
      </c>
      <c r="G79" s="1" t="s">
        <v>562</v>
      </c>
      <c r="H79" s="1" t="s">
        <v>563</v>
      </c>
      <c r="I79" s="1" t="s">
        <v>1057</v>
      </c>
      <c r="J79" s="1" t="s">
        <v>30</v>
      </c>
      <c r="K79" s="1" t="s">
        <v>1058</v>
      </c>
      <c r="L79" s="1" t="s">
        <v>1058</v>
      </c>
      <c r="M79" s="1" t="s">
        <v>566</v>
      </c>
      <c r="N79" s="1" t="s">
        <v>566</v>
      </c>
      <c r="O79" s="1" t="s">
        <v>567</v>
      </c>
      <c r="P79" s="1" t="s">
        <v>568</v>
      </c>
      <c r="Q79" s="1" t="s">
        <v>569</v>
      </c>
      <c r="R79" s="1" t="s">
        <v>1059</v>
      </c>
      <c r="S79" s="1" t="s">
        <v>571</v>
      </c>
      <c r="T79" s="1" t="s">
        <v>572</v>
      </c>
      <c r="U79" s="1" t="s">
        <v>573</v>
      </c>
      <c r="V79" s="1" t="s">
        <v>680</v>
      </c>
    </row>
    <row r="80" s="1" customFormat="1" spans="1:22">
      <c r="A80" s="3">
        <v>21841172148</v>
      </c>
      <c r="B80" s="1" t="s">
        <v>1060</v>
      </c>
      <c r="C80" s="1" t="s">
        <v>1061</v>
      </c>
      <c r="D80" s="1" t="s">
        <v>1062</v>
      </c>
      <c r="E80" s="1" t="s">
        <v>1063</v>
      </c>
      <c r="F80" s="1" t="s">
        <v>558</v>
      </c>
      <c r="G80" s="1" t="s">
        <v>562</v>
      </c>
      <c r="H80" s="1" t="s">
        <v>563</v>
      </c>
      <c r="I80" s="1" t="s">
        <v>1064</v>
      </c>
      <c r="J80" s="1" t="s">
        <v>30</v>
      </c>
      <c r="K80" s="1" t="s">
        <v>1065</v>
      </c>
      <c r="L80" s="1" t="s">
        <v>1065</v>
      </c>
      <c r="M80" s="1" t="s">
        <v>566</v>
      </c>
      <c r="N80" s="1" t="s">
        <v>566</v>
      </c>
      <c r="O80" s="1" t="s">
        <v>567</v>
      </c>
      <c r="P80" s="1" t="s">
        <v>568</v>
      </c>
      <c r="Q80" s="1" t="s">
        <v>569</v>
      </c>
      <c r="R80" s="1" t="s">
        <v>1066</v>
      </c>
      <c r="S80" s="1" t="s">
        <v>571</v>
      </c>
      <c r="T80" s="1" t="s">
        <v>572</v>
      </c>
      <c r="U80" s="1" t="s">
        <v>573</v>
      </c>
      <c r="V80" s="1" t="s">
        <v>763</v>
      </c>
    </row>
    <row r="81" s="1" customFormat="1" spans="1:22">
      <c r="A81" s="3">
        <v>21834870180</v>
      </c>
      <c r="B81" s="1" t="s">
        <v>1067</v>
      </c>
      <c r="C81" s="1" t="s">
        <v>1068</v>
      </c>
      <c r="D81" s="1" t="s">
        <v>1069</v>
      </c>
      <c r="E81" s="1" t="s">
        <v>1070</v>
      </c>
      <c r="F81" s="1" t="s">
        <v>558</v>
      </c>
      <c r="G81" s="1" t="s">
        <v>562</v>
      </c>
      <c r="H81" s="1" t="s">
        <v>563</v>
      </c>
      <c r="I81" s="1" t="s">
        <v>1071</v>
      </c>
      <c r="J81" s="1" t="s">
        <v>30</v>
      </c>
      <c r="K81" s="1" t="s">
        <v>1072</v>
      </c>
      <c r="L81" s="1" t="s">
        <v>1072</v>
      </c>
      <c r="M81" s="1" t="s">
        <v>566</v>
      </c>
      <c r="N81" s="1" t="s">
        <v>566</v>
      </c>
      <c r="O81" s="1" t="s">
        <v>567</v>
      </c>
      <c r="P81" s="1" t="s">
        <v>568</v>
      </c>
      <c r="Q81" s="1" t="s">
        <v>569</v>
      </c>
      <c r="R81" s="1" t="s">
        <v>1073</v>
      </c>
      <c r="S81" s="1" t="s">
        <v>571</v>
      </c>
      <c r="T81" s="1" t="s">
        <v>572</v>
      </c>
      <c r="U81" s="1" t="s">
        <v>573</v>
      </c>
      <c r="V81" s="1" t="s">
        <v>954</v>
      </c>
    </row>
    <row r="82" s="1" customFormat="1" spans="1:22">
      <c r="A82" s="3">
        <v>21832302526</v>
      </c>
      <c r="B82" s="1" t="s">
        <v>1074</v>
      </c>
      <c r="C82" s="1" t="s">
        <v>1075</v>
      </c>
      <c r="D82" s="1" t="s">
        <v>1076</v>
      </c>
      <c r="E82" s="1" t="s">
        <v>1077</v>
      </c>
      <c r="F82" s="1" t="s">
        <v>776</v>
      </c>
      <c r="G82" s="1" t="s">
        <v>562</v>
      </c>
      <c r="H82" s="1" t="s">
        <v>563</v>
      </c>
      <c r="I82" s="1" t="s">
        <v>1078</v>
      </c>
      <c r="J82" s="1" t="s">
        <v>30</v>
      </c>
      <c r="K82" s="1" t="s">
        <v>1079</v>
      </c>
      <c r="L82" s="1" t="s">
        <v>1079</v>
      </c>
      <c r="M82" s="1" t="s">
        <v>566</v>
      </c>
      <c r="N82" s="1" t="s">
        <v>566</v>
      </c>
      <c r="O82" s="1" t="s">
        <v>567</v>
      </c>
      <c r="P82" s="1" t="s">
        <v>568</v>
      </c>
      <c r="Q82" s="1" t="s">
        <v>569</v>
      </c>
      <c r="R82" s="1" t="s">
        <v>1080</v>
      </c>
      <c r="S82" s="1" t="s">
        <v>571</v>
      </c>
      <c r="T82" s="1" t="s">
        <v>572</v>
      </c>
      <c r="U82" s="1" t="s">
        <v>573</v>
      </c>
      <c r="V82" s="1" t="s">
        <v>594</v>
      </c>
    </row>
    <row r="83" s="1" customFormat="1" spans="1:22">
      <c r="A83" s="3">
        <v>21827229154</v>
      </c>
      <c r="B83" s="1" t="s">
        <v>1081</v>
      </c>
      <c r="C83" s="1" t="s">
        <v>1082</v>
      </c>
      <c r="D83" s="1" t="s">
        <v>1083</v>
      </c>
      <c r="E83" s="1" t="s">
        <v>1084</v>
      </c>
      <c r="F83" s="1" t="s">
        <v>558</v>
      </c>
      <c r="G83" s="1" t="s">
        <v>562</v>
      </c>
      <c r="H83" s="1" t="s">
        <v>563</v>
      </c>
      <c r="I83" s="1" t="s">
        <v>1085</v>
      </c>
      <c r="J83" s="1" t="s">
        <v>30</v>
      </c>
      <c r="K83" s="1" t="s">
        <v>1086</v>
      </c>
      <c r="L83" s="1" t="s">
        <v>1086</v>
      </c>
      <c r="M83" s="1" t="s">
        <v>566</v>
      </c>
      <c r="N83" s="1" t="s">
        <v>566</v>
      </c>
      <c r="O83" s="1" t="s">
        <v>567</v>
      </c>
      <c r="P83" s="1" t="s">
        <v>568</v>
      </c>
      <c r="Q83" s="1" t="s">
        <v>569</v>
      </c>
      <c r="R83" s="1" t="s">
        <v>1087</v>
      </c>
      <c r="S83" s="1" t="s">
        <v>571</v>
      </c>
      <c r="T83" s="1" t="s">
        <v>572</v>
      </c>
      <c r="U83" s="1" t="s">
        <v>573</v>
      </c>
      <c r="V83" s="1" t="s">
        <v>1088</v>
      </c>
    </row>
    <row r="84" s="1" customFormat="1" spans="1:22">
      <c r="A84" s="3">
        <v>21826506309</v>
      </c>
      <c r="B84" s="1" t="s">
        <v>1081</v>
      </c>
      <c r="C84" s="1" t="s">
        <v>1089</v>
      </c>
      <c r="D84" s="1" t="s">
        <v>1090</v>
      </c>
      <c r="E84" s="1" t="s">
        <v>1091</v>
      </c>
      <c r="F84" s="1" t="s">
        <v>844</v>
      </c>
      <c r="G84" s="1" t="s">
        <v>562</v>
      </c>
      <c r="H84" s="1" t="s">
        <v>563</v>
      </c>
      <c r="I84" s="1" t="s">
        <v>1092</v>
      </c>
      <c r="J84" s="1" t="s">
        <v>30</v>
      </c>
      <c r="K84" s="1" t="s">
        <v>1093</v>
      </c>
      <c r="L84" s="1" t="s">
        <v>567</v>
      </c>
      <c r="M84" s="1" t="s">
        <v>1094</v>
      </c>
      <c r="N84" s="1" t="s">
        <v>1095</v>
      </c>
      <c r="O84" s="1" t="s">
        <v>567</v>
      </c>
      <c r="P84" s="1" t="s">
        <v>568</v>
      </c>
      <c r="Q84" s="1" t="s">
        <v>569</v>
      </c>
      <c r="R84" s="1" t="s">
        <v>1096</v>
      </c>
      <c r="S84" s="1" t="s">
        <v>571</v>
      </c>
      <c r="T84" s="1" t="s">
        <v>572</v>
      </c>
      <c r="U84" s="1" t="s">
        <v>573</v>
      </c>
      <c r="V84" s="1" t="s">
        <v>1097</v>
      </c>
    </row>
    <row r="85" s="1" customFormat="1" spans="1:22">
      <c r="A85" s="3">
        <v>21808591866</v>
      </c>
      <c r="B85" s="1" t="s">
        <v>1098</v>
      </c>
      <c r="C85" s="1" t="s">
        <v>1099</v>
      </c>
      <c r="D85" s="1" t="s">
        <v>682</v>
      </c>
      <c r="E85" s="1" t="s">
        <v>1100</v>
      </c>
      <c r="F85" s="1" t="s">
        <v>712</v>
      </c>
      <c r="G85" s="1" t="s">
        <v>562</v>
      </c>
      <c r="H85" s="1" t="s">
        <v>563</v>
      </c>
      <c r="I85" s="1" t="s">
        <v>1101</v>
      </c>
      <c r="J85" s="1" t="s">
        <v>30</v>
      </c>
      <c r="K85" s="1" t="s">
        <v>1102</v>
      </c>
      <c r="L85" s="1" t="s">
        <v>1102</v>
      </c>
      <c r="M85" s="1" t="s">
        <v>566</v>
      </c>
      <c r="N85" s="1" t="s">
        <v>566</v>
      </c>
      <c r="O85" s="1" t="s">
        <v>567</v>
      </c>
      <c r="P85" s="1" t="s">
        <v>568</v>
      </c>
      <c r="Q85" s="1" t="s">
        <v>569</v>
      </c>
      <c r="R85" s="1" t="s">
        <v>1103</v>
      </c>
      <c r="S85" s="1" t="s">
        <v>571</v>
      </c>
      <c r="T85" s="1" t="s">
        <v>572</v>
      </c>
      <c r="U85" s="1" t="s">
        <v>573</v>
      </c>
      <c r="V85" s="1" t="s">
        <v>594</v>
      </c>
    </row>
    <row r="86" s="1" customFormat="1" spans="1:22">
      <c r="A86" s="3">
        <v>21803096519</v>
      </c>
      <c r="B86" s="1" t="s">
        <v>1104</v>
      </c>
      <c r="C86" s="1" t="s">
        <v>1105</v>
      </c>
      <c r="D86" s="1" t="s">
        <v>1106</v>
      </c>
      <c r="E86" s="1" t="s">
        <v>1107</v>
      </c>
      <c r="F86" s="1" t="s">
        <v>558</v>
      </c>
      <c r="G86" s="1" t="s">
        <v>562</v>
      </c>
      <c r="H86" s="1" t="s">
        <v>563</v>
      </c>
      <c r="I86" s="1" t="s">
        <v>1108</v>
      </c>
      <c r="J86" s="1" t="s">
        <v>30</v>
      </c>
      <c r="K86" s="1" t="s">
        <v>1109</v>
      </c>
      <c r="L86" s="1" t="s">
        <v>1109</v>
      </c>
      <c r="M86" s="1" t="s">
        <v>566</v>
      </c>
      <c r="N86" s="1" t="s">
        <v>566</v>
      </c>
      <c r="O86" s="1" t="s">
        <v>567</v>
      </c>
      <c r="P86" s="1" t="s">
        <v>568</v>
      </c>
      <c r="Q86" s="1" t="s">
        <v>569</v>
      </c>
      <c r="R86" s="1" t="s">
        <v>1110</v>
      </c>
      <c r="S86" s="1" t="s">
        <v>571</v>
      </c>
      <c r="T86" s="1" t="s">
        <v>572</v>
      </c>
      <c r="U86" s="1" t="s">
        <v>573</v>
      </c>
      <c r="V86" s="1" t="s">
        <v>594</v>
      </c>
    </row>
    <row r="87" s="1" customFormat="1" spans="1:22">
      <c r="A87" s="3">
        <v>21796932763</v>
      </c>
      <c r="B87" s="1" t="s">
        <v>1104</v>
      </c>
      <c r="C87" s="1" t="s">
        <v>1111</v>
      </c>
      <c r="D87" s="1" t="s">
        <v>1112</v>
      </c>
      <c r="E87" s="1" t="s">
        <v>1113</v>
      </c>
      <c r="F87" s="1" t="s">
        <v>844</v>
      </c>
      <c r="G87" s="1" t="s">
        <v>562</v>
      </c>
      <c r="H87" s="1" t="s">
        <v>563</v>
      </c>
      <c r="I87" s="1" t="s">
        <v>1114</v>
      </c>
      <c r="J87" s="1" t="s">
        <v>30</v>
      </c>
      <c r="K87" s="1" t="s">
        <v>1115</v>
      </c>
      <c r="L87" s="1" t="s">
        <v>1115</v>
      </c>
      <c r="M87" s="1" t="s">
        <v>566</v>
      </c>
      <c r="N87" s="1" t="s">
        <v>566</v>
      </c>
      <c r="O87" s="1" t="s">
        <v>567</v>
      </c>
      <c r="P87" s="1" t="s">
        <v>568</v>
      </c>
      <c r="Q87" s="1" t="s">
        <v>569</v>
      </c>
      <c r="R87" s="1" t="s">
        <v>1116</v>
      </c>
      <c r="S87" s="1" t="s">
        <v>571</v>
      </c>
      <c r="T87" s="1" t="s">
        <v>572</v>
      </c>
      <c r="U87" s="1" t="s">
        <v>573</v>
      </c>
      <c r="V87" s="1" t="s">
        <v>680</v>
      </c>
    </row>
    <row r="88" s="1" customFormat="1" spans="1:22">
      <c r="A88" s="3">
        <v>21796415908</v>
      </c>
      <c r="B88" s="1" t="s">
        <v>1117</v>
      </c>
      <c r="C88" s="1" t="s">
        <v>1118</v>
      </c>
      <c r="D88" s="1" t="s">
        <v>1119</v>
      </c>
      <c r="E88" s="1" t="s">
        <v>1120</v>
      </c>
      <c r="F88" s="1" t="s">
        <v>712</v>
      </c>
      <c r="G88" s="1" t="s">
        <v>562</v>
      </c>
      <c r="H88" s="1" t="s">
        <v>563</v>
      </c>
      <c r="I88" s="1" t="s">
        <v>1121</v>
      </c>
      <c r="J88" s="1" t="s">
        <v>30</v>
      </c>
      <c r="K88" s="1" t="s">
        <v>1122</v>
      </c>
      <c r="L88" s="1" t="s">
        <v>1122</v>
      </c>
      <c r="M88" s="1" t="s">
        <v>566</v>
      </c>
      <c r="N88" s="1" t="s">
        <v>566</v>
      </c>
      <c r="O88" s="1" t="s">
        <v>567</v>
      </c>
      <c r="P88" s="1" t="s">
        <v>568</v>
      </c>
      <c r="Q88" s="1" t="s">
        <v>569</v>
      </c>
      <c r="R88" s="1" t="s">
        <v>1123</v>
      </c>
      <c r="S88" s="1" t="s">
        <v>571</v>
      </c>
      <c r="T88" s="1" t="s">
        <v>572</v>
      </c>
      <c r="U88" s="1" t="s">
        <v>573</v>
      </c>
      <c r="V88" s="1" t="s">
        <v>680</v>
      </c>
    </row>
    <row r="89" s="1" customFormat="1" spans="1:22">
      <c r="A89" s="3">
        <v>21790938915</v>
      </c>
      <c r="B89" s="1" t="s">
        <v>1117</v>
      </c>
      <c r="C89" s="1" t="s">
        <v>1124</v>
      </c>
      <c r="D89" s="1" t="s">
        <v>1125</v>
      </c>
      <c r="E89" s="1" t="s">
        <v>1126</v>
      </c>
      <c r="F89" s="1" t="s">
        <v>558</v>
      </c>
      <c r="G89" s="1" t="s">
        <v>562</v>
      </c>
      <c r="H89" s="1" t="s">
        <v>563</v>
      </c>
      <c r="I89" s="1" t="s">
        <v>1127</v>
      </c>
      <c r="J89" s="1" t="s">
        <v>30</v>
      </c>
      <c r="K89" s="1" t="s">
        <v>1128</v>
      </c>
      <c r="L89" s="1" t="s">
        <v>1128</v>
      </c>
      <c r="M89" s="1" t="s">
        <v>566</v>
      </c>
      <c r="N89" s="1" t="s">
        <v>566</v>
      </c>
      <c r="O89" s="1" t="s">
        <v>567</v>
      </c>
      <c r="P89" s="1" t="s">
        <v>568</v>
      </c>
      <c r="Q89" s="1" t="s">
        <v>569</v>
      </c>
      <c r="R89" s="1" t="s">
        <v>1129</v>
      </c>
      <c r="S89" s="1" t="s">
        <v>571</v>
      </c>
      <c r="T89" s="1" t="s">
        <v>572</v>
      </c>
      <c r="U89" s="1" t="s">
        <v>573</v>
      </c>
      <c r="V89" s="1" t="s">
        <v>680</v>
      </c>
    </row>
    <row r="90" s="1" customFormat="1" spans="1:22">
      <c r="A90" s="3">
        <v>21780010488</v>
      </c>
      <c r="B90" s="1" t="s">
        <v>1130</v>
      </c>
      <c r="C90" s="1" t="s">
        <v>1131</v>
      </c>
      <c r="D90" s="1" t="s">
        <v>814</v>
      </c>
      <c r="E90" s="1" t="s">
        <v>1132</v>
      </c>
      <c r="F90" s="1" t="s">
        <v>776</v>
      </c>
      <c r="G90" s="1" t="s">
        <v>562</v>
      </c>
      <c r="H90" s="1" t="s">
        <v>563</v>
      </c>
      <c r="I90" s="1" t="s">
        <v>1133</v>
      </c>
      <c r="J90" s="1" t="s">
        <v>30</v>
      </c>
      <c r="K90" s="1" t="s">
        <v>1134</v>
      </c>
      <c r="L90" s="1" t="s">
        <v>1134</v>
      </c>
      <c r="M90" s="1" t="s">
        <v>566</v>
      </c>
      <c r="N90" s="1" t="s">
        <v>566</v>
      </c>
      <c r="O90" s="1" t="s">
        <v>567</v>
      </c>
      <c r="P90" s="1" t="s">
        <v>568</v>
      </c>
      <c r="Q90" s="1" t="s">
        <v>569</v>
      </c>
      <c r="R90" s="1" t="s">
        <v>1135</v>
      </c>
      <c r="S90" s="1" t="s">
        <v>571</v>
      </c>
      <c r="T90" s="1" t="s">
        <v>572</v>
      </c>
      <c r="U90" s="1" t="s">
        <v>573</v>
      </c>
      <c r="V90" s="1" t="s">
        <v>594</v>
      </c>
    </row>
    <row r="91" s="1" customFormat="1" spans="1:22">
      <c r="A91" s="3">
        <v>21558577270</v>
      </c>
      <c r="B91" s="1" t="s">
        <v>1136</v>
      </c>
      <c r="C91" s="1" t="s">
        <v>1137</v>
      </c>
      <c r="D91" s="1" t="s">
        <v>1138</v>
      </c>
      <c r="E91" s="1" t="s">
        <v>1139</v>
      </c>
      <c r="F91" s="1" t="s">
        <v>844</v>
      </c>
      <c r="G91" s="1" t="s">
        <v>562</v>
      </c>
      <c r="H91" s="1" t="s">
        <v>563</v>
      </c>
      <c r="I91" s="1" t="s">
        <v>1140</v>
      </c>
      <c r="J91" s="1" t="s">
        <v>30</v>
      </c>
      <c r="K91" s="1" t="s">
        <v>1141</v>
      </c>
      <c r="L91" s="1" t="s">
        <v>1141</v>
      </c>
      <c r="M91" s="1" t="s">
        <v>566</v>
      </c>
      <c r="N91" s="1" t="s">
        <v>566</v>
      </c>
      <c r="O91" s="1" t="s">
        <v>567</v>
      </c>
      <c r="P91" s="1" t="s">
        <v>568</v>
      </c>
      <c r="Q91" s="1" t="s">
        <v>569</v>
      </c>
      <c r="R91" s="1" t="s">
        <v>1142</v>
      </c>
      <c r="S91" s="1" t="s">
        <v>571</v>
      </c>
      <c r="T91" s="1" t="s">
        <v>572</v>
      </c>
      <c r="U91" s="1" t="s">
        <v>573</v>
      </c>
      <c r="V91" s="1" t="s">
        <v>800</v>
      </c>
    </row>
    <row r="92" s="1" customFormat="1" spans="1:22">
      <c r="A92" s="3">
        <v>21484569663</v>
      </c>
      <c r="B92" s="1" t="s">
        <v>1143</v>
      </c>
      <c r="C92" s="1" t="s">
        <v>1144</v>
      </c>
      <c r="D92" s="1" t="s">
        <v>1145</v>
      </c>
      <c r="E92" s="1" t="s">
        <v>1146</v>
      </c>
      <c r="F92" s="1" t="s">
        <v>916</v>
      </c>
      <c r="G92" s="1" t="s">
        <v>562</v>
      </c>
      <c r="H92" s="1" t="s">
        <v>563</v>
      </c>
      <c r="I92" s="1" t="s">
        <v>1147</v>
      </c>
      <c r="J92" s="1" t="s">
        <v>30</v>
      </c>
      <c r="K92" s="1" t="s">
        <v>1148</v>
      </c>
      <c r="L92" s="1" t="s">
        <v>1148</v>
      </c>
      <c r="M92" s="1" t="s">
        <v>566</v>
      </c>
      <c r="N92" s="1" t="s">
        <v>566</v>
      </c>
      <c r="O92" s="1" t="s">
        <v>567</v>
      </c>
      <c r="P92" s="1" t="s">
        <v>568</v>
      </c>
      <c r="Q92" s="1" t="s">
        <v>569</v>
      </c>
      <c r="R92" s="1" t="s">
        <v>1149</v>
      </c>
      <c r="S92" s="1" t="s">
        <v>571</v>
      </c>
      <c r="T92" s="1" t="s">
        <v>572</v>
      </c>
      <c r="U92" s="1" t="s">
        <v>900</v>
      </c>
      <c r="V92" s="1" t="s">
        <v>594</v>
      </c>
    </row>
    <row r="93" s="1" customFormat="1" spans="1:22">
      <c r="A93" s="3">
        <v>21484569803</v>
      </c>
      <c r="B93" s="1" t="s">
        <v>1143</v>
      </c>
      <c r="C93" s="1" t="s">
        <v>1150</v>
      </c>
      <c r="D93" s="1" t="s">
        <v>1145</v>
      </c>
      <c r="E93" s="1" t="s">
        <v>1151</v>
      </c>
      <c r="F93" s="1" t="s">
        <v>916</v>
      </c>
      <c r="G93" s="1" t="s">
        <v>562</v>
      </c>
      <c r="H93" s="1" t="s">
        <v>563</v>
      </c>
      <c r="I93" s="1" t="s">
        <v>1147</v>
      </c>
      <c r="J93" s="1" t="s">
        <v>30</v>
      </c>
      <c r="K93" s="1" t="s">
        <v>1148</v>
      </c>
      <c r="L93" s="1" t="s">
        <v>1148</v>
      </c>
      <c r="M93" s="1" t="s">
        <v>566</v>
      </c>
      <c r="N93" s="1" t="s">
        <v>566</v>
      </c>
      <c r="O93" s="1" t="s">
        <v>567</v>
      </c>
      <c r="P93" s="1" t="s">
        <v>568</v>
      </c>
      <c r="Q93" s="1" t="s">
        <v>569</v>
      </c>
      <c r="R93" s="1" t="s">
        <v>1152</v>
      </c>
      <c r="S93" s="1" t="s">
        <v>571</v>
      </c>
      <c r="T93" s="1" t="s">
        <v>572</v>
      </c>
      <c r="U93" s="1" t="s">
        <v>900</v>
      </c>
      <c r="V93" s="1" t="s">
        <v>594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2022-12-09T01:47:00Z</dcterms:created>
  <dcterms:modified xsi:type="dcterms:W3CDTF">2022-12-10T02:20:02Z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0107CE02CBBD420A9E6848D1F9F5E62D</vt:lpwstr>
  </property>
  <property fmtid="{D5CDD505-2E9C-101B-9397-08002B2CF9AE}" pid="3" name="KSOProductBuildVer">
    <vt:lpwstr>2052-11.1.0.12763</vt:lpwstr>
  </property>
</Properties>
</file>