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<sst xmlns="http://schemas.openxmlformats.org/spreadsheetml/2006/main" count="217" uniqueCount="116">
  <si>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</si>
  <si>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</si>
  <si>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</si>
  <si>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</si>
  <si>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</si>
  <si>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</si>
  <si>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</si>
  <si>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</si>
  <si>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</si>
  <si>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</si>
  <si>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</si>
  <si>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</si>
  <si>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</si>
  <si>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</si>
  <si>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</si>
  <si>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</si>
  <si>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</si>
  <si>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</si>
  <si>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</si>
  <si>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</si>
  <si>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</si>
  <si>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</si>
  <si>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</si>
  <si>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</si>
  <si>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</si>
  <si>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999221815916054	</t>
  </si>
  <si>
    <t>Ctrip</t>
  </si>
  <si>
    <t>正常</t>
  </si>
  <si>
    <t>[济南]格林豪泰智选酒店(济南高新区孙村店)(80243471)</t>
  </si>
  <si>
    <t>豪华大床房&lt;至多8间&gt;&lt;2人入住&gt;</t>
  </si>
  <si>
    <t>CNY</t>
  </si>
  <si>
    <t>顾小成</t>
  </si>
  <si>
    <t>CA13744221210CNY</t>
  </si>
  <si>
    <t>未提现</t>
  </si>
  <si>
    <t>携程开票</t>
  </si>
  <si>
    <t xml:space="preserve">2804601	</t>
  </si>
  <si>
    <t xml:space="preserve">(GRT)80817154;	</t>
  </si>
  <si>
    <t xml:space="preserve">21833119447	</t>
  </si>
  <si>
    <t>[台北]城市商旅(台北北门分馆)(City Suite (Taipei Beimen))(80941478)</t>
  </si>
  <si>
    <t>大稻埕客房（无窗）&lt;至多8间&gt;&lt;90天内可预订&gt;&lt;2人入住&gt;</t>
  </si>
  <si>
    <t>HUANG/CHUNSHENG</t>
  </si>
  <si>
    <t xml:space="preserve">2819628	</t>
  </si>
  <si>
    <t xml:space="preserve">1545331	</t>
  </si>
  <si>
    <t xml:space="preserve">999221834405518	</t>
  </si>
  <si>
    <t>[深圳]深圳观澜湖硬石酒店(77154239)</t>
  </si>
  <si>
    <t>豪华双床房&lt;2人入住&gt;&lt;早餐&gt;</t>
  </si>
  <si>
    <t>罗向军</t>
  </si>
  <si>
    <t xml:space="preserve">2820088	</t>
  </si>
  <si>
    <t xml:space="preserve">酒店前台苏女士确认	</t>
  </si>
  <si>
    <t xml:space="preserve">999221836953741	</t>
  </si>
  <si>
    <t>[null](80245900)</t>
  </si>
  <si>
    <t xml:space="preserve">	</t>
  </si>
  <si>
    <t xml:space="preserve">999221837272363	</t>
  </si>
  <si>
    <t>[苏州]尚客优连锁酒店(苏州吴中区红庄地铁站店)(88988890)</t>
  </si>
  <si>
    <t>特惠大床房&lt;至多8间&gt;&lt;2人入住&gt;</t>
  </si>
  <si>
    <t>李炳伟</t>
  </si>
  <si>
    <t xml:space="preserve">2821191	</t>
  </si>
  <si>
    <t xml:space="preserve">(THK)YD02770221124193057411;	</t>
  </si>
  <si>
    <t>，</t>
  </si>
  <si>
    <t>A221210094719481</t>
  </si>
  <si>
    <t>总计：2953元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</si>
  <si>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</si>
  <si>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</si>
  <si>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</si>
  <si>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</si>
  <si>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</si>
  <si>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</si>
  <si>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</si>
  <si>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</si>
  <si>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</si>
  <si>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</si>
  <si>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</si>
  <si>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</si>
  <si>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</si>
  <si>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</si>
  <si>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</si>
  <si>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</si>
  <si>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</si>
  <si>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</si>
  <si>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</si>
  <si>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2022-11-24</t>
  </si>
  <si>
    <t>2821191</t>
  </si>
  <si>
    <t>尚客优连锁酒店(苏州吴中区红庄地铁站店)</t>
  </si>
  <si>
    <t>2022-11-25</t>
  </si>
  <si>
    <t>退房日月结</t>
  </si>
  <si>
    <t>124.00</t>
  </si>
  <si>
    <t>RMB</t>
  </si>
  <si>
    <t>0</t>
  </si>
  <si>
    <t>0.00</t>
  </si>
  <si>
    <t>携程汇登国内直连</t>
  </si>
  <si>
    <t>01.011264</t>
  </si>
  <si>
    <t>2022-11-24 19:30:58</t>
  </si>
  <si>
    <t>否</t>
  </si>
  <si>
    <t>广州汇登信息科技有限公司</t>
  </si>
  <si>
    <t>直连</t>
  </si>
  <si>
    <t>中国</t>
  </si>
  <si>
    <t>2821064</t>
  </si>
  <si>
    <t>尚客优连锁酒店(梁山汽车站店)</t>
  </si>
  <si>
    <t>陆琪</t>
  </si>
  <si>
    <t>97.00</t>
  </si>
  <si>
    <t>2022-11-24 18:37:37</t>
  </si>
  <si>
    <t>2820088</t>
  </si>
  <si>
    <t>深圳观澜湖硬石酒店</t>
  </si>
  <si>
    <t>723.00</t>
  </si>
  <si>
    <t>2022-11-24 12:02:09</t>
  </si>
  <si>
    <t>2819628</t>
  </si>
  <si>
    <t>城市商旅(台北北门分馆)</t>
  </si>
  <si>
    <t>HUANG CHUNSHENG</t>
  </si>
  <si>
    <t>377.00</t>
  </si>
  <si>
    <t>2022-11-24 08:13:36</t>
  </si>
  <si>
    <t>2022-11-17</t>
  </si>
  <si>
    <t>2804601</t>
  </si>
  <si>
    <t>格林豪泰智选酒店(济南高新区孙村店)</t>
  </si>
  <si>
    <t>2022-11-18</t>
  </si>
  <si>
    <t>1631.98</t>
  </si>
  <si>
    <t>2022-11-17 16:26:14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</si>
</sst>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16</xdr:col>
      <xdr:colOff>266700</xdr:colOff>
      <xdr:row>52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1896725" cy="4943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44883</v>
      </c>
      <c r="G2" s="6">
        <v>44890</v>
      </c>
      <c r="H2" s="4">
        <v>1</v>
      </c>
      <c r="I2" s="4">
        <v>7</v>
      </c>
      <c r="J2" s="4">
        <v>7</v>
      </c>
      <c r="K2" s="4" t="s">
        <v>30</v>
      </c>
      <c r="L2" s="4">
        <v>1632</v>
      </c>
      <c r="M2" s="4">
        <v>1632</v>
      </c>
      <c r="N2" s="4" t="s">
        <v>31</v>
      </c>
      <c r="O2" s="4" t="s">
        <v>32</v>
      </c>
      <c r="P2" s="4" t="s">
        <v>33</v>
      </c>
      <c r="Q2" s="4">
        <v>0</v>
      </c>
      <c r="R2" s="7">
        <v>44882</v>
      </c>
      <c r="S2" s="6">
        <v>44905</v>
      </c>
      <c r="T2" s="4" t="s">
        <v>34</v>
      </c>
      <c r="U2" s="4">
        <v>1632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44889</v>
      </c>
      <c r="G3" s="6">
        <v>44890</v>
      </c>
      <c r="H3" s="4">
        <v>1</v>
      </c>
      <c r="I3" s="4">
        <v>1</v>
      </c>
      <c r="J3" s="4">
        <v>1</v>
      </c>
      <c r="K3" s="4" t="s">
        <v>30</v>
      </c>
      <c r="L3" s="4">
        <v>377</v>
      </c>
      <c r="M3" s="4">
        <v>377</v>
      </c>
      <c r="N3" s="4" t="s">
        <v>40</v>
      </c>
      <c r="O3" s="4" t="s">
        <v>32</v>
      </c>
      <c r="P3" s="4" t="s">
        <v>33</v>
      </c>
      <c r="Q3" s="4">
        <v>0</v>
      </c>
      <c r="R3" s="7">
        <v>44889</v>
      </c>
      <c r="S3" s="6">
        <v>44905</v>
      </c>
      <c r="T3" s="4" t="s">
        <v>34</v>
      </c>
      <c r="U3" s="4">
        <v>377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44889</v>
      </c>
      <c r="G4" s="6">
        <v>44890</v>
      </c>
      <c r="H4" s="4">
        <v>1</v>
      </c>
      <c r="I4" s="4">
        <v>1</v>
      </c>
      <c r="J4" s="4">
        <v>1</v>
      </c>
      <c r="K4" s="4" t="s">
        <v>30</v>
      </c>
      <c r="L4" s="4">
        <v>723</v>
      </c>
      <c r="M4" s="4">
        <v>723</v>
      </c>
      <c r="N4" s="4" t="s">
        <v>46</v>
      </c>
      <c r="O4" s="4" t="s">
        <v>32</v>
      </c>
      <c r="P4" s="4" t="s">
        <v>33</v>
      </c>
      <c r="Q4" s="4">
        <v>0</v>
      </c>
      <c r="R4" s="7">
        <v>44889</v>
      </c>
      <c r="S4" s="6">
        <v>44905</v>
      </c>
      <c r="T4" s="4" t="s">
        <v>34</v>
      </c>
      <c r="U4" s="4">
        <v>723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/>
      <c r="F5" s="6">
        <v>44889</v>
      </c>
      <c r="G5" s="6">
        <v>44890</v>
      </c>
      <c r="H5" s="4">
        <v>0</v>
      </c>
      <c r="I5" s="4">
        <v>1</v>
      </c>
      <c r="J5" s="4">
        <v>0</v>
      </c>
      <c r="K5" s="4" t="s">
        <v>30</v>
      </c>
      <c r="L5" s="4">
        <v>97</v>
      </c>
      <c r="M5" s="4">
        <v>97</v>
      </c>
      <c r="N5" s="4"/>
      <c r="O5" s="4" t="s">
        <v>32</v>
      </c>
      <c r="P5" s="4" t="s">
        <v>33</v>
      </c>
      <c r="Q5" s="4">
        <v>0</v>
      </c>
      <c r="R5" s="7">
        <v>44889</v>
      </c>
      <c r="S5" s="6">
        <v>44905</v>
      </c>
      <c r="T5" s="4" t="s">
        <v>34</v>
      </c>
      <c r="U5" s="4">
        <v>97</v>
      </c>
      <c r="V5" s="4">
        <v>0</v>
      </c>
      <c r="W5" s="4">
        <v>0</v>
      </c>
      <c r="X5" s="4" t="s">
        <v>51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44889</v>
      </c>
      <c r="G6" s="6">
        <v>44890</v>
      </c>
      <c r="H6" s="4">
        <v>1</v>
      </c>
      <c r="I6" s="4">
        <v>1</v>
      </c>
      <c r="J6" s="4">
        <v>1</v>
      </c>
      <c r="K6" s="4" t="s">
        <v>30</v>
      </c>
      <c r="L6" s="4">
        <v>124</v>
      </c>
      <c r="M6" s="4">
        <v>124</v>
      </c>
      <c r="N6" s="4" t="s">
        <v>55</v>
      </c>
      <c r="O6" s="4" t="s">
        <v>32</v>
      </c>
      <c r="P6" s="4" t="s">
        <v>33</v>
      </c>
      <c r="Q6" s="4">
        <v>0</v>
      </c>
      <c r="R6" s="7">
        <v>44889</v>
      </c>
      <c r="S6" s="6">
        <v>44905</v>
      </c>
      <c r="T6" s="4" t="s">
        <v>34</v>
      </c>
      <c r="U6" s="4">
        <v>124</v>
      </c>
      <c r="V6" s="4">
        <v>0</v>
      </c>
      <c r="W6" s="4">
        <v>0</v>
      </c>
      <c r="X6" s="4" t="s">
        <v>56</v>
      </c>
      <c r="Y6" s="4" t="s">
        <v>57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25" sqref="A25"/>
    </sheetView>
  </sheetViews>
  <sheetFormatPr defaultColWidth="9" defaultRowHeight="13.5"/>
  <cols>
    <col min="1" max="1" width="12.625" style="4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58</v>
      </c>
    </row>
    <row r="2" s="4" customFormat="1" spans="1:9">
      <c r="A2" s="5">
        <v>999221815916054</v>
      </c>
      <c r="B2" s="6">
        <v>44883</v>
      </c>
      <c r="C2" s="6">
        <v>44890</v>
      </c>
      <c r="D2" s="4">
        <v>1632</v>
      </c>
      <c r="E2" s="4" t="str">
        <f>VLOOKUP(A2,HOP!A:L,12,0)</f>
        <v>1631.98</v>
      </c>
      <c r="F2" s="4" t="str">
        <f>VLOOKUP(A2,HOP!A:C,3,0)</f>
        <v>2804601</v>
      </c>
      <c r="G2" s="4">
        <f>D2-E2</f>
        <v>0.0199999999999818</v>
      </c>
      <c r="H2" s="4" t="str">
        <f>$H$1&amp;F2</f>
        <v>，2804601</v>
      </c>
      <c r="I2" s="4" t="str">
        <f>VLOOKUP(A2,HOP!A:U,21,0)</f>
        <v>直连</v>
      </c>
    </row>
    <row r="3" s="4" customFormat="1" spans="1:9">
      <c r="A3" s="5">
        <v>21833119447</v>
      </c>
      <c r="B3" s="6">
        <v>44889</v>
      </c>
      <c r="C3" s="6">
        <v>44890</v>
      </c>
      <c r="D3" s="4">
        <v>377</v>
      </c>
      <c r="E3" s="4" t="str">
        <f>VLOOKUP(A3,HOP!A:L,12,0)</f>
        <v>377.00</v>
      </c>
      <c r="F3" s="4" t="str">
        <f>VLOOKUP(A3,HOP!A:C,3,0)</f>
        <v>2819628</v>
      </c>
      <c r="G3" s="4">
        <f>D3-E3</f>
        <v>0</v>
      </c>
      <c r="H3" s="4" t="str">
        <f>$H$1&amp;F3</f>
        <v>，2819628</v>
      </c>
      <c r="I3" s="4" t="str">
        <f>VLOOKUP(A3,HOP!A:U,21,0)</f>
        <v>直连</v>
      </c>
    </row>
    <row r="4" s="4" customFormat="1" spans="1:9">
      <c r="A4" s="5">
        <v>999221834405518</v>
      </c>
      <c r="B4" s="6">
        <v>44889</v>
      </c>
      <c r="C4" s="6">
        <v>44890</v>
      </c>
      <c r="D4" s="4">
        <v>723</v>
      </c>
      <c r="E4" s="4" t="str">
        <f>VLOOKUP(A4,HOP!A:L,12,0)</f>
        <v>723.00</v>
      </c>
      <c r="F4" s="4" t="str">
        <f>VLOOKUP(A4,HOP!A:C,3,0)</f>
        <v>2820088</v>
      </c>
      <c r="G4" s="4">
        <f>D4-E4</f>
        <v>0</v>
      </c>
      <c r="H4" s="4" t="str">
        <f>$H$1&amp;F4</f>
        <v>，2820088</v>
      </c>
      <c r="I4" s="4" t="str">
        <f>VLOOKUP(A4,HOP!A:U,21,0)</f>
        <v>直连</v>
      </c>
    </row>
    <row r="5" s="4" customFormat="1" spans="1:9">
      <c r="A5" s="5">
        <v>999221836953741</v>
      </c>
      <c r="B5" s="6">
        <v>44889</v>
      </c>
      <c r="C5" s="6">
        <v>44890</v>
      </c>
      <c r="D5" s="4">
        <v>97</v>
      </c>
      <c r="E5" s="4" t="str">
        <f>VLOOKUP(A5,HOP!A:L,12,0)</f>
        <v>97.00</v>
      </c>
      <c r="F5" s="4" t="str">
        <f>VLOOKUP(A5,HOP!A:C,3,0)</f>
        <v>2821064</v>
      </c>
      <c r="G5" s="4">
        <f>D5-E5</f>
        <v>0</v>
      </c>
      <c r="H5" s="4" t="str">
        <f>$H$1&amp;F5</f>
        <v>，2821064</v>
      </c>
      <c r="I5" s="4" t="str">
        <f>VLOOKUP(A5,HOP!A:U,21,0)</f>
        <v>直连</v>
      </c>
    </row>
    <row r="6" s="4" customFormat="1" spans="1:9">
      <c r="A6" s="5">
        <v>999221837272363</v>
      </c>
      <c r="B6" s="6">
        <v>44889</v>
      </c>
      <c r="C6" s="6">
        <v>44890</v>
      </c>
      <c r="D6" s="4">
        <v>124</v>
      </c>
      <c r="E6" s="4" t="str">
        <f>VLOOKUP(A6,HOP!A:L,12,0)</f>
        <v>124.00</v>
      </c>
      <c r="F6" s="4" t="str">
        <f>VLOOKUP(A6,HOP!A:C,3,0)</f>
        <v>2821191</v>
      </c>
      <c r="G6" s="4">
        <f>D6-E6</f>
        <v>0</v>
      </c>
      <c r="H6" s="4" t="str">
        <f>$H$1&amp;F6</f>
        <v>，2821191</v>
      </c>
      <c r="I6" s="4" t="str">
        <f>VLOOKUP(A6,HOP!A:U,21,0)</f>
        <v>直连</v>
      </c>
    </row>
    <row r="8" spans="4:4">
      <c r="D8" s="4">
        <f>SUM(D2:D7)</f>
        <v>2953</v>
      </c>
    </row>
    <row r="13" spans="1:1">
      <c r="A13" s="4" t="s">
        <v>59</v>
      </c>
    </row>
    <row r="14" spans="1:1">
      <c r="A14" s="4" t="s">
        <v>60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61</v>
      </c>
      <c r="B1" s="2" t="s">
        <v>62</v>
      </c>
      <c r="C1" s="2" t="s">
        <v>63</v>
      </c>
      <c r="D1" s="2" t="s">
        <v>64</v>
      </c>
      <c r="E1" s="2" t="s">
        <v>13</v>
      </c>
      <c r="F1" s="2" t="s">
        <v>5</v>
      </c>
      <c r="G1" s="2" t="s">
        <v>6</v>
      </c>
      <c r="H1" s="2" t="s">
        <v>65</v>
      </c>
      <c r="I1" s="2" t="s">
        <v>66</v>
      </c>
      <c r="J1" s="2" t="s">
        <v>67</v>
      </c>
      <c r="K1" s="2" t="s">
        <v>68</v>
      </c>
      <c r="L1" s="2" t="s">
        <v>69</v>
      </c>
      <c r="M1" s="2" t="s">
        <v>70</v>
      </c>
      <c r="N1" s="2" t="s">
        <v>71</v>
      </c>
      <c r="O1" s="2" t="s">
        <v>72</v>
      </c>
      <c r="P1" s="2" t="s">
        <v>73</v>
      </c>
      <c r="Q1" s="2" t="s">
        <v>74</v>
      </c>
      <c r="R1" s="2" t="s">
        <v>75</v>
      </c>
      <c r="S1" s="2" t="s">
        <v>76</v>
      </c>
      <c r="T1" s="2" t="s">
        <v>77</v>
      </c>
      <c r="U1" s="2" t="s">
        <v>78</v>
      </c>
      <c r="V1" s="2" t="s">
        <v>79</v>
      </c>
    </row>
    <row r="2" s="1" customFormat="1" spans="1:22">
      <c r="A2" s="3">
        <v>999221837272363</v>
      </c>
      <c r="B2" s="1" t="s">
        <v>80</v>
      </c>
      <c r="C2" s="1" t="s">
        <v>81</v>
      </c>
      <c r="D2" s="1" t="s">
        <v>82</v>
      </c>
      <c r="E2" s="1" t="s">
        <v>55</v>
      </c>
      <c r="F2" s="1" t="s">
        <v>80</v>
      </c>
      <c r="G2" s="1" t="s">
        <v>83</v>
      </c>
      <c r="H2" s="1" t="s">
        <v>84</v>
      </c>
      <c r="I2" s="1" t="s">
        <v>85</v>
      </c>
      <c r="J2" s="1" t="s">
        <v>86</v>
      </c>
      <c r="K2" s="1" t="s">
        <v>85</v>
      </c>
      <c r="L2" s="1" t="s">
        <v>85</v>
      </c>
      <c r="M2" s="1" t="s">
        <v>87</v>
      </c>
      <c r="N2" s="1" t="s">
        <v>87</v>
      </c>
      <c r="O2" s="1" t="s">
        <v>88</v>
      </c>
      <c r="P2" s="1" t="s">
        <v>89</v>
      </c>
      <c r="Q2" s="1" t="s">
        <v>90</v>
      </c>
      <c r="R2" s="1" t="s">
        <v>91</v>
      </c>
      <c r="S2" s="1" t="s">
        <v>92</v>
      </c>
      <c r="T2" s="1" t="s">
        <v>93</v>
      </c>
      <c r="U2" s="1" t="s">
        <v>94</v>
      </c>
      <c r="V2" s="1" t="s">
        <v>95</v>
      </c>
    </row>
    <row r="3" s="1" customFormat="1" spans="1:22">
      <c r="A3" s="3">
        <v>999221836953741</v>
      </c>
      <c r="B3" s="1" t="s">
        <v>80</v>
      </c>
      <c r="C3" s="1" t="s">
        <v>96</v>
      </c>
      <c r="D3" s="1" t="s">
        <v>97</v>
      </c>
      <c r="E3" s="1" t="s">
        <v>98</v>
      </c>
      <c r="F3" s="1" t="s">
        <v>80</v>
      </c>
      <c r="G3" s="1" t="s">
        <v>83</v>
      </c>
      <c r="H3" s="1" t="s">
        <v>84</v>
      </c>
      <c r="I3" s="1" t="s">
        <v>99</v>
      </c>
      <c r="J3" s="1" t="s">
        <v>86</v>
      </c>
      <c r="K3" s="1" t="s">
        <v>99</v>
      </c>
      <c r="L3" s="1" t="s">
        <v>99</v>
      </c>
      <c r="M3" s="1" t="s">
        <v>87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100</v>
      </c>
      <c r="S3" s="1" t="s">
        <v>92</v>
      </c>
      <c r="T3" s="1" t="s">
        <v>93</v>
      </c>
      <c r="U3" s="1" t="s">
        <v>94</v>
      </c>
      <c r="V3" s="1" t="s">
        <v>95</v>
      </c>
    </row>
    <row r="4" s="1" customFormat="1" spans="1:22">
      <c r="A4" s="3">
        <v>999221834405518</v>
      </c>
      <c r="B4" s="1" t="s">
        <v>80</v>
      </c>
      <c r="C4" s="1" t="s">
        <v>101</v>
      </c>
      <c r="D4" s="1" t="s">
        <v>102</v>
      </c>
      <c r="E4" s="1" t="s">
        <v>46</v>
      </c>
      <c r="F4" s="1" t="s">
        <v>80</v>
      </c>
      <c r="G4" s="1" t="s">
        <v>83</v>
      </c>
      <c r="H4" s="1" t="s">
        <v>84</v>
      </c>
      <c r="I4" s="1" t="s">
        <v>103</v>
      </c>
      <c r="J4" s="1" t="s">
        <v>86</v>
      </c>
      <c r="K4" s="1" t="s">
        <v>103</v>
      </c>
      <c r="L4" s="1" t="s">
        <v>103</v>
      </c>
      <c r="M4" s="1" t="s">
        <v>87</v>
      </c>
      <c r="N4" s="1" t="s">
        <v>87</v>
      </c>
      <c r="O4" s="1" t="s">
        <v>88</v>
      </c>
      <c r="P4" s="1" t="s">
        <v>89</v>
      </c>
      <c r="Q4" s="1" t="s">
        <v>90</v>
      </c>
      <c r="R4" s="1" t="s">
        <v>104</v>
      </c>
      <c r="S4" s="1" t="s">
        <v>92</v>
      </c>
      <c r="T4" s="1" t="s">
        <v>93</v>
      </c>
      <c r="U4" s="1" t="s">
        <v>94</v>
      </c>
      <c r="V4" s="1" t="s">
        <v>95</v>
      </c>
    </row>
    <row r="5" s="1" customFormat="1" spans="1:22">
      <c r="A5" s="3">
        <v>21833119447</v>
      </c>
      <c r="B5" s="1" t="s">
        <v>80</v>
      </c>
      <c r="C5" s="1" t="s">
        <v>105</v>
      </c>
      <c r="D5" s="1" t="s">
        <v>106</v>
      </c>
      <c r="E5" s="1" t="s">
        <v>107</v>
      </c>
      <c r="F5" s="1" t="s">
        <v>80</v>
      </c>
      <c r="G5" s="1" t="s">
        <v>83</v>
      </c>
      <c r="H5" s="1" t="s">
        <v>84</v>
      </c>
      <c r="I5" s="1" t="s">
        <v>108</v>
      </c>
      <c r="J5" s="1" t="s">
        <v>86</v>
      </c>
      <c r="K5" s="1" t="s">
        <v>108</v>
      </c>
      <c r="L5" s="1" t="s">
        <v>108</v>
      </c>
      <c r="M5" s="1" t="s">
        <v>87</v>
      </c>
      <c r="N5" s="1" t="s">
        <v>87</v>
      </c>
      <c r="O5" s="1" t="s">
        <v>88</v>
      </c>
      <c r="P5" s="1" t="s">
        <v>89</v>
      </c>
      <c r="Q5" s="1" t="s">
        <v>90</v>
      </c>
      <c r="R5" s="1" t="s">
        <v>109</v>
      </c>
      <c r="S5" s="1" t="s">
        <v>92</v>
      </c>
      <c r="T5" s="1" t="s">
        <v>93</v>
      </c>
      <c r="U5" s="1" t="s">
        <v>94</v>
      </c>
      <c r="V5" s="1" t="s">
        <v>95</v>
      </c>
    </row>
    <row r="6" s="1" customFormat="1" spans="1:22">
      <c r="A6" s="3">
        <v>999221815916054</v>
      </c>
      <c r="B6" s="1" t="s">
        <v>110</v>
      </c>
      <c r="C6" s="1" t="s">
        <v>111</v>
      </c>
      <c r="D6" s="1" t="s">
        <v>112</v>
      </c>
      <c r="E6" s="1" t="s">
        <v>31</v>
      </c>
      <c r="F6" s="1" t="s">
        <v>113</v>
      </c>
      <c r="G6" s="1" t="s">
        <v>83</v>
      </c>
      <c r="H6" s="1" t="s">
        <v>84</v>
      </c>
      <c r="I6" s="1" t="s">
        <v>114</v>
      </c>
      <c r="J6" s="1" t="s">
        <v>86</v>
      </c>
      <c r="K6" s="1" t="s">
        <v>114</v>
      </c>
      <c r="L6" s="1" t="s">
        <v>114</v>
      </c>
      <c r="M6" s="1" t="s">
        <v>87</v>
      </c>
      <c r="N6" s="1" t="s">
        <v>87</v>
      </c>
      <c r="O6" s="1" t="s">
        <v>88</v>
      </c>
      <c r="P6" s="1" t="s">
        <v>89</v>
      </c>
      <c r="Q6" s="1" t="s">
        <v>90</v>
      </c>
      <c r="R6" s="1" t="s">
        <v>115</v>
      </c>
      <c r="S6" s="1" t="s">
        <v>92</v>
      </c>
      <c r="T6" s="1" t="s">
        <v>93</v>
      </c>
      <c r="U6" s="1" t="s">
        <v>94</v>
      </c>
      <c r="V6" s="1" t="s">
        <v>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2022-12-10T01:44:22Z</dcterms:created>
  <dcterms:modified xsi:type="dcterms:W3CDTF">2022-12-10T01:49:34Z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608FA8C0EF5449C29653F206AF707482</vt:lpwstr>
  </property>
  <property fmtid="{D5CDD505-2E9C-101B-9397-08002B2CF9AE}" pid="3" name="KSOProductBuildVer">
    <vt:lpwstr>2052-11.1.0.12763</vt:lpwstr>
  </property>
</Properties>
</file>