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对账!$A$1:$X$107</definedName>
  </definedNames>
  <calcPr calcId="144525"/>
</workbook>
</file>

<file path=xl/sharedStrings.xml><?xml version="1.0" encoding="utf-8"?>
<sst xmlns="http://schemas.openxmlformats.org/spreadsheetml/2006/main" count="3537" uniqueCount="1277">
  <si>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</si>
  <si>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</si>
  <si>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</si>
  <si>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</si>
  <si>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</si>
  <si>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</si>
  <si>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</si>
  <si>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</si>
  <si>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</si>
  <si>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</si>
  <si>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</si>
  <si>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</si>
  <si>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</si>
  <si>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</si>
  <si>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</si>
  <si>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</si>
  <si>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</si>
  <si>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</si>
  <si>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</si>
  <si>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</si>
  <si>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</si>
  <si>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</si>
  <si>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</si>
  <si>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</si>
  <si>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</si>
  <si>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18948523752	</t>
  </si>
  <si>
    <t>Ctrip</t>
  </si>
  <si>
    <t>正常</t>
  </si>
  <si>
    <t>[威斯敏斯特城]伦敦亚历山大酒店(Alexandra Hotel)(55906966)</t>
  </si>
  <si>
    <t>标准双床房&lt;2人入住&gt;&lt;不退款&gt;&lt;早餐&gt;</t>
  </si>
  <si>
    <t>HKD</t>
  </si>
  <si>
    <t>Matellan Perez /Daniel,Perez Fernandez/Dina</t>
  </si>
  <si>
    <t>CA13030221210HKD</t>
  </si>
  <si>
    <t>未提现</t>
  </si>
  <si>
    <t>携程开票</t>
  </si>
  <si>
    <t xml:space="preserve">	</t>
  </si>
  <si>
    <t xml:space="preserve">21134606192	</t>
  </si>
  <si>
    <t>[哈默史密斯-富勒姆区]伦敦K西酒店&amp;Spa(K West Hotel &amp; Spa)(56196404)</t>
  </si>
  <si>
    <t>高级大床房&lt;2人入住&gt;&lt;不退款&gt;</t>
  </si>
  <si>
    <t>LEE/WARREN WAI ON</t>
  </si>
  <si>
    <t xml:space="preserve">41361440	</t>
  </si>
  <si>
    <t xml:space="preserve">21494002247	</t>
  </si>
  <si>
    <t>[坎昆]卡萨玛雅酒店(Hotel Casa Maya)(55542787)</t>
  </si>
  <si>
    <t>标准房&lt;2人入住&gt;&lt;不退款&gt;</t>
  </si>
  <si>
    <t>Worley/Cynthia,Worley/Paul</t>
  </si>
  <si>
    <t xml:space="preserve">65703729	</t>
  </si>
  <si>
    <t xml:space="preserve">21561345296	</t>
  </si>
  <si>
    <t>[普吉岛]普吉阿卡迪亚奈松海滩铂尔曼度假酒店 (SHA Extra Plus)(Pullman Phuket Arcadia Naithon Beach (SHA Extra Plus))(55414088)</t>
  </si>
  <si>
    <t>豪华房&lt;2人入住&gt;&lt;不退款&gt;</t>
  </si>
  <si>
    <t>GU/JINYU,Xu/Jialu</t>
  </si>
  <si>
    <t xml:space="preserve">2756322	</t>
  </si>
  <si>
    <t xml:space="preserve">21611686756	</t>
  </si>
  <si>
    <t>[北雅加达]雅加达诺富特曼加达广场酒店(Novotel Jakarta Mangga Dua Square)(55281428)</t>
  </si>
  <si>
    <t>豪华客房, 1 张特大床&lt;2人入住&gt;&lt;不退款&gt;</t>
  </si>
  <si>
    <t>ATIQAH/NUR ATIQAH</t>
  </si>
  <si>
    <t xml:space="preserve">2764974	</t>
  </si>
  <si>
    <t xml:space="preserve">21724471974	</t>
  </si>
  <si>
    <t>[普吉岛]普吉岛骄傲酒店(SHA Extra Plus)(Proud Phuket Hotel(SHA Extra Plus))(55280387)</t>
  </si>
  <si>
    <t>高级池景房&lt;2人入住&gt;&lt;不退款&gt;</t>
  </si>
  <si>
    <t>CHIK/KEI CHUEN</t>
  </si>
  <si>
    <t xml:space="preserve">2778138	</t>
  </si>
  <si>
    <t xml:space="preserve">21748503021	</t>
  </si>
  <si>
    <t>[拉普拉普]宿雾迈瑞柏高碧海度假村(Bluewater Maribago Beach Resort Cebu)(60480677)</t>
  </si>
  <si>
    <t>Amuma水疗套房&lt;2人入住&gt;&lt;不退款&gt;&lt;早餐&gt;</t>
  </si>
  <si>
    <t>SEO/HYEJU</t>
  </si>
  <si>
    <t xml:space="preserve">2783661	</t>
  </si>
  <si>
    <t xml:space="preserve">112694	</t>
  </si>
  <si>
    <t xml:space="preserve">21751596652	</t>
  </si>
  <si>
    <t>[里士满]温哥华机场航站楼费尔蒙酒店(Fairmont Vancouver Airport In-Terminal Hotel)(55270230)</t>
  </si>
  <si>
    <t>菲尔蒙两张大床房&lt;2人入住&gt;&lt;不退款&gt;</t>
  </si>
  <si>
    <t>SPRUNGER/HOPE ,SMAJDOR/LAUREN</t>
  </si>
  <si>
    <t xml:space="preserve">2784815	</t>
  </si>
  <si>
    <t xml:space="preserve">65850653	</t>
  </si>
  <si>
    <t xml:space="preserve">21759431121	</t>
  </si>
  <si>
    <t>[迪拜]迪拜海景酒店(Sea View Hotel Dubai)(55862078)</t>
  </si>
  <si>
    <t>khandelwal/pawan,khandelwal/pawan</t>
  </si>
  <si>
    <t xml:space="preserve">2786328	</t>
  </si>
  <si>
    <t xml:space="preserve">RZ-1407004436	</t>
  </si>
  <si>
    <t xml:space="preserve">21772603963	</t>
  </si>
  <si>
    <t>[La Fortuna]塔巴康度假村及水疗中心(Tabacón Thermal Resort &amp; Spa)(55733511)</t>
  </si>
  <si>
    <t>2张大床房(兰花)&lt;2人入住&gt;&lt;不退款&gt;</t>
  </si>
  <si>
    <t>CASTROZELEDON/JAZMIN ARIANA</t>
  </si>
  <si>
    <t xml:space="preserve">2789689	</t>
  </si>
  <si>
    <t xml:space="preserve">120008868	</t>
  </si>
  <si>
    <t xml:space="preserve">21773886556	</t>
  </si>
  <si>
    <t>[曼谷]彩虹套房酒店 (SHA Certified)(Baiyoke Suite Hotel)(55653319)</t>
  </si>
  <si>
    <t>高级套房&lt;2人入住&gt;&lt;不退款&gt;</t>
  </si>
  <si>
    <t>Tan/Kee Boon Chris</t>
  </si>
  <si>
    <t xml:space="preserve">2790265	</t>
  </si>
  <si>
    <t xml:space="preserve">65098	</t>
  </si>
  <si>
    <t xml:space="preserve">21778464283	</t>
  </si>
  <si>
    <t>[肯辛顿-切尔西区]伊克塞比提尼斯特酒店(The Exhibitionist Hotel)(55478427)</t>
  </si>
  <si>
    <t>套房(splash,squint)&lt;2人入住&gt;&lt;不退款&gt;</t>
  </si>
  <si>
    <t>Singh/Jujharjot</t>
  </si>
  <si>
    <t xml:space="preserve">2791926	</t>
  </si>
  <si>
    <t xml:space="preserve">2031173	</t>
  </si>
  <si>
    <t xml:space="preserve">21784949354	</t>
  </si>
  <si>
    <t>[吉隆坡]吉隆坡柏威年酒店 · 悦榕庄管理(Pavilion Hotel Kuala Lumpur Managed by Banyan Tree)(68545146)</t>
  </si>
  <si>
    <t>城市绿洲俱乐部双床房&lt;2人入住&gt;&lt;不退款&gt;&lt;早餐&gt;</t>
  </si>
  <si>
    <t>KOH/THONG PEE ROY,HO/SEE LUAN</t>
  </si>
  <si>
    <t xml:space="preserve">2794227	</t>
  </si>
  <si>
    <t xml:space="preserve">202427	</t>
  </si>
  <si>
    <t xml:space="preserve">21785276999	</t>
  </si>
  <si>
    <t>[巴黎]朗东堡10号巴黎北站宜必思酒店(Ibis Paris Gare du Nord Château Landon 10ème)(60467311)</t>
  </si>
  <si>
    <t>双人床房&lt;2人入住&gt;&lt;不退款&gt;&lt;早餐&gt;</t>
  </si>
  <si>
    <t>KHAMWANDEE/PATCHARAKHAN,KHAMWANDEE/MONTREE</t>
  </si>
  <si>
    <t xml:space="preserve">2794325	</t>
  </si>
  <si>
    <t xml:space="preserve">21785898920	</t>
  </si>
  <si>
    <t>[曼谷]曼谷拉玛九萨默赛特酒店(Somerset Rama 9 Bangkok)(94361514)</t>
  </si>
  <si>
    <t>行政一室房&lt;2人入住&gt;&lt;不退款&gt;&lt;早餐&gt;</t>
  </si>
  <si>
    <t>HSU/TING CHANG</t>
  </si>
  <si>
    <t xml:space="preserve">2794498	</t>
  </si>
  <si>
    <t xml:space="preserve">7650187	</t>
  </si>
  <si>
    <t xml:space="preserve">21787456763	</t>
  </si>
  <si>
    <t>[甲米]金海滩度假酒店(SHA Extra Plus)(Golden Beach Resort)(55768509)</t>
  </si>
  <si>
    <t>池景豪华房&lt;2人入住&gt;&lt;不退款&gt;&lt;早餐&gt;</t>
  </si>
  <si>
    <t>LEE/SANG SIK,CHOI/HEE JIN</t>
  </si>
  <si>
    <t xml:space="preserve">2794963	</t>
  </si>
  <si>
    <t xml:space="preserve">21789000961	</t>
  </si>
  <si>
    <t>[苏梅岛]诺拉布里温泉度假酒店 (SHA Plus+)(Nora Buri Resort &amp; Spa (SHA Plus+))(55626344)</t>
  </si>
  <si>
    <t>豪华山坡海景房&lt;2人入住&gt;&lt;不退款&gt;&lt;早餐&gt;</t>
  </si>
  <si>
    <t>LEE/YUEN CHAN RAYMOND</t>
  </si>
  <si>
    <t xml:space="preserve">2795690	</t>
  </si>
  <si>
    <t xml:space="preserve">73097	</t>
  </si>
  <si>
    <t>取消</t>
  </si>
  <si>
    <t xml:space="preserve">21796928093	</t>
  </si>
  <si>
    <t>[韦尼雪]里昂维尼西厄住宿加早餐旅馆(B&amp;B Hôtel Lyon Vénissieux)(80330608)</t>
  </si>
  <si>
    <t>双人房&lt;2人入住&gt;&lt;不退款&gt;</t>
  </si>
  <si>
    <t>SALIM/RAFIK</t>
  </si>
  <si>
    <t xml:space="preserve">2798770	</t>
  </si>
  <si>
    <t xml:space="preserve">21803949897	</t>
  </si>
  <si>
    <t>[洛杉矶]北好莱坞近环球影城-来克森酒店(Lexen Hotel - North Hollywood Near Universal Studios)(90200723)</t>
  </si>
  <si>
    <t>经典客房1张特大床&lt;2人入住&gt;&lt;不退款&gt;</t>
  </si>
  <si>
    <t>Davis/Jay</t>
  </si>
  <si>
    <t xml:space="preserve">2801038	</t>
  </si>
  <si>
    <t xml:space="preserve">0111AFY658	</t>
  </si>
  <si>
    <t xml:space="preserve">21808501437	</t>
  </si>
  <si>
    <t>[鲁顿]伦敦鲁顿机场宜必思酒店(ibis London Luton Airport)(55299123)</t>
  </si>
  <si>
    <t>标准双人房&lt;2人入住&gt;&lt;不退款&gt;&lt;早餐&gt;</t>
  </si>
  <si>
    <t>Kiss/Tamas</t>
  </si>
  <si>
    <t xml:space="preserve">2802445	</t>
  </si>
  <si>
    <t xml:space="preserve">21810176109	</t>
  </si>
  <si>
    <t>豪华房&lt;2人入住&gt;&lt;不退款&gt;&lt;早餐&gt;</t>
  </si>
  <si>
    <t>LAUAKHA/WITTAWAT</t>
  </si>
  <si>
    <t xml:space="preserve">2802966	</t>
  </si>
  <si>
    <t xml:space="preserve">7666873	</t>
  </si>
  <si>
    <t xml:space="preserve">21810338789	</t>
  </si>
  <si>
    <t>[苏黎世]格兰尼奇霍夫 - 三一(Glärnischhof by Trinity)(56206272)</t>
  </si>
  <si>
    <t>双人床房(放松)&lt;2人入住&gt;&lt;不退款&gt;&lt;早餐&gt;</t>
  </si>
  <si>
    <t>Fong/Yik Wai,Lo/Cheuk Hei Ernest</t>
  </si>
  <si>
    <t xml:space="preserve">2803054	</t>
  </si>
  <si>
    <t xml:space="preserve">0126374f7b84c532	</t>
  </si>
  <si>
    <t xml:space="preserve">21815726876	</t>
  </si>
  <si>
    <t>[芭堤雅]芭堤雅八月酒店(August Suites)(55956433)</t>
  </si>
  <si>
    <t>CHEUNG/CHI WO</t>
  </si>
  <si>
    <t xml:space="preserve">2804545	</t>
  </si>
  <si>
    <t xml:space="preserve">21831303922	</t>
  </si>
  <si>
    <t>[曼达韦]宿务佰酒店(bai Hotel Cebu)(55694577)</t>
  </si>
  <si>
    <t>尊贵房&lt;2人入住&gt;&lt;不退款&gt;</t>
  </si>
  <si>
    <t>DAVIS/JEFFREY</t>
  </si>
  <si>
    <t xml:space="preserve">2817713	</t>
  </si>
  <si>
    <t xml:space="preserve">1069510522	</t>
  </si>
  <si>
    <t xml:space="preserve">21832192034	</t>
  </si>
  <si>
    <t>[曼谷]曼谷137柱套房酒店(137 Pillars Suites Bangkok)(60494034)</t>
  </si>
  <si>
    <t>SUITE SUKHOTHAI&lt;2人入住&gt;&lt;不退款&gt;&lt;早餐&gt;</t>
  </si>
  <si>
    <t>YANG/FAN,PACO/JANETH ANISLAG</t>
  </si>
  <si>
    <t xml:space="preserve">2818927	</t>
  </si>
  <si>
    <t xml:space="preserve">195417	</t>
  </si>
  <si>
    <t xml:space="preserve">21839425683	</t>
  </si>
  <si>
    <t>[东京]MYSTAYS 御茶之水（会议中心）酒店(HOTEL MYSTAYS Ochanomizu Conference Center)(55452143)</t>
  </si>
  <si>
    <t>标准小型双人床房&lt;2人入住&gt;&lt;不退款&gt;</t>
  </si>
  <si>
    <t>KANEKO/TOSHIAKI</t>
  </si>
  <si>
    <t xml:space="preserve">2822607	</t>
  </si>
  <si>
    <t xml:space="preserve">T_1415057050	</t>
  </si>
  <si>
    <t xml:space="preserve">21842406041	</t>
  </si>
  <si>
    <t>[巴厘岛]巴厘岛图班哈里斯酒店(HARRIS Hotel Kuta Tuban Bali)(70392122)</t>
  </si>
  <si>
    <t>哈里斯房&lt;2人入住&gt;&lt;不退款&gt;&lt;早餐&gt;</t>
  </si>
  <si>
    <t>KIM/SUJUNG,YU/TAEHYUNG</t>
  </si>
  <si>
    <t xml:space="preserve">2826209	</t>
  </si>
  <si>
    <t xml:space="preserve">999221842719077	</t>
  </si>
  <si>
    <t>[贾斯珀]通金酒店(Tonquin Inn)(55402781)</t>
  </si>
  <si>
    <t>标准大床房&lt;2人入住&gt;&lt;不退款&gt;</t>
  </si>
  <si>
    <t>Rolls/Jessy</t>
  </si>
  <si>
    <t xml:space="preserve">2826723	</t>
  </si>
  <si>
    <t xml:space="preserve">120865987	</t>
  </si>
  <si>
    <t xml:space="preserve">999221844125467	</t>
  </si>
  <si>
    <t>[多伦多]多伦多中心假日酒店(Holiday Inn Toronto Downtown Centre, an IHG Hotel)(55612021)</t>
  </si>
  <si>
    <t>Crane/Lindsay</t>
  </si>
  <si>
    <t xml:space="preserve">2828860	</t>
  </si>
  <si>
    <t xml:space="preserve">47315016	</t>
  </si>
  <si>
    <t xml:space="preserve">21844870886	</t>
  </si>
  <si>
    <t>[巴厘岛]巴厘岛曼迪别墅酒店(Villa Mandi Ubud)(77364039)</t>
  </si>
  <si>
    <t>单卧室泳池别墅&lt;2人入住&gt;&lt;不退款&gt;&lt;早餐&gt;</t>
  </si>
  <si>
    <t>Thavasilan/Karthikeyan,Thavasilan/Karthikeyan</t>
  </si>
  <si>
    <t xml:space="preserve">2830164	</t>
  </si>
  <si>
    <t xml:space="preserve">21845712237	</t>
  </si>
  <si>
    <t>[东京]帝国饭店 东京(Imperial Hotel, Tokyo)(55270489)</t>
  </si>
  <si>
    <t>高级主楼&lt;2人入住&gt;&lt;不退款&gt;</t>
  </si>
  <si>
    <t>Han/Mark Jen-yi</t>
  </si>
  <si>
    <t xml:space="preserve">2831645	</t>
  </si>
  <si>
    <t xml:space="preserve">443250252	</t>
  </si>
  <si>
    <t xml:space="preserve">21845856480	</t>
  </si>
  <si>
    <t>[巴厘岛]巴厘岛雷吉安时尚酒店(Fashion Hotel Legian Bali)(55812315)</t>
  </si>
  <si>
    <t>高级房&lt;2人入住&gt;&lt;不退款&gt;</t>
  </si>
  <si>
    <t>Ashaari/Ahmad Tarmizi</t>
  </si>
  <si>
    <t xml:space="preserve">2831899	</t>
  </si>
  <si>
    <t xml:space="preserve">21846026036	</t>
  </si>
  <si>
    <t>[曼谷]曼谷龙马酒店 (SHA Plus+)(The Landmark Bangkok (SHA Plus+))(55465110)</t>
  </si>
  <si>
    <t>行政套房&lt;2人入住&gt;&lt;不退款&gt;</t>
  </si>
  <si>
    <t>Zhao/Mengmeng,WANG/JIANXIN</t>
  </si>
  <si>
    <t xml:space="preserve">2832238	</t>
  </si>
  <si>
    <t xml:space="preserve">4023480	</t>
  </si>
  <si>
    <t xml:space="preserve">21846094280	</t>
  </si>
  <si>
    <t>[曼谷]曼谷阿文苏昆维特酒店(Avani Sukhumvit Bangkok)(70165254)</t>
  </si>
  <si>
    <t>阿瓦尼天际线房&lt;2人入住&gt;&lt;不退款&gt;&lt;早餐&gt;</t>
  </si>
  <si>
    <t>XU/ZHANGQIAN,ZHANG/XIALING</t>
  </si>
  <si>
    <t xml:space="preserve">2832336	</t>
  </si>
  <si>
    <t xml:space="preserve">436337	</t>
  </si>
  <si>
    <t xml:space="preserve">21846199513	</t>
  </si>
  <si>
    <t>[曼谷]盛泰澜曼谷拉普崂中央广场酒店 (SHA Plus+)(Centara Grand at Central Plaza Ladprao Bangkok)(55299786)</t>
  </si>
  <si>
    <t>豪华特大床套房&lt;2人入住&gt;&lt;不退款&gt;</t>
  </si>
  <si>
    <t>SUN/YUMIN,WANG/BO</t>
  </si>
  <si>
    <t xml:space="preserve">2832552	</t>
  </si>
  <si>
    <t xml:space="preserve">233440330	</t>
  </si>
  <si>
    <t xml:space="preserve">21846732290	</t>
  </si>
  <si>
    <t>[怀特普莱恩斯]怀特普莱恩斯中心索内斯塔酒店(Sonesta White Plains Downtown)(55505206)</t>
  </si>
  <si>
    <t>豪华特大床房&lt;2人入住&gt;&lt;不退款&gt;</t>
  </si>
  <si>
    <t>Giacobazzi/Giovanni</t>
  </si>
  <si>
    <t xml:space="preserve">2833455	</t>
  </si>
  <si>
    <t xml:space="preserve">999221846840983	</t>
  </si>
  <si>
    <t>[阿姆斯特丹]阿姆斯特丹斯洛特迪克智选假日酒店(Holiday Inn Express Amsterdam - Sloterdijk Station)(55757241)</t>
  </si>
  <si>
    <t>双床房&lt;2人入住&gt;&lt;不退款&gt;&lt;早餐&gt;</t>
  </si>
  <si>
    <t>Ezlitni/Jamal</t>
  </si>
  <si>
    <t xml:space="preserve">2833610	</t>
  </si>
  <si>
    <t xml:space="preserve">22724929	</t>
  </si>
  <si>
    <t xml:space="preserve">21847113981	</t>
  </si>
  <si>
    <t>[大山脚]槟城标致酒店 (槟城对抗新冠肺炎认证)(Iconic Hotel Penang (PenangFightCovid-19 Certified))(55665954)</t>
  </si>
  <si>
    <t>LAI/HONG FEI</t>
  </si>
  <si>
    <t xml:space="preserve">2834108	</t>
  </si>
  <si>
    <t xml:space="preserve">346818	</t>
  </si>
  <si>
    <t xml:space="preserve">21847191363	</t>
  </si>
  <si>
    <t>[曼谷]曼谷素坤逸11号巷美居酒店(Mercure Bangkok Sukhumvit 11)(55478167)</t>
  </si>
  <si>
    <t>豪华特大床房&lt;2人入住&gt;&lt;不退款&gt;&lt;早餐&gt;</t>
  </si>
  <si>
    <t>GUPTA/ASHISH</t>
  </si>
  <si>
    <t xml:space="preserve">2834288	</t>
  </si>
  <si>
    <t xml:space="preserve">540803	</t>
  </si>
  <si>
    <t xml:space="preserve">21847250315	</t>
  </si>
  <si>
    <t>[劳德代尔堡]漂移酒店(The Drift Hotel)(89918018)</t>
  </si>
  <si>
    <t>套房1特大床&lt;2人入住&gt;&lt;不退款&gt;</t>
  </si>
  <si>
    <t>Love/Linda</t>
  </si>
  <si>
    <t xml:space="preserve">2834368	</t>
  </si>
  <si>
    <t xml:space="preserve">21847290889	</t>
  </si>
  <si>
    <t>[兰贝斯区]伦敦市政厅丽亭酒店(Park Plaza County Hall London)(70393168)</t>
  </si>
  <si>
    <t>高级双床房&lt;2人入住&gt;&lt;不退款&gt;</t>
  </si>
  <si>
    <t>Patil/Sameer</t>
  </si>
  <si>
    <t xml:space="preserve">2834464	</t>
  </si>
  <si>
    <t xml:space="preserve">0043250155	</t>
  </si>
  <si>
    <t xml:space="preserve">21847363404	</t>
  </si>
  <si>
    <t>[巴厘岛]巴厘岛美乐滋度假酒店(Grand Mirage Resort &amp; Thalasso Bali)(55611730)</t>
  </si>
  <si>
    <t>海景尊贵房&lt;2人入住&gt;&lt;不退款&gt;</t>
  </si>
  <si>
    <t>Amin/Suhaimi</t>
  </si>
  <si>
    <t xml:space="preserve">2834592	</t>
  </si>
  <si>
    <t xml:space="preserve">21847538064	</t>
  </si>
  <si>
    <t>[胡志明市]西贡大酒店(Hotel Grand Saigon)(55599181)</t>
  </si>
  <si>
    <t>高端豪华特大床房&lt;2人入住&gt;&lt;不退款&gt;&lt;早餐&gt;</t>
  </si>
  <si>
    <t>LI/HONG</t>
  </si>
  <si>
    <t xml:space="preserve">2834879	</t>
  </si>
  <si>
    <t xml:space="preserve">21848007392	</t>
  </si>
  <si>
    <t>[null](92031551)</t>
  </si>
  <si>
    <t xml:space="preserve">999221849081493	</t>
  </si>
  <si>
    <t>[弗朗斯地区鲁瓦西]巴黎戴高乐千禧国际酒店(Millennium Hotel Paris Charles de Gaulle)(55598830)</t>
  </si>
  <si>
    <t>标准双人房&lt;2人入住&gt;&lt;不退款&gt;</t>
  </si>
  <si>
    <t>SIMY/GILDAS BADIZON</t>
  </si>
  <si>
    <t xml:space="preserve">2837896	</t>
  </si>
  <si>
    <t xml:space="preserve">4VA611K1B	</t>
  </si>
  <si>
    <t xml:space="preserve">21849203103	</t>
  </si>
  <si>
    <t>[曼谷]曼谷萨通JC凯文酒店(JC Kevin Sathorn Bangkok Hotel)(55585955)</t>
  </si>
  <si>
    <t>一卧室套房&lt;2人入住&gt;&lt;不退款&gt;</t>
  </si>
  <si>
    <t>FANG/MINFEI,STABOLEPSZY/PAIGE H</t>
  </si>
  <si>
    <t xml:space="preserve">2838165	</t>
  </si>
  <si>
    <t xml:space="preserve">酒店前台pyoi女士确认	</t>
  </si>
  <si>
    <t xml:space="preserve">21849418876	</t>
  </si>
  <si>
    <t>[吉隆坡]吉隆坡全西特酒店(Hotel Transit Kuala Lumpur)(55694773)</t>
  </si>
  <si>
    <t>Danial/Wan Hazman</t>
  </si>
  <si>
    <t xml:space="preserve">2838458	</t>
  </si>
  <si>
    <t xml:space="preserve">853827	</t>
  </si>
  <si>
    <t xml:space="preserve">999221849643357	</t>
  </si>
  <si>
    <t>[帕罗奥图]帕洛阿尔托舒适酒店(Comfort Inn Palo Alto)(55465497)</t>
  </si>
  <si>
    <t>特大床房&lt;2人入住&gt;&lt;不退款&gt;</t>
  </si>
  <si>
    <t>YAN/CHEN</t>
  </si>
  <si>
    <t xml:space="preserve">2838896	</t>
  </si>
  <si>
    <t xml:space="preserve">21849761103	</t>
  </si>
  <si>
    <t>[拉斐特]拉法耶公园温泉酒店(Lafayette Park Hotel &amp; Spa)(90386851)</t>
  </si>
  <si>
    <t>豪华客房1张特大床&lt;2人入住&gt;&lt;不退款&gt;</t>
  </si>
  <si>
    <t>Sadler/Elizabeth</t>
  </si>
  <si>
    <t xml:space="preserve">2839171	</t>
  </si>
  <si>
    <t xml:space="preserve">21850183447	</t>
  </si>
  <si>
    <t>[大阪]京阪京桥格兰德酒店(Hotel Keihan Kyobashi Grande)(55337104)</t>
  </si>
  <si>
    <t>大床房&lt;2人入住&gt;&lt;不退款&gt;</t>
  </si>
  <si>
    <t>CHANG/HSU SHENG</t>
  </si>
  <si>
    <t xml:space="preserve">2840056	</t>
  </si>
  <si>
    <t xml:space="preserve">999221850432051	</t>
  </si>
  <si>
    <t>[哥本哈根]哥本哈根酒店(Hotel Copenhagen)(92027578)</t>
  </si>
  <si>
    <t>客房公用浴室&lt;2人入住&gt;&lt;不退款&gt;</t>
  </si>
  <si>
    <t>Aydemir/Burak Zeki,Demir/Zeynep</t>
  </si>
  <si>
    <t xml:space="preserve">2840547	</t>
  </si>
  <si>
    <t xml:space="preserve">acknowledged	</t>
  </si>
  <si>
    <t xml:space="preserve">999221850696663	</t>
  </si>
  <si>
    <t>[迪拜]迪拜德伊勒温德姆华美达酒店(Ramada by Wyndham Dubai Deira)(60467430)</t>
  </si>
  <si>
    <t>双床房&lt;1&gt;&lt;2人入住&gt;&lt;不退款&gt;</t>
  </si>
  <si>
    <t>IQBAL/MUJAHID</t>
  </si>
  <si>
    <t xml:space="preserve">2841178	</t>
  </si>
  <si>
    <t xml:space="preserve">81296EE008648	</t>
  </si>
  <si>
    <t xml:space="preserve">21850705697	</t>
  </si>
  <si>
    <t>[吉隆坡]吉隆坡双威太子酒店(Sunway Putra Hotel Kuala Lumpur)(55290388)</t>
  </si>
  <si>
    <t>MOHD/NADIA</t>
  </si>
  <si>
    <t xml:space="preserve">2841204	</t>
  </si>
  <si>
    <t xml:space="preserve">804132648	</t>
  </si>
  <si>
    <t xml:space="preserve">21850977948	</t>
  </si>
  <si>
    <t>[Rosita South]Kickapoo Lucky Eagle 娱乐场酒店(Kickapoo Lucky Eagle Casino Hotel)(91545580)</t>
  </si>
  <si>
    <t>标准间1特大床&lt;2人入住&gt;&lt;不退款&gt;</t>
  </si>
  <si>
    <t>ALVAREZ /JONATHAN</t>
  </si>
  <si>
    <t xml:space="preserve">2841569	</t>
  </si>
  <si>
    <t xml:space="preserve">999221851164696	</t>
  </si>
  <si>
    <t>[唐克斯特]钟楼唐克斯特酒店(Campanile Hotel Doncaster)(70790563)</t>
  </si>
  <si>
    <t>Rattigan/Tina</t>
  </si>
  <si>
    <t xml:space="preserve">2841862	</t>
  </si>
  <si>
    <t xml:space="preserve">999221851196733	</t>
  </si>
  <si>
    <t>[阿姆斯特丹]哈伦酒店(Hotel De Hallen)(55321132)</t>
  </si>
  <si>
    <t>KIM/HARIN</t>
  </si>
  <si>
    <t xml:space="preserve">2841889	</t>
  </si>
  <si>
    <t xml:space="preserve">999221851269032	</t>
  </si>
  <si>
    <t>[布拉格]布拉格杜鸥酒店(Hotel Duo Prague)(55707699)</t>
  </si>
  <si>
    <t>SLAIKOVSKYI/SERHII</t>
  </si>
  <si>
    <t xml:space="preserve">2842074	</t>
  </si>
  <si>
    <t xml:space="preserve">121208555	</t>
  </si>
  <si>
    <t xml:space="preserve">999221851431343	</t>
  </si>
  <si>
    <t>[爱迪生]美国-爱迪生-力登中心长住酒店(Extended Stay America Suites - Edison - Raritan Center)(77368355)</t>
  </si>
  <si>
    <t>1号工作室大床&lt;2人入住&gt;&lt;不退款&gt;&lt;早餐&gt;</t>
  </si>
  <si>
    <t>Chisholm/Charles</t>
  </si>
  <si>
    <t xml:space="preserve">2842395	</t>
  </si>
  <si>
    <t xml:space="preserve">161122682	</t>
  </si>
  <si>
    <t xml:space="preserve">21851706643	</t>
  </si>
  <si>
    <t>[东京]MYSTAYS 羽田酒店(HOTEL MYSTAYS Haneda)(55653076)</t>
  </si>
  <si>
    <t>LIU/JIAN ZHONG</t>
  </si>
  <si>
    <t xml:space="preserve">2842974	</t>
  </si>
  <si>
    <t xml:space="preserve">999221851716865	</t>
  </si>
  <si>
    <t>[Tanah Tinggi]丹格朗德普里马酒店(d’primahotel Tangerang)(55299141)</t>
  </si>
  <si>
    <t>Rochimawati/Amalia,Rochimawati/Amalia</t>
  </si>
  <si>
    <t xml:space="preserve">2843000	</t>
  </si>
  <si>
    <t xml:space="preserve">21852165551	</t>
  </si>
  <si>
    <t>[河内]河内酒店(Hanoi Hotel)(55560512)</t>
  </si>
  <si>
    <t>YU/JIKE</t>
  </si>
  <si>
    <t xml:space="preserve">2843749	</t>
  </si>
  <si>
    <t xml:space="preserve">1069853508	</t>
  </si>
  <si>
    <t xml:space="preserve">21852481745	</t>
  </si>
  <si>
    <t>SUITE AYUTTHAYA&lt;2人入住&gt;&lt;不退款&gt;</t>
  </si>
  <si>
    <t>Li/Kam man,Li/Kam man</t>
  </si>
  <si>
    <t xml:space="preserve">2844107	</t>
  </si>
  <si>
    <t xml:space="preserve">196216	</t>
  </si>
  <si>
    <t xml:space="preserve">999221852697419	</t>
  </si>
  <si>
    <t>[安曼]安曼四季酒店(Four Seasons Hotel Amman)(55598966)</t>
  </si>
  <si>
    <t>高级房&lt;2人入住&gt;&lt;不退款&gt;&lt;早餐&gt;</t>
  </si>
  <si>
    <t>Wang/Xuedan,WANG/KACHUNNAM PRINCE</t>
  </si>
  <si>
    <t xml:space="preserve">2844454	</t>
  </si>
  <si>
    <t xml:space="preserve">999221852707638	</t>
  </si>
  <si>
    <t>[洛桑]洛桑瑞享酒店(Mövenpick Hotel Lausanne)(55465343)</t>
  </si>
  <si>
    <t>高级双人房&lt;2人入住&gt;&lt;不退款&gt;&lt;早餐&gt;</t>
  </si>
  <si>
    <t>Erol/Yavuz,Erol/Ingeborg</t>
  </si>
  <si>
    <t xml:space="preserve">2844481	</t>
  </si>
  <si>
    <t xml:space="preserve">206332461	</t>
  </si>
  <si>
    <t xml:space="preserve">999221852800983	</t>
  </si>
  <si>
    <t>[马拉加]珀蒂宫广场马拉加酒店(Petit Palace Plaza Málaga)(90386317)</t>
  </si>
  <si>
    <t>双人床房&lt;2人入住&gt;&lt;不退款&gt;</t>
  </si>
  <si>
    <t>Martin Lopez/Juan Luis</t>
  </si>
  <si>
    <t xml:space="preserve">2844597	</t>
  </si>
  <si>
    <t xml:space="preserve">酒店前台lourdes女士确认订单	</t>
  </si>
  <si>
    <t xml:space="preserve">999221852809910	</t>
  </si>
  <si>
    <t>[东雅加达]卡旺中心酒店(Sentral Cawang Hotel)(55452275)</t>
  </si>
  <si>
    <t>标准房(2张单人床)&lt;2人入住&gt;&lt;不退款&gt;</t>
  </si>
  <si>
    <t>Mirfananda/Ahmad Salaam</t>
  </si>
  <si>
    <t xml:space="preserve">2844625	</t>
  </si>
  <si>
    <t xml:space="preserve">21852949025	</t>
  </si>
  <si>
    <t>[北雅加达]雅加达皮克大道瑞士酒店(Swissôtel Jakarta Pik Avenue)(77369258)</t>
  </si>
  <si>
    <t>海湾景观尊贵特大床房&lt;2人入住&gt;&lt;不退款&gt;&lt;早餐&gt;</t>
  </si>
  <si>
    <t>RUAN/KATE</t>
  </si>
  <si>
    <t xml:space="preserve">2844807	</t>
  </si>
  <si>
    <t xml:space="preserve">B590WL5618;XM	</t>
  </si>
  <si>
    <t xml:space="preserve">21853495179	</t>
  </si>
  <si>
    <t>[曼谷]曼谷康莱德酒店(Conrad Bangkok)(55312447)</t>
  </si>
  <si>
    <t>豪华大床房&lt;2人入住&gt;&lt;不退款&gt;&lt;早餐&gt;</t>
  </si>
  <si>
    <t>Zhong/qitao,Iamhom/pasuta</t>
  </si>
  <si>
    <t xml:space="preserve">2845625	</t>
  </si>
  <si>
    <t xml:space="preserve">3315081815;322021232	</t>
  </si>
  <si>
    <t xml:space="preserve">999221853574391	</t>
  </si>
  <si>
    <t xml:space="preserve">2845745	</t>
  </si>
  <si>
    <t xml:space="preserve">999221853611601	</t>
  </si>
  <si>
    <t>[兰吉]杭济斯奥利舒适酒店(Comfort Hotel Rungis - Orly)(92027900)</t>
  </si>
  <si>
    <t>标准客房1张大床&lt;2人入住&gt;&lt;不退款&gt;</t>
  </si>
  <si>
    <t>Longhi/Leo</t>
  </si>
  <si>
    <t xml:space="preserve">2845830	</t>
  </si>
  <si>
    <t xml:space="preserve">21853676274	</t>
  </si>
  <si>
    <t>[曼谷]曼谷名致酒店式服务公寓(Modena by Fraser Bangkok)(55799356)</t>
  </si>
  <si>
    <t>高级特大床房&lt;2人入住&gt;&lt;不退款&gt;</t>
  </si>
  <si>
    <t>CHEN/QINGDONG</t>
  </si>
  <si>
    <t xml:space="preserve">2845980	</t>
  </si>
  <si>
    <t xml:space="preserve">70822SE013051	</t>
  </si>
  <si>
    <t xml:space="preserve">999221853747137	</t>
  </si>
  <si>
    <t>[胡志明市]新世界西贡酒店(New World Saigon Hotel)(55289703)</t>
  </si>
  <si>
    <t>ragavan/saravanan,ragavan/saravanan</t>
  </si>
  <si>
    <t xml:space="preserve">2846128	</t>
  </si>
  <si>
    <t xml:space="preserve">1050644	</t>
  </si>
  <si>
    <t xml:space="preserve">999221853896848	</t>
  </si>
  <si>
    <t>[巴厘岛]捷兰蒂克库塔尼奥酒店(Hotel Neo - Kuta, Jelantik)(55439286)</t>
  </si>
  <si>
    <t>Sudiksa/Eka</t>
  </si>
  <si>
    <t xml:space="preserve">2846397	</t>
  </si>
  <si>
    <t xml:space="preserve">21854244126	</t>
  </si>
  <si>
    <t>[阿布扎比]百丽宫酒店公寓(Paragon Hotel Apartments)(90364353)</t>
  </si>
  <si>
    <t>一居室豪华公寓特大床&lt;2人入住&gt;&lt;不退款&gt;</t>
  </si>
  <si>
    <t>JIA/ZHIWEI</t>
  </si>
  <si>
    <t xml:space="preserve">2846934	</t>
  </si>
  <si>
    <t xml:space="preserve">999221854444862	</t>
  </si>
  <si>
    <t>[胡志明市]拉维斯18号公寓式酒店(Lavis 18 Residence)(55707538)</t>
  </si>
  <si>
    <t>两卧公寓房&lt;2人入住&gt;&lt;不退款&gt;</t>
  </si>
  <si>
    <t>MA/JING</t>
  </si>
  <si>
    <t xml:space="preserve">2847333	</t>
  </si>
  <si>
    <t xml:space="preserve">16768	</t>
  </si>
  <si>
    <t xml:space="preserve">21854448685	</t>
  </si>
  <si>
    <t>[曼谷]UHG阿索克素坤逸酒店(Asoke Residence Sukhumvit by UHG)(55547224)</t>
  </si>
  <si>
    <t>一卧室精致套房&lt;2人入住&gt;&lt;不退款&gt;</t>
  </si>
  <si>
    <t>RITZMANN /MR.JACAUES WALTER</t>
  </si>
  <si>
    <t xml:space="preserve">2847358	</t>
  </si>
  <si>
    <t xml:space="preserve">21854945609	</t>
  </si>
  <si>
    <t>[三宝垄]三宝拢探索酒店(Quest Hotel Simpang Lima - Semarang by Aston)(56206357)</t>
  </si>
  <si>
    <t>WASHIL/ACHMAD</t>
  </si>
  <si>
    <t xml:space="preserve">2848299	</t>
  </si>
  <si>
    <t xml:space="preserve">999221854995581	</t>
  </si>
  <si>
    <t>[迪拜]阿瓦尼德拉迪拜酒店(Avani Deira Dubai Hotel)(55439389)</t>
  </si>
  <si>
    <t>安凡尼房&lt;2人入住&gt;&lt;不退款&gt;</t>
  </si>
  <si>
    <t>SIPRA/MUHAMMAD ASIF</t>
  </si>
  <si>
    <t xml:space="preserve">2848377	</t>
  </si>
  <si>
    <t xml:space="preserve">21855082557	</t>
  </si>
  <si>
    <t>[万象]老挝广场酒店(Lao Plaza Hotel)(55956419)</t>
  </si>
  <si>
    <t>WANG/SAI</t>
  </si>
  <si>
    <t xml:space="preserve">2848559	</t>
  </si>
  <si>
    <t xml:space="preserve">129693	</t>
  </si>
  <si>
    <t xml:space="preserve">21855700991	</t>
  </si>
  <si>
    <t>[曼谷]曼谷京华大酒店 (SHA Plus+)(Hotel Royal Bangkok@Chinatown)(55932568)</t>
  </si>
  <si>
    <t>高级房（无窗）&lt;2人入住&gt;&lt;不退款&gt;</t>
  </si>
  <si>
    <t>WANICHSUPHAWONG/NICHAREE</t>
  </si>
  <si>
    <t xml:space="preserve">2849773	</t>
  </si>
  <si>
    <t xml:space="preserve">322873	</t>
  </si>
  <si>
    <t xml:space="preserve">999221855710582	</t>
  </si>
  <si>
    <t>CHAN/PAKHOEPABLO</t>
  </si>
  <si>
    <t xml:space="preserve">2849785	</t>
  </si>
  <si>
    <t xml:space="preserve">1050989	</t>
  </si>
  <si>
    <t xml:space="preserve">999221855731642	</t>
  </si>
  <si>
    <t>[巴厘岛]巴厘勒吉安美居酒店(Mercure Bali Legian)(55414300)</t>
  </si>
  <si>
    <t>豪华特大床房(带阳台)&lt;2人入住&gt;&lt;不退款&gt;</t>
  </si>
  <si>
    <t>CHAKRABORTY/SWAPAN KUMAR</t>
  </si>
  <si>
    <t xml:space="preserve">2849819	</t>
  </si>
  <si>
    <t xml:space="preserve">999221855753934	</t>
  </si>
  <si>
    <t>[威尼斯]广场酒店(Hotel Plaza Venice)(55439727)</t>
  </si>
  <si>
    <t>经典双人房&lt;2人入住&gt;&lt;不退款&gt;&lt;早餐&gt;</t>
  </si>
  <si>
    <t>Siqueira De Oliveira/Igor</t>
  </si>
  <si>
    <t xml:space="preserve">2849849	</t>
  </si>
  <si>
    <t xml:space="preserve">T04056143	</t>
  </si>
  <si>
    <t xml:space="preserve">999221855876870	</t>
  </si>
  <si>
    <t>[首尔]首尔麻浦格莱德酒店(Glad Hotel Mapo)(55542765)</t>
  </si>
  <si>
    <t>豪华双人房&lt;2人入住&gt;&lt;不退款&gt;</t>
  </si>
  <si>
    <t>SHIN/CHAEHUI</t>
  </si>
  <si>
    <t xml:space="preserve">2850036	</t>
  </si>
  <si>
    <t xml:space="preserve">81510958	</t>
  </si>
  <si>
    <t xml:space="preserve">999221855975677	</t>
  </si>
  <si>
    <t>[印第奥]印地欧I-10品质套房酒店(Quality Inn &amp; Suites Indio I-10)(89918339)</t>
  </si>
  <si>
    <t>标准房, 2 张大床房&lt;2人入住&gt;&lt;不退款&gt;&lt;早餐&gt;</t>
  </si>
  <si>
    <t>Rai/Jeevi</t>
  </si>
  <si>
    <t xml:space="preserve">2850299	</t>
  </si>
  <si>
    <t xml:space="preserve">999221855994833	</t>
  </si>
  <si>
    <t>[望加锡]马卡萨哈珀佩伦迪斯酒店(Harper Perintis Makassar by ASTON)(55598978)</t>
  </si>
  <si>
    <t>Lin/LING,Huang/Shaohu</t>
  </si>
  <si>
    <t xml:space="preserve">2850313	</t>
  </si>
  <si>
    <t xml:space="preserve">21856001231	</t>
  </si>
  <si>
    <t>[吉隆坡]吉隆坡帝盛酒店(Dorsett Kuala Lumpur)(55895782)</t>
  </si>
  <si>
    <t>帝盛客房&lt;2人入住&gt;&lt;不退款&gt;</t>
  </si>
  <si>
    <t>ONG/YI FENG ADRIAN</t>
  </si>
  <si>
    <t xml:space="preserve">2850322	</t>
  </si>
  <si>
    <t xml:space="preserve">835894049	</t>
  </si>
  <si>
    <t xml:space="preserve">999221856040041	</t>
  </si>
  <si>
    <t>[东雅加达]雅加达哈珀迈特海瑞诺酒店(Harper M.T. Haryono Jakarta)(55653015)</t>
  </si>
  <si>
    <t>JAILANY/ABDUL KADIR</t>
  </si>
  <si>
    <t xml:space="preserve">2850371	</t>
  </si>
  <si>
    <t xml:space="preserve">#139285	</t>
  </si>
  <si>
    <t xml:space="preserve">21856076989	</t>
  </si>
  <si>
    <t>[曼谷]曼谷彩虹云宵酒店 (SHA Certified)(Baiyoke Sky Hotel Bangkok (SHA Certified))(55831872)</t>
  </si>
  <si>
    <t>精致套房（天空区）&lt;2人入住&gt;&lt;不退款&gt;</t>
  </si>
  <si>
    <t>jia/jesse,CHEN/JIANNING</t>
  </si>
  <si>
    <t xml:space="preserve">2850405	</t>
  </si>
  <si>
    <t xml:space="preserve">1069931684	</t>
  </si>
  <si>
    <t xml:space="preserve">999221856100771	</t>
  </si>
  <si>
    <t>[中雅加达]丹那阿邦至爱酒店 - 赛德恩格(Favehotel Tanah Abang - Cideng)(55611732)</t>
  </si>
  <si>
    <t>致爱房&lt;2人入住&gt;&lt;不退款&gt;</t>
  </si>
  <si>
    <t>MARJANI/EKA</t>
  </si>
  <si>
    <t xml:space="preserve">2850424	</t>
  </si>
  <si>
    <t xml:space="preserve">21856136058	</t>
  </si>
  <si>
    <t>[梳邦再也]梳邦再也上城酒店(De UPTOWN Hotel @ Subang Jaya)(91547160)</t>
  </si>
  <si>
    <t>豪华房(大床)&lt;2人入住&gt;&lt;不退款&gt;</t>
  </si>
  <si>
    <t>LI/YIJIE,XIE/BO</t>
  </si>
  <si>
    <t xml:space="preserve">2850503	</t>
  </si>
  <si>
    <t xml:space="preserve">21856254494	</t>
  </si>
  <si>
    <t>[丹戎本雅]槟城火烈鸟海滩酒店(Flamingo Hotel by The Beach, Penang)(55439295)</t>
  </si>
  <si>
    <t>两卧室套房&lt;4人入住&gt;&lt;不退款&gt;&lt;早餐&gt;</t>
  </si>
  <si>
    <t>Ismail/suhaimi bin</t>
  </si>
  <si>
    <t xml:space="preserve">2850721	</t>
  </si>
  <si>
    <t xml:space="preserve">377121	</t>
  </si>
  <si>
    <t xml:space="preserve">999221856289328	</t>
  </si>
  <si>
    <t>[宁平]里德酒店(The Reed Hotel)(90400195)</t>
  </si>
  <si>
    <t>LU/CHAO</t>
  </si>
  <si>
    <t xml:space="preserve">2850782	</t>
  </si>
  <si>
    <t xml:space="preserve">999221856353103	</t>
  </si>
  <si>
    <t>[日惹]日惹马里奥波罗酒店(favehotel Malioboro - Yogyakarta)(55822194)</t>
  </si>
  <si>
    <t>FEBRIANDA/JATMIKO JEFRI</t>
  </si>
  <si>
    <t xml:space="preserve">2850897	</t>
  </si>
  <si>
    <t xml:space="preserve">65149 mr. dimas	</t>
  </si>
  <si>
    <t xml:space="preserve">21856350460	</t>
  </si>
  <si>
    <t>[巴都伯伦丹]马六甲市全星酒店(All Star Hotel Melaka)(94360626)</t>
  </si>
  <si>
    <t>RAHIM/RAHIMI</t>
  </si>
  <si>
    <t xml:space="preserve">2850893	</t>
  </si>
  <si>
    <t xml:space="preserve">999221856456033	</t>
  </si>
  <si>
    <t>[鹿特丹]鹿特丹市中心宜必思酒店(Ibis Rotterdam City Centre)(70790734)</t>
  </si>
  <si>
    <t>1张双人床房&lt;2人入住&gt;&lt;不退款&gt;</t>
  </si>
  <si>
    <t>UIJTENHOORN/SERGE EVERT JAN</t>
  </si>
  <si>
    <t xml:space="preserve">2851068	</t>
  </si>
  <si>
    <t xml:space="preserve">999221856784433	</t>
  </si>
  <si>
    <t>[布拉格]阿斯托里亚酒店(Astoria Hotel)(55707677)</t>
  </si>
  <si>
    <t>标准房&lt;2人入住&gt;&lt;不退款&gt;&lt;早餐&gt;</t>
  </si>
  <si>
    <t>Autar/Vinod</t>
  </si>
  <si>
    <t xml:space="preserve">2851547	</t>
  </si>
  <si>
    <t xml:space="preserve">1420354820	</t>
  </si>
  <si>
    <t xml:space="preserve">21856887032	</t>
  </si>
  <si>
    <t>[吉隆坡]吉隆坡希尔顿酒店(Hilton Kuala Lumpur)(68545466)</t>
  </si>
  <si>
    <t>豪华湖景双床房&lt;2人入住&gt;&lt;不退款&gt;&lt;早餐&gt;</t>
  </si>
  <si>
    <t>XU/CHANGHE</t>
  </si>
  <si>
    <t xml:space="preserve">2851697	</t>
  </si>
  <si>
    <t xml:space="preserve">3322532076;322580222	</t>
  </si>
  <si>
    <t xml:space="preserve">999221857022399	</t>
  </si>
  <si>
    <t>[拉纳卡]阿莫格斯精品酒店(Amorgos Boutique Hotel)(55269815)</t>
  </si>
  <si>
    <t>客房&lt;2人入住&gt;&lt;不退款&gt;&lt;早餐&gt;</t>
  </si>
  <si>
    <t>BAVUUJAV/GANTUYA</t>
  </si>
  <si>
    <t xml:space="preserve">2851911	</t>
  </si>
  <si>
    <t xml:space="preserve">999221857047633	</t>
  </si>
  <si>
    <t>[波兹南]莫德诺酒店(Hotel Moderno)(91812460)</t>
  </si>
  <si>
    <t>经典双人标准间&lt;2人入住&gt;&lt;不退款&gt;</t>
  </si>
  <si>
    <t>MONAKHOVA/IEVGENIIA</t>
  </si>
  <si>
    <t xml:space="preserve">2851974	</t>
  </si>
  <si>
    <t xml:space="preserve">999221857075896	</t>
  </si>
  <si>
    <t>[奥斯陆]奥斯陆丽笙世嘉酒店(Radisson Blu Plaza Hotel, Oslo)(55354571)</t>
  </si>
  <si>
    <t>Heuer/Dietrich</t>
  </si>
  <si>
    <t xml:space="preserve">2852017	</t>
  </si>
  <si>
    <t xml:space="preserve">999221857230671	</t>
  </si>
  <si>
    <t>[罗马]安费缇亚多弗拉维奥酒店(Hotel Anfiteatro Flavio)(70391514)</t>
  </si>
  <si>
    <t>双人房/双床房&lt;2人入住&gt;&lt;不退款&gt;&lt;早餐&gt;</t>
  </si>
  <si>
    <t>YU/SHIJIE,SHI/YING</t>
  </si>
  <si>
    <t xml:space="preserve">2852264	</t>
  </si>
  <si>
    <t xml:space="preserve">999221857396524	</t>
  </si>
  <si>
    <t>[巴德胡弗多普]阿姆斯特丹史基浦机场宜必思酒店(Ibis Schiphol Amsterdam Airport)(55290037)</t>
  </si>
  <si>
    <t>标准房(双床)&lt;2人入住&gt;&lt;不退款&gt;</t>
  </si>
  <si>
    <t>Shi/Zhenzhen,ZHOU/ZHIPING</t>
  </si>
  <si>
    <t xml:space="preserve">999221857419385	</t>
  </si>
  <si>
    <t>[因特拉肯]维赛斯克鲁兹酒店(Hotel Weisses Kreuz)(55439451)</t>
  </si>
  <si>
    <t>GOUMAUX/ALICIA</t>
  </si>
  <si>
    <t xml:space="preserve">2852550	</t>
  </si>
  <si>
    <t xml:space="preserve">21857426261	</t>
  </si>
  <si>
    <t>[马六甲]海峡套房酒店(The Straits Hotel &amp; Suites)(55932598)</t>
  </si>
  <si>
    <t>豪华大床遗产房&lt;2人入住&gt;&lt;不退款&gt;</t>
  </si>
  <si>
    <t>ZAINOL/ZULHAIRY</t>
  </si>
  <si>
    <t xml:space="preserve">2852562	</t>
  </si>
  <si>
    <t xml:space="preserve">1069958123	</t>
  </si>
  <si>
    <t xml:space="preserve">999221857452532	</t>
  </si>
  <si>
    <t>[罗马]欧洲之星罗马亚特尔纳酒店(Eurostars Roma Aeterna)(55547424)</t>
  </si>
  <si>
    <t>SHI/YING,Yu/Shijie</t>
  </si>
  <si>
    <t xml:space="preserve">2852618	</t>
  </si>
  <si>
    <t>，</t>
  </si>
  <si>
    <t>179373 HKD</t>
  </si>
  <si>
    <t>A221210100108481</t>
  </si>
  <si>
    <t>A221210100128481</t>
  </si>
  <si>
    <t>总计：179373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</si>
  <si>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</si>
  <si>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</si>
  <si>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</si>
  <si>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</si>
  <si>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</si>
  <si>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</si>
  <si>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</si>
  <si>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</si>
  <si>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</si>
  <si>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</si>
  <si>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</si>
  <si>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</si>
  <si>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</si>
  <si>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</si>
  <si>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</si>
  <si>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</si>
  <si>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</si>
  <si>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</si>
  <si>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</si>
  <si>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2022-12-06</t>
  </si>
  <si>
    <t>2852618</t>
  </si>
  <si>
    <t>欧洲之星罗马亚特尔纳酒店</t>
  </si>
  <si>
    <t>SHI YING,Yu Shijie</t>
  </si>
  <si>
    <t>2022-12-07</t>
  </si>
  <si>
    <t>退房日周结</t>
  </si>
  <si>
    <t>769.50</t>
  </si>
  <si>
    <t>857.00</t>
  </si>
  <si>
    <t>0</t>
  </si>
  <si>
    <t>0.00</t>
  </si>
  <si>
    <t>携程汇智国际直连</t>
  </si>
  <si>
    <t>925</t>
  </si>
  <si>
    <t>2022-12-06 22:40:40</t>
  </si>
  <si>
    <t>否</t>
  </si>
  <si>
    <t>汇智国际旅游发展有限公司</t>
  </si>
  <si>
    <t>直连</t>
  </si>
  <si>
    <t>意大利</t>
  </si>
  <si>
    <t>2852562</t>
  </si>
  <si>
    <t>海峡套房酒店</t>
  </si>
  <si>
    <t>ZAINOL ZULHAIRY</t>
  </si>
  <si>
    <t>387.89</t>
  </si>
  <si>
    <t>432.00</t>
  </si>
  <si>
    <t>2022-12-06 22:23:27</t>
  </si>
  <si>
    <t>马来西亚</t>
  </si>
  <si>
    <t>2852550</t>
  </si>
  <si>
    <t>维赛斯克鲁兹酒店</t>
  </si>
  <si>
    <t>GOUMAUX ALICIA</t>
  </si>
  <si>
    <t>856.60</t>
  </si>
  <si>
    <t>954.00</t>
  </si>
  <si>
    <t>2022-12-06 22:18:37</t>
  </si>
  <si>
    <t>瑞士</t>
  </si>
  <si>
    <t>2852503</t>
  </si>
  <si>
    <t>阿姆斯特丹史基浦机场宜必思酒店</t>
  </si>
  <si>
    <t>Shi Zhenzhen,ZHOU ZHIPING</t>
  </si>
  <si>
    <t>1039.77</t>
  </si>
  <si>
    <t>1158.00</t>
  </si>
  <si>
    <t>2022-12-06 22:04:17</t>
  </si>
  <si>
    <t>荷兰</t>
  </si>
  <si>
    <t>2852017</t>
  </si>
  <si>
    <t>奥斯陆丽笙世嘉酒店</t>
  </si>
  <si>
    <t>Heuer Dietrich</t>
  </si>
  <si>
    <t>1750.91</t>
  </si>
  <si>
    <t>1950.00</t>
  </si>
  <si>
    <t>2022-12-06 19:23:16</t>
  </si>
  <si>
    <t>挪威</t>
  </si>
  <si>
    <t>2851974</t>
  </si>
  <si>
    <t>莫德诺酒店</t>
  </si>
  <si>
    <t>MONAKHOVA IEVGENIIA</t>
  </si>
  <si>
    <t>445.36</t>
  </si>
  <si>
    <t>496.00</t>
  </si>
  <si>
    <t>2022-12-06 19:12:47</t>
  </si>
  <si>
    <t>波兰</t>
  </si>
  <si>
    <t>2851911</t>
  </si>
  <si>
    <t>阿莫格斯精品酒店</t>
  </si>
  <si>
    <t>BAVUUJAV GANTUYA</t>
  </si>
  <si>
    <t>316.96</t>
  </si>
  <si>
    <t>353.00</t>
  </si>
  <si>
    <t>2022-12-06 18:56:35</t>
  </si>
  <si>
    <t>塞浦路斯</t>
  </si>
  <si>
    <t>2851697</t>
  </si>
  <si>
    <t>吉隆坡希尔顿酒店</t>
  </si>
  <si>
    <t>XU CHANGHE</t>
  </si>
  <si>
    <t>1258.86</t>
  </si>
  <si>
    <t>1402.00</t>
  </si>
  <si>
    <t>2022-12-06 17:38:51</t>
  </si>
  <si>
    <t>2851547</t>
  </si>
  <si>
    <t>阿斯托里亚酒店</t>
  </si>
  <si>
    <t>Autar Vinod</t>
  </si>
  <si>
    <t>462.42</t>
  </si>
  <si>
    <t>515.00</t>
  </si>
  <si>
    <t>2022-12-06 16:43:44</t>
  </si>
  <si>
    <t>捷克</t>
  </si>
  <si>
    <t>2851068</t>
  </si>
  <si>
    <t>鹿特丹市中心宜必思酒店</t>
  </si>
  <si>
    <t>UIJTENHOORN SERGE EVERT JAN</t>
  </si>
  <si>
    <t>545.03</t>
  </si>
  <si>
    <t>607.00</t>
  </si>
  <si>
    <t>2022-12-06 13:44:33</t>
  </si>
  <si>
    <t>2850897</t>
  </si>
  <si>
    <t>日惹马里奥波罗酒店</t>
  </si>
  <si>
    <t>FEBRIANDA JATMIKO JEFRI</t>
  </si>
  <si>
    <t>134.69</t>
  </si>
  <si>
    <t>150.00</t>
  </si>
  <si>
    <t>2022-12-06 12:45:37</t>
  </si>
  <si>
    <t>印度尼西亚</t>
  </si>
  <si>
    <t>2850893</t>
  </si>
  <si>
    <t>All Star Hotel Melaka</t>
  </si>
  <si>
    <t>RAHIM RAHIMI</t>
  </si>
  <si>
    <t>126.60</t>
  </si>
  <si>
    <t>141.00</t>
  </si>
  <si>
    <t>2022-12-06 12:46:03</t>
  </si>
  <si>
    <t>2850782</t>
  </si>
  <si>
    <t>里德酒店</t>
  </si>
  <si>
    <t>LU CHAO</t>
  </si>
  <si>
    <t>347.49</t>
  </si>
  <si>
    <t>387.00</t>
  </si>
  <si>
    <t>2022-12-06 12:09:03</t>
  </si>
  <si>
    <t>越南</t>
  </si>
  <si>
    <t>2850721</t>
  </si>
  <si>
    <t>槟城火烈鸟海滩酒店</t>
  </si>
  <si>
    <t>Ismail suhaimi bin</t>
  </si>
  <si>
    <t>808.11</t>
  </si>
  <si>
    <t>900.00</t>
  </si>
  <si>
    <t>2022-12-06 12:13:59</t>
  </si>
  <si>
    <t>直采</t>
  </si>
  <si>
    <t>2850503</t>
  </si>
  <si>
    <t>梳邦再也上城酒店</t>
  </si>
  <si>
    <t>LI YIJIE,XIE BO</t>
  </si>
  <si>
    <t>369.93</t>
  </si>
  <si>
    <t>412.00</t>
  </si>
  <si>
    <t>2022-12-06 10:37:45</t>
  </si>
  <si>
    <t>2850424</t>
  </si>
  <si>
    <t>丹那阿邦至爱酒店 - 赛德恩格</t>
  </si>
  <si>
    <t>MARJANI EKA</t>
  </si>
  <si>
    <t>127.50</t>
  </si>
  <si>
    <t>142.00</t>
  </si>
  <si>
    <t>2022-12-06 10:02:01</t>
  </si>
  <si>
    <t>2850405</t>
  </si>
  <si>
    <t>曼谷彩虹云宵酒店 (SHA Certified)</t>
  </si>
  <si>
    <t>jia jesse,CHEN JIANNING</t>
  </si>
  <si>
    <t>719.22</t>
  </si>
  <si>
    <t>801.00</t>
  </si>
  <si>
    <t>2022-12-06 09:45:20</t>
  </si>
  <si>
    <t>泰国</t>
  </si>
  <si>
    <t>2850371</t>
  </si>
  <si>
    <t>雅加达哈珀迈特海瑞诺酒店</t>
  </si>
  <si>
    <t>JAILANY ABDUL KADIR</t>
  </si>
  <si>
    <t>251.41</t>
  </si>
  <si>
    <t>280.00</t>
  </si>
  <si>
    <t>2022-12-06 09:25:18</t>
  </si>
  <si>
    <t>2850322</t>
  </si>
  <si>
    <t>吉隆坡帝盛酒店</t>
  </si>
  <si>
    <t>ONG YI FENG ADRIAN</t>
  </si>
  <si>
    <t>541.43</t>
  </si>
  <si>
    <t>603.00</t>
  </si>
  <si>
    <t>2022-12-06 08:57:45</t>
  </si>
  <si>
    <t>2850313</t>
  </si>
  <si>
    <t>马卡萨哈珀佩伦迪斯酒店</t>
  </si>
  <si>
    <t>Lin LING,Huang Shaohu</t>
  </si>
  <si>
    <t>234.35</t>
  </si>
  <si>
    <t>261.00</t>
  </si>
  <si>
    <t>2022-12-06 08:48:15</t>
  </si>
  <si>
    <t>2850299</t>
  </si>
  <si>
    <t>品质套房酒店</t>
  </si>
  <si>
    <t>Rai Jeevi</t>
  </si>
  <si>
    <t>1076.58</t>
  </si>
  <si>
    <t>1199.00</t>
  </si>
  <si>
    <t>2022-12-06 08:38:20</t>
  </si>
  <si>
    <t>美国</t>
  </si>
  <si>
    <t>2850036</t>
  </si>
  <si>
    <t>首尔麻浦格莱德酒店</t>
  </si>
  <si>
    <t>SHIN CHAEHUI</t>
  </si>
  <si>
    <t>708.44</t>
  </si>
  <si>
    <t>789.00</t>
  </si>
  <si>
    <t>2022-12-06 03:37:29</t>
  </si>
  <si>
    <t>韩国</t>
  </si>
  <si>
    <t>2849849</t>
  </si>
  <si>
    <t>广场酒店</t>
  </si>
  <si>
    <t>Siqueira De Oliveira Igor</t>
  </si>
  <si>
    <t>426.62</t>
  </si>
  <si>
    <t>470.00</t>
  </si>
  <si>
    <t>2022-12-06 00:03:49</t>
  </si>
  <si>
    <t>2022-12-05</t>
  </si>
  <si>
    <t>2849819</t>
  </si>
  <si>
    <t>巴厘勒吉安美居酒店</t>
  </si>
  <si>
    <t>CHAKRABORTY SWAPAN KUMAR</t>
  </si>
  <si>
    <t>421.17</t>
  </si>
  <si>
    <t>464.00</t>
  </si>
  <si>
    <t>2022-12-05 23:41:35</t>
  </si>
  <si>
    <t>2849785</t>
  </si>
  <si>
    <t>胡志明市新世界酒店</t>
  </si>
  <si>
    <t>CHAN PAKHOEPABLO</t>
  </si>
  <si>
    <t>960.35</t>
  </si>
  <si>
    <t>1058.00</t>
  </si>
  <si>
    <t>2022-12-06 12:14:50</t>
  </si>
  <si>
    <t>2849773</t>
  </si>
  <si>
    <t>曼谷京华大酒店 (SHA Plus+)</t>
  </si>
  <si>
    <t>WANICHSUPHAWONG NICHAREE</t>
  </si>
  <si>
    <t>220.57</t>
  </si>
  <si>
    <t>243.00</t>
  </si>
  <si>
    <t>2022-12-05 23:13:38</t>
  </si>
  <si>
    <t>2848559</t>
  </si>
  <si>
    <t>老挝广场酒店</t>
  </si>
  <si>
    <t>WANG SAI</t>
  </si>
  <si>
    <t>758.84</t>
  </si>
  <si>
    <t>836.00</t>
  </si>
  <si>
    <t>2022-12-05 17:15:42</t>
  </si>
  <si>
    <t>老挝</t>
  </si>
  <si>
    <t>2848377</t>
  </si>
  <si>
    <t>阿瓦尼德拉迪拜酒店</t>
  </si>
  <si>
    <t>SIPRA MUHAMMAD ASIF</t>
  </si>
  <si>
    <t>1259.89</t>
  </si>
  <si>
    <t>1388.00</t>
  </si>
  <si>
    <t>2022-12-05 16:05:00</t>
  </si>
  <si>
    <t>阿拉伯联合酋长国</t>
  </si>
  <si>
    <t>2848299</t>
  </si>
  <si>
    <t>三宝拢探索酒店</t>
  </si>
  <si>
    <t>WASHIL ACHMAD</t>
  </si>
  <si>
    <t>176.09</t>
  </si>
  <si>
    <t>194.00</t>
  </si>
  <si>
    <t>2022-12-05 15:38:39</t>
  </si>
  <si>
    <t>2847358</t>
  </si>
  <si>
    <t>UHG阿索克素坤逸酒店</t>
  </si>
  <si>
    <t>RITZMANN MR.JACAUES WALTER</t>
  </si>
  <si>
    <t>392.13</t>
  </si>
  <si>
    <t>2022-12-05 10:35:54</t>
  </si>
  <si>
    <t>2847333</t>
  </si>
  <si>
    <t>拉维斯18号公寓式酒店</t>
  </si>
  <si>
    <t>MA JING</t>
  </si>
  <si>
    <t>1385.15</t>
  </si>
  <si>
    <t>1526.00</t>
  </si>
  <si>
    <t>2022-12-05 10:26:29</t>
  </si>
  <si>
    <t>2846934</t>
  </si>
  <si>
    <t>百丽宫酒店公寓</t>
  </si>
  <si>
    <t>JIA ZHIWEI</t>
  </si>
  <si>
    <t>516.48</t>
  </si>
  <si>
    <t>569.00</t>
  </si>
  <si>
    <t>2022-12-05 04:25:50</t>
  </si>
  <si>
    <t>2022-12-04</t>
  </si>
  <si>
    <t>2846397</t>
  </si>
  <si>
    <t>捷兰蒂克库塔尼奥酒店</t>
  </si>
  <si>
    <t>Sudiksa Eka</t>
  </si>
  <si>
    <t>88.96</t>
  </si>
  <si>
    <t>98.00</t>
  </si>
  <si>
    <t>2022-12-04 21:16:05</t>
  </si>
  <si>
    <t>2846128</t>
  </si>
  <si>
    <t>ragavan saravanan,ragavan saravanan</t>
  </si>
  <si>
    <t>1910.01</t>
  </si>
  <si>
    <t>2104.00</t>
  </si>
  <si>
    <t>2022-12-05 09:43:57</t>
  </si>
  <si>
    <t>2845980</t>
  </si>
  <si>
    <t>曼谷名致酒店式服务公寓</t>
  </si>
  <si>
    <t>CHEN QINGDONG</t>
  </si>
  <si>
    <t>853.33</t>
  </si>
  <si>
    <t>940.00</t>
  </si>
  <si>
    <t>2022-12-04 18:40:48</t>
  </si>
  <si>
    <t>2845830</t>
  </si>
  <si>
    <t>杭济斯奥利舒适酒店</t>
  </si>
  <si>
    <t>Longhi Leo</t>
  </si>
  <si>
    <t>720.79</t>
  </si>
  <si>
    <t>794.00</t>
  </si>
  <si>
    <t>2022-12-04 17:49:57</t>
  </si>
  <si>
    <t>法国</t>
  </si>
  <si>
    <t>2845745</t>
  </si>
  <si>
    <t>卡旺中心酒店</t>
  </si>
  <si>
    <t>Mirfananda Ahmad Salaam</t>
  </si>
  <si>
    <t>424.85</t>
  </si>
  <si>
    <t>468.00</t>
  </si>
  <si>
    <t>2022-12-04 17:21:29</t>
  </si>
  <si>
    <t>2845625</t>
  </si>
  <si>
    <t>曼谷康莱德酒店</t>
  </si>
  <si>
    <t>Zhong qitao,Iamhom pasuta</t>
  </si>
  <si>
    <t>3224.51</t>
  </si>
  <si>
    <t>3552.00</t>
  </si>
  <si>
    <t>2022-12-04 16:19:10</t>
  </si>
  <si>
    <t>2844807</t>
  </si>
  <si>
    <t>雅加达皮克大道瑞士酒店</t>
  </si>
  <si>
    <t>RUAN KATE</t>
  </si>
  <si>
    <t>1073.02</t>
  </si>
  <si>
    <t>1182.00</t>
  </si>
  <si>
    <t>2022-12-04 09:58:49</t>
  </si>
  <si>
    <t>2844625</t>
  </si>
  <si>
    <t>2022-12-04 06:50:50</t>
  </si>
  <si>
    <t>2844597</t>
  </si>
  <si>
    <t>珀蒂宫广场马拉加酒店</t>
  </si>
  <si>
    <t>Martin Lopez Juan Luis</t>
  </si>
  <si>
    <t>766.18</t>
  </si>
  <si>
    <t>844.00</t>
  </si>
  <si>
    <t>2022-12-04 05:51:12</t>
  </si>
  <si>
    <t>西班牙</t>
  </si>
  <si>
    <t>2844481</t>
  </si>
  <si>
    <t>洛桑瑞享酒店</t>
  </si>
  <si>
    <t>Erol Yavuz,Erol Ingeborg</t>
  </si>
  <si>
    <t>1248.23</t>
  </si>
  <si>
    <t>1375.00</t>
  </si>
  <si>
    <t>2022-12-04 02:15:56</t>
  </si>
  <si>
    <t>2844454</t>
  </si>
  <si>
    <t>安曼四季酒店</t>
  </si>
  <si>
    <t>Wang Xuedan,WANG KACHUNNAM PRINCE</t>
  </si>
  <si>
    <t>2078.86</t>
  </si>
  <si>
    <t>2290.00</t>
  </si>
  <si>
    <t>2022-12-04 01:52:24</t>
  </si>
  <si>
    <t>约旦</t>
  </si>
  <si>
    <t>2022-12-03</t>
  </si>
  <si>
    <t>2844107</t>
  </si>
  <si>
    <t>曼谷137柱套房酒店</t>
  </si>
  <si>
    <t>Li Kam man,Li Kam man</t>
  </si>
  <si>
    <t>7684.22</t>
  </si>
  <si>
    <t>8460.00</t>
  </si>
  <si>
    <t>2022-12-03 21:58:19</t>
  </si>
  <si>
    <t>2843749</t>
  </si>
  <si>
    <t>河内酒店</t>
  </si>
  <si>
    <t>YU JIKE</t>
  </si>
  <si>
    <t>409.64</t>
  </si>
  <si>
    <t>451.00</t>
  </si>
  <si>
    <t>2022-12-03 18:43:58</t>
  </si>
  <si>
    <t>2843000</t>
  </si>
  <si>
    <t>丹格朗德普里马酒店</t>
  </si>
  <si>
    <t>Rochimawati Amalia,Rochimawati Amalia</t>
  </si>
  <si>
    <t>304.28</t>
  </si>
  <si>
    <t>335.00</t>
  </si>
  <si>
    <t>2022-12-03 13:46:30</t>
  </si>
  <si>
    <t>2842974</t>
  </si>
  <si>
    <t>MYSTAYS 羽田酒店</t>
  </si>
  <si>
    <t>LIU JIAN ZHONG</t>
  </si>
  <si>
    <t>2008.25</t>
  </si>
  <si>
    <t>2211.00</t>
  </si>
  <si>
    <t>2022-12-03 13:40:02</t>
  </si>
  <si>
    <t>日本</t>
  </si>
  <si>
    <t>2842395</t>
  </si>
  <si>
    <t>美国-爱迪生-力登中心长住酒店</t>
  </si>
  <si>
    <t>Chisholm Charles</t>
  </si>
  <si>
    <t>1255.27</t>
  </si>
  <si>
    <t>1382.00</t>
  </si>
  <si>
    <t>2022-12-03 10:36:09</t>
  </si>
  <si>
    <t>2842074</t>
  </si>
  <si>
    <t>布拉格朵酒店</t>
  </si>
  <si>
    <t>SLAIKOVSKYI SERHII</t>
  </si>
  <si>
    <t>306.10</t>
  </si>
  <si>
    <t>337.00</t>
  </si>
  <si>
    <t>2022-12-03 07:36:20</t>
  </si>
  <si>
    <t>2841889</t>
  </si>
  <si>
    <t>哈伦酒店</t>
  </si>
  <si>
    <t>KIM HARIN</t>
  </si>
  <si>
    <t>1367.90</t>
  </si>
  <si>
    <t>1506.00</t>
  </si>
  <si>
    <t>2022-12-03 03:12:11</t>
  </si>
  <si>
    <t>2841862</t>
  </si>
  <si>
    <t>钟楼唐克斯特酒店</t>
  </si>
  <si>
    <t>Rattigan Tina</t>
  </si>
  <si>
    <t>1299.78</t>
  </si>
  <si>
    <t>1431.00</t>
  </si>
  <si>
    <t>2022-12-03 02:29:27</t>
  </si>
  <si>
    <t>英国</t>
  </si>
  <si>
    <t>2022-12-02</t>
  </si>
  <si>
    <t>2841569</t>
  </si>
  <si>
    <t>Kickapoo Lucky Eagle 娱乐场酒店</t>
  </si>
  <si>
    <t>ALVAREZ JONATHAN</t>
  </si>
  <si>
    <t>2721.87</t>
  </si>
  <si>
    <t>2996.00</t>
  </si>
  <si>
    <t>2022-12-02 22:56:09</t>
  </si>
  <si>
    <t>2841204</t>
  </si>
  <si>
    <t>吉隆坡双威太子酒店</t>
  </si>
  <si>
    <t>MOHD NADIA</t>
  </si>
  <si>
    <t>302.53</t>
  </si>
  <si>
    <t>333.00</t>
  </si>
  <si>
    <t>2022-12-02 19:57:16</t>
  </si>
  <si>
    <t>2841178</t>
  </si>
  <si>
    <t>迪拜德伊勒温德姆华美达酒店</t>
  </si>
  <si>
    <t>IQBAL MUJAHID</t>
  </si>
  <si>
    <t>1239.19</t>
  </si>
  <si>
    <t>1364.00</t>
  </si>
  <si>
    <t>2022-12-02 19:54:24</t>
  </si>
  <si>
    <t>2840547</t>
  </si>
  <si>
    <t>哥本哈根酒店</t>
  </si>
  <si>
    <t>Aydemir Burak Zeki,Demir Zeynep</t>
  </si>
  <si>
    <t>347.05</t>
  </si>
  <si>
    <t>382.00</t>
  </si>
  <si>
    <t>2022-12-02 16:53:20</t>
  </si>
  <si>
    <t>丹麦</t>
  </si>
  <si>
    <t>2840056</t>
  </si>
  <si>
    <t>京阪奇尔纳什大酒店</t>
  </si>
  <si>
    <t>CHANG HSU SHENG</t>
  </si>
  <si>
    <t>828.55</t>
  </si>
  <si>
    <t>912.00</t>
  </si>
  <si>
    <t>2022-12-02 14:12:03</t>
  </si>
  <si>
    <t>2839171</t>
  </si>
  <si>
    <t>拉法耶公园温泉酒店</t>
  </si>
  <si>
    <t>Sadler Elizabeth</t>
  </si>
  <si>
    <t>2112.26</t>
  </si>
  <si>
    <t>2325.00</t>
  </si>
  <si>
    <t>2022-12-02 08:57:00</t>
  </si>
  <si>
    <t>2838896</t>
  </si>
  <si>
    <t>帕洛阿尔托舒适酒店</t>
  </si>
  <si>
    <t>YAN CHEN</t>
  </si>
  <si>
    <t>4283.58</t>
  </si>
  <si>
    <t>4715.00</t>
  </si>
  <si>
    <t>2022-12-02 03:07:26</t>
  </si>
  <si>
    <t>2022-12-01</t>
  </si>
  <si>
    <t>2838458</t>
  </si>
  <si>
    <t>吉隆坡中转酒店</t>
  </si>
  <si>
    <t>Danial Wan Hazman</t>
  </si>
  <si>
    <t>273.36</t>
  </si>
  <si>
    <t>300.00</t>
  </si>
  <si>
    <t>2022-12-01 21:57:45</t>
  </si>
  <si>
    <t>2838165</t>
  </si>
  <si>
    <t>曼谷萨通JC凯文酒店</t>
  </si>
  <si>
    <t>FANG MINFEI,STABOLEPSZY PAIGE H</t>
  </si>
  <si>
    <t>2255.22</t>
  </si>
  <si>
    <t>2475.00</t>
  </si>
  <si>
    <t>2022-12-01 19:41:18</t>
  </si>
  <si>
    <t>2837896</t>
  </si>
  <si>
    <t>巴黎戴高乐千禧国际酒店</t>
  </si>
  <si>
    <t>SIMY GILDAS BADIZON</t>
  </si>
  <si>
    <t>926.69</t>
  </si>
  <si>
    <t>1017.00</t>
  </si>
  <si>
    <t>2022-12-01 18:17:53</t>
  </si>
  <si>
    <t>2022-11-30</t>
  </si>
  <si>
    <t>2835866</t>
  </si>
  <si>
    <t>路易斯汉密尔顿百斯特酒店广安分店</t>
  </si>
  <si>
    <t>KO WONBE</t>
  </si>
  <si>
    <t>758.68</t>
  </si>
  <si>
    <t>826.00</t>
  </si>
  <si>
    <t>2022-11-30 22:17:40</t>
  </si>
  <si>
    <t>2834879</t>
  </si>
  <si>
    <t>西贡大酒店</t>
  </si>
  <si>
    <t>LI HONG</t>
  </si>
  <si>
    <t>2807.85</t>
  </si>
  <si>
    <t>3057.00</t>
  </si>
  <si>
    <t>2022-11-30 16:25:34</t>
  </si>
  <si>
    <t>2834592</t>
  </si>
  <si>
    <t>巴厘岛美乐滋度假酒店</t>
  </si>
  <si>
    <t>Amin Suhaimi</t>
  </si>
  <si>
    <t>2805.10</t>
  </si>
  <si>
    <t>3054.00</t>
  </si>
  <si>
    <t>2022-11-30 14:38:34</t>
  </si>
  <si>
    <t>2834464</t>
  </si>
  <si>
    <t>伦敦市政厅丽亭酒店</t>
  </si>
  <si>
    <t>Patil Sameer</t>
  </si>
  <si>
    <t>7662.13</t>
  </si>
  <si>
    <t>8342.00</t>
  </si>
  <si>
    <t>2022-11-30 13:44:48</t>
  </si>
  <si>
    <t>2834288</t>
  </si>
  <si>
    <t>曼谷素坤逸11号美居酒店</t>
  </si>
  <si>
    <t>GUPTA ASHISH</t>
  </si>
  <si>
    <t>2377.08</t>
  </si>
  <si>
    <t>2588.00</t>
  </si>
  <si>
    <t>2022-12-01 16:24:42</t>
  </si>
  <si>
    <t>2834108</t>
  </si>
  <si>
    <t>槟城标致酒店 (槟城对抗新冠肺炎认证)</t>
  </si>
  <si>
    <t>LAI HONG FEI</t>
  </si>
  <si>
    <t>905.64</t>
  </si>
  <si>
    <t>986.00</t>
  </si>
  <si>
    <t>2022-11-30 14:37:31</t>
  </si>
  <si>
    <t>2833610</t>
  </si>
  <si>
    <t>阿姆斯特丹斯特劳戴克智选假日酒店</t>
  </si>
  <si>
    <t>Ezlitni Jamal</t>
  </si>
  <si>
    <t>1426.43</t>
  </si>
  <si>
    <t>1553.00</t>
  </si>
  <si>
    <t>2022-11-30 04:48:25</t>
  </si>
  <si>
    <t>2833455</t>
  </si>
  <si>
    <t>怀特普莱恩斯中心索内斯塔酒店</t>
  </si>
  <si>
    <t>Giacobazzi Giovanni</t>
  </si>
  <si>
    <t>1321.96</t>
  </si>
  <si>
    <t>2022-11-30 00:46:17</t>
  </si>
  <si>
    <t>2022-11-29</t>
  </si>
  <si>
    <t>2832552</t>
  </si>
  <si>
    <t>盛泰澜拉普崂中央广场酒店</t>
  </si>
  <si>
    <t>SUN YUMIN,WANG BO</t>
  </si>
  <si>
    <t>8247.69</t>
  </si>
  <si>
    <t>8928.00</t>
  </si>
  <si>
    <t>2022-11-29 17:46:39</t>
  </si>
  <si>
    <t>2832336</t>
  </si>
  <si>
    <t>曼谷阿文苏昆维特酒店</t>
  </si>
  <si>
    <t>XU ZHANGQIAN,ZHANG XIALING</t>
  </si>
  <si>
    <t>1176.00</t>
  </si>
  <si>
    <t>1273.00</t>
  </si>
  <si>
    <t>2022-11-29 15:45:41</t>
  </si>
  <si>
    <t>2832238</t>
  </si>
  <si>
    <t>曼谷龙马酒店</t>
  </si>
  <si>
    <t>Zhao Mengmeng,WANG JIANXIN</t>
  </si>
  <si>
    <t>12364.14</t>
  </si>
  <si>
    <t>13384.00</t>
  </si>
  <si>
    <t>2022-11-29 15:10:11</t>
  </si>
  <si>
    <t>2831899</t>
  </si>
  <si>
    <t>巴厘岛雷吉安时尚酒店</t>
  </si>
  <si>
    <t>Ashaari Ahmad Tarmizi</t>
  </si>
  <si>
    <t>174.60</t>
  </si>
  <si>
    <t>189.00</t>
  </si>
  <si>
    <t>2022-11-29 13:07:38</t>
  </si>
  <si>
    <t>2831645</t>
  </si>
  <si>
    <t>东京帝国大酒店</t>
  </si>
  <si>
    <t>Han Mark Jen-yi</t>
  </si>
  <si>
    <t>2470.24</t>
  </si>
  <si>
    <t>2674.00</t>
  </si>
  <si>
    <t>2022-11-29 11:22:49</t>
  </si>
  <si>
    <t>2022-11-28</t>
  </si>
  <si>
    <t>2830164</t>
  </si>
  <si>
    <t>巴厘岛曼迪别墅酒店</t>
  </si>
  <si>
    <t>Thavasilan Karthikeyan,Thavasilan Karthikeyan</t>
  </si>
  <si>
    <t>364.84</t>
  </si>
  <si>
    <t>397.00</t>
  </si>
  <si>
    <t>2022-11-28 17:32:59</t>
  </si>
  <si>
    <t>2828860</t>
  </si>
  <si>
    <t>多伦多中心假日酒店</t>
  </si>
  <si>
    <t>Crane Lindsay</t>
  </si>
  <si>
    <t>897.86</t>
  </si>
  <si>
    <t>977.00</t>
  </si>
  <si>
    <t>2022-11-28 06:01:44</t>
  </si>
  <si>
    <t>加拿大</t>
  </si>
  <si>
    <t>2022-11-27</t>
  </si>
  <si>
    <t>2826723</t>
  </si>
  <si>
    <t>通金酒店</t>
  </si>
  <si>
    <t>Rolls Jessy</t>
  </si>
  <si>
    <t>1756.78</t>
  </si>
  <si>
    <t>1911.00</t>
  </si>
  <si>
    <t>2022-11-27 00:48:23</t>
  </si>
  <si>
    <t>2022-11-26</t>
  </si>
  <si>
    <t>2826209</t>
  </si>
  <si>
    <t>巴厘岛图班哈里斯酒店</t>
  </si>
  <si>
    <t>KIM SUJUNG,YU TAEHYUNG</t>
  </si>
  <si>
    <t>582.84</t>
  </si>
  <si>
    <t>634.00</t>
  </si>
  <si>
    <t>2022-11-26 20:27:17</t>
  </si>
  <si>
    <t>2022-11-25</t>
  </si>
  <si>
    <t>2822607</t>
  </si>
  <si>
    <t>MYSTAYS 御茶之水（会议中心）酒店</t>
  </si>
  <si>
    <t>KANEKO TOSHIAKI</t>
  </si>
  <si>
    <t>439.63</t>
  </si>
  <si>
    <t>479.00</t>
  </si>
  <si>
    <t>2022-11-25 11:29:23</t>
  </si>
  <si>
    <t>2022-11-23</t>
  </si>
  <si>
    <t>2818927</t>
  </si>
  <si>
    <t>YANG FAN,PACO JANETH ANISLAG</t>
  </si>
  <si>
    <t>7804.83</t>
  </si>
  <si>
    <t>8528.00</t>
  </si>
  <si>
    <t>2022-11-23 21:16:19</t>
  </si>
  <si>
    <t>2817713</t>
  </si>
  <si>
    <t>曼达韦白酒店 -  多用途物业</t>
  </si>
  <si>
    <t>DAVIS JEFFREY</t>
  </si>
  <si>
    <t>422.82</t>
  </si>
  <si>
    <t>462.00</t>
  </si>
  <si>
    <t>2022-11-23 12:31:26</t>
  </si>
  <si>
    <t>菲律宾</t>
  </si>
  <si>
    <t>2022-11-17</t>
  </si>
  <si>
    <t>2804545</t>
  </si>
  <si>
    <t>芭堤雅八月酒店</t>
  </si>
  <si>
    <t>CHEUNG CHI WO</t>
  </si>
  <si>
    <t>971.99</t>
  </si>
  <si>
    <t>1070.00</t>
  </si>
  <si>
    <t>2022-11-17 16:14:09</t>
  </si>
  <si>
    <t>2022-11-16</t>
  </si>
  <si>
    <t>2803054</t>
  </si>
  <si>
    <t>格兰尼奇霍夫 - 三一</t>
  </si>
  <si>
    <t>Fong Yik Wai,Lo Cheuk Hei Ernest</t>
  </si>
  <si>
    <t>1333.30</t>
  </si>
  <si>
    <t>1478.00</t>
  </si>
  <si>
    <t>2022-11-16 22:45:02</t>
  </si>
  <si>
    <t>2802966</t>
  </si>
  <si>
    <t>曼谷拉玛九萨默赛特酒店</t>
  </si>
  <si>
    <t>LAUAKHA WITTAWAT</t>
  </si>
  <si>
    <t>1100.56</t>
  </si>
  <si>
    <t>1220.00</t>
  </si>
  <si>
    <t>2022-11-16 22:07:16</t>
  </si>
  <si>
    <t>2802445</t>
  </si>
  <si>
    <t>伦敦鲁顿机场宜必思酒店</t>
  </si>
  <si>
    <t>Kiss Tamas</t>
  </si>
  <si>
    <t>528.63</t>
  </si>
  <si>
    <t>586.00</t>
  </si>
  <si>
    <t>2022-11-16 18:47:44</t>
  </si>
  <si>
    <t>2801038</t>
  </si>
  <si>
    <t>北好莱坞近环球影城-来克森酒店</t>
  </si>
  <si>
    <t>Davis Jay</t>
  </si>
  <si>
    <t>6005.28</t>
  </si>
  <si>
    <t>6657.00</t>
  </si>
  <si>
    <t>2022-11-16 04:58:36</t>
  </si>
  <si>
    <t>2022-11-15</t>
  </si>
  <si>
    <t>2798770</t>
  </si>
  <si>
    <t>里昂维尼西厄住宿加早餐旅馆</t>
  </si>
  <si>
    <t>SALIM RAFIK</t>
  </si>
  <si>
    <t>1340.17</t>
  </si>
  <si>
    <t>1482.00</t>
  </si>
  <si>
    <t>2022-11-15 02:05:33</t>
  </si>
  <si>
    <t>2022-11-13</t>
  </si>
  <si>
    <t>2795690</t>
  </si>
  <si>
    <t>诺拉布里温泉度假酒店 (SHA Plus+)</t>
  </si>
  <si>
    <t>LEE YUEN CHAN RAYMOND</t>
  </si>
  <si>
    <t>3527.19</t>
  </si>
  <si>
    <t>3888.00</t>
  </si>
  <si>
    <t>2022-11-13 18:10:53</t>
  </si>
  <si>
    <t>2794498</t>
  </si>
  <si>
    <t>HSU TING CHANG</t>
  </si>
  <si>
    <t>2654.41</t>
  </si>
  <si>
    <t>2924.00</t>
  </si>
  <si>
    <t>2022-11-13 00:18:21</t>
  </si>
  <si>
    <t>2022-11-12</t>
  </si>
  <si>
    <t>2794325</t>
  </si>
  <si>
    <t>朗东堡10号巴黎北站宜必思酒店</t>
  </si>
  <si>
    <t>KHAMWANDEE PATCHARAKHAN,KHAMWANDEE MONTREE</t>
  </si>
  <si>
    <t>1663.09</t>
  </si>
  <si>
    <t>1832.00</t>
  </si>
  <si>
    <t>2022-11-12 22:05:04</t>
  </si>
  <si>
    <t>2794227</t>
  </si>
  <si>
    <t>吉隆坡柏威年酒店 · 悦榕庄管理</t>
  </si>
  <si>
    <t>KOH THONG PEE ROY,HO SEE LUAN</t>
  </si>
  <si>
    <t>890.55</t>
  </si>
  <si>
    <t>981.00</t>
  </si>
  <si>
    <t>2022-11-13 19:03:29</t>
  </si>
  <si>
    <t>2022-11-11</t>
  </si>
  <si>
    <t>2791926</t>
  </si>
  <si>
    <t>伊克塞比提尼斯特酒店</t>
  </si>
  <si>
    <t>Singh Jujharjot</t>
  </si>
  <si>
    <t>6647.24</t>
  </si>
  <si>
    <t>7241.00</t>
  </si>
  <si>
    <t>2022-11-11 21:58:02</t>
  </si>
  <si>
    <t>2790265</t>
  </si>
  <si>
    <t>彩虹套房酒店</t>
  </si>
  <si>
    <t>Tan Kee Boon Chris</t>
  </si>
  <si>
    <t>1413.72</t>
  </si>
  <si>
    <t>1540.00</t>
  </si>
  <si>
    <t>2022-11-11 11:27:16</t>
  </si>
  <si>
    <t>2022-10-23</t>
  </si>
  <si>
    <t>2756322</t>
  </si>
  <si>
    <t>普吉阿卡迪亚奈松海滩铂尔曼度假酒店 (SHA Extra Plus)</t>
  </si>
  <si>
    <t>GU JINYU,Xu Jialu</t>
  </si>
  <si>
    <t>917.46</t>
  </si>
  <si>
    <t>994.00</t>
  </si>
  <si>
    <t>2022-10-23 23:10:12</t>
  </si>
  <si>
    <t>2022-11-05</t>
  </si>
  <si>
    <t>2778138</t>
  </si>
  <si>
    <t>傲世普吉岛酒店</t>
  </si>
  <si>
    <t>CHIK KEI CHUEN</t>
  </si>
  <si>
    <t>289.08</t>
  </si>
  <si>
    <t>315.00</t>
  </si>
  <si>
    <t>2022-11-05 21:49:45</t>
  </si>
  <si>
    <t>2022-11-08</t>
  </si>
  <si>
    <t>2783661</t>
  </si>
  <si>
    <t>宿务迈瑞柏高碧海度假村</t>
  </si>
  <si>
    <t>SEO HYEJU</t>
  </si>
  <si>
    <t>1935.32</t>
  </si>
  <si>
    <t>2097.00</t>
  </si>
  <si>
    <t>2022-11-09 15:56:50</t>
  </si>
  <si>
    <t>2022-11-09</t>
  </si>
  <si>
    <t>2784815</t>
  </si>
  <si>
    <t>温哥华机场航站楼费尔蒙酒店</t>
  </si>
  <si>
    <t>SPRUNGER HOPE,SMAJDOR LAUREN</t>
  </si>
  <si>
    <t>2034.95</t>
  </si>
  <si>
    <t>2204.00</t>
  </si>
  <si>
    <t>2022-11-09 05:48:02</t>
  </si>
  <si>
    <t>2022-09-10</t>
  </si>
  <si>
    <t>2686501</t>
  </si>
  <si>
    <t>伦敦亚历山大酒店</t>
  </si>
  <si>
    <t>Matellan Perez Daniel,Perez Fernandez Dina</t>
  </si>
  <si>
    <t>1828.94</t>
  </si>
  <si>
    <t>2068.00</t>
  </si>
  <si>
    <t>2022-09-10 18:54:39</t>
  </si>
  <si>
    <t>2022-10-29</t>
  </si>
  <si>
    <t>2764974</t>
  </si>
  <si>
    <t>雅加达诺富特曼加达广场酒店</t>
  </si>
  <si>
    <t>ATIQAH NUR ATIQAH</t>
  </si>
  <si>
    <t>714.79</t>
  </si>
  <si>
    <t>772.00</t>
  </si>
  <si>
    <t>2022-10-29 11:51:10</t>
  </si>
  <si>
    <t>2022-09-23</t>
  </si>
  <si>
    <t>2705836</t>
  </si>
  <si>
    <t>K西水疗酒店</t>
  </si>
  <si>
    <t>LEE WARREN WAI ON</t>
  </si>
  <si>
    <t>3086.92</t>
  </si>
  <si>
    <t>3417.00</t>
  </si>
  <si>
    <t>2022-09-23 21:32:38</t>
  </si>
  <si>
    <t>2786328</t>
  </si>
  <si>
    <t>迪拜海景酒店</t>
  </si>
  <si>
    <t>khandelwal pawan,khandelwal pawan</t>
  </si>
  <si>
    <t>1611.16</t>
  </si>
  <si>
    <t>1745.00</t>
  </si>
  <si>
    <t>2022-11-09 19:18:20</t>
  </si>
  <si>
    <t>2022-10-20</t>
  </si>
  <si>
    <t>2749370</t>
  </si>
  <si>
    <t>卡萨玛雅酒店</t>
  </si>
  <si>
    <t>Worley Cynthia,Worley Paul</t>
  </si>
  <si>
    <t>959.61</t>
  </si>
  <si>
    <t>1040.00</t>
  </si>
  <si>
    <t>2022-10-20 05:05:38</t>
  </si>
  <si>
    <t>墨西哥</t>
  </si>
  <si>
    <t>2789689</t>
  </si>
  <si>
    <t>塔巴康度假村及水疗中心</t>
  </si>
  <si>
    <t>CASTROZELEDON JAZMIN ARIANA</t>
  </si>
  <si>
    <t>3458.11</t>
  </si>
  <si>
    <t>3767.00</t>
  </si>
  <si>
    <t>2022-11-11 04:35:49</t>
  </si>
  <si>
    <t>哥斯达黎加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</si>
</sst>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44898</v>
      </c>
      <c r="G2" s="6">
        <v>44902</v>
      </c>
      <c r="H2" s="4">
        <v>1</v>
      </c>
      <c r="I2" s="4">
        <v>4</v>
      </c>
      <c r="J2" s="4">
        <v>4</v>
      </c>
      <c r="K2" s="4" t="s">
        <v>30</v>
      </c>
      <c r="L2" s="4">
        <v>2068</v>
      </c>
      <c r="M2" s="4">
        <v>2068</v>
      </c>
      <c r="N2" s="4" t="s">
        <v>31</v>
      </c>
      <c r="O2" s="4" t="s">
        <v>32</v>
      </c>
      <c r="P2" s="4" t="s">
        <v>33</v>
      </c>
      <c r="Q2" s="4">
        <v>0</v>
      </c>
      <c r="R2" s="7">
        <v>44814</v>
      </c>
      <c r="S2" s="6">
        <v>44905</v>
      </c>
      <c r="T2" s="4" t="s">
        <v>34</v>
      </c>
      <c r="U2" s="4">
        <v>2068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44899</v>
      </c>
      <c r="G3" s="6">
        <v>44902</v>
      </c>
      <c r="H3" s="4">
        <v>1</v>
      </c>
      <c r="I3" s="4">
        <v>3</v>
      </c>
      <c r="J3" s="4">
        <v>3</v>
      </c>
      <c r="K3" s="4" t="s">
        <v>30</v>
      </c>
      <c r="L3" s="4">
        <v>3417</v>
      </c>
      <c r="M3" s="4">
        <v>3417</v>
      </c>
      <c r="N3" s="4" t="s">
        <v>39</v>
      </c>
      <c r="O3" s="4" t="s">
        <v>32</v>
      </c>
      <c r="P3" s="4" t="s">
        <v>33</v>
      </c>
      <c r="Q3" s="4">
        <v>0</v>
      </c>
      <c r="R3" s="7">
        <v>44827</v>
      </c>
      <c r="S3" s="6">
        <v>44905</v>
      </c>
      <c r="T3" s="4" t="s">
        <v>34</v>
      </c>
      <c r="U3" s="4">
        <v>3417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44900</v>
      </c>
      <c r="G4" s="6">
        <v>44902</v>
      </c>
      <c r="H4" s="4">
        <v>1</v>
      </c>
      <c r="I4" s="4">
        <v>2</v>
      </c>
      <c r="J4" s="4">
        <v>2</v>
      </c>
      <c r="K4" s="4" t="s">
        <v>30</v>
      </c>
      <c r="L4" s="4">
        <v>1040</v>
      </c>
      <c r="M4" s="4">
        <v>1040</v>
      </c>
      <c r="N4" s="4" t="s">
        <v>44</v>
      </c>
      <c r="O4" s="4" t="s">
        <v>32</v>
      </c>
      <c r="P4" s="4" t="s">
        <v>33</v>
      </c>
      <c r="Q4" s="4">
        <v>0</v>
      </c>
      <c r="R4" s="7">
        <v>44854</v>
      </c>
      <c r="S4" s="6">
        <v>44905</v>
      </c>
      <c r="T4" s="4" t="s">
        <v>34</v>
      </c>
      <c r="U4" s="4">
        <v>1040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44901</v>
      </c>
      <c r="G5" s="6">
        <v>44902</v>
      </c>
      <c r="H5" s="4">
        <v>1</v>
      </c>
      <c r="I5" s="4">
        <v>1</v>
      </c>
      <c r="J5" s="4">
        <v>1</v>
      </c>
      <c r="K5" s="4" t="s">
        <v>30</v>
      </c>
      <c r="L5" s="4">
        <v>994</v>
      </c>
      <c r="M5" s="4">
        <v>994</v>
      </c>
      <c r="N5" s="4" t="s">
        <v>49</v>
      </c>
      <c r="O5" s="4" t="s">
        <v>32</v>
      </c>
      <c r="P5" s="4" t="s">
        <v>33</v>
      </c>
      <c r="Q5" s="4">
        <v>0</v>
      </c>
      <c r="R5" s="7">
        <v>44857</v>
      </c>
      <c r="S5" s="6">
        <v>44905</v>
      </c>
      <c r="T5" s="4" t="s">
        <v>34</v>
      </c>
      <c r="U5" s="4">
        <v>994</v>
      </c>
      <c r="V5" s="4">
        <v>0</v>
      </c>
      <c r="W5" s="4">
        <v>0</v>
      </c>
      <c r="X5" s="4" t="s">
        <v>50</v>
      </c>
      <c r="Y5" s="4" t="s">
        <v>35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44900</v>
      </c>
      <c r="G6" s="6">
        <v>44902</v>
      </c>
      <c r="H6" s="4">
        <v>1</v>
      </c>
      <c r="I6" s="4">
        <v>2</v>
      </c>
      <c r="J6" s="4">
        <v>2</v>
      </c>
      <c r="K6" s="4" t="s">
        <v>30</v>
      </c>
      <c r="L6" s="4">
        <v>772</v>
      </c>
      <c r="M6" s="4">
        <v>772</v>
      </c>
      <c r="N6" s="4" t="s">
        <v>54</v>
      </c>
      <c r="O6" s="4" t="s">
        <v>32</v>
      </c>
      <c r="P6" s="4" t="s">
        <v>33</v>
      </c>
      <c r="Q6" s="4">
        <v>0</v>
      </c>
      <c r="R6" s="7">
        <v>44863</v>
      </c>
      <c r="S6" s="6">
        <v>44905</v>
      </c>
      <c r="T6" s="4" t="s">
        <v>34</v>
      </c>
      <c r="U6" s="4">
        <v>772</v>
      </c>
      <c r="V6" s="4">
        <v>0</v>
      </c>
      <c r="W6" s="4">
        <v>0</v>
      </c>
      <c r="X6" s="4" t="s">
        <v>55</v>
      </c>
      <c r="Y6" s="4" t="s">
        <v>35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44901</v>
      </c>
      <c r="G7" s="6">
        <v>44902</v>
      </c>
      <c r="H7" s="4">
        <v>1</v>
      </c>
      <c r="I7" s="4">
        <v>1</v>
      </c>
      <c r="J7" s="4">
        <v>1</v>
      </c>
      <c r="K7" s="4" t="s">
        <v>30</v>
      </c>
      <c r="L7" s="4">
        <v>315</v>
      </c>
      <c r="M7" s="4">
        <v>315</v>
      </c>
      <c r="N7" s="4" t="s">
        <v>59</v>
      </c>
      <c r="O7" s="4" t="s">
        <v>32</v>
      </c>
      <c r="P7" s="4" t="s">
        <v>33</v>
      </c>
      <c r="Q7" s="4">
        <v>0</v>
      </c>
      <c r="R7" s="7">
        <v>44870</v>
      </c>
      <c r="S7" s="6">
        <v>44905</v>
      </c>
      <c r="T7" s="4" t="s">
        <v>34</v>
      </c>
      <c r="U7" s="4">
        <v>315</v>
      </c>
      <c r="V7" s="4">
        <v>0</v>
      </c>
      <c r="W7" s="4">
        <v>0</v>
      </c>
      <c r="X7" s="4" t="s">
        <v>60</v>
      </c>
      <c r="Y7" s="4" t="s">
        <v>35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44899</v>
      </c>
      <c r="G8" s="6">
        <v>44902</v>
      </c>
      <c r="H8" s="4">
        <v>1</v>
      </c>
      <c r="I8" s="4">
        <v>3</v>
      </c>
      <c r="J8" s="4">
        <v>3</v>
      </c>
      <c r="K8" s="4" t="s">
        <v>30</v>
      </c>
      <c r="L8" s="4">
        <v>2097</v>
      </c>
      <c r="M8" s="4">
        <v>2097</v>
      </c>
      <c r="N8" s="4" t="s">
        <v>64</v>
      </c>
      <c r="O8" s="4" t="s">
        <v>32</v>
      </c>
      <c r="P8" s="4" t="s">
        <v>33</v>
      </c>
      <c r="Q8" s="4">
        <v>0</v>
      </c>
      <c r="R8" s="7">
        <v>44873</v>
      </c>
      <c r="S8" s="6">
        <v>44905</v>
      </c>
      <c r="T8" s="4" t="s">
        <v>34</v>
      </c>
      <c r="U8" s="4">
        <v>2097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44901</v>
      </c>
      <c r="G9" s="6">
        <v>44902</v>
      </c>
      <c r="H9" s="4">
        <v>1</v>
      </c>
      <c r="I9" s="4">
        <v>1</v>
      </c>
      <c r="J9" s="4">
        <v>1</v>
      </c>
      <c r="K9" s="4" t="s">
        <v>30</v>
      </c>
      <c r="L9" s="4">
        <v>2204</v>
      </c>
      <c r="M9" s="4">
        <v>2204</v>
      </c>
      <c r="N9" s="4" t="s">
        <v>70</v>
      </c>
      <c r="O9" s="4" t="s">
        <v>32</v>
      </c>
      <c r="P9" s="4" t="s">
        <v>33</v>
      </c>
      <c r="Q9" s="4">
        <v>0</v>
      </c>
      <c r="R9" s="7">
        <v>44874</v>
      </c>
      <c r="S9" s="6">
        <v>44905</v>
      </c>
      <c r="T9" s="4" t="s">
        <v>34</v>
      </c>
      <c r="U9" s="4">
        <v>2204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48</v>
      </c>
      <c r="F10" s="6">
        <v>44899</v>
      </c>
      <c r="G10" s="6">
        <v>44902</v>
      </c>
      <c r="H10" s="4">
        <v>1</v>
      </c>
      <c r="I10" s="4">
        <v>3</v>
      </c>
      <c r="J10" s="4">
        <v>3</v>
      </c>
      <c r="K10" s="4" t="s">
        <v>30</v>
      </c>
      <c r="L10" s="4">
        <v>1745</v>
      </c>
      <c r="M10" s="4">
        <v>1745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44874</v>
      </c>
      <c r="S10" s="6">
        <v>44905</v>
      </c>
      <c r="T10" s="4" t="s">
        <v>34</v>
      </c>
      <c r="U10" s="4">
        <v>1745</v>
      </c>
      <c r="V10" s="4">
        <v>0</v>
      </c>
      <c r="W10" s="4">
        <v>0</v>
      </c>
      <c r="X10" s="4" t="s">
        <v>76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44901</v>
      </c>
      <c r="G11" s="6">
        <v>44902</v>
      </c>
      <c r="H11" s="4">
        <v>1</v>
      </c>
      <c r="I11" s="4">
        <v>1</v>
      </c>
      <c r="J11" s="4">
        <v>1</v>
      </c>
      <c r="K11" s="4" t="s">
        <v>30</v>
      </c>
      <c r="L11" s="4">
        <v>3767</v>
      </c>
      <c r="M11" s="4">
        <v>3767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44876</v>
      </c>
      <c r="S11" s="6">
        <v>44905</v>
      </c>
      <c r="T11" s="4" t="s">
        <v>34</v>
      </c>
      <c r="U11" s="4">
        <v>3767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44897</v>
      </c>
      <c r="G12" s="6">
        <v>44902</v>
      </c>
      <c r="H12" s="4">
        <v>1</v>
      </c>
      <c r="I12" s="4">
        <v>5</v>
      </c>
      <c r="J12" s="4">
        <v>5</v>
      </c>
      <c r="K12" s="4" t="s">
        <v>30</v>
      </c>
      <c r="L12" s="4">
        <v>1540</v>
      </c>
      <c r="M12" s="4">
        <v>1540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44876</v>
      </c>
      <c r="S12" s="6">
        <v>44905</v>
      </c>
      <c r="T12" s="4" t="s">
        <v>34</v>
      </c>
      <c r="U12" s="4">
        <v>1540</v>
      </c>
      <c r="V12" s="4">
        <v>0</v>
      </c>
      <c r="W12" s="4">
        <v>0</v>
      </c>
      <c r="X12" s="4" t="s">
        <v>88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44900</v>
      </c>
      <c r="G13" s="6">
        <v>44902</v>
      </c>
      <c r="H13" s="4">
        <v>1</v>
      </c>
      <c r="I13" s="4">
        <v>2</v>
      </c>
      <c r="J13" s="4">
        <v>2</v>
      </c>
      <c r="K13" s="4" t="s">
        <v>30</v>
      </c>
      <c r="L13" s="4">
        <v>7241</v>
      </c>
      <c r="M13" s="4">
        <v>7241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44876</v>
      </c>
      <c r="S13" s="6">
        <v>44905</v>
      </c>
      <c r="T13" s="4" t="s">
        <v>34</v>
      </c>
      <c r="U13" s="4">
        <v>7241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44901</v>
      </c>
      <c r="G14" s="6">
        <v>44902</v>
      </c>
      <c r="H14" s="4">
        <v>1</v>
      </c>
      <c r="I14" s="4">
        <v>1</v>
      </c>
      <c r="J14" s="4">
        <v>1</v>
      </c>
      <c r="K14" s="4" t="s">
        <v>30</v>
      </c>
      <c r="L14" s="4">
        <v>981</v>
      </c>
      <c r="M14" s="4">
        <v>981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44877</v>
      </c>
      <c r="S14" s="6">
        <v>44905</v>
      </c>
      <c r="T14" s="4" t="s">
        <v>34</v>
      </c>
      <c r="U14" s="4">
        <v>981</v>
      </c>
      <c r="V14" s="4">
        <v>0</v>
      </c>
      <c r="W14" s="4">
        <v>0</v>
      </c>
      <c r="X14" s="4" t="s">
        <v>100</v>
      </c>
      <c r="Y14" s="4" t="s">
        <v>101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103</v>
      </c>
      <c r="E15" s="4" t="s">
        <v>104</v>
      </c>
      <c r="F15" s="6">
        <v>44900</v>
      </c>
      <c r="G15" s="6">
        <v>44902</v>
      </c>
      <c r="H15" s="4">
        <v>1</v>
      </c>
      <c r="I15" s="4">
        <v>2</v>
      </c>
      <c r="J15" s="4">
        <v>2</v>
      </c>
      <c r="K15" s="4" t="s">
        <v>30</v>
      </c>
      <c r="L15" s="4">
        <v>1832</v>
      </c>
      <c r="M15" s="4">
        <v>1832</v>
      </c>
      <c r="N15" s="4" t="s">
        <v>105</v>
      </c>
      <c r="O15" s="4" t="s">
        <v>32</v>
      </c>
      <c r="P15" s="4" t="s">
        <v>33</v>
      </c>
      <c r="Q15" s="4">
        <v>0</v>
      </c>
      <c r="R15" s="7">
        <v>44877</v>
      </c>
      <c r="S15" s="6">
        <v>44905</v>
      </c>
      <c r="T15" s="4" t="s">
        <v>34</v>
      </c>
      <c r="U15" s="4">
        <v>1832</v>
      </c>
      <c r="V15" s="4">
        <v>0</v>
      </c>
      <c r="W15" s="4">
        <v>0</v>
      </c>
      <c r="X15" s="4" t="s">
        <v>106</v>
      </c>
      <c r="Y15" s="4" t="s">
        <v>35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108</v>
      </c>
      <c r="E16" s="4" t="s">
        <v>109</v>
      </c>
      <c r="F16" s="6">
        <v>44898</v>
      </c>
      <c r="G16" s="6">
        <v>44902</v>
      </c>
      <c r="H16" s="4">
        <v>1</v>
      </c>
      <c r="I16" s="4">
        <v>4</v>
      </c>
      <c r="J16" s="4">
        <v>4</v>
      </c>
      <c r="K16" s="4" t="s">
        <v>30</v>
      </c>
      <c r="L16" s="4">
        <v>2924</v>
      </c>
      <c r="M16" s="4">
        <v>2924</v>
      </c>
      <c r="N16" s="4" t="s">
        <v>110</v>
      </c>
      <c r="O16" s="4" t="s">
        <v>32</v>
      </c>
      <c r="P16" s="4" t="s">
        <v>33</v>
      </c>
      <c r="Q16" s="4">
        <v>0</v>
      </c>
      <c r="R16" s="7">
        <v>44878</v>
      </c>
      <c r="S16" s="6">
        <v>44905</v>
      </c>
      <c r="T16" s="4" t="s">
        <v>34</v>
      </c>
      <c r="U16" s="4">
        <v>2924</v>
      </c>
      <c r="V16" s="4">
        <v>0</v>
      </c>
      <c r="W16" s="4">
        <v>0</v>
      </c>
      <c r="X16" s="4" t="s">
        <v>111</v>
      </c>
      <c r="Y16" s="4" t="s">
        <v>112</v>
      </c>
    </row>
    <row r="17" s="4" customFormat="1" spans="1:25">
      <c r="A17" s="4" t="s">
        <v>113</v>
      </c>
      <c r="B17" s="4" t="s">
        <v>26</v>
      </c>
      <c r="C17" s="4" t="s">
        <v>27</v>
      </c>
      <c r="D17" s="4" t="s">
        <v>114</v>
      </c>
      <c r="E17" s="4" t="s">
        <v>115</v>
      </c>
      <c r="F17" s="6">
        <v>44900</v>
      </c>
      <c r="G17" s="6">
        <v>44902</v>
      </c>
      <c r="H17" s="4">
        <v>2</v>
      </c>
      <c r="I17" s="4">
        <v>2</v>
      </c>
      <c r="J17" s="4">
        <v>4</v>
      </c>
      <c r="K17" s="4" t="s">
        <v>30</v>
      </c>
      <c r="L17" s="4">
        <v>1262</v>
      </c>
      <c r="M17" s="4">
        <v>1262</v>
      </c>
      <c r="N17" s="4" t="s">
        <v>116</v>
      </c>
      <c r="O17" s="4" t="s">
        <v>32</v>
      </c>
      <c r="P17" s="4" t="s">
        <v>33</v>
      </c>
      <c r="Q17" s="4">
        <v>0</v>
      </c>
      <c r="R17" s="7">
        <v>44878</v>
      </c>
      <c r="S17" s="6">
        <v>44905</v>
      </c>
      <c r="T17" s="4" t="s">
        <v>34</v>
      </c>
      <c r="U17" s="4">
        <v>1262</v>
      </c>
      <c r="V17" s="4">
        <v>0</v>
      </c>
      <c r="W17" s="4">
        <v>0</v>
      </c>
      <c r="X17" s="4" t="s">
        <v>117</v>
      </c>
      <c r="Y17" s="4" t="s">
        <v>35</v>
      </c>
    </row>
    <row r="18" s="4" customFormat="1" spans="1:26">
      <c r="A18" s="4" t="s">
        <v>118</v>
      </c>
      <c r="B18" s="4" t="s">
        <v>26</v>
      </c>
      <c r="C18" s="4" t="s">
        <v>27</v>
      </c>
      <c r="D18" s="4" t="s">
        <v>119</v>
      </c>
      <c r="E18" s="4" t="s">
        <v>120</v>
      </c>
      <c r="F18" s="6">
        <v>44899</v>
      </c>
      <c r="G18" s="6">
        <v>44902</v>
      </c>
      <c r="H18" s="4">
        <v>2</v>
      </c>
      <c r="I18" s="4">
        <v>3</v>
      </c>
      <c r="J18" s="4">
        <v>6</v>
      </c>
      <c r="K18" s="4" t="s">
        <v>30</v>
      </c>
      <c r="L18" s="4">
        <v>3888</v>
      </c>
      <c r="M18" s="4">
        <v>3888</v>
      </c>
      <c r="N18" s="4" t="s">
        <v>121</v>
      </c>
      <c r="O18" s="4" t="s">
        <v>32</v>
      </c>
      <c r="P18" s="4" t="s">
        <v>33</v>
      </c>
      <c r="Q18" s="4">
        <v>0</v>
      </c>
      <c r="R18" s="7">
        <v>44878</v>
      </c>
      <c r="S18" s="6">
        <v>44905</v>
      </c>
      <c r="T18" s="4" t="s">
        <v>34</v>
      </c>
      <c r="U18" s="4">
        <v>3888</v>
      </c>
      <c r="V18" s="4">
        <v>0</v>
      </c>
      <c r="W18" s="4">
        <v>0</v>
      </c>
      <c r="X18" s="4" t="s">
        <v>122</v>
      </c>
      <c r="Y18" s="4">
        <v>73096</v>
      </c>
      <c r="Z18" s="4" t="s">
        <v>123</v>
      </c>
    </row>
    <row r="19" s="4" customFormat="1" spans="1:25">
      <c r="A19" s="4" t="s">
        <v>113</v>
      </c>
      <c r="B19" s="4" t="s">
        <v>26</v>
      </c>
      <c r="C19" s="4" t="s">
        <v>124</v>
      </c>
      <c r="D19" s="4" t="s">
        <v>114</v>
      </c>
      <c r="E19" s="4" t="s">
        <v>115</v>
      </c>
      <c r="F19" s="6">
        <v>44900</v>
      </c>
      <c r="G19" s="6">
        <v>44902</v>
      </c>
      <c r="H19" s="4">
        <v>2</v>
      </c>
      <c r="I19" s="4">
        <v>2</v>
      </c>
      <c r="J19" s="4">
        <v>4</v>
      </c>
      <c r="K19" s="4" t="s">
        <v>30</v>
      </c>
      <c r="L19" s="4">
        <v>-1262</v>
      </c>
      <c r="M19" s="4">
        <v>-1262</v>
      </c>
      <c r="N19" s="4" t="s">
        <v>116</v>
      </c>
      <c r="O19" s="4" t="s">
        <v>32</v>
      </c>
      <c r="P19" s="4" t="s">
        <v>33</v>
      </c>
      <c r="Q19" s="4">
        <v>0</v>
      </c>
      <c r="R19" s="7">
        <v>44878</v>
      </c>
      <c r="S19" s="6">
        <v>44905</v>
      </c>
      <c r="T19" s="4" t="s">
        <v>34</v>
      </c>
      <c r="U19" s="4">
        <v>-1262</v>
      </c>
      <c r="V19" s="4">
        <v>0</v>
      </c>
      <c r="W19" s="4">
        <v>0</v>
      </c>
      <c r="X19" s="4" t="s">
        <v>117</v>
      </c>
      <c r="Y19" s="4" t="s">
        <v>35</v>
      </c>
    </row>
    <row r="20" s="4" customFormat="1" spans="1:25">
      <c r="A20" s="4" t="s">
        <v>125</v>
      </c>
      <c r="B20" s="4" t="s">
        <v>26</v>
      </c>
      <c r="C20" s="4" t="s">
        <v>27</v>
      </c>
      <c r="D20" s="4" t="s">
        <v>126</v>
      </c>
      <c r="E20" s="4" t="s">
        <v>127</v>
      </c>
      <c r="F20" s="6">
        <v>44899</v>
      </c>
      <c r="G20" s="6">
        <v>44902</v>
      </c>
      <c r="H20" s="4">
        <v>1</v>
      </c>
      <c r="I20" s="4">
        <v>3</v>
      </c>
      <c r="J20" s="4">
        <v>3</v>
      </c>
      <c r="K20" s="4" t="s">
        <v>30</v>
      </c>
      <c r="L20" s="4">
        <v>1482</v>
      </c>
      <c r="M20" s="4">
        <v>1482</v>
      </c>
      <c r="N20" s="4" t="s">
        <v>128</v>
      </c>
      <c r="O20" s="4" t="s">
        <v>32</v>
      </c>
      <c r="P20" s="4" t="s">
        <v>33</v>
      </c>
      <c r="Q20" s="4">
        <v>0</v>
      </c>
      <c r="R20" s="7">
        <v>44880</v>
      </c>
      <c r="S20" s="6">
        <v>44905</v>
      </c>
      <c r="T20" s="4" t="s">
        <v>34</v>
      </c>
      <c r="U20" s="4">
        <v>1482</v>
      </c>
      <c r="V20" s="4">
        <v>0</v>
      </c>
      <c r="W20" s="4">
        <v>0</v>
      </c>
      <c r="X20" s="4" t="s">
        <v>129</v>
      </c>
      <c r="Y20" s="4" t="s">
        <v>35</v>
      </c>
    </row>
    <row r="21" s="4" customFormat="1" spans="1:25">
      <c r="A21" s="4" t="s">
        <v>130</v>
      </c>
      <c r="B21" s="4" t="s">
        <v>26</v>
      </c>
      <c r="C21" s="4" t="s">
        <v>27</v>
      </c>
      <c r="D21" s="4" t="s">
        <v>131</v>
      </c>
      <c r="E21" s="4" t="s">
        <v>132</v>
      </c>
      <c r="F21" s="6">
        <v>44897</v>
      </c>
      <c r="G21" s="6">
        <v>44902</v>
      </c>
      <c r="H21" s="4">
        <v>1</v>
      </c>
      <c r="I21" s="4">
        <v>5</v>
      </c>
      <c r="J21" s="4">
        <v>5</v>
      </c>
      <c r="K21" s="4" t="s">
        <v>30</v>
      </c>
      <c r="L21" s="4">
        <v>6657</v>
      </c>
      <c r="M21" s="4">
        <v>6657</v>
      </c>
      <c r="N21" s="4" t="s">
        <v>133</v>
      </c>
      <c r="O21" s="4" t="s">
        <v>32</v>
      </c>
      <c r="P21" s="4" t="s">
        <v>33</v>
      </c>
      <c r="Q21" s="4">
        <v>0</v>
      </c>
      <c r="R21" s="7">
        <v>44881</v>
      </c>
      <c r="S21" s="6">
        <v>44905</v>
      </c>
      <c r="T21" s="4" t="s">
        <v>34</v>
      </c>
      <c r="U21" s="4">
        <v>6657</v>
      </c>
      <c r="V21" s="4">
        <v>0</v>
      </c>
      <c r="W21" s="4">
        <v>0</v>
      </c>
      <c r="X21" s="4" t="s">
        <v>134</v>
      </c>
      <c r="Y21" s="4" t="s">
        <v>135</v>
      </c>
    </row>
    <row r="22" s="4" customFormat="1" spans="1:25">
      <c r="A22" s="4" t="s">
        <v>136</v>
      </c>
      <c r="B22" s="4" t="s">
        <v>26</v>
      </c>
      <c r="C22" s="4" t="s">
        <v>27</v>
      </c>
      <c r="D22" s="4" t="s">
        <v>137</v>
      </c>
      <c r="E22" s="4" t="s">
        <v>138</v>
      </c>
      <c r="F22" s="6">
        <v>44901</v>
      </c>
      <c r="G22" s="6">
        <v>44902</v>
      </c>
      <c r="H22" s="4">
        <v>1</v>
      </c>
      <c r="I22" s="4">
        <v>1</v>
      </c>
      <c r="J22" s="4">
        <v>1</v>
      </c>
      <c r="K22" s="4" t="s">
        <v>30</v>
      </c>
      <c r="L22" s="4">
        <v>586</v>
      </c>
      <c r="M22" s="4">
        <v>586</v>
      </c>
      <c r="N22" s="4" t="s">
        <v>139</v>
      </c>
      <c r="O22" s="4" t="s">
        <v>32</v>
      </c>
      <c r="P22" s="4" t="s">
        <v>33</v>
      </c>
      <c r="Q22" s="4">
        <v>0</v>
      </c>
      <c r="R22" s="7">
        <v>44881</v>
      </c>
      <c r="S22" s="6">
        <v>44905</v>
      </c>
      <c r="T22" s="4" t="s">
        <v>34</v>
      </c>
      <c r="U22" s="4">
        <v>586</v>
      </c>
      <c r="V22" s="4">
        <v>0</v>
      </c>
      <c r="W22" s="4">
        <v>0</v>
      </c>
      <c r="X22" s="4" t="s">
        <v>140</v>
      </c>
      <c r="Y22" s="4" t="s">
        <v>35</v>
      </c>
    </row>
    <row r="23" s="4" customFormat="1" spans="1:25">
      <c r="A23" s="4" t="s">
        <v>141</v>
      </c>
      <c r="B23" s="4" t="s">
        <v>26</v>
      </c>
      <c r="C23" s="4" t="s">
        <v>27</v>
      </c>
      <c r="D23" s="4" t="s">
        <v>108</v>
      </c>
      <c r="E23" s="4" t="s">
        <v>142</v>
      </c>
      <c r="F23" s="6">
        <v>44900</v>
      </c>
      <c r="G23" s="6">
        <v>44902</v>
      </c>
      <c r="H23" s="4">
        <v>1</v>
      </c>
      <c r="I23" s="4">
        <v>2</v>
      </c>
      <c r="J23" s="4">
        <v>2</v>
      </c>
      <c r="K23" s="4" t="s">
        <v>30</v>
      </c>
      <c r="L23" s="4">
        <v>1220</v>
      </c>
      <c r="M23" s="4">
        <v>1220</v>
      </c>
      <c r="N23" s="4" t="s">
        <v>143</v>
      </c>
      <c r="O23" s="4" t="s">
        <v>32</v>
      </c>
      <c r="P23" s="4" t="s">
        <v>33</v>
      </c>
      <c r="Q23" s="4">
        <v>0</v>
      </c>
      <c r="R23" s="7">
        <v>44881</v>
      </c>
      <c r="S23" s="6">
        <v>44905</v>
      </c>
      <c r="T23" s="4" t="s">
        <v>34</v>
      </c>
      <c r="U23" s="4">
        <v>1220</v>
      </c>
      <c r="V23" s="4">
        <v>0</v>
      </c>
      <c r="W23" s="4">
        <v>0</v>
      </c>
      <c r="X23" s="4" t="s">
        <v>144</v>
      </c>
      <c r="Y23" s="4" t="s">
        <v>145</v>
      </c>
    </row>
    <row r="24" s="4" customFormat="1" spans="1:25">
      <c r="A24" s="4" t="s">
        <v>146</v>
      </c>
      <c r="B24" s="4" t="s">
        <v>26</v>
      </c>
      <c r="C24" s="4" t="s">
        <v>27</v>
      </c>
      <c r="D24" s="4" t="s">
        <v>147</v>
      </c>
      <c r="E24" s="4" t="s">
        <v>148</v>
      </c>
      <c r="F24" s="6">
        <v>44901</v>
      </c>
      <c r="G24" s="6">
        <v>44902</v>
      </c>
      <c r="H24" s="4">
        <v>1</v>
      </c>
      <c r="I24" s="4">
        <v>1</v>
      </c>
      <c r="J24" s="4">
        <v>1</v>
      </c>
      <c r="K24" s="4" t="s">
        <v>30</v>
      </c>
      <c r="L24" s="4">
        <v>1478</v>
      </c>
      <c r="M24" s="4">
        <v>1478</v>
      </c>
      <c r="N24" s="4" t="s">
        <v>149</v>
      </c>
      <c r="O24" s="4" t="s">
        <v>32</v>
      </c>
      <c r="P24" s="4" t="s">
        <v>33</v>
      </c>
      <c r="Q24" s="4">
        <v>0</v>
      </c>
      <c r="R24" s="7">
        <v>44881</v>
      </c>
      <c r="S24" s="6">
        <v>44905</v>
      </c>
      <c r="T24" s="4" t="s">
        <v>34</v>
      </c>
      <c r="U24" s="4">
        <v>1478</v>
      </c>
      <c r="V24" s="4">
        <v>0</v>
      </c>
      <c r="W24" s="4">
        <v>0</v>
      </c>
      <c r="X24" s="4" t="s">
        <v>150</v>
      </c>
      <c r="Y24" s="4" t="s">
        <v>151</v>
      </c>
    </row>
    <row r="25" s="4" customFormat="1" spans="1:25">
      <c r="A25" s="4" t="s">
        <v>152</v>
      </c>
      <c r="B25" s="4" t="s">
        <v>26</v>
      </c>
      <c r="C25" s="4" t="s">
        <v>27</v>
      </c>
      <c r="D25" s="4" t="s">
        <v>153</v>
      </c>
      <c r="E25" s="4" t="s">
        <v>38</v>
      </c>
      <c r="F25" s="6">
        <v>44897</v>
      </c>
      <c r="G25" s="6">
        <v>44902</v>
      </c>
      <c r="H25" s="4">
        <v>1</v>
      </c>
      <c r="I25" s="4">
        <v>5</v>
      </c>
      <c r="J25" s="4">
        <v>5</v>
      </c>
      <c r="K25" s="4" t="s">
        <v>30</v>
      </c>
      <c r="L25" s="4">
        <v>1070</v>
      </c>
      <c r="M25" s="4">
        <v>1070</v>
      </c>
      <c r="N25" s="4" t="s">
        <v>154</v>
      </c>
      <c r="O25" s="4" t="s">
        <v>32</v>
      </c>
      <c r="P25" s="4" t="s">
        <v>33</v>
      </c>
      <c r="Q25" s="4">
        <v>0</v>
      </c>
      <c r="R25" s="7">
        <v>44882</v>
      </c>
      <c r="S25" s="6">
        <v>44905</v>
      </c>
      <c r="T25" s="4" t="s">
        <v>34</v>
      </c>
      <c r="U25" s="4">
        <v>1070</v>
      </c>
      <c r="V25" s="4">
        <v>0</v>
      </c>
      <c r="W25" s="4">
        <v>0</v>
      </c>
      <c r="X25" s="4" t="s">
        <v>155</v>
      </c>
      <c r="Y25" s="4" t="s">
        <v>35</v>
      </c>
    </row>
    <row r="26" s="4" customFormat="1" spans="1:25">
      <c r="A26" s="4" t="s">
        <v>156</v>
      </c>
      <c r="B26" s="4" t="s">
        <v>26</v>
      </c>
      <c r="C26" s="4" t="s">
        <v>27</v>
      </c>
      <c r="D26" s="4" t="s">
        <v>157</v>
      </c>
      <c r="E26" s="4" t="s">
        <v>158</v>
      </c>
      <c r="F26" s="6">
        <v>44901</v>
      </c>
      <c r="G26" s="6">
        <v>44902</v>
      </c>
      <c r="H26" s="4">
        <v>1</v>
      </c>
      <c r="I26" s="4">
        <v>1</v>
      </c>
      <c r="J26" s="4">
        <v>1</v>
      </c>
      <c r="K26" s="4" t="s">
        <v>30</v>
      </c>
      <c r="L26" s="4">
        <v>462</v>
      </c>
      <c r="M26" s="4">
        <v>462</v>
      </c>
      <c r="N26" s="4" t="s">
        <v>159</v>
      </c>
      <c r="O26" s="4" t="s">
        <v>32</v>
      </c>
      <c r="P26" s="4" t="s">
        <v>33</v>
      </c>
      <c r="Q26" s="4">
        <v>0</v>
      </c>
      <c r="R26" s="7">
        <v>44888</v>
      </c>
      <c r="S26" s="6">
        <v>44905</v>
      </c>
      <c r="T26" s="4" t="s">
        <v>34</v>
      </c>
      <c r="U26" s="4">
        <v>462</v>
      </c>
      <c r="V26" s="4">
        <v>0</v>
      </c>
      <c r="W26" s="4">
        <v>0</v>
      </c>
      <c r="X26" s="4" t="s">
        <v>160</v>
      </c>
      <c r="Y26" s="4" t="s">
        <v>161</v>
      </c>
    </row>
    <row r="27" s="4" customFormat="1" spans="1:25">
      <c r="A27" s="4" t="s">
        <v>162</v>
      </c>
      <c r="B27" s="4" t="s">
        <v>26</v>
      </c>
      <c r="C27" s="4" t="s">
        <v>27</v>
      </c>
      <c r="D27" s="4" t="s">
        <v>163</v>
      </c>
      <c r="E27" s="4" t="s">
        <v>164</v>
      </c>
      <c r="F27" s="6">
        <v>44899</v>
      </c>
      <c r="G27" s="6">
        <v>44902</v>
      </c>
      <c r="H27" s="4">
        <v>1</v>
      </c>
      <c r="I27" s="4">
        <v>3</v>
      </c>
      <c r="J27" s="4">
        <v>3</v>
      </c>
      <c r="K27" s="4" t="s">
        <v>30</v>
      </c>
      <c r="L27" s="4">
        <v>8528</v>
      </c>
      <c r="M27" s="4">
        <v>8528</v>
      </c>
      <c r="N27" s="4" t="s">
        <v>165</v>
      </c>
      <c r="O27" s="4" t="s">
        <v>32</v>
      </c>
      <c r="P27" s="4" t="s">
        <v>33</v>
      </c>
      <c r="Q27" s="4">
        <v>0</v>
      </c>
      <c r="R27" s="7">
        <v>44888</v>
      </c>
      <c r="S27" s="6">
        <v>44905</v>
      </c>
      <c r="T27" s="4" t="s">
        <v>34</v>
      </c>
      <c r="U27" s="4">
        <v>8528</v>
      </c>
      <c r="V27" s="4">
        <v>0</v>
      </c>
      <c r="W27" s="4">
        <v>0</v>
      </c>
      <c r="X27" s="4" t="s">
        <v>166</v>
      </c>
      <c r="Y27" s="4" t="s">
        <v>167</v>
      </c>
    </row>
    <row r="28" s="4" customFormat="1" spans="1:25">
      <c r="A28" s="4" t="s">
        <v>168</v>
      </c>
      <c r="B28" s="4" t="s">
        <v>26</v>
      </c>
      <c r="C28" s="4" t="s">
        <v>27</v>
      </c>
      <c r="D28" s="4" t="s">
        <v>169</v>
      </c>
      <c r="E28" s="4" t="s">
        <v>170</v>
      </c>
      <c r="F28" s="6">
        <v>44901</v>
      </c>
      <c r="G28" s="6">
        <v>44902</v>
      </c>
      <c r="H28" s="4">
        <v>1</v>
      </c>
      <c r="I28" s="4">
        <v>1</v>
      </c>
      <c r="J28" s="4">
        <v>1</v>
      </c>
      <c r="K28" s="4" t="s">
        <v>30</v>
      </c>
      <c r="L28" s="4">
        <v>479</v>
      </c>
      <c r="M28" s="4">
        <v>479</v>
      </c>
      <c r="N28" s="4" t="s">
        <v>171</v>
      </c>
      <c r="O28" s="4" t="s">
        <v>32</v>
      </c>
      <c r="P28" s="4" t="s">
        <v>33</v>
      </c>
      <c r="Q28" s="4">
        <v>0</v>
      </c>
      <c r="R28" s="7">
        <v>44890</v>
      </c>
      <c r="S28" s="6">
        <v>44905</v>
      </c>
      <c r="T28" s="4" t="s">
        <v>34</v>
      </c>
      <c r="U28" s="4">
        <v>479</v>
      </c>
      <c r="V28" s="4">
        <v>0</v>
      </c>
      <c r="W28" s="4">
        <v>0</v>
      </c>
      <c r="X28" s="4" t="s">
        <v>172</v>
      </c>
      <c r="Y28" s="4" t="s">
        <v>173</v>
      </c>
    </row>
    <row r="29" s="4" customFormat="1" spans="1:25">
      <c r="A29" s="4" t="s">
        <v>174</v>
      </c>
      <c r="B29" s="4" t="s">
        <v>26</v>
      </c>
      <c r="C29" s="4" t="s">
        <v>27</v>
      </c>
      <c r="D29" s="4" t="s">
        <v>175</v>
      </c>
      <c r="E29" s="4" t="s">
        <v>176</v>
      </c>
      <c r="F29" s="6">
        <v>44901</v>
      </c>
      <c r="G29" s="6">
        <v>44902</v>
      </c>
      <c r="H29" s="4">
        <v>2</v>
      </c>
      <c r="I29" s="4">
        <v>1</v>
      </c>
      <c r="J29" s="4">
        <v>2</v>
      </c>
      <c r="K29" s="4" t="s">
        <v>30</v>
      </c>
      <c r="L29" s="4">
        <v>634</v>
      </c>
      <c r="M29" s="4">
        <v>634</v>
      </c>
      <c r="N29" s="4" t="s">
        <v>177</v>
      </c>
      <c r="O29" s="4" t="s">
        <v>32</v>
      </c>
      <c r="P29" s="4" t="s">
        <v>33</v>
      </c>
      <c r="Q29" s="4">
        <v>0</v>
      </c>
      <c r="R29" s="7">
        <v>44891</v>
      </c>
      <c r="S29" s="6">
        <v>44905</v>
      </c>
      <c r="T29" s="4" t="s">
        <v>34</v>
      </c>
      <c r="U29" s="4">
        <v>634</v>
      </c>
      <c r="V29" s="4">
        <v>0</v>
      </c>
      <c r="W29" s="4">
        <v>0</v>
      </c>
      <c r="X29" s="4" t="s">
        <v>178</v>
      </c>
      <c r="Y29" s="4" t="s">
        <v>35</v>
      </c>
    </row>
    <row r="30" s="4" customFormat="1" spans="1:25">
      <c r="A30" s="4" t="s">
        <v>179</v>
      </c>
      <c r="B30" s="4" t="s">
        <v>26</v>
      </c>
      <c r="C30" s="4" t="s">
        <v>27</v>
      </c>
      <c r="D30" s="4" t="s">
        <v>180</v>
      </c>
      <c r="E30" s="4" t="s">
        <v>181</v>
      </c>
      <c r="F30" s="6">
        <v>44899</v>
      </c>
      <c r="G30" s="6">
        <v>44902</v>
      </c>
      <c r="H30" s="4">
        <v>1</v>
      </c>
      <c r="I30" s="4">
        <v>3</v>
      </c>
      <c r="J30" s="4">
        <v>3</v>
      </c>
      <c r="K30" s="4" t="s">
        <v>30</v>
      </c>
      <c r="L30" s="4">
        <v>1911</v>
      </c>
      <c r="M30" s="4">
        <v>1911</v>
      </c>
      <c r="N30" s="4" t="s">
        <v>182</v>
      </c>
      <c r="O30" s="4" t="s">
        <v>32</v>
      </c>
      <c r="P30" s="4" t="s">
        <v>33</v>
      </c>
      <c r="Q30" s="4">
        <v>0</v>
      </c>
      <c r="R30" s="7">
        <v>44892</v>
      </c>
      <c r="S30" s="6">
        <v>44905</v>
      </c>
      <c r="T30" s="4" t="s">
        <v>34</v>
      </c>
      <c r="U30" s="4">
        <v>1911</v>
      </c>
      <c r="V30" s="4">
        <v>0</v>
      </c>
      <c r="W30" s="4">
        <v>0</v>
      </c>
      <c r="X30" s="4" t="s">
        <v>183</v>
      </c>
      <c r="Y30" s="4" t="s">
        <v>184</v>
      </c>
    </row>
    <row r="31" s="4" customFormat="1" spans="1:25">
      <c r="A31" s="4" t="s">
        <v>185</v>
      </c>
      <c r="B31" s="4" t="s">
        <v>26</v>
      </c>
      <c r="C31" s="4" t="s">
        <v>27</v>
      </c>
      <c r="D31" s="4" t="s">
        <v>186</v>
      </c>
      <c r="E31" s="4" t="s">
        <v>43</v>
      </c>
      <c r="F31" s="6">
        <v>44901</v>
      </c>
      <c r="G31" s="6">
        <v>44902</v>
      </c>
      <c r="H31" s="4">
        <v>1</v>
      </c>
      <c r="I31" s="4">
        <v>1</v>
      </c>
      <c r="J31" s="4">
        <v>1</v>
      </c>
      <c r="K31" s="4" t="s">
        <v>30</v>
      </c>
      <c r="L31" s="4">
        <v>977</v>
      </c>
      <c r="M31" s="4">
        <v>977</v>
      </c>
      <c r="N31" s="4" t="s">
        <v>187</v>
      </c>
      <c r="O31" s="4" t="s">
        <v>32</v>
      </c>
      <c r="P31" s="4" t="s">
        <v>33</v>
      </c>
      <c r="Q31" s="4">
        <v>0</v>
      </c>
      <c r="R31" s="7">
        <v>44893</v>
      </c>
      <c r="S31" s="6">
        <v>44905</v>
      </c>
      <c r="T31" s="4" t="s">
        <v>34</v>
      </c>
      <c r="U31" s="4">
        <v>977</v>
      </c>
      <c r="V31" s="4">
        <v>0</v>
      </c>
      <c r="W31" s="4">
        <v>0</v>
      </c>
      <c r="X31" s="4" t="s">
        <v>188</v>
      </c>
      <c r="Y31" s="4" t="s">
        <v>189</v>
      </c>
    </row>
    <row r="32" s="4" customFormat="1" spans="1:25">
      <c r="A32" s="4" t="s">
        <v>190</v>
      </c>
      <c r="B32" s="4" t="s">
        <v>26</v>
      </c>
      <c r="C32" s="4" t="s">
        <v>27</v>
      </c>
      <c r="D32" s="4" t="s">
        <v>191</v>
      </c>
      <c r="E32" s="4" t="s">
        <v>192</v>
      </c>
      <c r="F32" s="6">
        <v>44901</v>
      </c>
      <c r="G32" s="6">
        <v>44902</v>
      </c>
      <c r="H32" s="4">
        <v>1</v>
      </c>
      <c r="I32" s="4">
        <v>1</v>
      </c>
      <c r="J32" s="4">
        <v>1</v>
      </c>
      <c r="K32" s="4" t="s">
        <v>30</v>
      </c>
      <c r="L32" s="4">
        <v>397</v>
      </c>
      <c r="M32" s="4">
        <v>397</v>
      </c>
      <c r="N32" s="4" t="s">
        <v>193</v>
      </c>
      <c r="O32" s="4" t="s">
        <v>32</v>
      </c>
      <c r="P32" s="4" t="s">
        <v>33</v>
      </c>
      <c r="Q32" s="4">
        <v>0</v>
      </c>
      <c r="R32" s="7">
        <v>44893</v>
      </c>
      <c r="S32" s="6">
        <v>44905</v>
      </c>
      <c r="T32" s="4" t="s">
        <v>34</v>
      </c>
      <c r="U32" s="4">
        <v>397</v>
      </c>
      <c r="V32" s="4">
        <v>0</v>
      </c>
      <c r="W32" s="4">
        <v>0</v>
      </c>
      <c r="X32" s="4" t="s">
        <v>194</v>
      </c>
      <c r="Y32" s="4" t="s">
        <v>35</v>
      </c>
    </row>
    <row r="33" s="4" customFormat="1" spans="1:25">
      <c r="A33" s="4" t="s">
        <v>195</v>
      </c>
      <c r="B33" s="4" t="s">
        <v>26</v>
      </c>
      <c r="C33" s="4" t="s">
        <v>27</v>
      </c>
      <c r="D33" s="4" t="s">
        <v>196</v>
      </c>
      <c r="E33" s="4" t="s">
        <v>197</v>
      </c>
      <c r="F33" s="6">
        <v>44901</v>
      </c>
      <c r="G33" s="6">
        <v>44902</v>
      </c>
      <c r="H33" s="4">
        <v>1</v>
      </c>
      <c r="I33" s="4">
        <v>1</v>
      </c>
      <c r="J33" s="4">
        <v>1</v>
      </c>
      <c r="K33" s="4" t="s">
        <v>30</v>
      </c>
      <c r="L33" s="4">
        <v>2674</v>
      </c>
      <c r="M33" s="4">
        <v>2674</v>
      </c>
      <c r="N33" s="4" t="s">
        <v>198</v>
      </c>
      <c r="O33" s="4" t="s">
        <v>32</v>
      </c>
      <c r="P33" s="4" t="s">
        <v>33</v>
      </c>
      <c r="Q33" s="4">
        <v>0</v>
      </c>
      <c r="R33" s="7">
        <v>44894</v>
      </c>
      <c r="S33" s="6">
        <v>44905</v>
      </c>
      <c r="T33" s="4" t="s">
        <v>34</v>
      </c>
      <c r="U33" s="4">
        <v>2674</v>
      </c>
      <c r="V33" s="4">
        <v>0</v>
      </c>
      <c r="W33" s="4">
        <v>0</v>
      </c>
      <c r="X33" s="4" t="s">
        <v>199</v>
      </c>
      <c r="Y33" s="4" t="s">
        <v>200</v>
      </c>
    </row>
    <row r="34" s="4" customFormat="1" spans="1:25">
      <c r="A34" s="4" t="s">
        <v>201</v>
      </c>
      <c r="B34" s="4" t="s">
        <v>26</v>
      </c>
      <c r="C34" s="4" t="s">
        <v>27</v>
      </c>
      <c r="D34" s="4" t="s">
        <v>202</v>
      </c>
      <c r="E34" s="4" t="s">
        <v>203</v>
      </c>
      <c r="F34" s="6">
        <v>44901</v>
      </c>
      <c r="G34" s="6">
        <v>44902</v>
      </c>
      <c r="H34" s="4">
        <v>1</v>
      </c>
      <c r="I34" s="4">
        <v>1</v>
      </c>
      <c r="J34" s="4">
        <v>1</v>
      </c>
      <c r="K34" s="4" t="s">
        <v>30</v>
      </c>
      <c r="L34" s="4">
        <v>189</v>
      </c>
      <c r="M34" s="4">
        <v>189</v>
      </c>
      <c r="N34" s="4" t="s">
        <v>204</v>
      </c>
      <c r="O34" s="4" t="s">
        <v>32</v>
      </c>
      <c r="P34" s="4" t="s">
        <v>33</v>
      </c>
      <c r="Q34" s="4">
        <v>0</v>
      </c>
      <c r="R34" s="7">
        <v>44894</v>
      </c>
      <c r="S34" s="6">
        <v>44905</v>
      </c>
      <c r="T34" s="4" t="s">
        <v>34</v>
      </c>
      <c r="U34" s="4">
        <v>189</v>
      </c>
      <c r="V34" s="4">
        <v>0</v>
      </c>
      <c r="W34" s="4">
        <v>0</v>
      </c>
      <c r="X34" s="4" t="s">
        <v>205</v>
      </c>
      <c r="Y34" s="4" t="s">
        <v>35</v>
      </c>
    </row>
    <row r="35" s="4" customFormat="1" spans="1:25">
      <c r="A35" s="4" t="s">
        <v>206</v>
      </c>
      <c r="B35" s="4" t="s">
        <v>26</v>
      </c>
      <c r="C35" s="4" t="s">
        <v>27</v>
      </c>
      <c r="D35" s="4" t="s">
        <v>207</v>
      </c>
      <c r="E35" s="4" t="s">
        <v>208</v>
      </c>
      <c r="F35" s="6">
        <v>44895</v>
      </c>
      <c r="G35" s="6">
        <v>44902</v>
      </c>
      <c r="H35" s="4">
        <v>1</v>
      </c>
      <c r="I35" s="4">
        <v>7</v>
      </c>
      <c r="J35" s="4">
        <v>7</v>
      </c>
      <c r="K35" s="4" t="s">
        <v>30</v>
      </c>
      <c r="L35" s="4">
        <v>13384</v>
      </c>
      <c r="M35" s="4">
        <v>13384</v>
      </c>
      <c r="N35" s="4" t="s">
        <v>209</v>
      </c>
      <c r="O35" s="4" t="s">
        <v>32</v>
      </c>
      <c r="P35" s="4" t="s">
        <v>33</v>
      </c>
      <c r="Q35" s="4">
        <v>0</v>
      </c>
      <c r="R35" s="7">
        <v>44894</v>
      </c>
      <c r="S35" s="6">
        <v>44905</v>
      </c>
      <c r="T35" s="4" t="s">
        <v>34</v>
      </c>
      <c r="U35" s="4">
        <v>13384</v>
      </c>
      <c r="V35" s="4">
        <v>0</v>
      </c>
      <c r="W35" s="4">
        <v>0</v>
      </c>
      <c r="X35" s="4" t="s">
        <v>210</v>
      </c>
      <c r="Y35" s="4" t="s">
        <v>211</v>
      </c>
    </row>
    <row r="36" s="4" customFormat="1" spans="1:25">
      <c r="A36" s="4" t="s">
        <v>212</v>
      </c>
      <c r="B36" s="4" t="s">
        <v>26</v>
      </c>
      <c r="C36" s="4" t="s">
        <v>27</v>
      </c>
      <c r="D36" s="4" t="s">
        <v>213</v>
      </c>
      <c r="E36" s="4" t="s">
        <v>214</v>
      </c>
      <c r="F36" s="6">
        <v>44900</v>
      </c>
      <c r="G36" s="6">
        <v>44902</v>
      </c>
      <c r="H36" s="4">
        <v>1</v>
      </c>
      <c r="I36" s="4">
        <v>2</v>
      </c>
      <c r="J36" s="4">
        <v>2</v>
      </c>
      <c r="K36" s="4" t="s">
        <v>30</v>
      </c>
      <c r="L36" s="4">
        <v>1273</v>
      </c>
      <c r="M36" s="4">
        <v>1273</v>
      </c>
      <c r="N36" s="4" t="s">
        <v>215</v>
      </c>
      <c r="O36" s="4" t="s">
        <v>32</v>
      </c>
      <c r="P36" s="4" t="s">
        <v>33</v>
      </c>
      <c r="Q36" s="4">
        <v>0</v>
      </c>
      <c r="R36" s="7">
        <v>44894</v>
      </c>
      <c r="S36" s="6">
        <v>44905</v>
      </c>
      <c r="T36" s="4" t="s">
        <v>34</v>
      </c>
      <c r="U36" s="4">
        <v>1273</v>
      </c>
      <c r="V36" s="4">
        <v>0</v>
      </c>
      <c r="W36" s="4">
        <v>0</v>
      </c>
      <c r="X36" s="4" t="s">
        <v>216</v>
      </c>
      <c r="Y36" s="4" t="s">
        <v>217</v>
      </c>
    </row>
    <row r="37" s="4" customFormat="1" spans="1:26">
      <c r="A37" s="4" t="s">
        <v>218</v>
      </c>
      <c r="B37" s="4" t="s">
        <v>26</v>
      </c>
      <c r="C37" s="4" t="s">
        <v>27</v>
      </c>
      <c r="D37" s="4" t="s">
        <v>219</v>
      </c>
      <c r="E37" s="4" t="s">
        <v>220</v>
      </c>
      <c r="F37" s="6">
        <v>44896</v>
      </c>
      <c r="G37" s="6">
        <v>44902</v>
      </c>
      <c r="H37" s="4">
        <v>2</v>
      </c>
      <c r="I37" s="4">
        <v>6</v>
      </c>
      <c r="J37" s="4">
        <v>12</v>
      </c>
      <c r="K37" s="4" t="s">
        <v>30</v>
      </c>
      <c r="L37" s="4">
        <v>8928</v>
      </c>
      <c r="M37" s="4">
        <v>8928</v>
      </c>
      <c r="N37" s="4" t="s">
        <v>221</v>
      </c>
      <c r="O37" s="4" t="s">
        <v>32</v>
      </c>
      <c r="P37" s="4" t="s">
        <v>33</v>
      </c>
      <c r="Q37" s="4">
        <v>0</v>
      </c>
      <c r="R37" s="7">
        <v>44894</v>
      </c>
      <c r="S37" s="6">
        <v>44905</v>
      </c>
      <c r="T37" s="4" t="s">
        <v>34</v>
      </c>
      <c r="U37" s="4">
        <v>8928</v>
      </c>
      <c r="V37" s="4">
        <v>0</v>
      </c>
      <c r="W37" s="4">
        <v>0</v>
      </c>
      <c r="X37" s="4" t="s">
        <v>222</v>
      </c>
      <c r="Y37" s="4">
        <v>233440355</v>
      </c>
      <c r="Z37" s="4" t="s">
        <v>223</v>
      </c>
    </row>
    <row r="38" s="4" customFormat="1" spans="1:25">
      <c r="A38" s="4" t="s">
        <v>224</v>
      </c>
      <c r="B38" s="4" t="s">
        <v>26</v>
      </c>
      <c r="C38" s="4" t="s">
        <v>27</v>
      </c>
      <c r="D38" s="4" t="s">
        <v>225</v>
      </c>
      <c r="E38" s="4" t="s">
        <v>226</v>
      </c>
      <c r="F38" s="6">
        <v>44901</v>
      </c>
      <c r="G38" s="6">
        <v>44902</v>
      </c>
      <c r="H38" s="4">
        <v>1</v>
      </c>
      <c r="I38" s="4">
        <v>1</v>
      </c>
      <c r="J38" s="4">
        <v>1</v>
      </c>
      <c r="K38" s="4" t="s">
        <v>30</v>
      </c>
      <c r="L38" s="4">
        <v>1431</v>
      </c>
      <c r="M38" s="4">
        <v>1431</v>
      </c>
      <c r="N38" s="4" t="s">
        <v>227</v>
      </c>
      <c r="O38" s="4" t="s">
        <v>32</v>
      </c>
      <c r="P38" s="4" t="s">
        <v>33</v>
      </c>
      <c r="Q38" s="4">
        <v>0</v>
      </c>
      <c r="R38" s="7">
        <v>44895</v>
      </c>
      <c r="S38" s="6">
        <v>44905</v>
      </c>
      <c r="T38" s="4" t="s">
        <v>34</v>
      </c>
      <c r="U38" s="4">
        <v>1431</v>
      </c>
      <c r="V38" s="4">
        <v>0</v>
      </c>
      <c r="W38" s="4">
        <v>0</v>
      </c>
      <c r="X38" s="4" t="s">
        <v>228</v>
      </c>
      <c r="Y38" s="4" t="s">
        <v>35</v>
      </c>
    </row>
    <row r="39" s="4" customFormat="1" spans="1:25">
      <c r="A39" s="4" t="s">
        <v>229</v>
      </c>
      <c r="B39" s="4" t="s">
        <v>26</v>
      </c>
      <c r="C39" s="4" t="s">
        <v>27</v>
      </c>
      <c r="D39" s="4" t="s">
        <v>230</v>
      </c>
      <c r="E39" s="4" t="s">
        <v>231</v>
      </c>
      <c r="F39" s="6">
        <v>44900</v>
      </c>
      <c r="G39" s="6">
        <v>44902</v>
      </c>
      <c r="H39" s="4">
        <v>1</v>
      </c>
      <c r="I39" s="4">
        <v>2</v>
      </c>
      <c r="J39" s="4">
        <v>2</v>
      </c>
      <c r="K39" s="4" t="s">
        <v>30</v>
      </c>
      <c r="L39" s="4">
        <v>1553</v>
      </c>
      <c r="M39" s="4">
        <v>1553</v>
      </c>
      <c r="N39" s="4" t="s">
        <v>232</v>
      </c>
      <c r="O39" s="4" t="s">
        <v>32</v>
      </c>
      <c r="P39" s="4" t="s">
        <v>33</v>
      </c>
      <c r="Q39" s="4">
        <v>0</v>
      </c>
      <c r="R39" s="7">
        <v>44895</v>
      </c>
      <c r="S39" s="6">
        <v>44905</v>
      </c>
      <c r="T39" s="4" t="s">
        <v>34</v>
      </c>
      <c r="U39" s="4">
        <v>1553</v>
      </c>
      <c r="V39" s="4">
        <v>0</v>
      </c>
      <c r="W39" s="4">
        <v>0</v>
      </c>
      <c r="X39" s="4" t="s">
        <v>233</v>
      </c>
      <c r="Y39" s="4" t="s">
        <v>234</v>
      </c>
    </row>
    <row r="40" s="4" customFormat="1" spans="1:25">
      <c r="A40" s="4" t="s">
        <v>235</v>
      </c>
      <c r="B40" s="4" t="s">
        <v>26</v>
      </c>
      <c r="C40" s="4" t="s">
        <v>27</v>
      </c>
      <c r="D40" s="4" t="s">
        <v>236</v>
      </c>
      <c r="E40" s="4" t="s">
        <v>203</v>
      </c>
      <c r="F40" s="6">
        <v>44900</v>
      </c>
      <c r="G40" s="6">
        <v>44902</v>
      </c>
      <c r="H40" s="4">
        <v>1</v>
      </c>
      <c r="I40" s="4">
        <v>2</v>
      </c>
      <c r="J40" s="4">
        <v>2</v>
      </c>
      <c r="K40" s="4" t="s">
        <v>30</v>
      </c>
      <c r="L40" s="4">
        <v>986</v>
      </c>
      <c r="M40" s="4">
        <v>986</v>
      </c>
      <c r="N40" s="4" t="s">
        <v>237</v>
      </c>
      <c r="O40" s="4" t="s">
        <v>32</v>
      </c>
      <c r="P40" s="4" t="s">
        <v>33</v>
      </c>
      <c r="Q40" s="4">
        <v>0</v>
      </c>
      <c r="R40" s="7">
        <v>44895</v>
      </c>
      <c r="S40" s="6">
        <v>44905</v>
      </c>
      <c r="T40" s="4" t="s">
        <v>34</v>
      </c>
      <c r="U40" s="4">
        <v>986</v>
      </c>
      <c r="V40" s="4">
        <v>0</v>
      </c>
      <c r="W40" s="4">
        <v>0</v>
      </c>
      <c r="X40" s="4" t="s">
        <v>238</v>
      </c>
      <c r="Y40" s="4" t="s">
        <v>239</v>
      </c>
    </row>
    <row r="41" s="4" customFormat="1" spans="1:25">
      <c r="A41" s="4" t="s">
        <v>240</v>
      </c>
      <c r="B41" s="4" t="s">
        <v>26</v>
      </c>
      <c r="C41" s="4" t="s">
        <v>27</v>
      </c>
      <c r="D41" s="4" t="s">
        <v>241</v>
      </c>
      <c r="E41" s="4" t="s">
        <v>242</v>
      </c>
      <c r="F41" s="6">
        <v>44898</v>
      </c>
      <c r="G41" s="6">
        <v>44902</v>
      </c>
      <c r="H41" s="4">
        <v>1</v>
      </c>
      <c r="I41" s="4">
        <v>4</v>
      </c>
      <c r="J41" s="4">
        <v>4</v>
      </c>
      <c r="K41" s="4" t="s">
        <v>30</v>
      </c>
      <c r="L41" s="4">
        <v>2588</v>
      </c>
      <c r="M41" s="4">
        <v>2588</v>
      </c>
      <c r="N41" s="4" t="s">
        <v>243</v>
      </c>
      <c r="O41" s="4" t="s">
        <v>32</v>
      </c>
      <c r="P41" s="4" t="s">
        <v>33</v>
      </c>
      <c r="Q41" s="4">
        <v>0</v>
      </c>
      <c r="R41" s="7">
        <v>44895</v>
      </c>
      <c r="S41" s="6">
        <v>44905</v>
      </c>
      <c r="T41" s="4" t="s">
        <v>34</v>
      </c>
      <c r="U41" s="4">
        <v>2588</v>
      </c>
      <c r="V41" s="4">
        <v>0</v>
      </c>
      <c r="W41" s="4">
        <v>0</v>
      </c>
      <c r="X41" s="4" t="s">
        <v>244</v>
      </c>
      <c r="Y41" s="4" t="s">
        <v>245</v>
      </c>
    </row>
    <row r="42" s="4" customFormat="1" spans="1:25">
      <c r="A42" s="4" t="s">
        <v>246</v>
      </c>
      <c r="B42" s="4" t="s">
        <v>26</v>
      </c>
      <c r="C42" s="4" t="s">
        <v>27</v>
      </c>
      <c r="D42" s="4" t="s">
        <v>247</v>
      </c>
      <c r="E42" s="4" t="s">
        <v>248</v>
      </c>
      <c r="F42" s="6">
        <v>44901</v>
      </c>
      <c r="G42" s="6">
        <v>44902</v>
      </c>
      <c r="H42" s="4">
        <v>1</v>
      </c>
      <c r="I42" s="4">
        <v>1</v>
      </c>
      <c r="J42" s="4">
        <v>1</v>
      </c>
      <c r="K42" s="4" t="s">
        <v>30</v>
      </c>
      <c r="L42" s="4">
        <v>678</v>
      </c>
      <c r="M42" s="4">
        <v>678</v>
      </c>
      <c r="N42" s="4" t="s">
        <v>249</v>
      </c>
      <c r="O42" s="4" t="s">
        <v>32</v>
      </c>
      <c r="P42" s="4" t="s">
        <v>33</v>
      </c>
      <c r="Q42" s="4">
        <v>0</v>
      </c>
      <c r="R42" s="7">
        <v>44895</v>
      </c>
      <c r="S42" s="6">
        <v>44905</v>
      </c>
      <c r="T42" s="4" t="s">
        <v>34</v>
      </c>
      <c r="U42" s="4">
        <v>678</v>
      </c>
      <c r="V42" s="4">
        <v>0</v>
      </c>
      <c r="W42" s="4">
        <v>0</v>
      </c>
      <c r="X42" s="4" t="s">
        <v>250</v>
      </c>
      <c r="Y42" s="4" t="s">
        <v>35</v>
      </c>
    </row>
    <row r="43" s="4" customFormat="1" spans="1:25">
      <c r="A43" s="4" t="s">
        <v>251</v>
      </c>
      <c r="B43" s="4" t="s">
        <v>26</v>
      </c>
      <c r="C43" s="4" t="s">
        <v>27</v>
      </c>
      <c r="D43" s="4" t="s">
        <v>252</v>
      </c>
      <c r="E43" s="4" t="s">
        <v>253</v>
      </c>
      <c r="F43" s="6">
        <v>44899</v>
      </c>
      <c r="G43" s="6">
        <v>44902</v>
      </c>
      <c r="H43" s="4">
        <v>1</v>
      </c>
      <c r="I43" s="4">
        <v>3</v>
      </c>
      <c r="J43" s="4">
        <v>3</v>
      </c>
      <c r="K43" s="4" t="s">
        <v>30</v>
      </c>
      <c r="L43" s="4">
        <v>8342</v>
      </c>
      <c r="M43" s="4">
        <v>8342</v>
      </c>
      <c r="N43" s="4" t="s">
        <v>254</v>
      </c>
      <c r="O43" s="4" t="s">
        <v>32</v>
      </c>
      <c r="P43" s="4" t="s">
        <v>33</v>
      </c>
      <c r="Q43" s="4">
        <v>0</v>
      </c>
      <c r="R43" s="7">
        <v>44895</v>
      </c>
      <c r="S43" s="6">
        <v>44905</v>
      </c>
      <c r="T43" s="4" t="s">
        <v>34</v>
      </c>
      <c r="U43" s="4">
        <v>8342</v>
      </c>
      <c r="V43" s="4">
        <v>0</v>
      </c>
      <c r="W43" s="4">
        <v>0</v>
      </c>
      <c r="X43" s="4" t="s">
        <v>255</v>
      </c>
      <c r="Y43" s="4" t="s">
        <v>256</v>
      </c>
    </row>
    <row r="44" s="4" customFormat="1" spans="1:25">
      <c r="A44" s="4" t="s">
        <v>257</v>
      </c>
      <c r="B44" s="4" t="s">
        <v>26</v>
      </c>
      <c r="C44" s="4" t="s">
        <v>27</v>
      </c>
      <c r="D44" s="4" t="s">
        <v>258</v>
      </c>
      <c r="E44" s="4" t="s">
        <v>259</v>
      </c>
      <c r="F44" s="6">
        <v>44899</v>
      </c>
      <c r="G44" s="6">
        <v>44902</v>
      </c>
      <c r="H44" s="4">
        <v>1</v>
      </c>
      <c r="I44" s="4">
        <v>3</v>
      </c>
      <c r="J44" s="4">
        <v>3</v>
      </c>
      <c r="K44" s="4" t="s">
        <v>30</v>
      </c>
      <c r="L44" s="4">
        <v>3054</v>
      </c>
      <c r="M44" s="4">
        <v>3054</v>
      </c>
      <c r="N44" s="4" t="s">
        <v>260</v>
      </c>
      <c r="O44" s="4" t="s">
        <v>32</v>
      </c>
      <c r="P44" s="4" t="s">
        <v>33</v>
      </c>
      <c r="Q44" s="4">
        <v>0</v>
      </c>
      <c r="R44" s="7">
        <v>44895</v>
      </c>
      <c r="S44" s="6">
        <v>44905</v>
      </c>
      <c r="T44" s="4" t="s">
        <v>34</v>
      </c>
      <c r="U44" s="4">
        <v>3054</v>
      </c>
      <c r="V44" s="4">
        <v>0</v>
      </c>
      <c r="W44" s="4">
        <v>0</v>
      </c>
      <c r="X44" s="4" t="s">
        <v>261</v>
      </c>
      <c r="Y44" s="4" t="s">
        <v>35</v>
      </c>
    </row>
    <row r="45" s="4" customFormat="1" spans="1:25">
      <c r="A45" s="4" t="s">
        <v>246</v>
      </c>
      <c r="B45" s="4" t="s">
        <v>26</v>
      </c>
      <c r="C45" s="4" t="s">
        <v>124</v>
      </c>
      <c r="D45" s="4" t="s">
        <v>247</v>
      </c>
      <c r="E45" s="4" t="s">
        <v>248</v>
      </c>
      <c r="F45" s="6">
        <v>44901</v>
      </c>
      <c r="G45" s="6">
        <v>44902</v>
      </c>
      <c r="H45" s="4">
        <v>1</v>
      </c>
      <c r="I45" s="4">
        <v>1</v>
      </c>
      <c r="J45" s="4">
        <v>1</v>
      </c>
      <c r="K45" s="4" t="s">
        <v>30</v>
      </c>
      <c r="L45" s="4">
        <v>-678</v>
      </c>
      <c r="M45" s="4">
        <v>-678</v>
      </c>
      <c r="N45" s="4" t="s">
        <v>249</v>
      </c>
      <c r="O45" s="4" t="s">
        <v>32</v>
      </c>
      <c r="P45" s="4" t="s">
        <v>33</v>
      </c>
      <c r="Q45" s="4">
        <v>0</v>
      </c>
      <c r="R45" s="7">
        <v>44895</v>
      </c>
      <c r="S45" s="6">
        <v>44905</v>
      </c>
      <c r="T45" s="4" t="s">
        <v>34</v>
      </c>
      <c r="U45" s="4">
        <v>-678</v>
      </c>
      <c r="V45" s="4">
        <v>0</v>
      </c>
      <c r="W45" s="4">
        <v>0</v>
      </c>
      <c r="X45" s="4" t="s">
        <v>250</v>
      </c>
      <c r="Y45" s="4" t="s">
        <v>35</v>
      </c>
    </row>
    <row r="46" s="4" customFormat="1" spans="1:25">
      <c r="A46" s="4" t="s">
        <v>262</v>
      </c>
      <c r="B46" s="4" t="s">
        <v>26</v>
      </c>
      <c r="C46" s="4" t="s">
        <v>27</v>
      </c>
      <c r="D46" s="4" t="s">
        <v>263</v>
      </c>
      <c r="E46" s="4" t="s">
        <v>264</v>
      </c>
      <c r="F46" s="6">
        <v>44899</v>
      </c>
      <c r="G46" s="6">
        <v>44902</v>
      </c>
      <c r="H46" s="4">
        <v>1</v>
      </c>
      <c r="I46" s="4">
        <v>3</v>
      </c>
      <c r="J46" s="4">
        <v>3</v>
      </c>
      <c r="K46" s="4" t="s">
        <v>30</v>
      </c>
      <c r="L46" s="4">
        <v>3057</v>
      </c>
      <c r="M46" s="4">
        <v>3057</v>
      </c>
      <c r="N46" s="4" t="s">
        <v>265</v>
      </c>
      <c r="O46" s="4" t="s">
        <v>32</v>
      </c>
      <c r="P46" s="4" t="s">
        <v>33</v>
      </c>
      <c r="Q46" s="4">
        <v>0</v>
      </c>
      <c r="R46" s="7">
        <v>44895</v>
      </c>
      <c r="S46" s="6">
        <v>44905</v>
      </c>
      <c r="T46" s="4" t="s">
        <v>34</v>
      </c>
      <c r="U46" s="4">
        <v>3057</v>
      </c>
      <c r="V46" s="4">
        <v>0</v>
      </c>
      <c r="W46" s="4">
        <v>0</v>
      </c>
      <c r="X46" s="4" t="s">
        <v>266</v>
      </c>
      <c r="Y46" s="4" t="s">
        <v>35</v>
      </c>
    </row>
    <row r="47" s="4" customFormat="1" spans="1:25">
      <c r="A47" s="4" t="s">
        <v>267</v>
      </c>
      <c r="B47" s="4" t="s">
        <v>26</v>
      </c>
      <c r="C47" s="4" t="s">
        <v>27</v>
      </c>
      <c r="D47" s="4" t="s">
        <v>268</v>
      </c>
      <c r="E47" s="4"/>
      <c r="F47" s="6">
        <v>44900</v>
      </c>
      <c r="G47" s="6">
        <v>44902</v>
      </c>
      <c r="H47" s="4">
        <v>0</v>
      </c>
      <c r="I47" s="4">
        <v>2</v>
      </c>
      <c r="J47" s="4">
        <v>0</v>
      </c>
      <c r="K47" s="4" t="s">
        <v>30</v>
      </c>
      <c r="L47" s="4">
        <v>826</v>
      </c>
      <c r="M47" s="4">
        <v>826</v>
      </c>
      <c r="N47" s="4"/>
      <c r="O47" s="4" t="s">
        <v>32</v>
      </c>
      <c r="P47" s="4" t="s">
        <v>33</v>
      </c>
      <c r="Q47" s="4">
        <v>0</v>
      </c>
      <c r="R47" s="7">
        <v>44895</v>
      </c>
      <c r="S47" s="6">
        <v>44905</v>
      </c>
      <c r="T47" s="4" t="s">
        <v>34</v>
      </c>
      <c r="U47" s="4">
        <v>826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269</v>
      </c>
      <c r="B48" s="4" t="s">
        <v>26</v>
      </c>
      <c r="C48" s="4" t="s">
        <v>27</v>
      </c>
      <c r="D48" s="4" t="s">
        <v>270</v>
      </c>
      <c r="E48" s="4" t="s">
        <v>271</v>
      </c>
      <c r="F48" s="6">
        <v>44900</v>
      </c>
      <c r="G48" s="6">
        <v>44902</v>
      </c>
      <c r="H48" s="4">
        <v>1</v>
      </c>
      <c r="I48" s="4">
        <v>2</v>
      </c>
      <c r="J48" s="4">
        <v>2</v>
      </c>
      <c r="K48" s="4" t="s">
        <v>30</v>
      </c>
      <c r="L48" s="4">
        <v>1017</v>
      </c>
      <c r="M48" s="4">
        <v>1017</v>
      </c>
      <c r="N48" s="4" t="s">
        <v>272</v>
      </c>
      <c r="O48" s="4" t="s">
        <v>32</v>
      </c>
      <c r="P48" s="4" t="s">
        <v>33</v>
      </c>
      <c r="Q48" s="4">
        <v>0</v>
      </c>
      <c r="R48" s="7">
        <v>44896</v>
      </c>
      <c r="S48" s="6">
        <v>44905</v>
      </c>
      <c r="T48" s="4" t="s">
        <v>34</v>
      </c>
      <c r="U48" s="4">
        <v>1017</v>
      </c>
      <c r="V48" s="4">
        <v>0</v>
      </c>
      <c r="W48" s="4">
        <v>0</v>
      </c>
      <c r="X48" s="4" t="s">
        <v>273</v>
      </c>
      <c r="Y48" s="4" t="s">
        <v>274</v>
      </c>
    </row>
    <row r="49" s="4" customFormat="1" spans="1:25">
      <c r="A49" s="4" t="s">
        <v>275</v>
      </c>
      <c r="B49" s="4" t="s">
        <v>26</v>
      </c>
      <c r="C49" s="4" t="s">
        <v>27</v>
      </c>
      <c r="D49" s="4" t="s">
        <v>276</v>
      </c>
      <c r="E49" s="4" t="s">
        <v>277</v>
      </c>
      <c r="F49" s="6">
        <v>44897</v>
      </c>
      <c r="G49" s="6">
        <v>44902</v>
      </c>
      <c r="H49" s="4">
        <v>1</v>
      </c>
      <c r="I49" s="4">
        <v>5</v>
      </c>
      <c r="J49" s="4">
        <v>5</v>
      </c>
      <c r="K49" s="4" t="s">
        <v>30</v>
      </c>
      <c r="L49" s="4">
        <v>2475</v>
      </c>
      <c r="M49" s="4">
        <v>2475</v>
      </c>
      <c r="N49" s="4" t="s">
        <v>278</v>
      </c>
      <c r="O49" s="4" t="s">
        <v>32</v>
      </c>
      <c r="P49" s="4" t="s">
        <v>33</v>
      </c>
      <c r="Q49" s="4">
        <v>0</v>
      </c>
      <c r="R49" s="7">
        <v>44896</v>
      </c>
      <c r="S49" s="6">
        <v>44905</v>
      </c>
      <c r="T49" s="4" t="s">
        <v>34</v>
      </c>
      <c r="U49" s="4">
        <v>2475</v>
      </c>
      <c r="V49" s="4">
        <v>0</v>
      </c>
      <c r="W49" s="4">
        <v>0</v>
      </c>
      <c r="X49" s="4" t="s">
        <v>279</v>
      </c>
      <c r="Y49" s="4" t="s">
        <v>280</v>
      </c>
    </row>
    <row r="50" s="4" customFormat="1" spans="1:25">
      <c r="A50" s="4" t="s">
        <v>281</v>
      </c>
      <c r="B50" s="4" t="s">
        <v>26</v>
      </c>
      <c r="C50" s="4" t="s">
        <v>27</v>
      </c>
      <c r="D50" s="4" t="s">
        <v>282</v>
      </c>
      <c r="E50" s="4" t="s">
        <v>127</v>
      </c>
      <c r="F50" s="6">
        <v>44900</v>
      </c>
      <c r="G50" s="6">
        <v>44902</v>
      </c>
      <c r="H50" s="4">
        <v>1</v>
      </c>
      <c r="I50" s="4">
        <v>2</v>
      </c>
      <c r="J50" s="4">
        <v>2</v>
      </c>
      <c r="K50" s="4" t="s">
        <v>30</v>
      </c>
      <c r="L50" s="4">
        <v>300</v>
      </c>
      <c r="M50" s="4">
        <v>300</v>
      </c>
      <c r="N50" s="4" t="s">
        <v>283</v>
      </c>
      <c r="O50" s="4" t="s">
        <v>32</v>
      </c>
      <c r="P50" s="4" t="s">
        <v>33</v>
      </c>
      <c r="Q50" s="4">
        <v>0</v>
      </c>
      <c r="R50" s="7">
        <v>44896</v>
      </c>
      <c r="S50" s="6">
        <v>44905</v>
      </c>
      <c r="T50" s="4" t="s">
        <v>34</v>
      </c>
      <c r="U50" s="4">
        <v>300</v>
      </c>
      <c r="V50" s="4">
        <v>0</v>
      </c>
      <c r="W50" s="4">
        <v>0</v>
      </c>
      <c r="X50" s="4" t="s">
        <v>284</v>
      </c>
      <c r="Y50" s="4" t="s">
        <v>285</v>
      </c>
    </row>
    <row r="51" s="4" customFormat="1" spans="1:25">
      <c r="A51" s="4" t="s">
        <v>286</v>
      </c>
      <c r="B51" s="4" t="s">
        <v>26</v>
      </c>
      <c r="C51" s="4" t="s">
        <v>27</v>
      </c>
      <c r="D51" s="4" t="s">
        <v>287</v>
      </c>
      <c r="E51" s="4" t="s">
        <v>288</v>
      </c>
      <c r="F51" s="6">
        <v>44897</v>
      </c>
      <c r="G51" s="6">
        <v>44902</v>
      </c>
      <c r="H51" s="4">
        <v>1</v>
      </c>
      <c r="I51" s="4">
        <v>5</v>
      </c>
      <c r="J51" s="4">
        <v>5</v>
      </c>
      <c r="K51" s="4" t="s">
        <v>30</v>
      </c>
      <c r="L51" s="4">
        <v>4715</v>
      </c>
      <c r="M51" s="4">
        <v>4715</v>
      </c>
      <c r="N51" s="4" t="s">
        <v>289</v>
      </c>
      <c r="O51" s="4" t="s">
        <v>32</v>
      </c>
      <c r="P51" s="4" t="s">
        <v>33</v>
      </c>
      <c r="Q51" s="4">
        <v>0</v>
      </c>
      <c r="R51" s="7">
        <v>44897</v>
      </c>
      <c r="S51" s="6">
        <v>44905</v>
      </c>
      <c r="T51" s="4" t="s">
        <v>34</v>
      </c>
      <c r="U51" s="4">
        <v>4715</v>
      </c>
      <c r="V51" s="4">
        <v>0</v>
      </c>
      <c r="W51" s="4">
        <v>0</v>
      </c>
      <c r="X51" s="4" t="s">
        <v>290</v>
      </c>
      <c r="Y51" s="4" t="s">
        <v>35</v>
      </c>
    </row>
    <row r="52" s="4" customFormat="1" spans="1:25">
      <c r="A52" s="4" t="s">
        <v>291</v>
      </c>
      <c r="B52" s="4" t="s">
        <v>26</v>
      </c>
      <c r="C52" s="4" t="s">
        <v>27</v>
      </c>
      <c r="D52" s="4" t="s">
        <v>292</v>
      </c>
      <c r="E52" s="4" t="s">
        <v>293</v>
      </c>
      <c r="F52" s="6">
        <v>44901</v>
      </c>
      <c r="G52" s="6">
        <v>44902</v>
      </c>
      <c r="H52" s="4">
        <v>1</v>
      </c>
      <c r="I52" s="4">
        <v>1</v>
      </c>
      <c r="J52" s="4">
        <v>1</v>
      </c>
      <c r="K52" s="4" t="s">
        <v>30</v>
      </c>
      <c r="L52" s="4">
        <v>2325</v>
      </c>
      <c r="M52" s="4">
        <v>2325</v>
      </c>
      <c r="N52" s="4" t="s">
        <v>294</v>
      </c>
      <c r="O52" s="4" t="s">
        <v>32</v>
      </c>
      <c r="P52" s="4" t="s">
        <v>33</v>
      </c>
      <c r="Q52" s="4">
        <v>0</v>
      </c>
      <c r="R52" s="7">
        <v>44897</v>
      </c>
      <c r="S52" s="6">
        <v>44905</v>
      </c>
      <c r="T52" s="4" t="s">
        <v>34</v>
      </c>
      <c r="U52" s="4">
        <v>2325</v>
      </c>
      <c r="V52" s="4">
        <v>0</v>
      </c>
      <c r="W52" s="4">
        <v>0</v>
      </c>
      <c r="X52" s="4" t="s">
        <v>295</v>
      </c>
      <c r="Y52" s="4" t="s">
        <v>35</v>
      </c>
    </row>
    <row r="53" s="4" customFormat="1" spans="1:25">
      <c r="A53" s="4" t="s">
        <v>296</v>
      </c>
      <c r="B53" s="4" t="s">
        <v>26</v>
      </c>
      <c r="C53" s="4" t="s">
        <v>27</v>
      </c>
      <c r="D53" s="4" t="s">
        <v>297</v>
      </c>
      <c r="E53" s="4" t="s">
        <v>298</v>
      </c>
      <c r="F53" s="6">
        <v>44900</v>
      </c>
      <c r="G53" s="6">
        <v>44902</v>
      </c>
      <c r="H53" s="4">
        <v>1</v>
      </c>
      <c r="I53" s="4">
        <v>2</v>
      </c>
      <c r="J53" s="4">
        <v>2</v>
      </c>
      <c r="K53" s="4" t="s">
        <v>30</v>
      </c>
      <c r="L53" s="4">
        <v>912</v>
      </c>
      <c r="M53" s="4">
        <v>912</v>
      </c>
      <c r="N53" s="4" t="s">
        <v>299</v>
      </c>
      <c r="O53" s="4" t="s">
        <v>32</v>
      </c>
      <c r="P53" s="4" t="s">
        <v>33</v>
      </c>
      <c r="Q53" s="4">
        <v>0</v>
      </c>
      <c r="R53" s="7">
        <v>44897</v>
      </c>
      <c r="S53" s="6">
        <v>44905</v>
      </c>
      <c r="T53" s="4" t="s">
        <v>34</v>
      </c>
      <c r="U53" s="4">
        <v>912</v>
      </c>
      <c r="V53" s="4">
        <v>0</v>
      </c>
      <c r="W53" s="4">
        <v>0</v>
      </c>
      <c r="X53" s="4" t="s">
        <v>300</v>
      </c>
      <c r="Y53" s="4" t="s">
        <v>35</v>
      </c>
    </row>
    <row r="54" s="4" customFormat="1" spans="1:25">
      <c r="A54" s="4" t="s">
        <v>301</v>
      </c>
      <c r="B54" s="4" t="s">
        <v>26</v>
      </c>
      <c r="C54" s="4" t="s">
        <v>27</v>
      </c>
      <c r="D54" s="4" t="s">
        <v>302</v>
      </c>
      <c r="E54" s="4" t="s">
        <v>303</v>
      </c>
      <c r="F54" s="6">
        <v>44901</v>
      </c>
      <c r="G54" s="6">
        <v>44902</v>
      </c>
      <c r="H54" s="4">
        <v>1</v>
      </c>
      <c r="I54" s="4">
        <v>1</v>
      </c>
      <c r="J54" s="4">
        <v>1</v>
      </c>
      <c r="K54" s="4" t="s">
        <v>30</v>
      </c>
      <c r="L54" s="4">
        <v>382</v>
      </c>
      <c r="M54" s="4">
        <v>382</v>
      </c>
      <c r="N54" s="4" t="s">
        <v>304</v>
      </c>
      <c r="O54" s="4" t="s">
        <v>32</v>
      </c>
      <c r="P54" s="4" t="s">
        <v>33</v>
      </c>
      <c r="Q54" s="4">
        <v>0</v>
      </c>
      <c r="R54" s="7">
        <v>44897</v>
      </c>
      <c r="S54" s="6">
        <v>44905</v>
      </c>
      <c r="T54" s="4" t="s">
        <v>34</v>
      </c>
      <c r="U54" s="4">
        <v>382</v>
      </c>
      <c r="V54" s="4">
        <v>0</v>
      </c>
      <c r="W54" s="4">
        <v>0</v>
      </c>
      <c r="X54" s="4" t="s">
        <v>305</v>
      </c>
      <c r="Y54" s="4" t="s">
        <v>306</v>
      </c>
    </row>
    <row r="55" s="4" customFormat="1" spans="1:25">
      <c r="A55" s="4" t="s">
        <v>307</v>
      </c>
      <c r="B55" s="4" t="s">
        <v>26</v>
      </c>
      <c r="C55" s="4" t="s">
        <v>27</v>
      </c>
      <c r="D55" s="4" t="s">
        <v>308</v>
      </c>
      <c r="E55" s="4" t="s">
        <v>309</v>
      </c>
      <c r="F55" s="6">
        <v>44900</v>
      </c>
      <c r="G55" s="6">
        <v>44902</v>
      </c>
      <c r="H55" s="4">
        <v>1</v>
      </c>
      <c r="I55" s="4">
        <v>2</v>
      </c>
      <c r="J55" s="4">
        <v>2</v>
      </c>
      <c r="K55" s="4" t="s">
        <v>30</v>
      </c>
      <c r="L55" s="4">
        <v>1364</v>
      </c>
      <c r="M55" s="4">
        <v>1364</v>
      </c>
      <c r="N55" s="4" t="s">
        <v>310</v>
      </c>
      <c r="O55" s="4" t="s">
        <v>32</v>
      </c>
      <c r="P55" s="4" t="s">
        <v>33</v>
      </c>
      <c r="Q55" s="4">
        <v>0</v>
      </c>
      <c r="R55" s="7">
        <v>44897</v>
      </c>
      <c r="S55" s="6">
        <v>44905</v>
      </c>
      <c r="T55" s="4" t="s">
        <v>34</v>
      </c>
      <c r="U55" s="4">
        <v>1364</v>
      </c>
      <c r="V55" s="4">
        <v>0</v>
      </c>
      <c r="W55" s="4">
        <v>0</v>
      </c>
      <c r="X55" s="4" t="s">
        <v>311</v>
      </c>
      <c r="Y55" s="4" t="s">
        <v>312</v>
      </c>
    </row>
    <row r="56" s="4" customFormat="1" spans="1:25">
      <c r="A56" s="4" t="s">
        <v>313</v>
      </c>
      <c r="B56" s="4" t="s">
        <v>26</v>
      </c>
      <c r="C56" s="4" t="s">
        <v>27</v>
      </c>
      <c r="D56" s="4" t="s">
        <v>314</v>
      </c>
      <c r="E56" s="4" t="s">
        <v>203</v>
      </c>
      <c r="F56" s="6">
        <v>44901</v>
      </c>
      <c r="G56" s="6">
        <v>44902</v>
      </c>
      <c r="H56" s="4">
        <v>1</v>
      </c>
      <c r="I56" s="4">
        <v>1</v>
      </c>
      <c r="J56" s="4">
        <v>1</v>
      </c>
      <c r="K56" s="4" t="s">
        <v>30</v>
      </c>
      <c r="L56" s="4">
        <v>333</v>
      </c>
      <c r="M56" s="4">
        <v>333</v>
      </c>
      <c r="N56" s="4" t="s">
        <v>315</v>
      </c>
      <c r="O56" s="4" t="s">
        <v>32</v>
      </c>
      <c r="P56" s="4" t="s">
        <v>33</v>
      </c>
      <c r="Q56" s="4">
        <v>0</v>
      </c>
      <c r="R56" s="7">
        <v>44897</v>
      </c>
      <c r="S56" s="6">
        <v>44905</v>
      </c>
      <c r="T56" s="4" t="s">
        <v>34</v>
      </c>
      <c r="U56" s="4">
        <v>333</v>
      </c>
      <c r="V56" s="4">
        <v>0</v>
      </c>
      <c r="W56" s="4">
        <v>0</v>
      </c>
      <c r="X56" s="4" t="s">
        <v>316</v>
      </c>
      <c r="Y56" s="4" t="s">
        <v>317</v>
      </c>
    </row>
    <row r="57" s="4" customFormat="1" spans="1:25">
      <c r="A57" s="4" t="s">
        <v>318</v>
      </c>
      <c r="B57" s="4" t="s">
        <v>26</v>
      </c>
      <c r="C57" s="4" t="s">
        <v>27</v>
      </c>
      <c r="D57" s="4" t="s">
        <v>319</v>
      </c>
      <c r="E57" s="4" t="s">
        <v>320</v>
      </c>
      <c r="F57" s="6">
        <v>44900</v>
      </c>
      <c r="G57" s="6">
        <v>44902</v>
      </c>
      <c r="H57" s="4">
        <v>2</v>
      </c>
      <c r="I57" s="4">
        <v>2</v>
      </c>
      <c r="J57" s="4">
        <v>4</v>
      </c>
      <c r="K57" s="4" t="s">
        <v>30</v>
      </c>
      <c r="L57" s="4">
        <v>2996</v>
      </c>
      <c r="M57" s="4">
        <v>2996</v>
      </c>
      <c r="N57" s="4" t="s">
        <v>321</v>
      </c>
      <c r="O57" s="4" t="s">
        <v>32</v>
      </c>
      <c r="P57" s="4" t="s">
        <v>33</v>
      </c>
      <c r="Q57" s="4">
        <v>0</v>
      </c>
      <c r="R57" s="7">
        <v>44897</v>
      </c>
      <c r="S57" s="6">
        <v>44905</v>
      </c>
      <c r="T57" s="4" t="s">
        <v>34</v>
      </c>
      <c r="U57" s="4">
        <v>2996</v>
      </c>
      <c r="V57" s="4">
        <v>0</v>
      </c>
      <c r="W57" s="4">
        <v>0</v>
      </c>
      <c r="X57" s="4" t="s">
        <v>322</v>
      </c>
      <c r="Y57" s="4" t="s">
        <v>306</v>
      </c>
    </row>
    <row r="58" s="4" customFormat="1" spans="1:25">
      <c r="A58" s="4" t="s">
        <v>323</v>
      </c>
      <c r="B58" s="4" t="s">
        <v>26</v>
      </c>
      <c r="C58" s="4" t="s">
        <v>27</v>
      </c>
      <c r="D58" s="4" t="s">
        <v>324</v>
      </c>
      <c r="E58" s="4" t="s">
        <v>104</v>
      </c>
      <c r="F58" s="6">
        <v>44899</v>
      </c>
      <c r="G58" s="6">
        <v>44902</v>
      </c>
      <c r="H58" s="4">
        <v>1</v>
      </c>
      <c r="I58" s="4">
        <v>3</v>
      </c>
      <c r="J58" s="4">
        <v>3</v>
      </c>
      <c r="K58" s="4" t="s">
        <v>30</v>
      </c>
      <c r="L58" s="4">
        <v>1431</v>
      </c>
      <c r="M58" s="4">
        <v>1431</v>
      </c>
      <c r="N58" s="4" t="s">
        <v>325</v>
      </c>
      <c r="O58" s="4" t="s">
        <v>32</v>
      </c>
      <c r="P58" s="4" t="s">
        <v>33</v>
      </c>
      <c r="Q58" s="4">
        <v>0</v>
      </c>
      <c r="R58" s="7">
        <v>44898</v>
      </c>
      <c r="S58" s="6">
        <v>44905</v>
      </c>
      <c r="T58" s="4" t="s">
        <v>34</v>
      </c>
      <c r="U58" s="4">
        <v>1431</v>
      </c>
      <c r="V58" s="4">
        <v>0</v>
      </c>
      <c r="W58" s="4">
        <v>0</v>
      </c>
      <c r="X58" s="4" t="s">
        <v>326</v>
      </c>
      <c r="Y58" s="4" t="s">
        <v>35</v>
      </c>
    </row>
    <row r="59" s="4" customFormat="1" spans="1:25">
      <c r="A59" s="4" t="s">
        <v>327</v>
      </c>
      <c r="B59" s="4" t="s">
        <v>26</v>
      </c>
      <c r="C59" s="4" t="s">
        <v>27</v>
      </c>
      <c r="D59" s="4" t="s">
        <v>328</v>
      </c>
      <c r="E59" s="4" t="s">
        <v>48</v>
      </c>
      <c r="F59" s="6">
        <v>44900</v>
      </c>
      <c r="G59" s="6">
        <v>44902</v>
      </c>
      <c r="H59" s="4">
        <v>1</v>
      </c>
      <c r="I59" s="4">
        <v>2</v>
      </c>
      <c r="J59" s="4">
        <v>2</v>
      </c>
      <c r="K59" s="4" t="s">
        <v>30</v>
      </c>
      <c r="L59" s="4">
        <v>1506</v>
      </c>
      <c r="M59" s="4">
        <v>1506</v>
      </c>
      <c r="N59" s="4" t="s">
        <v>329</v>
      </c>
      <c r="O59" s="4" t="s">
        <v>32</v>
      </c>
      <c r="P59" s="4" t="s">
        <v>33</v>
      </c>
      <c r="Q59" s="4">
        <v>0</v>
      </c>
      <c r="R59" s="7">
        <v>44898</v>
      </c>
      <c r="S59" s="6">
        <v>44905</v>
      </c>
      <c r="T59" s="4" t="s">
        <v>34</v>
      </c>
      <c r="U59" s="4">
        <v>1506</v>
      </c>
      <c r="V59" s="4">
        <v>0</v>
      </c>
      <c r="W59" s="4">
        <v>0</v>
      </c>
      <c r="X59" s="4" t="s">
        <v>330</v>
      </c>
      <c r="Y59" s="4" t="s">
        <v>35</v>
      </c>
    </row>
    <row r="60" s="4" customFormat="1" spans="1:25">
      <c r="A60" s="4" t="s">
        <v>331</v>
      </c>
      <c r="B60" s="4" t="s">
        <v>26</v>
      </c>
      <c r="C60" s="4" t="s">
        <v>27</v>
      </c>
      <c r="D60" s="4" t="s">
        <v>332</v>
      </c>
      <c r="E60" s="4" t="s">
        <v>203</v>
      </c>
      <c r="F60" s="6">
        <v>44901</v>
      </c>
      <c r="G60" s="6">
        <v>44902</v>
      </c>
      <c r="H60" s="4">
        <v>1</v>
      </c>
      <c r="I60" s="4">
        <v>1</v>
      </c>
      <c r="J60" s="4">
        <v>1</v>
      </c>
      <c r="K60" s="4" t="s">
        <v>30</v>
      </c>
      <c r="L60" s="4">
        <v>337</v>
      </c>
      <c r="M60" s="4">
        <v>337</v>
      </c>
      <c r="N60" s="4" t="s">
        <v>333</v>
      </c>
      <c r="O60" s="4" t="s">
        <v>32</v>
      </c>
      <c r="P60" s="4" t="s">
        <v>33</v>
      </c>
      <c r="Q60" s="4">
        <v>0</v>
      </c>
      <c r="R60" s="7">
        <v>44898</v>
      </c>
      <c r="S60" s="6">
        <v>44905</v>
      </c>
      <c r="T60" s="4" t="s">
        <v>34</v>
      </c>
      <c r="U60" s="4">
        <v>337</v>
      </c>
      <c r="V60" s="4">
        <v>0</v>
      </c>
      <c r="W60" s="4">
        <v>0</v>
      </c>
      <c r="X60" s="4" t="s">
        <v>334</v>
      </c>
      <c r="Y60" s="4" t="s">
        <v>335</v>
      </c>
    </row>
    <row r="61" s="4" customFormat="1" spans="1:25">
      <c r="A61" s="4" t="s">
        <v>336</v>
      </c>
      <c r="B61" s="4" t="s">
        <v>26</v>
      </c>
      <c r="C61" s="4" t="s">
        <v>27</v>
      </c>
      <c r="D61" s="4" t="s">
        <v>337</v>
      </c>
      <c r="E61" s="4" t="s">
        <v>338</v>
      </c>
      <c r="F61" s="6">
        <v>44900</v>
      </c>
      <c r="G61" s="6">
        <v>44902</v>
      </c>
      <c r="H61" s="4">
        <v>1</v>
      </c>
      <c r="I61" s="4">
        <v>2</v>
      </c>
      <c r="J61" s="4">
        <v>2</v>
      </c>
      <c r="K61" s="4" t="s">
        <v>30</v>
      </c>
      <c r="L61" s="4">
        <v>1382</v>
      </c>
      <c r="M61" s="4">
        <v>1382</v>
      </c>
      <c r="N61" s="4" t="s">
        <v>339</v>
      </c>
      <c r="O61" s="4" t="s">
        <v>32</v>
      </c>
      <c r="P61" s="4" t="s">
        <v>33</v>
      </c>
      <c r="Q61" s="4">
        <v>0</v>
      </c>
      <c r="R61" s="7">
        <v>44898</v>
      </c>
      <c r="S61" s="6">
        <v>44905</v>
      </c>
      <c r="T61" s="4" t="s">
        <v>34</v>
      </c>
      <c r="U61" s="4">
        <v>1382</v>
      </c>
      <c r="V61" s="4">
        <v>0</v>
      </c>
      <c r="W61" s="4">
        <v>0</v>
      </c>
      <c r="X61" s="4" t="s">
        <v>340</v>
      </c>
      <c r="Y61" s="4" t="s">
        <v>341</v>
      </c>
    </row>
    <row r="62" s="4" customFormat="1" spans="1:25">
      <c r="A62" s="4" t="s">
        <v>342</v>
      </c>
      <c r="B62" s="4" t="s">
        <v>26</v>
      </c>
      <c r="C62" s="4" t="s">
        <v>27</v>
      </c>
      <c r="D62" s="4" t="s">
        <v>343</v>
      </c>
      <c r="E62" s="4" t="s">
        <v>271</v>
      </c>
      <c r="F62" s="6">
        <v>44899</v>
      </c>
      <c r="G62" s="6">
        <v>44902</v>
      </c>
      <c r="H62" s="4">
        <v>1</v>
      </c>
      <c r="I62" s="4">
        <v>3</v>
      </c>
      <c r="J62" s="4">
        <v>3</v>
      </c>
      <c r="K62" s="4" t="s">
        <v>30</v>
      </c>
      <c r="L62" s="4">
        <v>2211</v>
      </c>
      <c r="M62" s="4">
        <v>2211</v>
      </c>
      <c r="N62" s="4" t="s">
        <v>344</v>
      </c>
      <c r="O62" s="4" t="s">
        <v>32</v>
      </c>
      <c r="P62" s="4" t="s">
        <v>33</v>
      </c>
      <c r="Q62" s="4">
        <v>0</v>
      </c>
      <c r="R62" s="7">
        <v>44898</v>
      </c>
      <c r="S62" s="6">
        <v>44905</v>
      </c>
      <c r="T62" s="4" t="s">
        <v>34</v>
      </c>
      <c r="U62" s="4">
        <v>2211</v>
      </c>
      <c r="V62" s="4">
        <v>0</v>
      </c>
      <c r="W62" s="4">
        <v>0</v>
      </c>
      <c r="X62" s="4" t="s">
        <v>345</v>
      </c>
      <c r="Y62" s="4" t="s">
        <v>35</v>
      </c>
    </row>
    <row r="63" s="4" customFormat="1" spans="1:25">
      <c r="A63" s="4" t="s">
        <v>346</v>
      </c>
      <c r="B63" s="4" t="s">
        <v>26</v>
      </c>
      <c r="C63" s="4" t="s">
        <v>27</v>
      </c>
      <c r="D63" s="4" t="s">
        <v>347</v>
      </c>
      <c r="E63" s="4" t="s">
        <v>48</v>
      </c>
      <c r="F63" s="6">
        <v>44901</v>
      </c>
      <c r="G63" s="6">
        <v>44902</v>
      </c>
      <c r="H63" s="4">
        <v>1</v>
      </c>
      <c r="I63" s="4">
        <v>1</v>
      </c>
      <c r="J63" s="4">
        <v>1</v>
      </c>
      <c r="K63" s="4" t="s">
        <v>30</v>
      </c>
      <c r="L63" s="4">
        <v>335</v>
      </c>
      <c r="M63" s="4">
        <v>335</v>
      </c>
      <c r="N63" s="4" t="s">
        <v>348</v>
      </c>
      <c r="O63" s="4" t="s">
        <v>32</v>
      </c>
      <c r="P63" s="4" t="s">
        <v>33</v>
      </c>
      <c r="Q63" s="4">
        <v>0</v>
      </c>
      <c r="R63" s="7">
        <v>44898</v>
      </c>
      <c r="S63" s="6">
        <v>44905</v>
      </c>
      <c r="T63" s="4" t="s">
        <v>34</v>
      </c>
      <c r="U63" s="4">
        <v>335</v>
      </c>
      <c r="V63" s="4">
        <v>0</v>
      </c>
      <c r="W63" s="4">
        <v>0</v>
      </c>
      <c r="X63" s="4" t="s">
        <v>349</v>
      </c>
      <c r="Y63" s="4" t="s">
        <v>35</v>
      </c>
    </row>
    <row r="64" s="4" customFormat="1" spans="1:25">
      <c r="A64" s="4" t="s">
        <v>350</v>
      </c>
      <c r="B64" s="4" t="s">
        <v>26</v>
      </c>
      <c r="C64" s="4" t="s">
        <v>27</v>
      </c>
      <c r="D64" s="4" t="s">
        <v>351</v>
      </c>
      <c r="E64" s="4" t="s">
        <v>48</v>
      </c>
      <c r="F64" s="6">
        <v>44901</v>
      </c>
      <c r="G64" s="6">
        <v>44902</v>
      </c>
      <c r="H64" s="4">
        <v>1</v>
      </c>
      <c r="I64" s="4">
        <v>1</v>
      </c>
      <c r="J64" s="4">
        <v>1</v>
      </c>
      <c r="K64" s="4" t="s">
        <v>30</v>
      </c>
      <c r="L64" s="4">
        <v>451</v>
      </c>
      <c r="M64" s="4">
        <v>451</v>
      </c>
      <c r="N64" s="4" t="s">
        <v>352</v>
      </c>
      <c r="O64" s="4" t="s">
        <v>32</v>
      </c>
      <c r="P64" s="4" t="s">
        <v>33</v>
      </c>
      <c r="Q64" s="4">
        <v>0</v>
      </c>
      <c r="R64" s="7">
        <v>44898</v>
      </c>
      <c r="S64" s="6">
        <v>44905</v>
      </c>
      <c r="T64" s="4" t="s">
        <v>34</v>
      </c>
      <c r="U64" s="4">
        <v>451</v>
      </c>
      <c r="V64" s="4">
        <v>0</v>
      </c>
      <c r="W64" s="4">
        <v>0</v>
      </c>
      <c r="X64" s="4" t="s">
        <v>353</v>
      </c>
      <c r="Y64" s="4" t="s">
        <v>354</v>
      </c>
    </row>
    <row r="65" s="4" customFormat="1" spans="1:25">
      <c r="A65" s="4" t="s">
        <v>355</v>
      </c>
      <c r="B65" s="4" t="s">
        <v>26</v>
      </c>
      <c r="C65" s="4" t="s">
        <v>27</v>
      </c>
      <c r="D65" s="4" t="s">
        <v>163</v>
      </c>
      <c r="E65" s="4" t="s">
        <v>356</v>
      </c>
      <c r="F65" s="6">
        <v>44899</v>
      </c>
      <c r="G65" s="6">
        <v>44902</v>
      </c>
      <c r="H65" s="4">
        <v>1</v>
      </c>
      <c r="I65" s="4">
        <v>3</v>
      </c>
      <c r="J65" s="4">
        <v>3</v>
      </c>
      <c r="K65" s="4" t="s">
        <v>30</v>
      </c>
      <c r="L65" s="4">
        <v>8460</v>
      </c>
      <c r="M65" s="4">
        <v>8460</v>
      </c>
      <c r="N65" s="4" t="s">
        <v>357</v>
      </c>
      <c r="O65" s="4" t="s">
        <v>32</v>
      </c>
      <c r="P65" s="4" t="s">
        <v>33</v>
      </c>
      <c r="Q65" s="4">
        <v>0</v>
      </c>
      <c r="R65" s="7">
        <v>44898</v>
      </c>
      <c r="S65" s="6">
        <v>44905</v>
      </c>
      <c r="T65" s="4" t="s">
        <v>34</v>
      </c>
      <c r="U65" s="4">
        <v>8460</v>
      </c>
      <c r="V65" s="4">
        <v>0</v>
      </c>
      <c r="W65" s="4">
        <v>0</v>
      </c>
      <c r="X65" s="4" t="s">
        <v>358</v>
      </c>
      <c r="Y65" s="4" t="s">
        <v>359</v>
      </c>
    </row>
    <row r="66" s="4" customFormat="1" spans="1:25">
      <c r="A66" s="4" t="s">
        <v>360</v>
      </c>
      <c r="B66" s="4" t="s">
        <v>26</v>
      </c>
      <c r="C66" s="4" t="s">
        <v>27</v>
      </c>
      <c r="D66" s="4" t="s">
        <v>361</v>
      </c>
      <c r="E66" s="4" t="s">
        <v>362</v>
      </c>
      <c r="F66" s="6">
        <v>44901</v>
      </c>
      <c r="G66" s="6">
        <v>44902</v>
      </c>
      <c r="H66" s="4">
        <v>1</v>
      </c>
      <c r="I66" s="4">
        <v>1</v>
      </c>
      <c r="J66" s="4">
        <v>1</v>
      </c>
      <c r="K66" s="4" t="s">
        <v>30</v>
      </c>
      <c r="L66" s="4">
        <v>2290</v>
      </c>
      <c r="M66" s="4">
        <v>2290</v>
      </c>
      <c r="N66" s="4" t="s">
        <v>363</v>
      </c>
      <c r="O66" s="4" t="s">
        <v>32</v>
      </c>
      <c r="P66" s="4" t="s">
        <v>33</v>
      </c>
      <c r="Q66" s="4">
        <v>0</v>
      </c>
      <c r="R66" s="7">
        <v>44899</v>
      </c>
      <c r="S66" s="6">
        <v>44905</v>
      </c>
      <c r="T66" s="4" t="s">
        <v>34</v>
      </c>
      <c r="U66" s="4">
        <v>2290</v>
      </c>
      <c r="V66" s="4">
        <v>0</v>
      </c>
      <c r="W66" s="4">
        <v>0</v>
      </c>
      <c r="X66" s="4" t="s">
        <v>364</v>
      </c>
      <c r="Y66" s="4" t="s">
        <v>35</v>
      </c>
    </row>
    <row r="67" s="4" customFormat="1" spans="1:25">
      <c r="A67" s="4" t="s">
        <v>365</v>
      </c>
      <c r="B67" s="4" t="s">
        <v>26</v>
      </c>
      <c r="C67" s="4" t="s">
        <v>27</v>
      </c>
      <c r="D67" s="4" t="s">
        <v>366</v>
      </c>
      <c r="E67" s="4" t="s">
        <v>367</v>
      </c>
      <c r="F67" s="6">
        <v>44901</v>
      </c>
      <c r="G67" s="6">
        <v>44902</v>
      </c>
      <c r="H67" s="4">
        <v>1</v>
      </c>
      <c r="I67" s="4">
        <v>1</v>
      </c>
      <c r="J67" s="4">
        <v>1</v>
      </c>
      <c r="K67" s="4" t="s">
        <v>30</v>
      </c>
      <c r="L67" s="4">
        <v>1375</v>
      </c>
      <c r="M67" s="4">
        <v>1375</v>
      </c>
      <c r="N67" s="4" t="s">
        <v>368</v>
      </c>
      <c r="O67" s="4" t="s">
        <v>32</v>
      </c>
      <c r="P67" s="4" t="s">
        <v>33</v>
      </c>
      <c r="Q67" s="4">
        <v>0</v>
      </c>
      <c r="R67" s="7">
        <v>44899</v>
      </c>
      <c r="S67" s="6">
        <v>44905</v>
      </c>
      <c r="T67" s="4" t="s">
        <v>34</v>
      </c>
      <c r="U67" s="4">
        <v>1375</v>
      </c>
      <c r="V67" s="4">
        <v>0</v>
      </c>
      <c r="W67" s="4">
        <v>0</v>
      </c>
      <c r="X67" s="4" t="s">
        <v>369</v>
      </c>
      <c r="Y67" s="4" t="s">
        <v>370</v>
      </c>
    </row>
    <row r="68" s="4" customFormat="1" spans="1:25">
      <c r="A68" s="4" t="s">
        <v>371</v>
      </c>
      <c r="B68" s="4" t="s">
        <v>26</v>
      </c>
      <c r="C68" s="4" t="s">
        <v>27</v>
      </c>
      <c r="D68" s="4" t="s">
        <v>372</v>
      </c>
      <c r="E68" s="4" t="s">
        <v>373</v>
      </c>
      <c r="F68" s="6">
        <v>44901</v>
      </c>
      <c r="G68" s="6">
        <v>44902</v>
      </c>
      <c r="H68" s="4">
        <v>1</v>
      </c>
      <c r="I68" s="4">
        <v>1</v>
      </c>
      <c r="J68" s="4">
        <v>1</v>
      </c>
      <c r="K68" s="4" t="s">
        <v>30</v>
      </c>
      <c r="L68" s="4">
        <v>844</v>
      </c>
      <c r="M68" s="4">
        <v>844</v>
      </c>
      <c r="N68" s="4" t="s">
        <v>374</v>
      </c>
      <c r="O68" s="4" t="s">
        <v>32</v>
      </c>
      <c r="P68" s="4" t="s">
        <v>33</v>
      </c>
      <c r="Q68" s="4">
        <v>0</v>
      </c>
      <c r="R68" s="7">
        <v>44899</v>
      </c>
      <c r="S68" s="6">
        <v>44905</v>
      </c>
      <c r="T68" s="4" t="s">
        <v>34</v>
      </c>
      <c r="U68" s="4">
        <v>844</v>
      </c>
      <c r="V68" s="4">
        <v>0</v>
      </c>
      <c r="W68" s="4">
        <v>0</v>
      </c>
      <c r="X68" s="4" t="s">
        <v>375</v>
      </c>
      <c r="Y68" s="4" t="s">
        <v>376</v>
      </c>
    </row>
    <row r="69" s="4" customFormat="1" spans="1:25">
      <c r="A69" s="4" t="s">
        <v>377</v>
      </c>
      <c r="B69" s="4" t="s">
        <v>26</v>
      </c>
      <c r="C69" s="4" t="s">
        <v>27</v>
      </c>
      <c r="D69" s="4" t="s">
        <v>378</v>
      </c>
      <c r="E69" s="4" t="s">
        <v>379</v>
      </c>
      <c r="F69" s="6">
        <v>44899</v>
      </c>
      <c r="G69" s="6">
        <v>44902</v>
      </c>
      <c r="H69" s="4">
        <v>1</v>
      </c>
      <c r="I69" s="4">
        <v>3</v>
      </c>
      <c r="J69" s="4">
        <v>3</v>
      </c>
      <c r="K69" s="4" t="s">
        <v>30</v>
      </c>
      <c r="L69" s="4">
        <v>468</v>
      </c>
      <c r="M69" s="4">
        <v>468</v>
      </c>
      <c r="N69" s="4" t="s">
        <v>380</v>
      </c>
      <c r="O69" s="4" t="s">
        <v>32</v>
      </c>
      <c r="P69" s="4" t="s">
        <v>33</v>
      </c>
      <c r="Q69" s="4">
        <v>0</v>
      </c>
      <c r="R69" s="7">
        <v>44899</v>
      </c>
      <c r="S69" s="6">
        <v>44905</v>
      </c>
      <c r="T69" s="4" t="s">
        <v>34</v>
      </c>
      <c r="U69" s="4">
        <v>468</v>
      </c>
      <c r="V69" s="4">
        <v>0</v>
      </c>
      <c r="W69" s="4">
        <v>0</v>
      </c>
      <c r="X69" s="4" t="s">
        <v>381</v>
      </c>
      <c r="Y69" s="4" t="s">
        <v>35</v>
      </c>
    </row>
    <row r="70" s="4" customFormat="1" spans="1:25">
      <c r="A70" s="4" t="s">
        <v>382</v>
      </c>
      <c r="B70" s="4" t="s">
        <v>26</v>
      </c>
      <c r="C70" s="4" t="s">
        <v>27</v>
      </c>
      <c r="D70" s="4" t="s">
        <v>383</v>
      </c>
      <c r="E70" s="4" t="s">
        <v>384</v>
      </c>
      <c r="F70" s="6">
        <v>44901</v>
      </c>
      <c r="G70" s="6">
        <v>44902</v>
      </c>
      <c r="H70" s="4">
        <v>1</v>
      </c>
      <c r="I70" s="4">
        <v>1</v>
      </c>
      <c r="J70" s="4">
        <v>1</v>
      </c>
      <c r="K70" s="4" t="s">
        <v>30</v>
      </c>
      <c r="L70" s="4">
        <v>1182</v>
      </c>
      <c r="M70" s="4">
        <v>1182</v>
      </c>
      <c r="N70" s="4" t="s">
        <v>385</v>
      </c>
      <c r="O70" s="4" t="s">
        <v>32</v>
      </c>
      <c r="P70" s="4" t="s">
        <v>33</v>
      </c>
      <c r="Q70" s="4">
        <v>0</v>
      </c>
      <c r="R70" s="7">
        <v>44899</v>
      </c>
      <c r="S70" s="6">
        <v>44905</v>
      </c>
      <c r="T70" s="4" t="s">
        <v>34</v>
      </c>
      <c r="U70" s="4">
        <v>1182</v>
      </c>
      <c r="V70" s="4">
        <v>0</v>
      </c>
      <c r="W70" s="4">
        <v>0</v>
      </c>
      <c r="X70" s="4" t="s">
        <v>386</v>
      </c>
      <c r="Y70" s="4" t="s">
        <v>387</v>
      </c>
    </row>
    <row r="71" s="4" customFormat="1" spans="1:25">
      <c r="A71" s="4" t="s">
        <v>388</v>
      </c>
      <c r="B71" s="4" t="s">
        <v>26</v>
      </c>
      <c r="C71" s="4" t="s">
        <v>27</v>
      </c>
      <c r="D71" s="4" t="s">
        <v>389</v>
      </c>
      <c r="E71" s="4" t="s">
        <v>390</v>
      </c>
      <c r="F71" s="6">
        <v>44899</v>
      </c>
      <c r="G71" s="6">
        <v>44902</v>
      </c>
      <c r="H71" s="4">
        <v>1</v>
      </c>
      <c r="I71" s="4">
        <v>3</v>
      </c>
      <c r="J71" s="4">
        <v>3</v>
      </c>
      <c r="K71" s="4" t="s">
        <v>30</v>
      </c>
      <c r="L71" s="4">
        <v>3552</v>
      </c>
      <c r="M71" s="4">
        <v>3552</v>
      </c>
      <c r="N71" s="4" t="s">
        <v>391</v>
      </c>
      <c r="O71" s="4" t="s">
        <v>32</v>
      </c>
      <c r="P71" s="4" t="s">
        <v>33</v>
      </c>
      <c r="Q71" s="4">
        <v>0</v>
      </c>
      <c r="R71" s="7">
        <v>44899</v>
      </c>
      <c r="S71" s="6">
        <v>44905</v>
      </c>
      <c r="T71" s="4" t="s">
        <v>34</v>
      </c>
      <c r="U71" s="4">
        <v>3552</v>
      </c>
      <c r="V71" s="4">
        <v>0</v>
      </c>
      <c r="W71" s="4">
        <v>0</v>
      </c>
      <c r="X71" s="4" t="s">
        <v>392</v>
      </c>
      <c r="Y71" s="4" t="s">
        <v>393</v>
      </c>
    </row>
    <row r="72" s="4" customFormat="1" spans="1:25">
      <c r="A72" s="4" t="s">
        <v>394</v>
      </c>
      <c r="B72" s="4" t="s">
        <v>26</v>
      </c>
      <c r="C72" s="4" t="s">
        <v>27</v>
      </c>
      <c r="D72" s="4" t="s">
        <v>378</v>
      </c>
      <c r="E72" s="4" t="s">
        <v>379</v>
      </c>
      <c r="F72" s="6">
        <v>44899</v>
      </c>
      <c r="G72" s="6">
        <v>44902</v>
      </c>
      <c r="H72" s="4">
        <v>1</v>
      </c>
      <c r="I72" s="4">
        <v>3</v>
      </c>
      <c r="J72" s="4">
        <v>3</v>
      </c>
      <c r="K72" s="4" t="s">
        <v>30</v>
      </c>
      <c r="L72" s="4">
        <v>468</v>
      </c>
      <c r="M72" s="4">
        <v>468</v>
      </c>
      <c r="N72" s="4" t="s">
        <v>380</v>
      </c>
      <c r="O72" s="4" t="s">
        <v>32</v>
      </c>
      <c r="P72" s="4" t="s">
        <v>33</v>
      </c>
      <c r="Q72" s="4">
        <v>0</v>
      </c>
      <c r="R72" s="7">
        <v>44899</v>
      </c>
      <c r="S72" s="6">
        <v>44905</v>
      </c>
      <c r="T72" s="4" t="s">
        <v>34</v>
      </c>
      <c r="U72" s="4">
        <v>468</v>
      </c>
      <c r="V72" s="4">
        <v>0</v>
      </c>
      <c r="W72" s="4">
        <v>0</v>
      </c>
      <c r="X72" s="4" t="s">
        <v>395</v>
      </c>
      <c r="Y72" s="4" t="s">
        <v>35</v>
      </c>
    </row>
    <row r="73" s="4" customFormat="1" spans="1:25">
      <c r="A73" s="4" t="s">
        <v>396</v>
      </c>
      <c r="B73" s="4" t="s">
        <v>26</v>
      </c>
      <c r="C73" s="4" t="s">
        <v>27</v>
      </c>
      <c r="D73" s="4" t="s">
        <v>397</v>
      </c>
      <c r="E73" s="4" t="s">
        <v>398</v>
      </c>
      <c r="F73" s="6">
        <v>44901</v>
      </c>
      <c r="G73" s="6">
        <v>44902</v>
      </c>
      <c r="H73" s="4">
        <v>1</v>
      </c>
      <c r="I73" s="4">
        <v>1</v>
      </c>
      <c r="J73" s="4">
        <v>1</v>
      </c>
      <c r="K73" s="4" t="s">
        <v>30</v>
      </c>
      <c r="L73" s="4">
        <v>794</v>
      </c>
      <c r="M73" s="4">
        <v>794</v>
      </c>
      <c r="N73" s="4" t="s">
        <v>399</v>
      </c>
      <c r="O73" s="4" t="s">
        <v>32</v>
      </c>
      <c r="P73" s="4" t="s">
        <v>33</v>
      </c>
      <c r="Q73" s="4">
        <v>0</v>
      </c>
      <c r="R73" s="7">
        <v>44899</v>
      </c>
      <c r="S73" s="6">
        <v>44905</v>
      </c>
      <c r="T73" s="4" t="s">
        <v>34</v>
      </c>
      <c r="U73" s="4">
        <v>794</v>
      </c>
      <c r="V73" s="4">
        <v>0</v>
      </c>
      <c r="W73" s="4">
        <v>0</v>
      </c>
      <c r="X73" s="4" t="s">
        <v>400</v>
      </c>
      <c r="Y73" s="4" t="s">
        <v>35</v>
      </c>
    </row>
    <row r="74" s="4" customFormat="1" spans="1:25">
      <c r="A74" s="4" t="s">
        <v>401</v>
      </c>
      <c r="B74" s="4" t="s">
        <v>26</v>
      </c>
      <c r="C74" s="4" t="s">
        <v>27</v>
      </c>
      <c r="D74" s="4" t="s">
        <v>402</v>
      </c>
      <c r="E74" s="4" t="s">
        <v>403</v>
      </c>
      <c r="F74" s="6">
        <v>44900</v>
      </c>
      <c r="G74" s="6">
        <v>44902</v>
      </c>
      <c r="H74" s="4">
        <v>1</v>
      </c>
      <c r="I74" s="4">
        <v>2</v>
      </c>
      <c r="J74" s="4">
        <v>2</v>
      </c>
      <c r="K74" s="4" t="s">
        <v>30</v>
      </c>
      <c r="L74" s="4">
        <v>940</v>
      </c>
      <c r="M74" s="4">
        <v>940</v>
      </c>
      <c r="N74" s="4" t="s">
        <v>404</v>
      </c>
      <c r="O74" s="4" t="s">
        <v>32</v>
      </c>
      <c r="P74" s="4" t="s">
        <v>33</v>
      </c>
      <c r="Q74" s="4">
        <v>0</v>
      </c>
      <c r="R74" s="7">
        <v>44899</v>
      </c>
      <c r="S74" s="6">
        <v>44905</v>
      </c>
      <c r="T74" s="4" t="s">
        <v>34</v>
      </c>
      <c r="U74" s="4">
        <v>940</v>
      </c>
      <c r="V74" s="4">
        <v>0</v>
      </c>
      <c r="W74" s="4">
        <v>0</v>
      </c>
      <c r="X74" s="4" t="s">
        <v>405</v>
      </c>
      <c r="Y74" s="4" t="s">
        <v>406</v>
      </c>
    </row>
    <row r="75" s="4" customFormat="1" spans="1:25">
      <c r="A75" s="4" t="s">
        <v>407</v>
      </c>
      <c r="B75" s="4" t="s">
        <v>26</v>
      </c>
      <c r="C75" s="4" t="s">
        <v>27</v>
      </c>
      <c r="D75" s="4" t="s">
        <v>408</v>
      </c>
      <c r="E75" s="4" t="s">
        <v>242</v>
      </c>
      <c r="F75" s="6">
        <v>44900</v>
      </c>
      <c r="G75" s="6">
        <v>44902</v>
      </c>
      <c r="H75" s="4">
        <v>1</v>
      </c>
      <c r="I75" s="4">
        <v>2</v>
      </c>
      <c r="J75" s="4">
        <v>2</v>
      </c>
      <c r="K75" s="4" t="s">
        <v>30</v>
      </c>
      <c r="L75" s="4">
        <v>2104</v>
      </c>
      <c r="M75" s="4">
        <v>2104</v>
      </c>
      <c r="N75" s="4" t="s">
        <v>409</v>
      </c>
      <c r="O75" s="4" t="s">
        <v>32</v>
      </c>
      <c r="P75" s="4" t="s">
        <v>33</v>
      </c>
      <c r="Q75" s="4">
        <v>0</v>
      </c>
      <c r="R75" s="7">
        <v>44899</v>
      </c>
      <c r="S75" s="6">
        <v>44905</v>
      </c>
      <c r="T75" s="4" t="s">
        <v>34</v>
      </c>
      <c r="U75" s="4">
        <v>2104</v>
      </c>
      <c r="V75" s="4">
        <v>0</v>
      </c>
      <c r="W75" s="4">
        <v>0</v>
      </c>
      <c r="X75" s="4" t="s">
        <v>410</v>
      </c>
      <c r="Y75" s="4" t="s">
        <v>411</v>
      </c>
    </row>
    <row r="76" s="4" customFormat="1" spans="1:25">
      <c r="A76" s="4" t="s">
        <v>412</v>
      </c>
      <c r="B76" s="4" t="s">
        <v>26</v>
      </c>
      <c r="C76" s="4" t="s">
        <v>27</v>
      </c>
      <c r="D76" s="4" t="s">
        <v>413</v>
      </c>
      <c r="E76" s="4" t="s">
        <v>43</v>
      </c>
      <c r="F76" s="6">
        <v>44901</v>
      </c>
      <c r="G76" s="6">
        <v>44902</v>
      </c>
      <c r="H76" s="4">
        <v>1</v>
      </c>
      <c r="I76" s="4">
        <v>1</v>
      </c>
      <c r="J76" s="4">
        <v>1</v>
      </c>
      <c r="K76" s="4" t="s">
        <v>30</v>
      </c>
      <c r="L76" s="4">
        <v>98</v>
      </c>
      <c r="M76" s="4">
        <v>98</v>
      </c>
      <c r="N76" s="4" t="s">
        <v>414</v>
      </c>
      <c r="O76" s="4" t="s">
        <v>32</v>
      </c>
      <c r="P76" s="4" t="s">
        <v>33</v>
      </c>
      <c r="Q76" s="4">
        <v>0</v>
      </c>
      <c r="R76" s="7">
        <v>44899</v>
      </c>
      <c r="S76" s="6">
        <v>44905</v>
      </c>
      <c r="T76" s="4" t="s">
        <v>34</v>
      </c>
      <c r="U76" s="4">
        <v>98</v>
      </c>
      <c r="V76" s="4">
        <v>0</v>
      </c>
      <c r="W76" s="4">
        <v>0</v>
      </c>
      <c r="X76" s="4" t="s">
        <v>415</v>
      </c>
      <c r="Y76" s="4" t="s">
        <v>35</v>
      </c>
    </row>
    <row r="77" s="4" customFormat="1" spans="1:25">
      <c r="A77" s="4" t="s">
        <v>416</v>
      </c>
      <c r="B77" s="4" t="s">
        <v>26</v>
      </c>
      <c r="C77" s="4" t="s">
        <v>27</v>
      </c>
      <c r="D77" s="4" t="s">
        <v>417</v>
      </c>
      <c r="E77" s="4" t="s">
        <v>418</v>
      </c>
      <c r="F77" s="6">
        <v>44901</v>
      </c>
      <c r="G77" s="6">
        <v>44902</v>
      </c>
      <c r="H77" s="4">
        <v>1</v>
      </c>
      <c r="I77" s="4">
        <v>1</v>
      </c>
      <c r="J77" s="4">
        <v>1</v>
      </c>
      <c r="K77" s="4" t="s">
        <v>30</v>
      </c>
      <c r="L77" s="4">
        <v>569</v>
      </c>
      <c r="M77" s="4">
        <v>569</v>
      </c>
      <c r="N77" s="4" t="s">
        <v>419</v>
      </c>
      <c r="O77" s="4" t="s">
        <v>32</v>
      </c>
      <c r="P77" s="4" t="s">
        <v>33</v>
      </c>
      <c r="Q77" s="4">
        <v>0</v>
      </c>
      <c r="R77" s="7">
        <v>44900</v>
      </c>
      <c r="S77" s="6">
        <v>44905</v>
      </c>
      <c r="T77" s="4" t="s">
        <v>34</v>
      </c>
      <c r="U77" s="4">
        <v>569</v>
      </c>
      <c r="V77" s="4">
        <v>0</v>
      </c>
      <c r="W77" s="4">
        <v>0</v>
      </c>
      <c r="X77" s="4" t="s">
        <v>420</v>
      </c>
      <c r="Y77" s="4" t="s">
        <v>35</v>
      </c>
    </row>
    <row r="78" s="4" customFormat="1" spans="1:25">
      <c r="A78" s="4" t="s">
        <v>421</v>
      </c>
      <c r="B78" s="4" t="s">
        <v>26</v>
      </c>
      <c r="C78" s="4" t="s">
        <v>27</v>
      </c>
      <c r="D78" s="4" t="s">
        <v>422</v>
      </c>
      <c r="E78" s="4" t="s">
        <v>423</v>
      </c>
      <c r="F78" s="6">
        <v>44900</v>
      </c>
      <c r="G78" s="6">
        <v>44902</v>
      </c>
      <c r="H78" s="4">
        <v>1</v>
      </c>
      <c r="I78" s="4">
        <v>2</v>
      </c>
      <c r="J78" s="4">
        <v>2</v>
      </c>
      <c r="K78" s="4" t="s">
        <v>30</v>
      </c>
      <c r="L78" s="4">
        <v>1526</v>
      </c>
      <c r="M78" s="4">
        <v>1526</v>
      </c>
      <c r="N78" s="4" t="s">
        <v>424</v>
      </c>
      <c r="O78" s="4" t="s">
        <v>32</v>
      </c>
      <c r="P78" s="4" t="s">
        <v>33</v>
      </c>
      <c r="Q78" s="4">
        <v>0</v>
      </c>
      <c r="R78" s="7">
        <v>44900</v>
      </c>
      <c r="S78" s="6">
        <v>44905</v>
      </c>
      <c r="T78" s="4" t="s">
        <v>34</v>
      </c>
      <c r="U78" s="4">
        <v>1526</v>
      </c>
      <c r="V78" s="4">
        <v>0</v>
      </c>
      <c r="W78" s="4">
        <v>0</v>
      </c>
      <c r="X78" s="4" t="s">
        <v>425</v>
      </c>
      <c r="Y78" s="4" t="s">
        <v>426</v>
      </c>
    </row>
    <row r="79" s="4" customFormat="1" spans="1:25">
      <c r="A79" s="4" t="s">
        <v>427</v>
      </c>
      <c r="B79" s="4" t="s">
        <v>26</v>
      </c>
      <c r="C79" s="4" t="s">
        <v>27</v>
      </c>
      <c r="D79" s="4" t="s">
        <v>428</v>
      </c>
      <c r="E79" s="4" t="s">
        <v>429</v>
      </c>
      <c r="F79" s="6">
        <v>44901</v>
      </c>
      <c r="G79" s="6">
        <v>44902</v>
      </c>
      <c r="H79" s="4">
        <v>1</v>
      </c>
      <c r="I79" s="4">
        <v>1</v>
      </c>
      <c r="J79" s="4">
        <v>1</v>
      </c>
      <c r="K79" s="4" t="s">
        <v>30</v>
      </c>
      <c r="L79" s="4">
        <v>432</v>
      </c>
      <c r="M79" s="4">
        <v>432</v>
      </c>
      <c r="N79" s="4" t="s">
        <v>430</v>
      </c>
      <c r="O79" s="4" t="s">
        <v>32</v>
      </c>
      <c r="P79" s="4" t="s">
        <v>33</v>
      </c>
      <c r="Q79" s="4">
        <v>0</v>
      </c>
      <c r="R79" s="7">
        <v>44900</v>
      </c>
      <c r="S79" s="6">
        <v>44905</v>
      </c>
      <c r="T79" s="4" t="s">
        <v>34</v>
      </c>
      <c r="U79" s="4">
        <v>432</v>
      </c>
      <c r="V79" s="4">
        <v>0</v>
      </c>
      <c r="W79" s="4">
        <v>0</v>
      </c>
      <c r="X79" s="4" t="s">
        <v>431</v>
      </c>
      <c r="Y79" s="4" t="s">
        <v>35</v>
      </c>
    </row>
    <row r="80" s="4" customFormat="1" spans="1:25">
      <c r="A80" s="4" t="s">
        <v>432</v>
      </c>
      <c r="B80" s="4" t="s">
        <v>26</v>
      </c>
      <c r="C80" s="4" t="s">
        <v>27</v>
      </c>
      <c r="D80" s="4" t="s">
        <v>433</v>
      </c>
      <c r="E80" s="4" t="s">
        <v>142</v>
      </c>
      <c r="F80" s="6">
        <v>44901</v>
      </c>
      <c r="G80" s="6">
        <v>44902</v>
      </c>
      <c r="H80" s="4">
        <v>1</v>
      </c>
      <c r="I80" s="4">
        <v>1</v>
      </c>
      <c r="J80" s="4">
        <v>1</v>
      </c>
      <c r="K80" s="4" t="s">
        <v>30</v>
      </c>
      <c r="L80" s="4">
        <v>194</v>
      </c>
      <c r="M80" s="4">
        <v>194</v>
      </c>
      <c r="N80" s="4" t="s">
        <v>434</v>
      </c>
      <c r="O80" s="4" t="s">
        <v>32</v>
      </c>
      <c r="P80" s="4" t="s">
        <v>33</v>
      </c>
      <c r="Q80" s="4">
        <v>0</v>
      </c>
      <c r="R80" s="7">
        <v>44900</v>
      </c>
      <c r="S80" s="6">
        <v>44905</v>
      </c>
      <c r="T80" s="4" t="s">
        <v>34</v>
      </c>
      <c r="U80" s="4">
        <v>194</v>
      </c>
      <c r="V80" s="4">
        <v>0</v>
      </c>
      <c r="W80" s="4">
        <v>0</v>
      </c>
      <c r="X80" s="4" t="s">
        <v>435</v>
      </c>
      <c r="Y80" s="4" t="s">
        <v>35</v>
      </c>
    </row>
    <row r="81" s="4" customFormat="1" spans="1:25">
      <c r="A81" s="4" t="s">
        <v>436</v>
      </c>
      <c r="B81" s="4" t="s">
        <v>26</v>
      </c>
      <c r="C81" s="4" t="s">
        <v>27</v>
      </c>
      <c r="D81" s="4" t="s">
        <v>437</v>
      </c>
      <c r="E81" s="4" t="s">
        <v>438</v>
      </c>
      <c r="F81" s="6">
        <v>44900</v>
      </c>
      <c r="G81" s="6">
        <v>44902</v>
      </c>
      <c r="H81" s="4">
        <v>1</v>
      </c>
      <c r="I81" s="4">
        <v>2</v>
      </c>
      <c r="J81" s="4">
        <v>2</v>
      </c>
      <c r="K81" s="4" t="s">
        <v>30</v>
      </c>
      <c r="L81" s="4">
        <v>1388</v>
      </c>
      <c r="M81" s="4">
        <v>1388</v>
      </c>
      <c r="N81" s="4" t="s">
        <v>439</v>
      </c>
      <c r="O81" s="4" t="s">
        <v>32</v>
      </c>
      <c r="P81" s="4" t="s">
        <v>33</v>
      </c>
      <c r="Q81" s="4">
        <v>0</v>
      </c>
      <c r="R81" s="7">
        <v>44900</v>
      </c>
      <c r="S81" s="6">
        <v>44905</v>
      </c>
      <c r="T81" s="4" t="s">
        <v>34</v>
      </c>
      <c r="U81" s="4">
        <v>1388</v>
      </c>
      <c r="V81" s="4">
        <v>0</v>
      </c>
      <c r="W81" s="4">
        <v>0</v>
      </c>
      <c r="X81" s="4" t="s">
        <v>440</v>
      </c>
      <c r="Y81" s="4" t="s">
        <v>35</v>
      </c>
    </row>
    <row r="82" s="4" customFormat="1" spans="1:25">
      <c r="A82" s="4" t="s">
        <v>441</v>
      </c>
      <c r="B82" s="4" t="s">
        <v>26</v>
      </c>
      <c r="C82" s="4" t="s">
        <v>27</v>
      </c>
      <c r="D82" s="4" t="s">
        <v>442</v>
      </c>
      <c r="E82" s="4" t="s">
        <v>48</v>
      </c>
      <c r="F82" s="6">
        <v>44901</v>
      </c>
      <c r="G82" s="6">
        <v>44902</v>
      </c>
      <c r="H82" s="4">
        <v>1</v>
      </c>
      <c r="I82" s="4">
        <v>1</v>
      </c>
      <c r="J82" s="4">
        <v>1</v>
      </c>
      <c r="K82" s="4" t="s">
        <v>30</v>
      </c>
      <c r="L82" s="4">
        <v>836</v>
      </c>
      <c r="M82" s="4">
        <v>836</v>
      </c>
      <c r="N82" s="4" t="s">
        <v>443</v>
      </c>
      <c r="O82" s="4" t="s">
        <v>32</v>
      </c>
      <c r="P82" s="4" t="s">
        <v>33</v>
      </c>
      <c r="Q82" s="4">
        <v>0</v>
      </c>
      <c r="R82" s="7">
        <v>44900</v>
      </c>
      <c r="S82" s="6">
        <v>44905</v>
      </c>
      <c r="T82" s="4" t="s">
        <v>34</v>
      </c>
      <c r="U82" s="4">
        <v>836</v>
      </c>
      <c r="V82" s="4">
        <v>0</v>
      </c>
      <c r="W82" s="4">
        <v>0</v>
      </c>
      <c r="X82" s="4" t="s">
        <v>444</v>
      </c>
      <c r="Y82" s="4" t="s">
        <v>445</v>
      </c>
    </row>
    <row r="83" s="4" customFormat="1" spans="1:25">
      <c r="A83" s="4" t="s">
        <v>174</v>
      </c>
      <c r="B83" s="4" t="s">
        <v>26</v>
      </c>
      <c r="C83" s="4" t="s">
        <v>124</v>
      </c>
      <c r="D83" s="4" t="s">
        <v>175</v>
      </c>
      <c r="E83" s="4" t="s">
        <v>176</v>
      </c>
      <c r="F83" s="6">
        <v>44901</v>
      </c>
      <c r="G83" s="6">
        <v>44902</v>
      </c>
      <c r="H83" s="4">
        <v>2</v>
      </c>
      <c r="I83" s="4">
        <v>1</v>
      </c>
      <c r="J83" s="4">
        <v>2</v>
      </c>
      <c r="K83" s="4" t="s">
        <v>30</v>
      </c>
      <c r="L83" s="4">
        <v>-634</v>
      </c>
      <c r="M83" s="4">
        <v>-634</v>
      </c>
      <c r="N83" s="4" t="s">
        <v>177</v>
      </c>
      <c r="O83" s="4" t="s">
        <v>32</v>
      </c>
      <c r="P83" s="4" t="s">
        <v>33</v>
      </c>
      <c r="Q83" s="4">
        <v>0</v>
      </c>
      <c r="R83" s="7">
        <v>44891</v>
      </c>
      <c r="S83" s="6">
        <v>44905</v>
      </c>
      <c r="T83" s="4" t="s">
        <v>34</v>
      </c>
      <c r="U83" s="4">
        <v>-634</v>
      </c>
      <c r="V83" s="4">
        <v>0</v>
      </c>
      <c r="W83" s="4">
        <v>0</v>
      </c>
      <c r="X83" s="4" t="s">
        <v>178</v>
      </c>
      <c r="Y83" s="4" t="s">
        <v>35</v>
      </c>
    </row>
    <row r="84" s="4" customFormat="1" spans="1:25">
      <c r="A84" s="4" t="s">
        <v>446</v>
      </c>
      <c r="B84" s="4" t="s">
        <v>26</v>
      </c>
      <c r="C84" s="4" t="s">
        <v>27</v>
      </c>
      <c r="D84" s="4" t="s">
        <v>447</v>
      </c>
      <c r="E84" s="4" t="s">
        <v>448</v>
      </c>
      <c r="F84" s="6">
        <v>44901</v>
      </c>
      <c r="G84" s="6">
        <v>44902</v>
      </c>
      <c r="H84" s="4">
        <v>1</v>
      </c>
      <c r="I84" s="4">
        <v>1</v>
      </c>
      <c r="J84" s="4">
        <v>1</v>
      </c>
      <c r="K84" s="4" t="s">
        <v>30</v>
      </c>
      <c r="L84" s="4">
        <v>243</v>
      </c>
      <c r="M84" s="4">
        <v>243</v>
      </c>
      <c r="N84" s="4" t="s">
        <v>449</v>
      </c>
      <c r="O84" s="4" t="s">
        <v>32</v>
      </c>
      <c r="P84" s="4" t="s">
        <v>33</v>
      </c>
      <c r="Q84" s="4">
        <v>0</v>
      </c>
      <c r="R84" s="7">
        <v>44900</v>
      </c>
      <c r="S84" s="6">
        <v>44905</v>
      </c>
      <c r="T84" s="4" t="s">
        <v>34</v>
      </c>
      <c r="U84" s="4">
        <v>243</v>
      </c>
      <c r="V84" s="4">
        <v>0</v>
      </c>
      <c r="W84" s="4">
        <v>0</v>
      </c>
      <c r="X84" s="4" t="s">
        <v>450</v>
      </c>
      <c r="Y84" s="4" t="s">
        <v>451</v>
      </c>
    </row>
    <row r="85" s="4" customFormat="1" spans="1:25">
      <c r="A85" s="4" t="s">
        <v>452</v>
      </c>
      <c r="B85" s="4" t="s">
        <v>26</v>
      </c>
      <c r="C85" s="4" t="s">
        <v>27</v>
      </c>
      <c r="D85" s="4" t="s">
        <v>408</v>
      </c>
      <c r="E85" s="4" t="s">
        <v>242</v>
      </c>
      <c r="F85" s="6">
        <v>44901</v>
      </c>
      <c r="G85" s="6">
        <v>44902</v>
      </c>
      <c r="H85" s="4">
        <v>1</v>
      </c>
      <c r="I85" s="4">
        <v>1</v>
      </c>
      <c r="J85" s="4">
        <v>1</v>
      </c>
      <c r="K85" s="4" t="s">
        <v>30</v>
      </c>
      <c r="L85" s="4">
        <v>1058</v>
      </c>
      <c r="M85" s="4">
        <v>1058</v>
      </c>
      <c r="N85" s="4" t="s">
        <v>453</v>
      </c>
      <c r="O85" s="4" t="s">
        <v>32</v>
      </c>
      <c r="P85" s="4" t="s">
        <v>33</v>
      </c>
      <c r="Q85" s="4">
        <v>0</v>
      </c>
      <c r="R85" s="7">
        <v>44900</v>
      </c>
      <c r="S85" s="6">
        <v>44905</v>
      </c>
      <c r="T85" s="4" t="s">
        <v>34</v>
      </c>
      <c r="U85" s="4">
        <v>1058</v>
      </c>
      <c r="V85" s="4">
        <v>0</v>
      </c>
      <c r="W85" s="4">
        <v>0</v>
      </c>
      <c r="X85" s="4" t="s">
        <v>454</v>
      </c>
      <c r="Y85" s="4" t="s">
        <v>455</v>
      </c>
    </row>
    <row r="86" s="4" customFormat="1" spans="1:25">
      <c r="A86" s="4" t="s">
        <v>456</v>
      </c>
      <c r="B86" s="4" t="s">
        <v>26</v>
      </c>
      <c r="C86" s="4" t="s">
        <v>27</v>
      </c>
      <c r="D86" s="4" t="s">
        <v>457</v>
      </c>
      <c r="E86" s="4" t="s">
        <v>458</v>
      </c>
      <c r="F86" s="6">
        <v>44901</v>
      </c>
      <c r="G86" s="6">
        <v>44902</v>
      </c>
      <c r="H86" s="4">
        <v>1</v>
      </c>
      <c r="I86" s="4">
        <v>1</v>
      </c>
      <c r="J86" s="4">
        <v>1</v>
      </c>
      <c r="K86" s="4" t="s">
        <v>30</v>
      </c>
      <c r="L86" s="4">
        <v>464</v>
      </c>
      <c r="M86" s="4">
        <v>464</v>
      </c>
      <c r="N86" s="4" t="s">
        <v>459</v>
      </c>
      <c r="O86" s="4" t="s">
        <v>32</v>
      </c>
      <c r="P86" s="4" t="s">
        <v>33</v>
      </c>
      <c r="Q86" s="4">
        <v>0</v>
      </c>
      <c r="R86" s="7">
        <v>44900</v>
      </c>
      <c r="S86" s="6">
        <v>44905</v>
      </c>
      <c r="T86" s="4" t="s">
        <v>34</v>
      </c>
      <c r="U86" s="4">
        <v>464</v>
      </c>
      <c r="V86" s="4">
        <v>0</v>
      </c>
      <c r="W86" s="4">
        <v>0</v>
      </c>
      <c r="X86" s="4" t="s">
        <v>460</v>
      </c>
      <c r="Y86" s="4" t="s">
        <v>35</v>
      </c>
    </row>
    <row r="87" s="4" customFormat="1" spans="1:25">
      <c r="A87" s="4" t="s">
        <v>461</v>
      </c>
      <c r="B87" s="4" t="s">
        <v>26</v>
      </c>
      <c r="C87" s="4" t="s">
        <v>27</v>
      </c>
      <c r="D87" s="4" t="s">
        <v>462</v>
      </c>
      <c r="E87" s="4" t="s">
        <v>463</v>
      </c>
      <c r="F87" s="6">
        <v>44901</v>
      </c>
      <c r="G87" s="6">
        <v>44902</v>
      </c>
      <c r="H87" s="4">
        <v>1</v>
      </c>
      <c r="I87" s="4">
        <v>1</v>
      </c>
      <c r="J87" s="4">
        <v>1</v>
      </c>
      <c r="K87" s="4" t="s">
        <v>30</v>
      </c>
      <c r="L87" s="4">
        <v>470</v>
      </c>
      <c r="M87" s="4">
        <v>470</v>
      </c>
      <c r="N87" s="4" t="s">
        <v>464</v>
      </c>
      <c r="O87" s="4" t="s">
        <v>32</v>
      </c>
      <c r="P87" s="4" t="s">
        <v>33</v>
      </c>
      <c r="Q87" s="4">
        <v>0</v>
      </c>
      <c r="R87" s="7">
        <v>44901</v>
      </c>
      <c r="S87" s="6">
        <v>44905</v>
      </c>
      <c r="T87" s="4" t="s">
        <v>34</v>
      </c>
      <c r="U87" s="4">
        <v>470</v>
      </c>
      <c r="V87" s="4">
        <v>0</v>
      </c>
      <c r="W87" s="4">
        <v>0</v>
      </c>
      <c r="X87" s="4" t="s">
        <v>465</v>
      </c>
      <c r="Y87" s="4" t="s">
        <v>466</v>
      </c>
    </row>
    <row r="88" s="4" customFormat="1" spans="1:25">
      <c r="A88" s="4" t="s">
        <v>467</v>
      </c>
      <c r="B88" s="4" t="s">
        <v>26</v>
      </c>
      <c r="C88" s="4" t="s">
        <v>27</v>
      </c>
      <c r="D88" s="4" t="s">
        <v>468</v>
      </c>
      <c r="E88" s="4" t="s">
        <v>469</v>
      </c>
      <c r="F88" s="6">
        <v>44901</v>
      </c>
      <c r="G88" s="6">
        <v>44902</v>
      </c>
      <c r="H88" s="4">
        <v>1</v>
      </c>
      <c r="I88" s="4">
        <v>1</v>
      </c>
      <c r="J88" s="4">
        <v>1</v>
      </c>
      <c r="K88" s="4" t="s">
        <v>30</v>
      </c>
      <c r="L88" s="4">
        <v>789</v>
      </c>
      <c r="M88" s="4">
        <v>789</v>
      </c>
      <c r="N88" s="4" t="s">
        <v>470</v>
      </c>
      <c r="O88" s="4" t="s">
        <v>32</v>
      </c>
      <c r="P88" s="4" t="s">
        <v>33</v>
      </c>
      <c r="Q88" s="4">
        <v>0</v>
      </c>
      <c r="R88" s="7">
        <v>44901</v>
      </c>
      <c r="S88" s="6">
        <v>44905</v>
      </c>
      <c r="T88" s="4" t="s">
        <v>34</v>
      </c>
      <c r="U88" s="4">
        <v>789</v>
      </c>
      <c r="V88" s="4">
        <v>0</v>
      </c>
      <c r="W88" s="4">
        <v>0</v>
      </c>
      <c r="X88" s="4" t="s">
        <v>471</v>
      </c>
      <c r="Y88" s="4" t="s">
        <v>472</v>
      </c>
    </row>
    <row r="89" s="4" customFormat="1" spans="1:25">
      <c r="A89" s="4" t="s">
        <v>473</v>
      </c>
      <c r="B89" s="4" t="s">
        <v>26</v>
      </c>
      <c r="C89" s="4" t="s">
        <v>27</v>
      </c>
      <c r="D89" s="4" t="s">
        <v>474</v>
      </c>
      <c r="E89" s="4" t="s">
        <v>475</v>
      </c>
      <c r="F89" s="6">
        <v>44901</v>
      </c>
      <c r="G89" s="6">
        <v>44902</v>
      </c>
      <c r="H89" s="4">
        <v>1</v>
      </c>
      <c r="I89" s="4">
        <v>1</v>
      </c>
      <c r="J89" s="4">
        <v>1</v>
      </c>
      <c r="K89" s="4" t="s">
        <v>30</v>
      </c>
      <c r="L89" s="4">
        <v>1199</v>
      </c>
      <c r="M89" s="4">
        <v>1199</v>
      </c>
      <c r="N89" s="4" t="s">
        <v>476</v>
      </c>
      <c r="O89" s="4" t="s">
        <v>32</v>
      </c>
      <c r="P89" s="4" t="s">
        <v>33</v>
      </c>
      <c r="Q89" s="4">
        <v>0</v>
      </c>
      <c r="R89" s="7">
        <v>44901</v>
      </c>
      <c r="S89" s="6">
        <v>44905</v>
      </c>
      <c r="T89" s="4" t="s">
        <v>34</v>
      </c>
      <c r="U89" s="4">
        <v>1199</v>
      </c>
      <c r="V89" s="4">
        <v>0</v>
      </c>
      <c r="W89" s="4">
        <v>0</v>
      </c>
      <c r="X89" s="4" t="s">
        <v>477</v>
      </c>
      <c r="Y89" s="4" t="s">
        <v>35</v>
      </c>
    </row>
    <row r="90" s="4" customFormat="1" spans="1:25">
      <c r="A90" s="4" t="s">
        <v>478</v>
      </c>
      <c r="B90" s="4" t="s">
        <v>26</v>
      </c>
      <c r="C90" s="4" t="s">
        <v>27</v>
      </c>
      <c r="D90" s="4" t="s">
        <v>479</v>
      </c>
      <c r="E90" s="4" t="s">
        <v>253</v>
      </c>
      <c r="F90" s="6">
        <v>44901</v>
      </c>
      <c r="G90" s="6">
        <v>44902</v>
      </c>
      <c r="H90" s="4">
        <v>1</v>
      </c>
      <c r="I90" s="4">
        <v>1</v>
      </c>
      <c r="J90" s="4">
        <v>1</v>
      </c>
      <c r="K90" s="4" t="s">
        <v>30</v>
      </c>
      <c r="L90" s="4">
        <v>261</v>
      </c>
      <c r="M90" s="4">
        <v>261</v>
      </c>
      <c r="N90" s="4" t="s">
        <v>480</v>
      </c>
      <c r="O90" s="4" t="s">
        <v>32</v>
      </c>
      <c r="P90" s="4" t="s">
        <v>33</v>
      </c>
      <c r="Q90" s="4">
        <v>0</v>
      </c>
      <c r="R90" s="7">
        <v>44901</v>
      </c>
      <c r="S90" s="6">
        <v>44905</v>
      </c>
      <c r="T90" s="4" t="s">
        <v>34</v>
      </c>
      <c r="U90" s="4">
        <v>261</v>
      </c>
      <c r="V90" s="4">
        <v>0</v>
      </c>
      <c r="W90" s="4">
        <v>0</v>
      </c>
      <c r="X90" s="4" t="s">
        <v>481</v>
      </c>
      <c r="Y90" s="4" t="s">
        <v>35</v>
      </c>
    </row>
    <row r="91" s="4" customFormat="1" spans="1:25">
      <c r="A91" s="4" t="s">
        <v>482</v>
      </c>
      <c r="B91" s="4" t="s">
        <v>26</v>
      </c>
      <c r="C91" s="4" t="s">
        <v>27</v>
      </c>
      <c r="D91" s="4" t="s">
        <v>483</v>
      </c>
      <c r="E91" s="4" t="s">
        <v>484</v>
      </c>
      <c r="F91" s="6">
        <v>44901</v>
      </c>
      <c r="G91" s="6">
        <v>44902</v>
      </c>
      <c r="H91" s="4">
        <v>1</v>
      </c>
      <c r="I91" s="4">
        <v>1</v>
      </c>
      <c r="J91" s="4">
        <v>1</v>
      </c>
      <c r="K91" s="4" t="s">
        <v>30</v>
      </c>
      <c r="L91" s="4">
        <v>603</v>
      </c>
      <c r="M91" s="4">
        <v>603</v>
      </c>
      <c r="N91" s="4" t="s">
        <v>485</v>
      </c>
      <c r="O91" s="4" t="s">
        <v>32</v>
      </c>
      <c r="P91" s="4" t="s">
        <v>33</v>
      </c>
      <c r="Q91" s="4">
        <v>0</v>
      </c>
      <c r="R91" s="7">
        <v>44901</v>
      </c>
      <c r="S91" s="6">
        <v>44905</v>
      </c>
      <c r="T91" s="4" t="s">
        <v>34</v>
      </c>
      <c r="U91" s="4">
        <v>603</v>
      </c>
      <c r="V91" s="4">
        <v>0</v>
      </c>
      <c r="W91" s="4">
        <v>0</v>
      </c>
      <c r="X91" s="4" t="s">
        <v>486</v>
      </c>
      <c r="Y91" s="4" t="s">
        <v>487</v>
      </c>
    </row>
    <row r="92" s="4" customFormat="1" spans="1:25">
      <c r="A92" s="4" t="s">
        <v>488</v>
      </c>
      <c r="B92" s="4" t="s">
        <v>26</v>
      </c>
      <c r="C92" s="4" t="s">
        <v>27</v>
      </c>
      <c r="D92" s="4" t="s">
        <v>489</v>
      </c>
      <c r="E92" s="4" t="s">
        <v>362</v>
      </c>
      <c r="F92" s="6">
        <v>44901</v>
      </c>
      <c r="G92" s="6">
        <v>44902</v>
      </c>
      <c r="H92" s="4">
        <v>1</v>
      </c>
      <c r="I92" s="4">
        <v>1</v>
      </c>
      <c r="J92" s="4">
        <v>1</v>
      </c>
      <c r="K92" s="4" t="s">
        <v>30</v>
      </c>
      <c r="L92" s="4">
        <v>280</v>
      </c>
      <c r="M92" s="4">
        <v>280</v>
      </c>
      <c r="N92" s="4" t="s">
        <v>490</v>
      </c>
      <c r="O92" s="4" t="s">
        <v>32</v>
      </c>
      <c r="P92" s="4" t="s">
        <v>33</v>
      </c>
      <c r="Q92" s="4">
        <v>0</v>
      </c>
      <c r="R92" s="7">
        <v>44901</v>
      </c>
      <c r="S92" s="6">
        <v>44905</v>
      </c>
      <c r="T92" s="4" t="s">
        <v>34</v>
      </c>
      <c r="U92" s="4">
        <v>280</v>
      </c>
      <c r="V92" s="4">
        <v>0</v>
      </c>
      <c r="W92" s="4">
        <v>0</v>
      </c>
      <c r="X92" s="4" t="s">
        <v>491</v>
      </c>
      <c r="Y92" s="4" t="s">
        <v>492</v>
      </c>
    </row>
    <row r="93" s="4" customFormat="1" spans="1:25">
      <c r="A93" s="4" t="s">
        <v>493</v>
      </c>
      <c r="B93" s="4" t="s">
        <v>26</v>
      </c>
      <c r="C93" s="4" t="s">
        <v>27</v>
      </c>
      <c r="D93" s="4" t="s">
        <v>494</v>
      </c>
      <c r="E93" s="4" t="s">
        <v>495</v>
      </c>
      <c r="F93" s="6">
        <v>44901</v>
      </c>
      <c r="G93" s="6">
        <v>44902</v>
      </c>
      <c r="H93" s="4">
        <v>1</v>
      </c>
      <c r="I93" s="4">
        <v>1</v>
      </c>
      <c r="J93" s="4">
        <v>1</v>
      </c>
      <c r="K93" s="4" t="s">
        <v>30</v>
      </c>
      <c r="L93" s="4">
        <v>801</v>
      </c>
      <c r="M93" s="4">
        <v>801</v>
      </c>
      <c r="N93" s="4" t="s">
        <v>496</v>
      </c>
      <c r="O93" s="4" t="s">
        <v>32</v>
      </c>
      <c r="P93" s="4" t="s">
        <v>33</v>
      </c>
      <c r="Q93" s="4">
        <v>0</v>
      </c>
      <c r="R93" s="7">
        <v>44901</v>
      </c>
      <c r="S93" s="6">
        <v>44905</v>
      </c>
      <c r="T93" s="4" t="s">
        <v>34</v>
      </c>
      <c r="U93" s="4">
        <v>801</v>
      </c>
      <c r="V93" s="4">
        <v>0</v>
      </c>
      <c r="W93" s="4">
        <v>0</v>
      </c>
      <c r="X93" s="4" t="s">
        <v>497</v>
      </c>
      <c r="Y93" s="4" t="s">
        <v>498</v>
      </c>
    </row>
    <row r="94" s="4" customFormat="1" spans="1:25">
      <c r="A94" s="4" t="s">
        <v>499</v>
      </c>
      <c r="B94" s="4" t="s">
        <v>26</v>
      </c>
      <c r="C94" s="4" t="s">
        <v>27</v>
      </c>
      <c r="D94" s="4" t="s">
        <v>500</v>
      </c>
      <c r="E94" s="4" t="s">
        <v>501</v>
      </c>
      <c r="F94" s="6">
        <v>44901</v>
      </c>
      <c r="G94" s="6">
        <v>44902</v>
      </c>
      <c r="H94" s="4">
        <v>1</v>
      </c>
      <c r="I94" s="4">
        <v>1</v>
      </c>
      <c r="J94" s="4">
        <v>1</v>
      </c>
      <c r="K94" s="4" t="s">
        <v>30</v>
      </c>
      <c r="L94" s="4">
        <v>142</v>
      </c>
      <c r="M94" s="4">
        <v>142</v>
      </c>
      <c r="N94" s="4" t="s">
        <v>502</v>
      </c>
      <c r="O94" s="4" t="s">
        <v>32</v>
      </c>
      <c r="P94" s="4" t="s">
        <v>33</v>
      </c>
      <c r="Q94" s="4">
        <v>0</v>
      </c>
      <c r="R94" s="7">
        <v>44901</v>
      </c>
      <c r="S94" s="6">
        <v>44905</v>
      </c>
      <c r="T94" s="4" t="s">
        <v>34</v>
      </c>
      <c r="U94" s="4">
        <v>142</v>
      </c>
      <c r="V94" s="4">
        <v>0</v>
      </c>
      <c r="W94" s="4">
        <v>0</v>
      </c>
      <c r="X94" s="4" t="s">
        <v>503</v>
      </c>
      <c r="Y94" s="4" t="s">
        <v>35</v>
      </c>
    </row>
    <row r="95" s="4" customFormat="1" spans="1:25">
      <c r="A95" s="4" t="s">
        <v>504</v>
      </c>
      <c r="B95" s="4" t="s">
        <v>26</v>
      </c>
      <c r="C95" s="4" t="s">
        <v>27</v>
      </c>
      <c r="D95" s="4" t="s">
        <v>505</v>
      </c>
      <c r="E95" s="4" t="s">
        <v>506</v>
      </c>
      <c r="F95" s="6">
        <v>44901</v>
      </c>
      <c r="G95" s="6">
        <v>44902</v>
      </c>
      <c r="H95" s="4">
        <v>2</v>
      </c>
      <c r="I95" s="4">
        <v>1</v>
      </c>
      <c r="J95" s="4">
        <v>2</v>
      </c>
      <c r="K95" s="4" t="s">
        <v>30</v>
      </c>
      <c r="L95" s="4">
        <v>412</v>
      </c>
      <c r="M95" s="4">
        <v>412</v>
      </c>
      <c r="N95" s="4" t="s">
        <v>507</v>
      </c>
      <c r="O95" s="4" t="s">
        <v>32</v>
      </c>
      <c r="P95" s="4" t="s">
        <v>33</v>
      </c>
      <c r="Q95" s="4">
        <v>0</v>
      </c>
      <c r="R95" s="7">
        <v>44901</v>
      </c>
      <c r="S95" s="6">
        <v>44905</v>
      </c>
      <c r="T95" s="4" t="s">
        <v>34</v>
      </c>
      <c r="U95" s="4">
        <v>412</v>
      </c>
      <c r="V95" s="4">
        <v>0</v>
      </c>
      <c r="W95" s="4">
        <v>0</v>
      </c>
      <c r="X95" s="4" t="s">
        <v>508</v>
      </c>
      <c r="Y95" s="4" t="s">
        <v>35</v>
      </c>
    </row>
    <row r="96" s="4" customFormat="1" spans="1:25">
      <c r="A96" s="4" t="s">
        <v>509</v>
      </c>
      <c r="B96" s="4" t="s">
        <v>26</v>
      </c>
      <c r="C96" s="4" t="s">
        <v>27</v>
      </c>
      <c r="D96" s="4" t="s">
        <v>510</v>
      </c>
      <c r="E96" s="4" t="s">
        <v>511</v>
      </c>
      <c r="F96" s="6">
        <v>44901</v>
      </c>
      <c r="G96" s="6">
        <v>44902</v>
      </c>
      <c r="H96" s="4">
        <v>1</v>
      </c>
      <c r="I96" s="4">
        <v>1</v>
      </c>
      <c r="J96" s="4">
        <v>1</v>
      </c>
      <c r="K96" s="4" t="s">
        <v>30</v>
      </c>
      <c r="L96" s="4">
        <v>900</v>
      </c>
      <c r="M96" s="4">
        <v>900</v>
      </c>
      <c r="N96" s="4" t="s">
        <v>512</v>
      </c>
      <c r="O96" s="4" t="s">
        <v>32</v>
      </c>
      <c r="P96" s="4" t="s">
        <v>33</v>
      </c>
      <c r="Q96" s="4">
        <v>0</v>
      </c>
      <c r="R96" s="7">
        <v>44901</v>
      </c>
      <c r="S96" s="6">
        <v>44905</v>
      </c>
      <c r="T96" s="4" t="s">
        <v>34</v>
      </c>
      <c r="U96" s="4">
        <v>900</v>
      </c>
      <c r="V96" s="4">
        <v>0</v>
      </c>
      <c r="W96" s="4">
        <v>0</v>
      </c>
      <c r="X96" s="4" t="s">
        <v>513</v>
      </c>
      <c r="Y96" s="4" t="s">
        <v>514</v>
      </c>
    </row>
    <row r="97" s="4" customFormat="1" spans="1:25">
      <c r="A97" s="4" t="s">
        <v>515</v>
      </c>
      <c r="B97" s="4" t="s">
        <v>26</v>
      </c>
      <c r="C97" s="4" t="s">
        <v>27</v>
      </c>
      <c r="D97" s="4" t="s">
        <v>516</v>
      </c>
      <c r="E97" s="4" t="s">
        <v>242</v>
      </c>
      <c r="F97" s="6">
        <v>44901</v>
      </c>
      <c r="G97" s="6">
        <v>44902</v>
      </c>
      <c r="H97" s="4">
        <v>1</v>
      </c>
      <c r="I97" s="4">
        <v>1</v>
      </c>
      <c r="J97" s="4">
        <v>1</v>
      </c>
      <c r="K97" s="4" t="s">
        <v>30</v>
      </c>
      <c r="L97" s="4">
        <v>387</v>
      </c>
      <c r="M97" s="4">
        <v>387</v>
      </c>
      <c r="N97" s="4" t="s">
        <v>517</v>
      </c>
      <c r="O97" s="4" t="s">
        <v>32</v>
      </c>
      <c r="P97" s="4" t="s">
        <v>33</v>
      </c>
      <c r="Q97" s="4">
        <v>0</v>
      </c>
      <c r="R97" s="7">
        <v>44901</v>
      </c>
      <c r="S97" s="6">
        <v>44905</v>
      </c>
      <c r="T97" s="4" t="s">
        <v>34</v>
      </c>
      <c r="U97" s="4">
        <v>387</v>
      </c>
      <c r="V97" s="4">
        <v>0</v>
      </c>
      <c r="W97" s="4">
        <v>0</v>
      </c>
      <c r="X97" s="4" t="s">
        <v>518</v>
      </c>
      <c r="Y97" s="4" t="s">
        <v>35</v>
      </c>
    </row>
    <row r="98" s="4" customFormat="1" spans="1:25">
      <c r="A98" s="4" t="s">
        <v>519</v>
      </c>
      <c r="B98" s="4" t="s">
        <v>26</v>
      </c>
      <c r="C98" s="4" t="s">
        <v>27</v>
      </c>
      <c r="D98" s="4" t="s">
        <v>520</v>
      </c>
      <c r="E98" s="4" t="s">
        <v>501</v>
      </c>
      <c r="F98" s="6">
        <v>44901</v>
      </c>
      <c r="G98" s="6">
        <v>44902</v>
      </c>
      <c r="H98" s="4">
        <v>1</v>
      </c>
      <c r="I98" s="4">
        <v>1</v>
      </c>
      <c r="J98" s="4">
        <v>1</v>
      </c>
      <c r="K98" s="4" t="s">
        <v>30</v>
      </c>
      <c r="L98" s="4">
        <v>150</v>
      </c>
      <c r="M98" s="4">
        <v>150</v>
      </c>
      <c r="N98" s="4" t="s">
        <v>521</v>
      </c>
      <c r="O98" s="4" t="s">
        <v>32</v>
      </c>
      <c r="P98" s="4" t="s">
        <v>33</v>
      </c>
      <c r="Q98" s="4">
        <v>0</v>
      </c>
      <c r="R98" s="7">
        <v>44901</v>
      </c>
      <c r="S98" s="6">
        <v>44905</v>
      </c>
      <c r="T98" s="4" t="s">
        <v>34</v>
      </c>
      <c r="U98" s="4">
        <v>150</v>
      </c>
      <c r="V98" s="4">
        <v>0</v>
      </c>
      <c r="W98" s="4">
        <v>0</v>
      </c>
      <c r="X98" s="4" t="s">
        <v>522</v>
      </c>
      <c r="Y98" s="4" t="s">
        <v>523</v>
      </c>
    </row>
    <row r="99" s="4" customFormat="1" spans="1:25">
      <c r="A99" s="4" t="s">
        <v>524</v>
      </c>
      <c r="B99" s="4" t="s">
        <v>26</v>
      </c>
      <c r="C99" s="4" t="s">
        <v>27</v>
      </c>
      <c r="D99" s="4" t="s">
        <v>525</v>
      </c>
      <c r="E99" s="4" t="s">
        <v>48</v>
      </c>
      <c r="F99" s="6">
        <v>44901</v>
      </c>
      <c r="G99" s="6">
        <v>44902</v>
      </c>
      <c r="H99" s="4">
        <v>1</v>
      </c>
      <c r="I99" s="4">
        <v>1</v>
      </c>
      <c r="J99" s="4">
        <v>1</v>
      </c>
      <c r="K99" s="4" t="s">
        <v>30</v>
      </c>
      <c r="L99" s="4">
        <v>141</v>
      </c>
      <c r="M99" s="4">
        <v>141</v>
      </c>
      <c r="N99" s="4" t="s">
        <v>526</v>
      </c>
      <c r="O99" s="4" t="s">
        <v>32</v>
      </c>
      <c r="P99" s="4" t="s">
        <v>33</v>
      </c>
      <c r="Q99" s="4">
        <v>0</v>
      </c>
      <c r="R99" s="7">
        <v>44901</v>
      </c>
      <c r="S99" s="6">
        <v>44905</v>
      </c>
      <c r="T99" s="4" t="s">
        <v>34</v>
      </c>
      <c r="U99" s="4">
        <v>141</v>
      </c>
      <c r="V99" s="4">
        <v>0</v>
      </c>
      <c r="W99" s="4">
        <v>0</v>
      </c>
      <c r="X99" s="4" t="s">
        <v>527</v>
      </c>
      <c r="Y99" s="4" t="s">
        <v>35</v>
      </c>
    </row>
    <row r="100" s="4" customFormat="1" spans="1:25">
      <c r="A100" s="4" t="s">
        <v>528</v>
      </c>
      <c r="B100" s="4" t="s">
        <v>26</v>
      </c>
      <c r="C100" s="4" t="s">
        <v>27</v>
      </c>
      <c r="D100" s="4" t="s">
        <v>529</v>
      </c>
      <c r="E100" s="4" t="s">
        <v>530</v>
      </c>
      <c r="F100" s="6">
        <v>44901</v>
      </c>
      <c r="G100" s="6">
        <v>44902</v>
      </c>
      <c r="H100" s="4">
        <v>1</v>
      </c>
      <c r="I100" s="4">
        <v>1</v>
      </c>
      <c r="J100" s="4">
        <v>1</v>
      </c>
      <c r="K100" s="4" t="s">
        <v>30</v>
      </c>
      <c r="L100" s="4">
        <v>607</v>
      </c>
      <c r="M100" s="4">
        <v>607</v>
      </c>
      <c r="N100" s="4" t="s">
        <v>531</v>
      </c>
      <c r="O100" s="4" t="s">
        <v>32</v>
      </c>
      <c r="P100" s="4" t="s">
        <v>33</v>
      </c>
      <c r="Q100" s="4">
        <v>0</v>
      </c>
      <c r="R100" s="7">
        <v>44901</v>
      </c>
      <c r="S100" s="6">
        <v>44905</v>
      </c>
      <c r="T100" s="4" t="s">
        <v>34</v>
      </c>
      <c r="U100" s="4">
        <v>607</v>
      </c>
      <c r="V100" s="4">
        <v>0</v>
      </c>
      <c r="W100" s="4">
        <v>0</v>
      </c>
      <c r="X100" s="4" t="s">
        <v>532</v>
      </c>
      <c r="Y100" s="4" t="s">
        <v>35</v>
      </c>
    </row>
    <row r="101" s="4" customFormat="1" spans="1:25">
      <c r="A101" s="4" t="s">
        <v>533</v>
      </c>
      <c r="B101" s="4" t="s">
        <v>26</v>
      </c>
      <c r="C101" s="4" t="s">
        <v>27</v>
      </c>
      <c r="D101" s="4" t="s">
        <v>534</v>
      </c>
      <c r="E101" s="4" t="s">
        <v>535</v>
      </c>
      <c r="F101" s="6">
        <v>44901</v>
      </c>
      <c r="G101" s="6">
        <v>44902</v>
      </c>
      <c r="H101" s="4">
        <v>1</v>
      </c>
      <c r="I101" s="4">
        <v>1</v>
      </c>
      <c r="J101" s="4">
        <v>1</v>
      </c>
      <c r="K101" s="4" t="s">
        <v>30</v>
      </c>
      <c r="L101" s="4">
        <v>515</v>
      </c>
      <c r="M101" s="4">
        <v>515</v>
      </c>
      <c r="N101" s="4" t="s">
        <v>536</v>
      </c>
      <c r="O101" s="4" t="s">
        <v>32</v>
      </c>
      <c r="P101" s="4" t="s">
        <v>33</v>
      </c>
      <c r="Q101" s="4">
        <v>0</v>
      </c>
      <c r="R101" s="7">
        <v>44901</v>
      </c>
      <c r="S101" s="6">
        <v>44905</v>
      </c>
      <c r="T101" s="4" t="s">
        <v>34</v>
      </c>
      <c r="U101" s="4">
        <v>515</v>
      </c>
      <c r="V101" s="4">
        <v>0</v>
      </c>
      <c r="W101" s="4">
        <v>0</v>
      </c>
      <c r="X101" s="4" t="s">
        <v>537</v>
      </c>
      <c r="Y101" s="4" t="s">
        <v>538</v>
      </c>
    </row>
    <row r="102" s="4" customFormat="1" spans="1:25">
      <c r="A102" s="4" t="s">
        <v>539</v>
      </c>
      <c r="B102" s="4" t="s">
        <v>26</v>
      </c>
      <c r="C102" s="4" t="s">
        <v>27</v>
      </c>
      <c r="D102" s="4" t="s">
        <v>540</v>
      </c>
      <c r="E102" s="4" t="s">
        <v>541</v>
      </c>
      <c r="F102" s="6">
        <v>44901</v>
      </c>
      <c r="G102" s="6">
        <v>44902</v>
      </c>
      <c r="H102" s="4">
        <v>1</v>
      </c>
      <c r="I102" s="4">
        <v>1</v>
      </c>
      <c r="J102" s="4">
        <v>1</v>
      </c>
      <c r="K102" s="4" t="s">
        <v>30</v>
      </c>
      <c r="L102" s="4">
        <v>1402</v>
      </c>
      <c r="M102" s="4">
        <v>1402</v>
      </c>
      <c r="N102" s="4" t="s">
        <v>542</v>
      </c>
      <c r="O102" s="4" t="s">
        <v>32</v>
      </c>
      <c r="P102" s="4" t="s">
        <v>33</v>
      </c>
      <c r="Q102" s="4">
        <v>0</v>
      </c>
      <c r="R102" s="7">
        <v>44901</v>
      </c>
      <c r="S102" s="6">
        <v>44905</v>
      </c>
      <c r="T102" s="4" t="s">
        <v>34</v>
      </c>
      <c r="U102" s="4">
        <v>1402</v>
      </c>
      <c r="V102" s="4">
        <v>0</v>
      </c>
      <c r="W102" s="4">
        <v>0</v>
      </c>
      <c r="X102" s="4" t="s">
        <v>543</v>
      </c>
      <c r="Y102" s="4" t="s">
        <v>544</v>
      </c>
    </row>
    <row r="103" s="4" customFormat="1" spans="1:25">
      <c r="A103" s="4" t="s">
        <v>545</v>
      </c>
      <c r="B103" s="4" t="s">
        <v>26</v>
      </c>
      <c r="C103" s="4" t="s">
        <v>27</v>
      </c>
      <c r="D103" s="4" t="s">
        <v>546</v>
      </c>
      <c r="E103" s="4" t="s">
        <v>547</v>
      </c>
      <c r="F103" s="6">
        <v>44901</v>
      </c>
      <c r="G103" s="6">
        <v>44902</v>
      </c>
      <c r="H103" s="4">
        <v>1</v>
      </c>
      <c r="I103" s="4">
        <v>1</v>
      </c>
      <c r="J103" s="4">
        <v>1</v>
      </c>
      <c r="K103" s="4" t="s">
        <v>30</v>
      </c>
      <c r="L103" s="4">
        <v>353</v>
      </c>
      <c r="M103" s="4">
        <v>353</v>
      </c>
      <c r="N103" s="4" t="s">
        <v>548</v>
      </c>
      <c r="O103" s="4" t="s">
        <v>32</v>
      </c>
      <c r="P103" s="4" t="s">
        <v>33</v>
      </c>
      <c r="Q103" s="4">
        <v>0</v>
      </c>
      <c r="R103" s="7">
        <v>44901</v>
      </c>
      <c r="S103" s="6">
        <v>44905</v>
      </c>
      <c r="T103" s="4" t="s">
        <v>34</v>
      </c>
      <c r="U103" s="4">
        <v>353</v>
      </c>
      <c r="V103" s="4">
        <v>0</v>
      </c>
      <c r="W103" s="4">
        <v>0</v>
      </c>
      <c r="X103" s="4" t="s">
        <v>549</v>
      </c>
      <c r="Y103" s="4" t="s">
        <v>35</v>
      </c>
    </row>
    <row r="104" s="4" customFormat="1" spans="1:25">
      <c r="A104" s="4" t="s">
        <v>550</v>
      </c>
      <c r="B104" s="4" t="s">
        <v>26</v>
      </c>
      <c r="C104" s="4" t="s">
        <v>27</v>
      </c>
      <c r="D104" s="4" t="s">
        <v>551</v>
      </c>
      <c r="E104" s="4" t="s">
        <v>552</v>
      </c>
      <c r="F104" s="6">
        <v>44901</v>
      </c>
      <c r="G104" s="6">
        <v>44902</v>
      </c>
      <c r="H104" s="4">
        <v>1</v>
      </c>
      <c r="I104" s="4">
        <v>1</v>
      </c>
      <c r="J104" s="4">
        <v>1</v>
      </c>
      <c r="K104" s="4" t="s">
        <v>30</v>
      </c>
      <c r="L104" s="4">
        <v>496</v>
      </c>
      <c r="M104" s="4">
        <v>496</v>
      </c>
      <c r="N104" s="4" t="s">
        <v>553</v>
      </c>
      <c r="O104" s="4" t="s">
        <v>32</v>
      </c>
      <c r="P104" s="4" t="s">
        <v>33</v>
      </c>
      <c r="Q104" s="4">
        <v>0</v>
      </c>
      <c r="R104" s="7">
        <v>44901</v>
      </c>
      <c r="S104" s="6">
        <v>44905</v>
      </c>
      <c r="T104" s="4" t="s">
        <v>34</v>
      </c>
      <c r="U104" s="4">
        <v>496</v>
      </c>
      <c r="V104" s="4">
        <v>0</v>
      </c>
      <c r="W104" s="4">
        <v>0</v>
      </c>
      <c r="X104" s="4" t="s">
        <v>554</v>
      </c>
      <c r="Y104" s="4" t="s">
        <v>35</v>
      </c>
    </row>
    <row r="105" s="4" customFormat="1" spans="1:25">
      <c r="A105" s="4" t="s">
        <v>555</v>
      </c>
      <c r="B105" s="4" t="s">
        <v>26</v>
      </c>
      <c r="C105" s="4" t="s">
        <v>27</v>
      </c>
      <c r="D105" s="4" t="s">
        <v>556</v>
      </c>
      <c r="E105" s="4" t="s">
        <v>43</v>
      </c>
      <c r="F105" s="6">
        <v>44901</v>
      </c>
      <c r="G105" s="6">
        <v>44902</v>
      </c>
      <c r="H105" s="4">
        <v>1</v>
      </c>
      <c r="I105" s="4">
        <v>1</v>
      </c>
      <c r="J105" s="4">
        <v>1</v>
      </c>
      <c r="K105" s="4" t="s">
        <v>30</v>
      </c>
      <c r="L105" s="4">
        <v>1950</v>
      </c>
      <c r="M105" s="4">
        <v>1950</v>
      </c>
      <c r="N105" s="4" t="s">
        <v>557</v>
      </c>
      <c r="O105" s="4" t="s">
        <v>32</v>
      </c>
      <c r="P105" s="4" t="s">
        <v>33</v>
      </c>
      <c r="Q105" s="4">
        <v>0</v>
      </c>
      <c r="R105" s="7">
        <v>44901</v>
      </c>
      <c r="S105" s="6">
        <v>44905</v>
      </c>
      <c r="T105" s="4" t="s">
        <v>34</v>
      </c>
      <c r="U105" s="4">
        <v>1950</v>
      </c>
      <c r="V105" s="4">
        <v>0</v>
      </c>
      <c r="W105" s="4">
        <v>0</v>
      </c>
      <c r="X105" s="4" t="s">
        <v>558</v>
      </c>
      <c r="Y105" s="4" t="s">
        <v>35</v>
      </c>
    </row>
    <row r="106" s="4" customFormat="1" spans="1:25">
      <c r="A106" s="4" t="s">
        <v>559</v>
      </c>
      <c r="B106" s="4" t="s">
        <v>26</v>
      </c>
      <c r="C106" s="4" t="s">
        <v>27</v>
      </c>
      <c r="D106" s="4" t="s">
        <v>560</v>
      </c>
      <c r="E106" s="4" t="s">
        <v>561</v>
      </c>
      <c r="F106" s="6">
        <v>44901</v>
      </c>
      <c r="G106" s="6">
        <v>44902</v>
      </c>
      <c r="H106" s="4">
        <v>1</v>
      </c>
      <c r="I106" s="4">
        <v>1</v>
      </c>
      <c r="J106" s="4">
        <v>1</v>
      </c>
      <c r="K106" s="4" t="s">
        <v>30</v>
      </c>
      <c r="L106" s="4">
        <v>704</v>
      </c>
      <c r="M106" s="4">
        <v>704</v>
      </c>
      <c r="N106" s="4" t="s">
        <v>562</v>
      </c>
      <c r="O106" s="4" t="s">
        <v>32</v>
      </c>
      <c r="P106" s="4" t="s">
        <v>33</v>
      </c>
      <c r="Q106" s="4">
        <v>0</v>
      </c>
      <c r="R106" s="7">
        <v>44901</v>
      </c>
      <c r="S106" s="6">
        <v>44905</v>
      </c>
      <c r="T106" s="4" t="s">
        <v>34</v>
      </c>
      <c r="U106" s="4">
        <v>704</v>
      </c>
      <c r="V106" s="4">
        <v>0</v>
      </c>
      <c r="W106" s="4">
        <v>0</v>
      </c>
      <c r="X106" s="4" t="s">
        <v>563</v>
      </c>
      <c r="Y106" s="4" t="s">
        <v>35</v>
      </c>
    </row>
    <row r="107" s="4" customFormat="1" spans="1:25">
      <c r="A107" s="4" t="s">
        <v>564</v>
      </c>
      <c r="B107" s="4" t="s">
        <v>26</v>
      </c>
      <c r="C107" s="4" t="s">
        <v>27</v>
      </c>
      <c r="D107" s="4" t="s">
        <v>565</v>
      </c>
      <c r="E107" s="4" t="s">
        <v>566</v>
      </c>
      <c r="F107" s="6">
        <v>44901</v>
      </c>
      <c r="G107" s="6">
        <v>44902</v>
      </c>
      <c r="H107" s="4">
        <v>2</v>
      </c>
      <c r="I107" s="4">
        <v>1</v>
      </c>
      <c r="J107" s="4">
        <v>2</v>
      </c>
      <c r="K107" s="4" t="s">
        <v>30</v>
      </c>
      <c r="L107" s="4">
        <v>1158</v>
      </c>
      <c r="M107" s="4">
        <v>1158</v>
      </c>
      <c r="N107" s="4" t="s">
        <v>567</v>
      </c>
      <c r="O107" s="4" t="s">
        <v>32</v>
      </c>
      <c r="P107" s="4" t="s">
        <v>33</v>
      </c>
      <c r="Q107" s="4">
        <v>0</v>
      </c>
      <c r="R107" s="7">
        <v>44901</v>
      </c>
      <c r="S107" s="6">
        <v>44905</v>
      </c>
      <c r="T107" s="4" t="s">
        <v>34</v>
      </c>
      <c r="U107" s="4">
        <v>1158</v>
      </c>
      <c r="V107" s="4">
        <v>0</v>
      </c>
      <c r="W107" s="4">
        <v>0</v>
      </c>
      <c r="X107" s="4" t="s">
        <v>35</v>
      </c>
      <c r="Y107" s="4" t="s">
        <v>35</v>
      </c>
    </row>
    <row r="108" s="4" customFormat="1" spans="1:25">
      <c r="A108" s="4" t="s">
        <v>568</v>
      </c>
      <c r="B108" s="4" t="s">
        <v>26</v>
      </c>
      <c r="C108" s="4" t="s">
        <v>27</v>
      </c>
      <c r="D108" s="4" t="s">
        <v>569</v>
      </c>
      <c r="E108" s="4" t="s">
        <v>547</v>
      </c>
      <c r="F108" s="6">
        <v>44901</v>
      </c>
      <c r="G108" s="6">
        <v>44902</v>
      </c>
      <c r="H108" s="4">
        <v>1</v>
      </c>
      <c r="I108" s="4">
        <v>1</v>
      </c>
      <c r="J108" s="4">
        <v>1</v>
      </c>
      <c r="K108" s="4" t="s">
        <v>30</v>
      </c>
      <c r="L108" s="4">
        <v>954</v>
      </c>
      <c r="M108" s="4">
        <v>954</v>
      </c>
      <c r="N108" s="4" t="s">
        <v>570</v>
      </c>
      <c r="O108" s="4" t="s">
        <v>32</v>
      </c>
      <c r="P108" s="4" t="s">
        <v>33</v>
      </c>
      <c r="Q108" s="4">
        <v>0</v>
      </c>
      <c r="R108" s="7">
        <v>44901</v>
      </c>
      <c r="S108" s="6">
        <v>44905</v>
      </c>
      <c r="T108" s="4" t="s">
        <v>34</v>
      </c>
      <c r="U108" s="4">
        <v>954</v>
      </c>
      <c r="V108" s="4">
        <v>0</v>
      </c>
      <c r="W108" s="4">
        <v>0</v>
      </c>
      <c r="X108" s="4" t="s">
        <v>571</v>
      </c>
      <c r="Y108" s="4" t="s">
        <v>35</v>
      </c>
    </row>
    <row r="109" s="4" customFormat="1" spans="1:25">
      <c r="A109" s="4" t="s">
        <v>572</v>
      </c>
      <c r="B109" s="4" t="s">
        <v>26</v>
      </c>
      <c r="C109" s="4" t="s">
        <v>27</v>
      </c>
      <c r="D109" s="4" t="s">
        <v>573</v>
      </c>
      <c r="E109" s="4" t="s">
        <v>574</v>
      </c>
      <c r="F109" s="6">
        <v>44901</v>
      </c>
      <c r="G109" s="6">
        <v>44902</v>
      </c>
      <c r="H109" s="4">
        <v>1</v>
      </c>
      <c r="I109" s="4">
        <v>1</v>
      </c>
      <c r="J109" s="4">
        <v>1</v>
      </c>
      <c r="K109" s="4" t="s">
        <v>30</v>
      </c>
      <c r="L109" s="4">
        <v>432</v>
      </c>
      <c r="M109" s="4">
        <v>432</v>
      </c>
      <c r="N109" s="4" t="s">
        <v>575</v>
      </c>
      <c r="O109" s="4" t="s">
        <v>32</v>
      </c>
      <c r="P109" s="4" t="s">
        <v>33</v>
      </c>
      <c r="Q109" s="4">
        <v>0</v>
      </c>
      <c r="R109" s="7">
        <v>44901</v>
      </c>
      <c r="S109" s="6">
        <v>44905</v>
      </c>
      <c r="T109" s="4" t="s">
        <v>34</v>
      </c>
      <c r="U109" s="4">
        <v>432</v>
      </c>
      <c r="V109" s="4">
        <v>0</v>
      </c>
      <c r="W109" s="4">
        <v>0</v>
      </c>
      <c r="X109" s="4" t="s">
        <v>576</v>
      </c>
      <c r="Y109" s="4" t="s">
        <v>577</v>
      </c>
    </row>
    <row r="110" s="4" customFormat="1" spans="1:25">
      <c r="A110" s="4" t="s">
        <v>559</v>
      </c>
      <c r="B110" s="4" t="s">
        <v>26</v>
      </c>
      <c r="C110" s="4" t="s">
        <v>124</v>
      </c>
      <c r="D110" s="4" t="s">
        <v>560</v>
      </c>
      <c r="E110" s="4" t="s">
        <v>561</v>
      </c>
      <c r="F110" s="6">
        <v>44901</v>
      </c>
      <c r="G110" s="6">
        <v>44902</v>
      </c>
      <c r="H110" s="4">
        <v>1</v>
      </c>
      <c r="I110" s="4">
        <v>1</v>
      </c>
      <c r="J110" s="4">
        <v>1</v>
      </c>
      <c r="K110" s="4" t="s">
        <v>30</v>
      </c>
      <c r="L110" s="4">
        <v>-704</v>
      </c>
      <c r="M110" s="4">
        <v>-704</v>
      </c>
      <c r="N110" s="4" t="s">
        <v>562</v>
      </c>
      <c r="O110" s="4" t="s">
        <v>32</v>
      </c>
      <c r="P110" s="4" t="s">
        <v>33</v>
      </c>
      <c r="Q110" s="4">
        <v>0</v>
      </c>
      <c r="R110" s="7">
        <v>44901</v>
      </c>
      <c r="S110" s="6">
        <v>44905</v>
      </c>
      <c r="T110" s="4" t="s">
        <v>34</v>
      </c>
      <c r="U110" s="4">
        <v>-704</v>
      </c>
      <c r="V110" s="4">
        <v>0</v>
      </c>
      <c r="W110" s="4">
        <v>0</v>
      </c>
      <c r="X110" s="4" t="s">
        <v>563</v>
      </c>
      <c r="Y110" s="4" t="s">
        <v>35</v>
      </c>
    </row>
    <row r="111" s="4" customFormat="1" spans="1:25">
      <c r="A111" s="4" t="s">
        <v>578</v>
      </c>
      <c r="B111" s="4" t="s">
        <v>26</v>
      </c>
      <c r="C111" s="4" t="s">
        <v>27</v>
      </c>
      <c r="D111" s="4" t="s">
        <v>579</v>
      </c>
      <c r="E111" s="4" t="s">
        <v>231</v>
      </c>
      <c r="F111" s="6">
        <v>44901</v>
      </c>
      <c r="G111" s="6">
        <v>44902</v>
      </c>
      <c r="H111" s="4">
        <v>1</v>
      </c>
      <c r="I111" s="4">
        <v>1</v>
      </c>
      <c r="J111" s="4">
        <v>1</v>
      </c>
      <c r="K111" s="4" t="s">
        <v>30</v>
      </c>
      <c r="L111" s="4">
        <v>857</v>
      </c>
      <c r="M111" s="4">
        <v>857</v>
      </c>
      <c r="N111" s="4" t="s">
        <v>580</v>
      </c>
      <c r="O111" s="4" t="s">
        <v>32</v>
      </c>
      <c r="P111" s="4" t="s">
        <v>33</v>
      </c>
      <c r="Q111" s="4">
        <v>0</v>
      </c>
      <c r="R111" s="7">
        <v>44901</v>
      </c>
      <c r="S111" s="6">
        <v>44905</v>
      </c>
      <c r="T111" s="4" t="s">
        <v>34</v>
      </c>
      <c r="U111" s="4">
        <v>857</v>
      </c>
      <c r="V111" s="4">
        <v>0</v>
      </c>
      <c r="W111" s="4">
        <v>0</v>
      </c>
      <c r="X111" s="4" t="s">
        <v>581</v>
      </c>
      <c r="Y111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15"/>
  <sheetViews>
    <sheetView tabSelected="1" topLeftCell="A96" workbookViewId="0">
      <selection activeCell="A113" sqref="A113:C115"/>
    </sheetView>
  </sheetViews>
  <sheetFormatPr defaultColWidth="9" defaultRowHeight="13.5"/>
  <cols>
    <col min="1" max="1" width="12.625" style="4"/>
    <col min="2" max="2" width="11.5" style="4"/>
    <col min="3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582</v>
      </c>
    </row>
    <row r="2" s="4" customFormat="1" spans="1:9">
      <c r="A2" s="5">
        <v>18948523752</v>
      </c>
      <c r="B2" s="6">
        <v>44898</v>
      </c>
      <c r="C2" s="6">
        <v>44902</v>
      </c>
      <c r="D2" s="4">
        <v>2068</v>
      </c>
      <c r="E2" s="4" t="str">
        <f>VLOOKUP(A2,HOP!A:L,12,0)</f>
        <v>2068.00</v>
      </c>
      <c r="F2" s="4" t="str">
        <f>VLOOKUP(A2,HOP!A:C,3,0)</f>
        <v>2686501</v>
      </c>
      <c r="G2" s="4">
        <f>D2-E2</f>
        <v>0</v>
      </c>
      <c r="H2" s="4" t="str">
        <f>$H$1&amp;F2</f>
        <v>，2686501</v>
      </c>
      <c r="I2" s="4" t="str">
        <f>VLOOKUP(A2,HOP!A:U,21,0)</f>
        <v>直连</v>
      </c>
    </row>
    <row r="3" s="4" customFormat="1" spans="1:9">
      <c r="A3" s="5">
        <v>21134606192</v>
      </c>
      <c r="B3" s="6">
        <v>44899</v>
      </c>
      <c r="C3" s="6">
        <v>44902</v>
      </c>
      <c r="D3" s="4">
        <v>3417</v>
      </c>
      <c r="E3" s="4" t="str">
        <f>VLOOKUP(A3,HOP!A:L,12,0)</f>
        <v>3417.00</v>
      </c>
      <c r="F3" s="4" t="str">
        <f>VLOOKUP(A3,HOP!A:C,3,0)</f>
        <v>2705836</v>
      </c>
      <c r="G3" s="4">
        <f t="shared" ref="G3:G34" si="0">D3-E3</f>
        <v>0</v>
      </c>
      <c r="H3" s="4" t="str">
        <f t="shared" ref="H3:H34" si="1">$H$1&amp;F3</f>
        <v>，2705836</v>
      </c>
      <c r="I3" s="4" t="str">
        <f>VLOOKUP(A3,HOP!A:U,21,0)</f>
        <v>直连</v>
      </c>
    </row>
    <row r="4" s="4" customFormat="1" spans="1:9">
      <c r="A4" s="5">
        <v>21494002247</v>
      </c>
      <c r="B4" s="6">
        <v>44900</v>
      </c>
      <c r="C4" s="6">
        <v>44902</v>
      </c>
      <c r="D4" s="4">
        <v>1040</v>
      </c>
      <c r="E4" s="4" t="str">
        <f>VLOOKUP(A4,HOP!A:L,12,0)</f>
        <v>1040.00</v>
      </c>
      <c r="F4" s="4" t="str">
        <f>VLOOKUP(A4,HOP!A:C,3,0)</f>
        <v>2749370</v>
      </c>
      <c r="G4" s="4">
        <f t="shared" si="0"/>
        <v>0</v>
      </c>
      <c r="H4" s="4" t="str">
        <f t="shared" si="1"/>
        <v>，2749370</v>
      </c>
      <c r="I4" s="4" t="str">
        <f>VLOOKUP(A4,HOP!A:U,21,0)</f>
        <v>直连</v>
      </c>
    </row>
    <row r="5" s="4" customFormat="1" spans="1:9">
      <c r="A5" s="5">
        <v>21561345296</v>
      </c>
      <c r="B5" s="6">
        <v>44901</v>
      </c>
      <c r="C5" s="6">
        <v>44902</v>
      </c>
      <c r="D5" s="4">
        <v>994</v>
      </c>
      <c r="E5" s="4" t="str">
        <f>VLOOKUP(A5,HOP!A:L,12,0)</f>
        <v>994.00</v>
      </c>
      <c r="F5" s="4" t="str">
        <f>VLOOKUP(A5,HOP!A:C,3,0)</f>
        <v>2756322</v>
      </c>
      <c r="G5" s="4">
        <f t="shared" si="0"/>
        <v>0</v>
      </c>
      <c r="H5" s="4" t="str">
        <f t="shared" si="1"/>
        <v>，2756322</v>
      </c>
      <c r="I5" s="4" t="str">
        <f>VLOOKUP(A5,HOP!A:U,21,0)</f>
        <v>直连</v>
      </c>
    </row>
    <row r="6" s="4" customFormat="1" spans="1:9">
      <c r="A6" s="5">
        <v>21611686756</v>
      </c>
      <c r="B6" s="6">
        <v>44900</v>
      </c>
      <c r="C6" s="6">
        <v>44902</v>
      </c>
      <c r="D6" s="4">
        <v>772</v>
      </c>
      <c r="E6" s="4" t="str">
        <f>VLOOKUP(A6,HOP!A:L,12,0)</f>
        <v>772.00</v>
      </c>
      <c r="F6" s="4" t="str">
        <f>VLOOKUP(A6,HOP!A:C,3,0)</f>
        <v>2764974</v>
      </c>
      <c r="G6" s="4">
        <f t="shared" si="0"/>
        <v>0</v>
      </c>
      <c r="H6" s="4" t="str">
        <f t="shared" si="1"/>
        <v>，2764974</v>
      </c>
      <c r="I6" s="4" t="str">
        <f>VLOOKUP(A6,HOP!A:U,21,0)</f>
        <v>直连</v>
      </c>
    </row>
    <row r="7" s="4" customFormat="1" spans="1:9">
      <c r="A7" s="5">
        <v>21724471974</v>
      </c>
      <c r="B7" s="6">
        <v>44901</v>
      </c>
      <c r="C7" s="6">
        <v>44902</v>
      </c>
      <c r="D7" s="4">
        <v>315</v>
      </c>
      <c r="E7" s="4" t="str">
        <f>VLOOKUP(A7,HOP!A:L,12,0)</f>
        <v>315.00</v>
      </c>
      <c r="F7" s="4" t="str">
        <f>VLOOKUP(A7,HOP!A:C,3,0)</f>
        <v>2778138</v>
      </c>
      <c r="G7" s="4">
        <f t="shared" si="0"/>
        <v>0</v>
      </c>
      <c r="H7" s="4" t="str">
        <f t="shared" si="1"/>
        <v>，2778138</v>
      </c>
      <c r="I7" s="4" t="str">
        <f>VLOOKUP(A7,HOP!A:U,21,0)</f>
        <v>直连</v>
      </c>
    </row>
    <row r="8" s="4" customFormat="1" spans="1:9">
      <c r="A8" s="5">
        <v>21748503021</v>
      </c>
      <c r="B8" s="6">
        <v>44899</v>
      </c>
      <c r="C8" s="6">
        <v>44902</v>
      </c>
      <c r="D8" s="4">
        <v>2097</v>
      </c>
      <c r="E8" s="4" t="str">
        <f>VLOOKUP(A8,HOP!A:L,12,0)</f>
        <v>2097.00</v>
      </c>
      <c r="F8" s="4" t="str">
        <f>VLOOKUP(A8,HOP!A:C,3,0)</f>
        <v>2783661</v>
      </c>
      <c r="G8" s="4">
        <f t="shared" si="0"/>
        <v>0</v>
      </c>
      <c r="H8" s="4" t="str">
        <f t="shared" si="1"/>
        <v>，2783661</v>
      </c>
      <c r="I8" s="4" t="str">
        <f>VLOOKUP(A8,HOP!A:U,21,0)</f>
        <v>直采</v>
      </c>
    </row>
    <row r="9" s="4" customFormat="1" spans="1:9">
      <c r="A9" s="5">
        <v>21751596652</v>
      </c>
      <c r="B9" s="6">
        <v>44901</v>
      </c>
      <c r="C9" s="6">
        <v>44902</v>
      </c>
      <c r="D9" s="4">
        <v>2204</v>
      </c>
      <c r="E9" s="4" t="str">
        <f>VLOOKUP(A9,HOP!A:L,12,0)</f>
        <v>2204.00</v>
      </c>
      <c r="F9" s="4" t="str">
        <f>VLOOKUP(A9,HOP!A:C,3,0)</f>
        <v>2784815</v>
      </c>
      <c r="G9" s="4">
        <f t="shared" si="0"/>
        <v>0</v>
      </c>
      <c r="H9" s="4" t="str">
        <f t="shared" si="1"/>
        <v>，2784815</v>
      </c>
      <c r="I9" s="4" t="str">
        <f>VLOOKUP(A9,HOP!A:U,21,0)</f>
        <v>直连</v>
      </c>
    </row>
    <row r="10" s="4" customFormat="1" spans="1:9">
      <c r="A10" s="5">
        <v>21759431121</v>
      </c>
      <c r="B10" s="6">
        <v>44899</v>
      </c>
      <c r="C10" s="6">
        <v>44902</v>
      </c>
      <c r="D10" s="4">
        <v>1745</v>
      </c>
      <c r="E10" s="4" t="str">
        <f>VLOOKUP(A10,HOP!A:L,12,0)</f>
        <v>1745.00</v>
      </c>
      <c r="F10" s="4" t="str">
        <f>VLOOKUP(A10,HOP!A:C,3,0)</f>
        <v>2786328</v>
      </c>
      <c r="G10" s="4">
        <f t="shared" si="0"/>
        <v>0</v>
      </c>
      <c r="H10" s="4" t="str">
        <f t="shared" si="1"/>
        <v>，2786328</v>
      </c>
      <c r="I10" s="4" t="str">
        <f>VLOOKUP(A10,HOP!A:U,21,0)</f>
        <v>直连</v>
      </c>
    </row>
    <row r="11" s="4" customFormat="1" spans="1:9">
      <c r="A11" s="5">
        <v>21772603963</v>
      </c>
      <c r="B11" s="6">
        <v>44901</v>
      </c>
      <c r="C11" s="6">
        <v>44902</v>
      </c>
      <c r="D11" s="4">
        <v>3767</v>
      </c>
      <c r="E11" s="4" t="str">
        <f>VLOOKUP(A11,HOP!A:L,12,0)</f>
        <v>3767.00</v>
      </c>
      <c r="F11" s="4" t="str">
        <f>VLOOKUP(A11,HOP!A:C,3,0)</f>
        <v>2789689</v>
      </c>
      <c r="G11" s="4">
        <f t="shared" si="0"/>
        <v>0</v>
      </c>
      <c r="H11" s="4" t="str">
        <f t="shared" si="1"/>
        <v>，2789689</v>
      </c>
      <c r="I11" s="4" t="str">
        <f>VLOOKUP(A11,HOP!A:U,21,0)</f>
        <v>直连</v>
      </c>
    </row>
    <row r="12" s="4" customFormat="1" spans="1:9">
      <c r="A12" s="5">
        <v>21773886556</v>
      </c>
      <c r="B12" s="6">
        <v>44897</v>
      </c>
      <c r="C12" s="6">
        <v>44902</v>
      </c>
      <c r="D12" s="4">
        <v>1540</v>
      </c>
      <c r="E12" s="4" t="str">
        <f>VLOOKUP(A12,HOP!A:L,12,0)</f>
        <v>1540.00</v>
      </c>
      <c r="F12" s="4" t="str">
        <f>VLOOKUP(A12,HOP!A:C,3,0)</f>
        <v>2790265</v>
      </c>
      <c r="G12" s="4">
        <f t="shared" si="0"/>
        <v>0</v>
      </c>
      <c r="H12" s="4" t="str">
        <f t="shared" si="1"/>
        <v>，2790265</v>
      </c>
      <c r="I12" s="4" t="str">
        <f>VLOOKUP(A12,HOP!A:U,21,0)</f>
        <v>直连</v>
      </c>
    </row>
    <row r="13" s="4" customFormat="1" spans="1:9">
      <c r="A13" s="5">
        <v>21778464283</v>
      </c>
      <c r="B13" s="6">
        <v>44900</v>
      </c>
      <c r="C13" s="6">
        <v>44902</v>
      </c>
      <c r="D13" s="4">
        <v>7241</v>
      </c>
      <c r="E13" s="4" t="str">
        <f>VLOOKUP(A13,HOP!A:L,12,0)</f>
        <v>7241.00</v>
      </c>
      <c r="F13" s="4" t="str">
        <f>VLOOKUP(A13,HOP!A:C,3,0)</f>
        <v>2791926</v>
      </c>
      <c r="G13" s="4">
        <f t="shared" si="0"/>
        <v>0</v>
      </c>
      <c r="H13" s="4" t="str">
        <f t="shared" si="1"/>
        <v>，2791926</v>
      </c>
      <c r="I13" s="4" t="str">
        <f>VLOOKUP(A13,HOP!A:U,21,0)</f>
        <v>直连</v>
      </c>
    </row>
    <row r="14" s="4" customFormat="1" spans="1:9">
      <c r="A14" s="5">
        <v>21784949354</v>
      </c>
      <c r="B14" s="6">
        <v>44901</v>
      </c>
      <c r="C14" s="6">
        <v>44902</v>
      </c>
      <c r="D14" s="4">
        <v>981</v>
      </c>
      <c r="E14" s="4" t="str">
        <f>VLOOKUP(A14,HOP!A:L,12,0)</f>
        <v>981.00</v>
      </c>
      <c r="F14" s="4" t="str">
        <f>VLOOKUP(A14,HOP!A:C,3,0)</f>
        <v>2794227</v>
      </c>
      <c r="G14" s="4">
        <f t="shared" si="0"/>
        <v>0</v>
      </c>
      <c r="H14" s="4" t="str">
        <f t="shared" si="1"/>
        <v>，2794227</v>
      </c>
      <c r="I14" s="4" t="str">
        <f>VLOOKUP(A14,HOP!A:U,21,0)</f>
        <v>直采</v>
      </c>
    </row>
    <row r="15" s="4" customFormat="1" spans="1:9">
      <c r="A15" s="5">
        <v>21785276999</v>
      </c>
      <c r="B15" s="6">
        <v>44900</v>
      </c>
      <c r="C15" s="6">
        <v>44902</v>
      </c>
      <c r="D15" s="4">
        <v>1832</v>
      </c>
      <c r="E15" s="4" t="str">
        <f>VLOOKUP(A15,HOP!A:L,12,0)</f>
        <v>1832.00</v>
      </c>
      <c r="F15" s="4" t="str">
        <f>VLOOKUP(A15,HOP!A:C,3,0)</f>
        <v>2794325</v>
      </c>
      <c r="G15" s="4">
        <f t="shared" si="0"/>
        <v>0</v>
      </c>
      <c r="H15" s="4" t="str">
        <f t="shared" si="1"/>
        <v>，2794325</v>
      </c>
      <c r="I15" s="4" t="str">
        <f>VLOOKUP(A15,HOP!A:U,21,0)</f>
        <v>直连</v>
      </c>
    </row>
    <row r="16" s="4" customFormat="1" spans="1:9">
      <c r="A16" s="5">
        <v>21785898920</v>
      </c>
      <c r="B16" s="6">
        <v>44898</v>
      </c>
      <c r="C16" s="6">
        <v>44902</v>
      </c>
      <c r="D16" s="4">
        <v>2924</v>
      </c>
      <c r="E16" s="4" t="str">
        <f>VLOOKUP(A16,HOP!A:L,12,0)</f>
        <v>2924.00</v>
      </c>
      <c r="F16" s="4" t="str">
        <f>VLOOKUP(A16,HOP!A:C,3,0)</f>
        <v>2794498</v>
      </c>
      <c r="G16" s="4">
        <f t="shared" si="0"/>
        <v>0</v>
      </c>
      <c r="H16" s="4" t="str">
        <f t="shared" si="1"/>
        <v>，2794498</v>
      </c>
      <c r="I16" s="4" t="str">
        <f>VLOOKUP(A16,HOP!A:U,21,0)</f>
        <v>直连</v>
      </c>
    </row>
    <row r="17" s="4" customFormat="1" hidden="1" spans="1:9">
      <c r="A17" s="5">
        <v>21787456763</v>
      </c>
      <c r="B17" s="6">
        <v>44900</v>
      </c>
      <c r="C17" s="6">
        <v>44902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spans="1:9">
      <c r="A18" s="5">
        <v>21789000961</v>
      </c>
      <c r="B18" s="6">
        <v>44899</v>
      </c>
      <c r="C18" s="6">
        <v>44902</v>
      </c>
      <c r="D18" s="4">
        <v>3888</v>
      </c>
      <c r="E18" s="4" t="str">
        <f>VLOOKUP(A18,HOP!A:L,12,0)</f>
        <v>3888.00</v>
      </c>
      <c r="F18" s="4" t="str">
        <f>VLOOKUP(A18,HOP!A:C,3,0)</f>
        <v>2795690</v>
      </c>
      <c r="G18" s="4">
        <f t="shared" si="0"/>
        <v>0</v>
      </c>
      <c r="H18" s="4" t="str">
        <f t="shared" si="1"/>
        <v>，2795690</v>
      </c>
      <c r="I18" s="4" t="str">
        <f>VLOOKUP(A18,HOP!A:U,21,0)</f>
        <v>直采</v>
      </c>
    </row>
    <row r="19" s="4" customFormat="1" spans="1:9">
      <c r="A19" s="5">
        <v>21796928093</v>
      </c>
      <c r="B19" s="6">
        <v>44899</v>
      </c>
      <c r="C19" s="6">
        <v>44902</v>
      </c>
      <c r="D19" s="4">
        <v>1482</v>
      </c>
      <c r="E19" s="4" t="str">
        <f>VLOOKUP(A19,HOP!A:L,12,0)</f>
        <v>1482.00</v>
      </c>
      <c r="F19" s="4" t="str">
        <f>VLOOKUP(A19,HOP!A:C,3,0)</f>
        <v>2798770</v>
      </c>
      <c r="G19" s="4">
        <f t="shared" si="0"/>
        <v>0</v>
      </c>
      <c r="H19" s="4" t="str">
        <f t="shared" si="1"/>
        <v>，2798770</v>
      </c>
      <c r="I19" s="4" t="str">
        <f>VLOOKUP(A19,HOP!A:U,21,0)</f>
        <v>直连</v>
      </c>
    </row>
    <row r="20" s="4" customFormat="1" spans="1:9">
      <c r="A20" s="5">
        <v>21803949897</v>
      </c>
      <c r="B20" s="6">
        <v>44897</v>
      </c>
      <c r="C20" s="6">
        <v>44902</v>
      </c>
      <c r="D20" s="4">
        <v>6657</v>
      </c>
      <c r="E20" s="4" t="str">
        <f>VLOOKUP(A20,HOP!A:L,12,0)</f>
        <v>6657.00</v>
      </c>
      <c r="F20" s="4" t="str">
        <f>VLOOKUP(A20,HOP!A:C,3,0)</f>
        <v>2801038</v>
      </c>
      <c r="G20" s="4">
        <f t="shared" si="0"/>
        <v>0</v>
      </c>
      <c r="H20" s="4" t="str">
        <f t="shared" si="1"/>
        <v>，2801038</v>
      </c>
      <c r="I20" s="4" t="str">
        <f>VLOOKUP(A20,HOP!A:U,21,0)</f>
        <v>直连</v>
      </c>
    </row>
    <row r="21" s="4" customFormat="1" spans="1:9">
      <c r="A21" s="5">
        <v>21808501437</v>
      </c>
      <c r="B21" s="6">
        <v>44901</v>
      </c>
      <c r="C21" s="6">
        <v>44902</v>
      </c>
      <c r="D21" s="4">
        <v>586</v>
      </c>
      <c r="E21" s="4" t="str">
        <f>VLOOKUP(A21,HOP!A:L,12,0)</f>
        <v>586.00</v>
      </c>
      <c r="F21" s="4" t="str">
        <f>VLOOKUP(A21,HOP!A:C,3,0)</f>
        <v>2802445</v>
      </c>
      <c r="G21" s="4">
        <f t="shared" si="0"/>
        <v>0</v>
      </c>
      <c r="H21" s="4" t="str">
        <f t="shared" si="1"/>
        <v>，2802445</v>
      </c>
      <c r="I21" s="4" t="str">
        <f>VLOOKUP(A21,HOP!A:U,21,0)</f>
        <v>直连</v>
      </c>
    </row>
    <row r="22" s="4" customFormat="1" spans="1:9">
      <c r="A22" s="5">
        <v>21810176109</v>
      </c>
      <c r="B22" s="6">
        <v>44900</v>
      </c>
      <c r="C22" s="6">
        <v>44902</v>
      </c>
      <c r="D22" s="4">
        <v>1220</v>
      </c>
      <c r="E22" s="4" t="str">
        <f>VLOOKUP(A22,HOP!A:L,12,0)</f>
        <v>1220.00</v>
      </c>
      <c r="F22" s="4" t="str">
        <f>VLOOKUP(A22,HOP!A:C,3,0)</f>
        <v>2802966</v>
      </c>
      <c r="G22" s="4">
        <f t="shared" si="0"/>
        <v>0</v>
      </c>
      <c r="H22" s="4" t="str">
        <f t="shared" si="1"/>
        <v>，2802966</v>
      </c>
      <c r="I22" s="4" t="str">
        <f>VLOOKUP(A22,HOP!A:U,21,0)</f>
        <v>直连</v>
      </c>
    </row>
    <row r="23" s="4" customFormat="1" spans="1:9">
      <c r="A23" s="5">
        <v>21810338789</v>
      </c>
      <c r="B23" s="6">
        <v>44901</v>
      </c>
      <c r="C23" s="6">
        <v>44902</v>
      </c>
      <c r="D23" s="4">
        <v>1478</v>
      </c>
      <c r="E23" s="4" t="str">
        <f>VLOOKUP(A23,HOP!A:L,12,0)</f>
        <v>1478.00</v>
      </c>
      <c r="F23" s="4" t="str">
        <f>VLOOKUP(A23,HOP!A:C,3,0)</f>
        <v>2803054</v>
      </c>
      <c r="G23" s="4">
        <f t="shared" si="0"/>
        <v>0</v>
      </c>
      <c r="H23" s="4" t="str">
        <f t="shared" si="1"/>
        <v>，2803054</v>
      </c>
      <c r="I23" s="4" t="str">
        <f>VLOOKUP(A23,HOP!A:U,21,0)</f>
        <v>直连</v>
      </c>
    </row>
    <row r="24" s="4" customFormat="1" spans="1:9">
      <c r="A24" s="5">
        <v>21815726876</v>
      </c>
      <c r="B24" s="6">
        <v>44897</v>
      </c>
      <c r="C24" s="6">
        <v>44902</v>
      </c>
      <c r="D24" s="4">
        <v>1070</v>
      </c>
      <c r="E24" s="4" t="str">
        <f>VLOOKUP(A24,HOP!A:L,12,0)</f>
        <v>1070.00</v>
      </c>
      <c r="F24" s="4" t="str">
        <f>VLOOKUP(A24,HOP!A:C,3,0)</f>
        <v>2804545</v>
      </c>
      <c r="G24" s="4">
        <f t="shared" si="0"/>
        <v>0</v>
      </c>
      <c r="H24" s="4" t="str">
        <f t="shared" si="1"/>
        <v>，2804545</v>
      </c>
      <c r="I24" s="4" t="str">
        <f>VLOOKUP(A24,HOP!A:U,21,0)</f>
        <v>直连</v>
      </c>
    </row>
    <row r="25" s="4" customFormat="1" spans="1:9">
      <c r="A25" s="5">
        <v>21831303922</v>
      </c>
      <c r="B25" s="6">
        <v>44901</v>
      </c>
      <c r="C25" s="6">
        <v>44902</v>
      </c>
      <c r="D25" s="4">
        <v>462</v>
      </c>
      <c r="E25" s="4" t="str">
        <f>VLOOKUP(A25,HOP!A:L,12,0)</f>
        <v>462.00</v>
      </c>
      <c r="F25" s="4" t="str">
        <f>VLOOKUP(A25,HOP!A:C,3,0)</f>
        <v>2817713</v>
      </c>
      <c r="G25" s="4">
        <f t="shared" si="0"/>
        <v>0</v>
      </c>
      <c r="H25" s="4" t="str">
        <f t="shared" si="1"/>
        <v>，2817713</v>
      </c>
      <c r="I25" s="4" t="str">
        <f>VLOOKUP(A25,HOP!A:U,21,0)</f>
        <v>直连</v>
      </c>
    </row>
    <row r="26" s="4" customFormat="1" spans="1:9">
      <c r="A26" s="5">
        <v>21832192034</v>
      </c>
      <c r="B26" s="6">
        <v>44899</v>
      </c>
      <c r="C26" s="6">
        <v>44902</v>
      </c>
      <c r="D26" s="4">
        <v>8528</v>
      </c>
      <c r="E26" s="4" t="str">
        <f>VLOOKUP(A26,HOP!A:L,12,0)</f>
        <v>8528.00</v>
      </c>
      <c r="F26" s="4" t="str">
        <f>VLOOKUP(A26,HOP!A:C,3,0)</f>
        <v>2818927</v>
      </c>
      <c r="G26" s="4">
        <f t="shared" si="0"/>
        <v>0</v>
      </c>
      <c r="H26" s="4" t="str">
        <f t="shared" si="1"/>
        <v>，2818927</v>
      </c>
      <c r="I26" s="4" t="str">
        <f>VLOOKUP(A26,HOP!A:U,21,0)</f>
        <v>直连</v>
      </c>
    </row>
    <row r="27" s="4" customFormat="1" spans="1:9">
      <c r="A27" s="5">
        <v>21839425683</v>
      </c>
      <c r="B27" s="6">
        <v>44901</v>
      </c>
      <c r="C27" s="6">
        <v>44902</v>
      </c>
      <c r="D27" s="4">
        <v>479</v>
      </c>
      <c r="E27" s="4" t="str">
        <f>VLOOKUP(A27,HOP!A:L,12,0)</f>
        <v>479.00</v>
      </c>
      <c r="F27" s="4" t="str">
        <f>VLOOKUP(A27,HOP!A:C,3,0)</f>
        <v>2822607</v>
      </c>
      <c r="G27" s="4">
        <f t="shared" si="0"/>
        <v>0</v>
      </c>
      <c r="H27" s="4" t="str">
        <f t="shared" si="1"/>
        <v>，2822607</v>
      </c>
      <c r="I27" s="4" t="str">
        <f>VLOOKUP(A27,HOP!A:U,21,0)</f>
        <v>直连</v>
      </c>
    </row>
    <row r="28" s="4" customFormat="1" hidden="1" spans="1:9">
      <c r="A28" s="5">
        <v>21842406041</v>
      </c>
      <c r="B28" s="6">
        <v>44901</v>
      </c>
      <c r="C28" s="6">
        <v>44902</v>
      </c>
      <c r="D28" s="4">
        <v>0</v>
      </c>
      <c r="E28" s="4" t="str">
        <f>VLOOKUP(A28,HOP!A:L,12,0)</f>
        <v>634.00</v>
      </c>
      <c r="F28" s="4" t="str">
        <f>VLOOKUP(A28,HOP!A:C,3,0)</f>
        <v>2826209</v>
      </c>
      <c r="G28" s="4">
        <f t="shared" si="0"/>
        <v>-634</v>
      </c>
      <c r="H28" s="4" t="str">
        <f t="shared" si="1"/>
        <v>，2826209</v>
      </c>
      <c r="I28" s="4" t="str">
        <f>VLOOKUP(A28,HOP!A:U,21,0)</f>
        <v>直连</v>
      </c>
    </row>
    <row r="29" s="4" customFormat="1" spans="1:9">
      <c r="A29" s="5">
        <v>999221842719077</v>
      </c>
      <c r="B29" s="6">
        <v>44899</v>
      </c>
      <c r="C29" s="6">
        <v>44902</v>
      </c>
      <c r="D29" s="4">
        <v>1911</v>
      </c>
      <c r="E29" s="4" t="str">
        <f>VLOOKUP(A29,HOP!A:L,12,0)</f>
        <v>1911.00</v>
      </c>
      <c r="F29" s="4" t="str">
        <f>VLOOKUP(A29,HOP!A:C,3,0)</f>
        <v>2826723</v>
      </c>
      <c r="G29" s="4">
        <f t="shared" si="0"/>
        <v>0</v>
      </c>
      <c r="H29" s="4" t="str">
        <f t="shared" si="1"/>
        <v>，2826723</v>
      </c>
      <c r="I29" s="4" t="str">
        <f>VLOOKUP(A29,HOP!A:U,21,0)</f>
        <v>直连</v>
      </c>
    </row>
    <row r="30" s="4" customFormat="1" spans="1:9">
      <c r="A30" s="5">
        <v>999221844125467</v>
      </c>
      <c r="B30" s="6">
        <v>44901</v>
      </c>
      <c r="C30" s="6">
        <v>44902</v>
      </c>
      <c r="D30" s="4">
        <v>977</v>
      </c>
      <c r="E30" s="4" t="str">
        <f>VLOOKUP(A30,HOP!A:L,12,0)</f>
        <v>977.00</v>
      </c>
      <c r="F30" s="4" t="str">
        <f>VLOOKUP(A30,HOP!A:C,3,0)</f>
        <v>2828860</v>
      </c>
      <c r="G30" s="4">
        <f t="shared" si="0"/>
        <v>0</v>
      </c>
      <c r="H30" s="4" t="str">
        <f t="shared" si="1"/>
        <v>，2828860</v>
      </c>
      <c r="I30" s="4" t="str">
        <f>VLOOKUP(A30,HOP!A:U,21,0)</f>
        <v>直连</v>
      </c>
    </row>
    <row r="31" s="4" customFormat="1" spans="1:9">
      <c r="A31" s="5">
        <v>21844870886</v>
      </c>
      <c r="B31" s="6">
        <v>44901</v>
      </c>
      <c r="C31" s="6">
        <v>44902</v>
      </c>
      <c r="D31" s="4">
        <v>397</v>
      </c>
      <c r="E31" s="4" t="str">
        <f>VLOOKUP(A31,HOP!A:L,12,0)</f>
        <v>397.00</v>
      </c>
      <c r="F31" s="4" t="str">
        <f>VLOOKUP(A31,HOP!A:C,3,0)</f>
        <v>2830164</v>
      </c>
      <c r="G31" s="4">
        <f t="shared" si="0"/>
        <v>0</v>
      </c>
      <c r="H31" s="4" t="str">
        <f t="shared" si="1"/>
        <v>，2830164</v>
      </c>
      <c r="I31" s="4" t="str">
        <f>VLOOKUP(A31,HOP!A:U,21,0)</f>
        <v>直连</v>
      </c>
    </row>
    <row r="32" s="4" customFormat="1" spans="1:9">
      <c r="A32" s="5">
        <v>21845712237</v>
      </c>
      <c r="B32" s="6">
        <v>44901</v>
      </c>
      <c r="C32" s="6">
        <v>44902</v>
      </c>
      <c r="D32" s="4">
        <v>2674</v>
      </c>
      <c r="E32" s="4" t="str">
        <f>VLOOKUP(A32,HOP!A:L,12,0)</f>
        <v>2674.00</v>
      </c>
      <c r="F32" s="4" t="str">
        <f>VLOOKUP(A32,HOP!A:C,3,0)</f>
        <v>2831645</v>
      </c>
      <c r="G32" s="4">
        <f t="shared" si="0"/>
        <v>0</v>
      </c>
      <c r="H32" s="4" t="str">
        <f t="shared" si="1"/>
        <v>，2831645</v>
      </c>
      <c r="I32" s="4" t="str">
        <f>VLOOKUP(A32,HOP!A:U,21,0)</f>
        <v>直连</v>
      </c>
    </row>
    <row r="33" s="4" customFormat="1" spans="1:9">
      <c r="A33" s="5">
        <v>21845856480</v>
      </c>
      <c r="B33" s="6">
        <v>44901</v>
      </c>
      <c r="C33" s="6">
        <v>44902</v>
      </c>
      <c r="D33" s="4">
        <v>189</v>
      </c>
      <c r="E33" s="4" t="str">
        <f>VLOOKUP(A33,HOP!A:L,12,0)</f>
        <v>189.00</v>
      </c>
      <c r="F33" s="4" t="str">
        <f>VLOOKUP(A33,HOP!A:C,3,0)</f>
        <v>2831899</v>
      </c>
      <c r="G33" s="4">
        <f t="shared" si="0"/>
        <v>0</v>
      </c>
      <c r="H33" s="4" t="str">
        <f t="shared" si="1"/>
        <v>，2831899</v>
      </c>
      <c r="I33" s="4" t="str">
        <f>VLOOKUP(A33,HOP!A:U,21,0)</f>
        <v>直连</v>
      </c>
    </row>
    <row r="34" s="4" customFormat="1" spans="1:9">
      <c r="A34" s="5">
        <v>21846026036</v>
      </c>
      <c r="B34" s="6">
        <v>44895</v>
      </c>
      <c r="C34" s="6">
        <v>44902</v>
      </c>
      <c r="D34" s="4">
        <v>13384</v>
      </c>
      <c r="E34" s="4" t="str">
        <f>VLOOKUP(A34,HOP!A:L,12,0)</f>
        <v>13384.00</v>
      </c>
      <c r="F34" s="4" t="str">
        <f>VLOOKUP(A34,HOP!A:C,3,0)</f>
        <v>2832238</v>
      </c>
      <c r="G34" s="4">
        <f t="shared" si="0"/>
        <v>0</v>
      </c>
      <c r="H34" s="4" t="str">
        <f t="shared" si="1"/>
        <v>，2832238</v>
      </c>
      <c r="I34" s="4" t="str">
        <f>VLOOKUP(A34,HOP!A:U,21,0)</f>
        <v>直连</v>
      </c>
    </row>
    <row r="35" s="4" customFormat="1" spans="1:9">
      <c r="A35" s="5">
        <v>21846094280</v>
      </c>
      <c r="B35" s="6">
        <v>44900</v>
      </c>
      <c r="C35" s="6">
        <v>44902</v>
      </c>
      <c r="D35" s="4">
        <v>1273</v>
      </c>
      <c r="E35" s="4" t="str">
        <f>VLOOKUP(A35,HOP!A:L,12,0)</f>
        <v>1273.00</v>
      </c>
      <c r="F35" s="4" t="str">
        <f>VLOOKUP(A35,HOP!A:C,3,0)</f>
        <v>2832336</v>
      </c>
      <c r="G35" s="4">
        <f t="shared" ref="G35:G66" si="2">D35-E35</f>
        <v>0</v>
      </c>
      <c r="H35" s="4" t="str">
        <f t="shared" ref="H35:H66" si="3">$H$1&amp;F35</f>
        <v>，2832336</v>
      </c>
      <c r="I35" s="4" t="str">
        <f>VLOOKUP(A35,HOP!A:U,21,0)</f>
        <v>直连</v>
      </c>
    </row>
    <row r="36" s="4" customFormat="1" spans="1:9">
      <c r="A36" s="5">
        <v>21846199513</v>
      </c>
      <c r="B36" s="6">
        <v>44896</v>
      </c>
      <c r="C36" s="6">
        <v>44902</v>
      </c>
      <c r="D36" s="4">
        <v>8928</v>
      </c>
      <c r="E36" s="4" t="str">
        <f>VLOOKUP(A36,HOP!A:L,12,0)</f>
        <v>8928.00</v>
      </c>
      <c r="F36" s="4" t="str">
        <f>VLOOKUP(A36,HOP!A:C,3,0)</f>
        <v>2832552</v>
      </c>
      <c r="G36" s="4">
        <f t="shared" si="2"/>
        <v>0</v>
      </c>
      <c r="H36" s="4" t="str">
        <f t="shared" si="3"/>
        <v>，2832552</v>
      </c>
      <c r="I36" s="4" t="str">
        <f>VLOOKUP(A36,HOP!A:U,21,0)</f>
        <v>直采</v>
      </c>
    </row>
    <row r="37" s="4" customFormat="1" spans="1:9">
      <c r="A37" s="5">
        <v>21846732290</v>
      </c>
      <c r="B37" s="6">
        <v>44901</v>
      </c>
      <c r="C37" s="6">
        <v>44902</v>
      </c>
      <c r="D37" s="4">
        <v>1431</v>
      </c>
      <c r="E37" s="4" t="str">
        <f>VLOOKUP(A37,HOP!A:L,12,0)</f>
        <v>1431.00</v>
      </c>
      <c r="F37" s="4" t="str">
        <f>VLOOKUP(A37,HOP!A:C,3,0)</f>
        <v>2833455</v>
      </c>
      <c r="G37" s="4">
        <f t="shared" si="2"/>
        <v>0</v>
      </c>
      <c r="H37" s="4" t="str">
        <f t="shared" si="3"/>
        <v>，2833455</v>
      </c>
      <c r="I37" s="4" t="str">
        <f>VLOOKUP(A37,HOP!A:U,21,0)</f>
        <v>直连</v>
      </c>
    </row>
    <row r="38" s="4" customFormat="1" spans="1:9">
      <c r="A38" s="5">
        <v>999221846840983</v>
      </c>
      <c r="B38" s="6">
        <v>44900</v>
      </c>
      <c r="C38" s="6">
        <v>44902</v>
      </c>
      <c r="D38" s="4">
        <v>1553</v>
      </c>
      <c r="E38" s="4" t="str">
        <f>VLOOKUP(A38,HOP!A:L,12,0)</f>
        <v>1553.00</v>
      </c>
      <c r="F38" s="4" t="str">
        <f>VLOOKUP(A38,HOP!A:C,3,0)</f>
        <v>2833610</v>
      </c>
      <c r="G38" s="4">
        <f t="shared" si="2"/>
        <v>0</v>
      </c>
      <c r="H38" s="4" t="str">
        <f t="shared" si="3"/>
        <v>，2833610</v>
      </c>
      <c r="I38" s="4" t="str">
        <f>VLOOKUP(A38,HOP!A:U,21,0)</f>
        <v>直连</v>
      </c>
    </row>
    <row r="39" s="4" customFormat="1" spans="1:9">
      <c r="A39" s="5">
        <v>21847113981</v>
      </c>
      <c r="B39" s="6">
        <v>44900</v>
      </c>
      <c r="C39" s="6">
        <v>44902</v>
      </c>
      <c r="D39" s="4">
        <v>986</v>
      </c>
      <c r="E39" s="4" t="str">
        <f>VLOOKUP(A39,HOP!A:L,12,0)</f>
        <v>986.00</v>
      </c>
      <c r="F39" s="4" t="str">
        <f>VLOOKUP(A39,HOP!A:C,3,0)</f>
        <v>2834108</v>
      </c>
      <c r="G39" s="4">
        <f t="shared" si="2"/>
        <v>0</v>
      </c>
      <c r="H39" s="4" t="str">
        <f t="shared" si="3"/>
        <v>，2834108</v>
      </c>
      <c r="I39" s="4" t="str">
        <f>VLOOKUP(A39,HOP!A:U,21,0)</f>
        <v>直采</v>
      </c>
    </row>
    <row r="40" s="4" customFormat="1" spans="1:9">
      <c r="A40" s="5">
        <v>21847191363</v>
      </c>
      <c r="B40" s="6">
        <v>44898</v>
      </c>
      <c r="C40" s="6">
        <v>44902</v>
      </c>
      <c r="D40" s="4">
        <v>2588</v>
      </c>
      <c r="E40" s="4" t="str">
        <f>VLOOKUP(A40,HOP!A:L,12,0)</f>
        <v>2588.00</v>
      </c>
      <c r="F40" s="4" t="str">
        <f>VLOOKUP(A40,HOP!A:C,3,0)</f>
        <v>2834288</v>
      </c>
      <c r="G40" s="4">
        <f t="shared" si="2"/>
        <v>0</v>
      </c>
      <c r="H40" s="4" t="str">
        <f t="shared" si="3"/>
        <v>，2834288</v>
      </c>
      <c r="I40" s="4" t="str">
        <f>VLOOKUP(A40,HOP!A:U,21,0)</f>
        <v>直采</v>
      </c>
    </row>
    <row r="41" s="4" customFormat="1" hidden="1" spans="1:9">
      <c r="A41" s="5">
        <v>21847250315</v>
      </c>
      <c r="B41" s="6">
        <v>44901</v>
      </c>
      <c r="C41" s="6">
        <v>44902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VLOOKUP(A41,HOP!A:U,21,0)</f>
        <v>#N/A</v>
      </c>
    </row>
    <row r="42" s="4" customFormat="1" spans="1:9">
      <c r="A42" s="5">
        <v>21847290889</v>
      </c>
      <c r="B42" s="6">
        <v>44899</v>
      </c>
      <c r="C42" s="6">
        <v>44902</v>
      </c>
      <c r="D42" s="4">
        <v>8342</v>
      </c>
      <c r="E42" s="4" t="str">
        <f>VLOOKUP(A42,HOP!A:L,12,0)</f>
        <v>8342.00</v>
      </c>
      <c r="F42" s="4" t="str">
        <f>VLOOKUP(A42,HOP!A:C,3,0)</f>
        <v>2834464</v>
      </c>
      <c r="G42" s="4">
        <f t="shared" si="2"/>
        <v>0</v>
      </c>
      <c r="H42" s="4" t="str">
        <f t="shared" si="3"/>
        <v>，2834464</v>
      </c>
      <c r="I42" s="4" t="str">
        <f>VLOOKUP(A42,HOP!A:U,21,0)</f>
        <v>直连</v>
      </c>
    </row>
    <row r="43" s="4" customFormat="1" spans="1:9">
      <c r="A43" s="5">
        <v>21847363404</v>
      </c>
      <c r="B43" s="6">
        <v>44899</v>
      </c>
      <c r="C43" s="6">
        <v>44902</v>
      </c>
      <c r="D43" s="4">
        <v>3054</v>
      </c>
      <c r="E43" s="4" t="str">
        <f>VLOOKUP(A43,HOP!A:L,12,0)</f>
        <v>3054.00</v>
      </c>
      <c r="F43" s="4" t="str">
        <f>VLOOKUP(A43,HOP!A:C,3,0)</f>
        <v>2834592</v>
      </c>
      <c r="G43" s="4">
        <f t="shared" si="2"/>
        <v>0</v>
      </c>
      <c r="H43" s="4" t="str">
        <f t="shared" si="3"/>
        <v>，2834592</v>
      </c>
      <c r="I43" s="4" t="str">
        <f>VLOOKUP(A43,HOP!A:U,21,0)</f>
        <v>直连</v>
      </c>
    </row>
    <row r="44" s="4" customFormat="1" spans="1:9">
      <c r="A44" s="5">
        <v>21847538064</v>
      </c>
      <c r="B44" s="6">
        <v>44899</v>
      </c>
      <c r="C44" s="6">
        <v>44902</v>
      </c>
      <c r="D44" s="4">
        <v>3057</v>
      </c>
      <c r="E44" s="4" t="str">
        <f>VLOOKUP(A44,HOP!A:L,12,0)</f>
        <v>3057.00</v>
      </c>
      <c r="F44" s="4" t="str">
        <f>VLOOKUP(A44,HOP!A:C,3,0)</f>
        <v>2834879</v>
      </c>
      <c r="G44" s="4">
        <f t="shared" si="2"/>
        <v>0</v>
      </c>
      <c r="H44" s="4" t="str">
        <f t="shared" si="3"/>
        <v>，2834879</v>
      </c>
      <c r="I44" s="4" t="str">
        <f>VLOOKUP(A44,HOP!A:U,21,0)</f>
        <v>直连</v>
      </c>
    </row>
    <row r="45" s="4" customFormat="1" spans="1:9">
      <c r="A45" s="5">
        <v>21848007392</v>
      </c>
      <c r="B45" s="6">
        <v>44900</v>
      </c>
      <c r="C45" s="6">
        <v>44902</v>
      </c>
      <c r="D45" s="4">
        <v>826</v>
      </c>
      <c r="E45" s="4" t="str">
        <f>VLOOKUP(A45,HOP!A:L,12,0)</f>
        <v>826.00</v>
      </c>
      <c r="F45" s="4" t="str">
        <f>VLOOKUP(A45,HOP!A:C,3,0)</f>
        <v>2835866</v>
      </c>
      <c r="G45" s="4">
        <f t="shared" si="2"/>
        <v>0</v>
      </c>
      <c r="H45" s="4" t="str">
        <f t="shared" si="3"/>
        <v>，2835866</v>
      </c>
      <c r="I45" s="4" t="str">
        <f>VLOOKUP(A45,HOP!A:U,21,0)</f>
        <v>直连</v>
      </c>
    </row>
    <row r="46" s="4" customFormat="1" spans="1:9">
      <c r="A46" s="5">
        <v>999221849081493</v>
      </c>
      <c r="B46" s="6">
        <v>44900</v>
      </c>
      <c r="C46" s="6">
        <v>44902</v>
      </c>
      <c r="D46" s="4">
        <v>1017</v>
      </c>
      <c r="E46" s="4" t="str">
        <f>VLOOKUP(A46,HOP!A:L,12,0)</f>
        <v>1017.00</v>
      </c>
      <c r="F46" s="4" t="str">
        <f>VLOOKUP(A46,HOP!A:C,3,0)</f>
        <v>2837896</v>
      </c>
      <c r="G46" s="4">
        <f t="shared" si="2"/>
        <v>0</v>
      </c>
      <c r="H46" s="4" t="str">
        <f t="shared" si="3"/>
        <v>，2837896</v>
      </c>
      <c r="I46" s="4" t="str">
        <f>VLOOKUP(A46,HOP!A:U,21,0)</f>
        <v>直连</v>
      </c>
    </row>
    <row r="47" s="4" customFormat="1" spans="1:9">
      <c r="A47" s="5">
        <v>21849203103</v>
      </c>
      <c r="B47" s="6">
        <v>44897</v>
      </c>
      <c r="C47" s="6">
        <v>44902</v>
      </c>
      <c r="D47" s="4">
        <v>2475</v>
      </c>
      <c r="E47" s="4" t="str">
        <f>VLOOKUP(A47,HOP!A:L,12,0)</f>
        <v>2475.00</v>
      </c>
      <c r="F47" s="4" t="str">
        <f>VLOOKUP(A47,HOP!A:C,3,0)</f>
        <v>2838165</v>
      </c>
      <c r="G47" s="4">
        <f t="shared" si="2"/>
        <v>0</v>
      </c>
      <c r="H47" s="4" t="str">
        <f t="shared" si="3"/>
        <v>，2838165</v>
      </c>
      <c r="I47" s="4" t="str">
        <f>VLOOKUP(A47,HOP!A:U,21,0)</f>
        <v>直连</v>
      </c>
    </row>
    <row r="48" s="4" customFormat="1" spans="1:9">
      <c r="A48" s="5">
        <v>21849418876</v>
      </c>
      <c r="B48" s="6">
        <v>44900</v>
      </c>
      <c r="C48" s="6">
        <v>44902</v>
      </c>
      <c r="D48" s="4">
        <v>300</v>
      </c>
      <c r="E48" s="4" t="str">
        <f>VLOOKUP(A48,HOP!A:L,12,0)</f>
        <v>300.00</v>
      </c>
      <c r="F48" s="4" t="str">
        <f>VLOOKUP(A48,HOP!A:C,3,0)</f>
        <v>2838458</v>
      </c>
      <c r="G48" s="4">
        <f t="shared" si="2"/>
        <v>0</v>
      </c>
      <c r="H48" s="4" t="str">
        <f t="shared" si="3"/>
        <v>，2838458</v>
      </c>
      <c r="I48" s="4" t="str">
        <f>VLOOKUP(A48,HOP!A:U,21,0)</f>
        <v>直连</v>
      </c>
    </row>
    <row r="49" s="4" customFormat="1" spans="1:9">
      <c r="A49" s="5">
        <v>999221849643357</v>
      </c>
      <c r="B49" s="6">
        <v>44897</v>
      </c>
      <c r="C49" s="6">
        <v>44902</v>
      </c>
      <c r="D49" s="4">
        <v>4715</v>
      </c>
      <c r="E49" s="4" t="str">
        <f>VLOOKUP(A49,HOP!A:L,12,0)</f>
        <v>4715.00</v>
      </c>
      <c r="F49" s="4" t="str">
        <f>VLOOKUP(A49,HOP!A:C,3,0)</f>
        <v>2838896</v>
      </c>
      <c r="G49" s="4">
        <f t="shared" si="2"/>
        <v>0</v>
      </c>
      <c r="H49" s="4" t="str">
        <f t="shared" si="3"/>
        <v>，2838896</v>
      </c>
      <c r="I49" s="4" t="str">
        <f>VLOOKUP(A49,HOP!A:U,21,0)</f>
        <v>直连</v>
      </c>
    </row>
    <row r="50" s="4" customFormat="1" spans="1:9">
      <c r="A50" s="5">
        <v>21849761103</v>
      </c>
      <c r="B50" s="6">
        <v>44901</v>
      </c>
      <c r="C50" s="6">
        <v>44902</v>
      </c>
      <c r="D50" s="4">
        <v>2325</v>
      </c>
      <c r="E50" s="4" t="str">
        <f>VLOOKUP(A50,HOP!A:L,12,0)</f>
        <v>2325.00</v>
      </c>
      <c r="F50" s="4" t="str">
        <f>VLOOKUP(A50,HOP!A:C,3,0)</f>
        <v>2839171</v>
      </c>
      <c r="G50" s="4">
        <f t="shared" si="2"/>
        <v>0</v>
      </c>
      <c r="H50" s="4" t="str">
        <f t="shared" si="3"/>
        <v>，2839171</v>
      </c>
      <c r="I50" s="4" t="str">
        <f>VLOOKUP(A50,HOP!A:U,21,0)</f>
        <v>直连</v>
      </c>
    </row>
    <row r="51" s="4" customFormat="1" spans="1:9">
      <c r="A51" s="5">
        <v>21850183447</v>
      </c>
      <c r="B51" s="6">
        <v>44900</v>
      </c>
      <c r="C51" s="6">
        <v>44902</v>
      </c>
      <c r="D51" s="4">
        <v>912</v>
      </c>
      <c r="E51" s="4" t="str">
        <f>VLOOKUP(A51,HOP!A:L,12,0)</f>
        <v>912.00</v>
      </c>
      <c r="F51" s="4" t="str">
        <f>VLOOKUP(A51,HOP!A:C,3,0)</f>
        <v>2840056</v>
      </c>
      <c r="G51" s="4">
        <f t="shared" si="2"/>
        <v>0</v>
      </c>
      <c r="H51" s="4" t="str">
        <f t="shared" si="3"/>
        <v>，2840056</v>
      </c>
      <c r="I51" s="4" t="str">
        <f>VLOOKUP(A51,HOP!A:U,21,0)</f>
        <v>直连</v>
      </c>
    </row>
    <row r="52" s="4" customFormat="1" spans="1:9">
      <c r="A52" s="5">
        <v>999221850432051</v>
      </c>
      <c r="B52" s="6">
        <v>44901</v>
      </c>
      <c r="C52" s="6">
        <v>44902</v>
      </c>
      <c r="D52" s="4">
        <v>382</v>
      </c>
      <c r="E52" s="4" t="str">
        <f>VLOOKUP(A52,HOP!A:L,12,0)</f>
        <v>382.00</v>
      </c>
      <c r="F52" s="4" t="str">
        <f>VLOOKUP(A52,HOP!A:C,3,0)</f>
        <v>2840547</v>
      </c>
      <c r="G52" s="4">
        <f t="shared" si="2"/>
        <v>0</v>
      </c>
      <c r="H52" s="4" t="str">
        <f t="shared" si="3"/>
        <v>，2840547</v>
      </c>
      <c r="I52" s="4" t="str">
        <f>VLOOKUP(A52,HOP!A:U,21,0)</f>
        <v>直连</v>
      </c>
    </row>
    <row r="53" s="4" customFormat="1" spans="1:9">
      <c r="A53" s="5">
        <v>999221850696663</v>
      </c>
      <c r="B53" s="6">
        <v>44900</v>
      </c>
      <c r="C53" s="6">
        <v>44902</v>
      </c>
      <c r="D53" s="4">
        <v>1364</v>
      </c>
      <c r="E53" s="4" t="str">
        <f>VLOOKUP(A53,HOP!A:L,12,0)</f>
        <v>1364.00</v>
      </c>
      <c r="F53" s="4" t="str">
        <f>VLOOKUP(A53,HOP!A:C,3,0)</f>
        <v>2841178</v>
      </c>
      <c r="G53" s="4">
        <f t="shared" si="2"/>
        <v>0</v>
      </c>
      <c r="H53" s="4" t="str">
        <f t="shared" si="3"/>
        <v>，2841178</v>
      </c>
      <c r="I53" s="4" t="str">
        <f>VLOOKUP(A53,HOP!A:U,21,0)</f>
        <v>直连</v>
      </c>
    </row>
    <row r="54" s="4" customFormat="1" spans="1:9">
      <c r="A54" s="5">
        <v>21850705697</v>
      </c>
      <c r="B54" s="6">
        <v>44901</v>
      </c>
      <c r="C54" s="6">
        <v>44902</v>
      </c>
      <c r="D54" s="4">
        <v>333</v>
      </c>
      <c r="E54" s="4" t="str">
        <f>VLOOKUP(A54,HOP!A:L,12,0)</f>
        <v>333.00</v>
      </c>
      <c r="F54" s="4" t="str">
        <f>VLOOKUP(A54,HOP!A:C,3,0)</f>
        <v>2841204</v>
      </c>
      <c r="G54" s="4">
        <f t="shared" si="2"/>
        <v>0</v>
      </c>
      <c r="H54" s="4" t="str">
        <f t="shared" si="3"/>
        <v>，2841204</v>
      </c>
      <c r="I54" s="4" t="str">
        <f>VLOOKUP(A54,HOP!A:U,21,0)</f>
        <v>直连</v>
      </c>
    </row>
    <row r="55" s="4" customFormat="1" spans="1:9">
      <c r="A55" s="5">
        <v>21850977948</v>
      </c>
      <c r="B55" s="6">
        <v>44900</v>
      </c>
      <c r="C55" s="6">
        <v>44902</v>
      </c>
      <c r="D55" s="4">
        <v>2996</v>
      </c>
      <c r="E55" s="4" t="str">
        <f>VLOOKUP(A55,HOP!A:L,12,0)</f>
        <v>2996.00</v>
      </c>
      <c r="F55" s="4" t="str">
        <f>VLOOKUP(A55,HOP!A:C,3,0)</f>
        <v>2841569</v>
      </c>
      <c r="G55" s="4">
        <f t="shared" si="2"/>
        <v>0</v>
      </c>
      <c r="H55" s="4" t="str">
        <f t="shared" si="3"/>
        <v>，2841569</v>
      </c>
      <c r="I55" s="4" t="str">
        <f>VLOOKUP(A55,HOP!A:U,21,0)</f>
        <v>直连</v>
      </c>
    </row>
    <row r="56" s="4" customFormat="1" spans="1:9">
      <c r="A56" s="5">
        <v>999221851164696</v>
      </c>
      <c r="B56" s="6">
        <v>44899</v>
      </c>
      <c r="C56" s="6">
        <v>44902</v>
      </c>
      <c r="D56" s="4">
        <v>1431</v>
      </c>
      <c r="E56" s="4" t="str">
        <f>VLOOKUP(A56,HOP!A:L,12,0)</f>
        <v>1431.00</v>
      </c>
      <c r="F56" s="4" t="str">
        <f>VLOOKUP(A56,HOP!A:C,3,0)</f>
        <v>2841862</v>
      </c>
      <c r="G56" s="4">
        <f t="shared" si="2"/>
        <v>0</v>
      </c>
      <c r="H56" s="4" t="str">
        <f t="shared" si="3"/>
        <v>，2841862</v>
      </c>
      <c r="I56" s="4" t="str">
        <f>VLOOKUP(A56,HOP!A:U,21,0)</f>
        <v>直连</v>
      </c>
    </row>
    <row r="57" s="4" customFormat="1" spans="1:9">
      <c r="A57" s="5">
        <v>999221851196733</v>
      </c>
      <c r="B57" s="6">
        <v>44900</v>
      </c>
      <c r="C57" s="6">
        <v>44902</v>
      </c>
      <c r="D57" s="4">
        <v>1506</v>
      </c>
      <c r="E57" s="4" t="str">
        <f>VLOOKUP(A57,HOP!A:L,12,0)</f>
        <v>1506.00</v>
      </c>
      <c r="F57" s="4" t="str">
        <f>VLOOKUP(A57,HOP!A:C,3,0)</f>
        <v>2841889</v>
      </c>
      <c r="G57" s="4">
        <f t="shared" si="2"/>
        <v>0</v>
      </c>
      <c r="H57" s="4" t="str">
        <f t="shared" si="3"/>
        <v>，2841889</v>
      </c>
      <c r="I57" s="4" t="str">
        <f>VLOOKUP(A57,HOP!A:U,21,0)</f>
        <v>直连</v>
      </c>
    </row>
    <row r="58" s="4" customFormat="1" spans="1:9">
      <c r="A58" s="5">
        <v>999221851269032</v>
      </c>
      <c r="B58" s="6">
        <v>44901</v>
      </c>
      <c r="C58" s="6">
        <v>44902</v>
      </c>
      <c r="D58" s="4">
        <v>337</v>
      </c>
      <c r="E58" s="4" t="str">
        <f>VLOOKUP(A58,HOP!A:L,12,0)</f>
        <v>337.00</v>
      </c>
      <c r="F58" s="4" t="str">
        <f>VLOOKUP(A58,HOP!A:C,3,0)</f>
        <v>2842074</v>
      </c>
      <c r="G58" s="4">
        <f t="shared" si="2"/>
        <v>0</v>
      </c>
      <c r="H58" s="4" t="str">
        <f t="shared" si="3"/>
        <v>，2842074</v>
      </c>
      <c r="I58" s="4" t="str">
        <f>VLOOKUP(A58,HOP!A:U,21,0)</f>
        <v>直连</v>
      </c>
    </row>
    <row r="59" s="4" customFormat="1" spans="1:9">
      <c r="A59" s="5">
        <v>999221851431343</v>
      </c>
      <c r="B59" s="6">
        <v>44900</v>
      </c>
      <c r="C59" s="6">
        <v>44902</v>
      </c>
      <c r="D59" s="4">
        <v>1382</v>
      </c>
      <c r="E59" s="4" t="str">
        <f>VLOOKUP(A59,HOP!A:L,12,0)</f>
        <v>1382.00</v>
      </c>
      <c r="F59" s="4" t="str">
        <f>VLOOKUP(A59,HOP!A:C,3,0)</f>
        <v>2842395</v>
      </c>
      <c r="G59" s="4">
        <f t="shared" si="2"/>
        <v>0</v>
      </c>
      <c r="H59" s="4" t="str">
        <f t="shared" si="3"/>
        <v>，2842395</v>
      </c>
      <c r="I59" s="4" t="str">
        <f>VLOOKUP(A59,HOP!A:U,21,0)</f>
        <v>直连</v>
      </c>
    </row>
    <row r="60" s="4" customFormat="1" spans="1:9">
      <c r="A60" s="5">
        <v>21851706643</v>
      </c>
      <c r="B60" s="6">
        <v>44899</v>
      </c>
      <c r="C60" s="6">
        <v>44902</v>
      </c>
      <c r="D60" s="4">
        <v>2211</v>
      </c>
      <c r="E60" s="4" t="str">
        <f>VLOOKUP(A60,HOP!A:L,12,0)</f>
        <v>2211.00</v>
      </c>
      <c r="F60" s="4" t="str">
        <f>VLOOKUP(A60,HOP!A:C,3,0)</f>
        <v>2842974</v>
      </c>
      <c r="G60" s="4">
        <f t="shared" si="2"/>
        <v>0</v>
      </c>
      <c r="H60" s="4" t="str">
        <f t="shared" si="3"/>
        <v>，2842974</v>
      </c>
      <c r="I60" s="4" t="str">
        <f>VLOOKUP(A60,HOP!A:U,21,0)</f>
        <v>直连</v>
      </c>
    </row>
    <row r="61" s="4" customFormat="1" spans="1:9">
      <c r="A61" s="5">
        <v>999221851716865</v>
      </c>
      <c r="B61" s="6">
        <v>44901</v>
      </c>
      <c r="C61" s="6">
        <v>44902</v>
      </c>
      <c r="D61" s="4">
        <v>335</v>
      </c>
      <c r="E61" s="4" t="str">
        <f>VLOOKUP(A61,HOP!A:L,12,0)</f>
        <v>335.00</v>
      </c>
      <c r="F61" s="4" t="str">
        <f>VLOOKUP(A61,HOP!A:C,3,0)</f>
        <v>2843000</v>
      </c>
      <c r="G61" s="4">
        <f t="shared" si="2"/>
        <v>0</v>
      </c>
      <c r="H61" s="4" t="str">
        <f t="shared" si="3"/>
        <v>，2843000</v>
      </c>
      <c r="I61" s="4" t="str">
        <f>VLOOKUP(A61,HOP!A:U,21,0)</f>
        <v>直连</v>
      </c>
    </row>
    <row r="62" s="4" customFormat="1" spans="1:9">
      <c r="A62" s="5">
        <v>21852165551</v>
      </c>
      <c r="B62" s="6">
        <v>44901</v>
      </c>
      <c r="C62" s="6">
        <v>44902</v>
      </c>
      <c r="D62" s="4">
        <v>451</v>
      </c>
      <c r="E62" s="4" t="str">
        <f>VLOOKUP(A62,HOP!A:L,12,0)</f>
        <v>451.00</v>
      </c>
      <c r="F62" s="4" t="str">
        <f>VLOOKUP(A62,HOP!A:C,3,0)</f>
        <v>2843749</v>
      </c>
      <c r="G62" s="4">
        <f t="shared" si="2"/>
        <v>0</v>
      </c>
      <c r="H62" s="4" t="str">
        <f t="shared" si="3"/>
        <v>，2843749</v>
      </c>
      <c r="I62" s="4" t="str">
        <f>VLOOKUP(A62,HOP!A:U,21,0)</f>
        <v>直连</v>
      </c>
    </row>
    <row r="63" s="4" customFormat="1" spans="1:9">
      <c r="A63" s="5">
        <v>21852481745</v>
      </c>
      <c r="B63" s="6">
        <v>44899</v>
      </c>
      <c r="C63" s="6">
        <v>44902</v>
      </c>
      <c r="D63" s="4">
        <v>8460</v>
      </c>
      <c r="E63" s="4" t="str">
        <f>VLOOKUP(A63,HOP!A:L,12,0)</f>
        <v>8460.00</v>
      </c>
      <c r="F63" s="4" t="str">
        <f>VLOOKUP(A63,HOP!A:C,3,0)</f>
        <v>2844107</v>
      </c>
      <c r="G63" s="4">
        <f t="shared" si="2"/>
        <v>0</v>
      </c>
      <c r="H63" s="4" t="str">
        <f t="shared" si="3"/>
        <v>，2844107</v>
      </c>
      <c r="I63" s="4" t="str">
        <f>VLOOKUP(A63,HOP!A:U,21,0)</f>
        <v>直连</v>
      </c>
    </row>
    <row r="64" s="4" customFormat="1" spans="1:9">
      <c r="A64" s="5">
        <v>999221852697419</v>
      </c>
      <c r="B64" s="6">
        <v>44901</v>
      </c>
      <c r="C64" s="6">
        <v>44902</v>
      </c>
      <c r="D64" s="4">
        <v>2290</v>
      </c>
      <c r="E64" s="4" t="str">
        <f>VLOOKUP(A64,HOP!A:L,12,0)</f>
        <v>2290.00</v>
      </c>
      <c r="F64" s="4" t="str">
        <f>VLOOKUP(A64,HOP!A:C,3,0)</f>
        <v>2844454</v>
      </c>
      <c r="G64" s="4">
        <f t="shared" si="2"/>
        <v>0</v>
      </c>
      <c r="H64" s="4" t="str">
        <f t="shared" si="3"/>
        <v>，2844454</v>
      </c>
      <c r="I64" s="4" t="str">
        <f>VLOOKUP(A64,HOP!A:U,21,0)</f>
        <v>直连</v>
      </c>
    </row>
    <row r="65" s="4" customFormat="1" spans="1:9">
      <c r="A65" s="5">
        <v>999221852707638</v>
      </c>
      <c r="B65" s="6">
        <v>44901</v>
      </c>
      <c r="C65" s="6">
        <v>44902</v>
      </c>
      <c r="D65" s="4">
        <v>1375</v>
      </c>
      <c r="E65" s="4" t="str">
        <f>VLOOKUP(A65,HOP!A:L,12,0)</f>
        <v>1375.00</v>
      </c>
      <c r="F65" s="4" t="str">
        <f>VLOOKUP(A65,HOP!A:C,3,0)</f>
        <v>2844481</v>
      </c>
      <c r="G65" s="4">
        <f t="shared" si="2"/>
        <v>0</v>
      </c>
      <c r="H65" s="4" t="str">
        <f t="shared" si="3"/>
        <v>，2844481</v>
      </c>
      <c r="I65" s="4" t="str">
        <f>VLOOKUP(A65,HOP!A:U,21,0)</f>
        <v>直连</v>
      </c>
    </row>
    <row r="66" s="4" customFormat="1" spans="1:9">
      <c r="A66" s="5">
        <v>999221852800983</v>
      </c>
      <c r="B66" s="6">
        <v>44901</v>
      </c>
      <c r="C66" s="6">
        <v>44902</v>
      </c>
      <c r="D66" s="4">
        <v>844</v>
      </c>
      <c r="E66" s="4" t="str">
        <f>VLOOKUP(A66,HOP!A:L,12,0)</f>
        <v>844.00</v>
      </c>
      <c r="F66" s="4" t="str">
        <f>VLOOKUP(A66,HOP!A:C,3,0)</f>
        <v>2844597</v>
      </c>
      <c r="G66" s="4">
        <f t="shared" si="2"/>
        <v>0</v>
      </c>
      <c r="H66" s="4" t="str">
        <f t="shared" si="3"/>
        <v>，2844597</v>
      </c>
      <c r="I66" s="4" t="str">
        <f>VLOOKUP(A66,HOP!A:U,21,0)</f>
        <v>直连</v>
      </c>
    </row>
    <row r="67" s="4" customFormat="1" spans="1:9">
      <c r="A67" s="5">
        <v>999221852809910</v>
      </c>
      <c r="B67" s="6">
        <v>44899</v>
      </c>
      <c r="C67" s="6">
        <v>44902</v>
      </c>
      <c r="D67" s="4">
        <v>468</v>
      </c>
      <c r="E67" s="4" t="str">
        <f>VLOOKUP(A67,HOP!A:L,12,0)</f>
        <v>468.00</v>
      </c>
      <c r="F67" s="4" t="str">
        <f>VLOOKUP(A67,HOP!A:C,3,0)</f>
        <v>2844625</v>
      </c>
      <c r="G67" s="4">
        <f t="shared" ref="G67:G98" si="4">D67-E67</f>
        <v>0</v>
      </c>
      <c r="H67" s="4" t="str">
        <f t="shared" ref="H67:H98" si="5">$H$1&amp;F67</f>
        <v>，2844625</v>
      </c>
      <c r="I67" s="4" t="str">
        <f>VLOOKUP(A67,HOP!A:U,21,0)</f>
        <v>直连</v>
      </c>
    </row>
    <row r="68" s="4" customFormat="1" spans="1:9">
      <c r="A68" s="5">
        <v>21852949025</v>
      </c>
      <c r="B68" s="6">
        <v>44901</v>
      </c>
      <c r="C68" s="6">
        <v>44902</v>
      </c>
      <c r="D68" s="4">
        <v>1182</v>
      </c>
      <c r="E68" s="4" t="str">
        <f>VLOOKUP(A68,HOP!A:L,12,0)</f>
        <v>1182.00</v>
      </c>
      <c r="F68" s="4" t="str">
        <f>VLOOKUP(A68,HOP!A:C,3,0)</f>
        <v>2844807</v>
      </c>
      <c r="G68" s="4">
        <f t="shared" si="4"/>
        <v>0</v>
      </c>
      <c r="H68" s="4" t="str">
        <f t="shared" si="5"/>
        <v>，2844807</v>
      </c>
      <c r="I68" s="4" t="str">
        <f>VLOOKUP(A68,HOP!A:U,21,0)</f>
        <v>直连</v>
      </c>
    </row>
    <row r="69" s="4" customFormat="1" spans="1:9">
      <c r="A69" s="5">
        <v>21853495179</v>
      </c>
      <c r="B69" s="6">
        <v>44899</v>
      </c>
      <c r="C69" s="6">
        <v>44902</v>
      </c>
      <c r="D69" s="4">
        <v>3552</v>
      </c>
      <c r="E69" s="4" t="str">
        <f>VLOOKUP(A69,HOP!A:L,12,0)</f>
        <v>3552.00</v>
      </c>
      <c r="F69" s="4" t="str">
        <f>VLOOKUP(A69,HOP!A:C,3,0)</f>
        <v>2845625</v>
      </c>
      <c r="G69" s="4">
        <f t="shared" si="4"/>
        <v>0</v>
      </c>
      <c r="H69" s="4" t="str">
        <f t="shared" si="5"/>
        <v>，2845625</v>
      </c>
      <c r="I69" s="4" t="str">
        <f>VLOOKUP(A69,HOP!A:U,21,0)</f>
        <v>直连</v>
      </c>
    </row>
    <row r="70" s="4" customFormat="1" spans="1:9">
      <c r="A70" s="5">
        <v>999221853574391</v>
      </c>
      <c r="B70" s="6">
        <v>44899</v>
      </c>
      <c r="C70" s="6">
        <v>44902</v>
      </c>
      <c r="D70" s="4">
        <v>468</v>
      </c>
      <c r="E70" s="4" t="str">
        <f>VLOOKUP(A70,HOP!A:L,12,0)</f>
        <v>468.00</v>
      </c>
      <c r="F70" s="4" t="str">
        <f>VLOOKUP(A70,HOP!A:C,3,0)</f>
        <v>2845745</v>
      </c>
      <c r="G70" s="4">
        <f t="shared" si="4"/>
        <v>0</v>
      </c>
      <c r="H70" s="4" t="str">
        <f t="shared" si="5"/>
        <v>，2845745</v>
      </c>
      <c r="I70" s="4" t="str">
        <f>VLOOKUP(A70,HOP!A:U,21,0)</f>
        <v>直连</v>
      </c>
    </row>
    <row r="71" s="4" customFormat="1" spans="1:9">
      <c r="A71" s="5">
        <v>999221853611601</v>
      </c>
      <c r="B71" s="6">
        <v>44901</v>
      </c>
      <c r="C71" s="6">
        <v>44902</v>
      </c>
      <c r="D71" s="4">
        <v>794</v>
      </c>
      <c r="E71" s="4" t="str">
        <f>VLOOKUP(A71,HOP!A:L,12,0)</f>
        <v>794.00</v>
      </c>
      <c r="F71" s="4" t="str">
        <f>VLOOKUP(A71,HOP!A:C,3,0)</f>
        <v>2845830</v>
      </c>
      <c r="G71" s="4">
        <f t="shared" si="4"/>
        <v>0</v>
      </c>
      <c r="H71" s="4" t="str">
        <f t="shared" si="5"/>
        <v>，2845830</v>
      </c>
      <c r="I71" s="4" t="str">
        <f>VLOOKUP(A71,HOP!A:U,21,0)</f>
        <v>直连</v>
      </c>
    </row>
    <row r="72" s="4" customFormat="1" spans="1:9">
      <c r="A72" s="5">
        <v>21853676274</v>
      </c>
      <c r="B72" s="6">
        <v>44900</v>
      </c>
      <c r="C72" s="6">
        <v>44902</v>
      </c>
      <c r="D72" s="4">
        <v>940</v>
      </c>
      <c r="E72" s="4" t="str">
        <f>VLOOKUP(A72,HOP!A:L,12,0)</f>
        <v>940.00</v>
      </c>
      <c r="F72" s="4" t="str">
        <f>VLOOKUP(A72,HOP!A:C,3,0)</f>
        <v>2845980</v>
      </c>
      <c r="G72" s="4">
        <f t="shared" si="4"/>
        <v>0</v>
      </c>
      <c r="H72" s="4" t="str">
        <f t="shared" si="5"/>
        <v>，2845980</v>
      </c>
      <c r="I72" s="4" t="str">
        <f>VLOOKUP(A72,HOP!A:U,21,0)</f>
        <v>直连</v>
      </c>
    </row>
    <row r="73" s="4" customFormat="1" spans="1:9">
      <c r="A73" s="5">
        <v>999221853747137</v>
      </c>
      <c r="B73" s="6">
        <v>44900</v>
      </c>
      <c r="C73" s="6">
        <v>44902</v>
      </c>
      <c r="D73" s="4">
        <v>2104</v>
      </c>
      <c r="E73" s="4" t="str">
        <f>VLOOKUP(A73,HOP!A:L,12,0)</f>
        <v>2104.00</v>
      </c>
      <c r="F73" s="4" t="str">
        <f>VLOOKUP(A73,HOP!A:C,3,0)</f>
        <v>2846128</v>
      </c>
      <c r="G73" s="4">
        <f t="shared" si="4"/>
        <v>0</v>
      </c>
      <c r="H73" s="4" t="str">
        <f t="shared" si="5"/>
        <v>，2846128</v>
      </c>
      <c r="I73" s="4" t="str">
        <f>VLOOKUP(A73,HOP!A:U,21,0)</f>
        <v>直采</v>
      </c>
    </row>
    <row r="74" s="4" customFormat="1" spans="1:9">
      <c r="A74" s="5">
        <v>999221853896848</v>
      </c>
      <c r="B74" s="6">
        <v>44901</v>
      </c>
      <c r="C74" s="6">
        <v>44902</v>
      </c>
      <c r="D74" s="4">
        <v>98</v>
      </c>
      <c r="E74" s="4" t="str">
        <f>VLOOKUP(A74,HOP!A:L,12,0)</f>
        <v>98.00</v>
      </c>
      <c r="F74" s="4" t="str">
        <f>VLOOKUP(A74,HOP!A:C,3,0)</f>
        <v>2846397</v>
      </c>
      <c r="G74" s="4">
        <f t="shared" si="4"/>
        <v>0</v>
      </c>
      <c r="H74" s="4" t="str">
        <f t="shared" si="5"/>
        <v>，2846397</v>
      </c>
      <c r="I74" s="4" t="str">
        <f>VLOOKUP(A74,HOP!A:U,21,0)</f>
        <v>直连</v>
      </c>
    </row>
    <row r="75" s="4" customFormat="1" spans="1:9">
      <c r="A75" s="5">
        <v>21854244126</v>
      </c>
      <c r="B75" s="6">
        <v>44901</v>
      </c>
      <c r="C75" s="6">
        <v>44902</v>
      </c>
      <c r="D75" s="4">
        <v>569</v>
      </c>
      <c r="E75" s="4" t="str">
        <f>VLOOKUP(A75,HOP!A:L,12,0)</f>
        <v>569.00</v>
      </c>
      <c r="F75" s="4" t="str">
        <f>VLOOKUP(A75,HOP!A:C,3,0)</f>
        <v>2846934</v>
      </c>
      <c r="G75" s="4">
        <f t="shared" si="4"/>
        <v>0</v>
      </c>
      <c r="H75" s="4" t="str">
        <f t="shared" si="5"/>
        <v>，2846934</v>
      </c>
      <c r="I75" s="4" t="str">
        <f>VLOOKUP(A75,HOP!A:U,21,0)</f>
        <v>直连</v>
      </c>
    </row>
    <row r="76" s="4" customFormat="1" spans="1:9">
      <c r="A76" s="5">
        <v>999221854444862</v>
      </c>
      <c r="B76" s="6">
        <v>44900</v>
      </c>
      <c r="C76" s="6">
        <v>44902</v>
      </c>
      <c r="D76" s="4">
        <v>1526</v>
      </c>
      <c r="E76" s="4" t="str">
        <f>VLOOKUP(A76,HOP!A:L,12,0)</f>
        <v>1526.00</v>
      </c>
      <c r="F76" s="4" t="str">
        <f>VLOOKUP(A76,HOP!A:C,3,0)</f>
        <v>2847333</v>
      </c>
      <c r="G76" s="4">
        <f t="shared" si="4"/>
        <v>0</v>
      </c>
      <c r="H76" s="4" t="str">
        <f t="shared" si="5"/>
        <v>，2847333</v>
      </c>
      <c r="I76" s="4" t="str">
        <f>VLOOKUP(A76,HOP!A:U,21,0)</f>
        <v>直连</v>
      </c>
    </row>
    <row r="77" s="4" customFormat="1" spans="1:9">
      <c r="A77" s="5">
        <v>21854448685</v>
      </c>
      <c r="B77" s="6">
        <v>44901</v>
      </c>
      <c r="C77" s="6">
        <v>44902</v>
      </c>
      <c r="D77" s="4">
        <v>432</v>
      </c>
      <c r="E77" s="4" t="str">
        <f>VLOOKUP(A77,HOP!A:L,12,0)</f>
        <v>432.00</v>
      </c>
      <c r="F77" s="4" t="str">
        <f>VLOOKUP(A77,HOP!A:C,3,0)</f>
        <v>2847358</v>
      </c>
      <c r="G77" s="4">
        <f t="shared" si="4"/>
        <v>0</v>
      </c>
      <c r="H77" s="4" t="str">
        <f t="shared" si="5"/>
        <v>，2847358</v>
      </c>
      <c r="I77" s="4" t="str">
        <f>VLOOKUP(A77,HOP!A:U,21,0)</f>
        <v>直连</v>
      </c>
    </row>
    <row r="78" s="4" customFormat="1" spans="1:9">
      <c r="A78" s="5">
        <v>21854945609</v>
      </c>
      <c r="B78" s="6">
        <v>44901</v>
      </c>
      <c r="C78" s="6">
        <v>44902</v>
      </c>
      <c r="D78" s="4">
        <v>194</v>
      </c>
      <c r="E78" s="4" t="str">
        <f>VLOOKUP(A78,HOP!A:L,12,0)</f>
        <v>194.00</v>
      </c>
      <c r="F78" s="4" t="str">
        <f>VLOOKUP(A78,HOP!A:C,3,0)</f>
        <v>2848299</v>
      </c>
      <c r="G78" s="4">
        <f t="shared" si="4"/>
        <v>0</v>
      </c>
      <c r="H78" s="4" t="str">
        <f t="shared" si="5"/>
        <v>，2848299</v>
      </c>
      <c r="I78" s="4" t="str">
        <f>VLOOKUP(A78,HOP!A:U,21,0)</f>
        <v>直连</v>
      </c>
    </row>
    <row r="79" s="4" customFormat="1" spans="1:9">
      <c r="A79" s="5">
        <v>999221854995581</v>
      </c>
      <c r="B79" s="6">
        <v>44900</v>
      </c>
      <c r="C79" s="6">
        <v>44902</v>
      </c>
      <c r="D79" s="4">
        <v>1388</v>
      </c>
      <c r="E79" s="4" t="str">
        <f>VLOOKUP(A79,HOP!A:L,12,0)</f>
        <v>1388.00</v>
      </c>
      <c r="F79" s="4" t="str">
        <f>VLOOKUP(A79,HOP!A:C,3,0)</f>
        <v>2848377</v>
      </c>
      <c r="G79" s="4">
        <f t="shared" si="4"/>
        <v>0</v>
      </c>
      <c r="H79" s="4" t="str">
        <f t="shared" si="5"/>
        <v>，2848377</v>
      </c>
      <c r="I79" s="4" t="str">
        <f>VLOOKUP(A79,HOP!A:U,21,0)</f>
        <v>直连</v>
      </c>
    </row>
    <row r="80" s="4" customFormat="1" spans="1:9">
      <c r="A80" s="5">
        <v>21855082557</v>
      </c>
      <c r="B80" s="6">
        <v>44901</v>
      </c>
      <c r="C80" s="6">
        <v>44902</v>
      </c>
      <c r="D80" s="4">
        <v>836</v>
      </c>
      <c r="E80" s="4" t="str">
        <f>VLOOKUP(A80,HOP!A:L,12,0)</f>
        <v>836.00</v>
      </c>
      <c r="F80" s="4" t="str">
        <f>VLOOKUP(A80,HOP!A:C,3,0)</f>
        <v>2848559</v>
      </c>
      <c r="G80" s="4">
        <f t="shared" si="4"/>
        <v>0</v>
      </c>
      <c r="H80" s="4" t="str">
        <f t="shared" si="5"/>
        <v>，2848559</v>
      </c>
      <c r="I80" s="4" t="str">
        <f>VLOOKUP(A80,HOP!A:U,21,0)</f>
        <v>直连</v>
      </c>
    </row>
    <row r="81" s="4" customFormat="1" spans="1:9">
      <c r="A81" s="5">
        <v>21855700991</v>
      </c>
      <c r="B81" s="6">
        <v>44901</v>
      </c>
      <c r="C81" s="6">
        <v>44902</v>
      </c>
      <c r="D81" s="4">
        <v>243</v>
      </c>
      <c r="E81" s="4" t="str">
        <f>VLOOKUP(A81,HOP!A:L,12,0)</f>
        <v>243.00</v>
      </c>
      <c r="F81" s="4" t="str">
        <f>VLOOKUP(A81,HOP!A:C,3,0)</f>
        <v>2849773</v>
      </c>
      <c r="G81" s="4">
        <f t="shared" si="4"/>
        <v>0</v>
      </c>
      <c r="H81" s="4" t="str">
        <f t="shared" si="5"/>
        <v>，2849773</v>
      </c>
      <c r="I81" s="4" t="str">
        <f>VLOOKUP(A81,HOP!A:U,21,0)</f>
        <v>直连</v>
      </c>
    </row>
    <row r="82" s="4" customFormat="1" spans="1:9">
      <c r="A82" s="5">
        <v>999221855710582</v>
      </c>
      <c r="B82" s="6">
        <v>44901</v>
      </c>
      <c r="C82" s="6">
        <v>44902</v>
      </c>
      <c r="D82" s="4">
        <v>1058</v>
      </c>
      <c r="E82" s="4" t="str">
        <f>VLOOKUP(A82,HOP!A:L,12,0)</f>
        <v>1058.00</v>
      </c>
      <c r="F82" s="4" t="str">
        <f>VLOOKUP(A82,HOP!A:C,3,0)</f>
        <v>2849785</v>
      </c>
      <c r="G82" s="4">
        <f t="shared" si="4"/>
        <v>0</v>
      </c>
      <c r="H82" s="4" t="str">
        <f t="shared" si="5"/>
        <v>，2849785</v>
      </c>
      <c r="I82" s="4" t="str">
        <f>VLOOKUP(A82,HOP!A:U,21,0)</f>
        <v>直采</v>
      </c>
    </row>
    <row r="83" s="4" customFormat="1" spans="1:9">
      <c r="A83" s="5">
        <v>999221855731642</v>
      </c>
      <c r="B83" s="6">
        <v>44901</v>
      </c>
      <c r="C83" s="6">
        <v>44902</v>
      </c>
      <c r="D83" s="4">
        <v>464</v>
      </c>
      <c r="E83" s="4" t="str">
        <f>VLOOKUP(A83,HOP!A:L,12,0)</f>
        <v>464.00</v>
      </c>
      <c r="F83" s="4" t="str">
        <f>VLOOKUP(A83,HOP!A:C,3,0)</f>
        <v>2849819</v>
      </c>
      <c r="G83" s="4">
        <f t="shared" si="4"/>
        <v>0</v>
      </c>
      <c r="H83" s="4" t="str">
        <f t="shared" si="5"/>
        <v>，2849819</v>
      </c>
      <c r="I83" s="4" t="str">
        <f>VLOOKUP(A83,HOP!A:U,21,0)</f>
        <v>直连</v>
      </c>
    </row>
    <row r="84" s="4" customFormat="1" spans="1:9">
      <c r="A84" s="5">
        <v>999221855753934</v>
      </c>
      <c r="B84" s="6">
        <v>44901</v>
      </c>
      <c r="C84" s="6">
        <v>44902</v>
      </c>
      <c r="D84" s="4">
        <v>470</v>
      </c>
      <c r="E84" s="4" t="str">
        <f>VLOOKUP(A84,HOP!A:L,12,0)</f>
        <v>470.00</v>
      </c>
      <c r="F84" s="4" t="str">
        <f>VLOOKUP(A84,HOP!A:C,3,0)</f>
        <v>2849849</v>
      </c>
      <c r="G84" s="4">
        <f t="shared" si="4"/>
        <v>0</v>
      </c>
      <c r="H84" s="4" t="str">
        <f t="shared" si="5"/>
        <v>，2849849</v>
      </c>
      <c r="I84" s="4" t="str">
        <f>VLOOKUP(A84,HOP!A:U,21,0)</f>
        <v>直连</v>
      </c>
    </row>
    <row r="85" s="4" customFormat="1" spans="1:9">
      <c r="A85" s="5">
        <v>999221855876870</v>
      </c>
      <c r="B85" s="6">
        <v>44901</v>
      </c>
      <c r="C85" s="6">
        <v>44902</v>
      </c>
      <c r="D85" s="4">
        <v>789</v>
      </c>
      <c r="E85" s="4" t="str">
        <f>VLOOKUP(A85,HOP!A:L,12,0)</f>
        <v>789.00</v>
      </c>
      <c r="F85" s="4" t="str">
        <f>VLOOKUP(A85,HOP!A:C,3,0)</f>
        <v>2850036</v>
      </c>
      <c r="G85" s="4">
        <f t="shared" si="4"/>
        <v>0</v>
      </c>
      <c r="H85" s="4" t="str">
        <f t="shared" si="5"/>
        <v>，2850036</v>
      </c>
      <c r="I85" s="4" t="str">
        <f>VLOOKUP(A85,HOP!A:U,21,0)</f>
        <v>直连</v>
      </c>
    </row>
    <row r="86" s="4" customFormat="1" spans="1:9">
      <c r="A86" s="5">
        <v>999221855975677</v>
      </c>
      <c r="B86" s="6">
        <v>44901</v>
      </c>
      <c r="C86" s="6">
        <v>44902</v>
      </c>
      <c r="D86" s="4">
        <v>1199</v>
      </c>
      <c r="E86" s="4" t="str">
        <f>VLOOKUP(A86,HOP!A:L,12,0)</f>
        <v>1199.00</v>
      </c>
      <c r="F86" s="4" t="str">
        <f>VLOOKUP(A86,HOP!A:C,3,0)</f>
        <v>2850299</v>
      </c>
      <c r="G86" s="4">
        <f t="shared" si="4"/>
        <v>0</v>
      </c>
      <c r="H86" s="4" t="str">
        <f t="shared" si="5"/>
        <v>，2850299</v>
      </c>
      <c r="I86" s="4" t="str">
        <f>VLOOKUP(A86,HOP!A:U,21,0)</f>
        <v>直连</v>
      </c>
    </row>
    <row r="87" s="4" customFormat="1" spans="1:9">
      <c r="A87" s="5">
        <v>999221855994833</v>
      </c>
      <c r="B87" s="6">
        <v>44901</v>
      </c>
      <c r="C87" s="6">
        <v>44902</v>
      </c>
      <c r="D87" s="4">
        <v>261</v>
      </c>
      <c r="E87" s="4" t="str">
        <f>VLOOKUP(A87,HOP!A:L,12,0)</f>
        <v>261.00</v>
      </c>
      <c r="F87" s="4" t="str">
        <f>VLOOKUP(A87,HOP!A:C,3,0)</f>
        <v>2850313</v>
      </c>
      <c r="G87" s="4">
        <f t="shared" si="4"/>
        <v>0</v>
      </c>
      <c r="H87" s="4" t="str">
        <f t="shared" si="5"/>
        <v>，2850313</v>
      </c>
      <c r="I87" s="4" t="str">
        <f>VLOOKUP(A87,HOP!A:U,21,0)</f>
        <v>直连</v>
      </c>
    </row>
    <row r="88" s="4" customFormat="1" spans="1:9">
      <c r="A88" s="5">
        <v>21856001231</v>
      </c>
      <c r="B88" s="6">
        <v>44901</v>
      </c>
      <c r="C88" s="6">
        <v>44902</v>
      </c>
      <c r="D88" s="4">
        <v>603</v>
      </c>
      <c r="E88" s="4" t="str">
        <f>VLOOKUP(A88,HOP!A:L,12,0)</f>
        <v>603.00</v>
      </c>
      <c r="F88" s="4" t="str">
        <f>VLOOKUP(A88,HOP!A:C,3,0)</f>
        <v>2850322</v>
      </c>
      <c r="G88" s="4">
        <f t="shared" si="4"/>
        <v>0</v>
      </c>
      <c r="H88" s="4" t="str">
        <f t="shared" si="5"/>
        <v>，2850322</v>
      </c>
      <c r="I88" s="4" t="str">
        <f>VLOOKUP(A88,HOP!A:U,21,0)</f>
        <v>直连</v>
      </c>
    </row>
    <row r="89" s="4" customFormat="1" spans="1:9">
      <c r="A89" s="5">
        <v>999221856040041</v>
      </c>
      <c r="B89" s="6">
        <v>44901</v>
      </c>
      <c r="C89" s="6">
        <v>44902</v>
      </c>
      <c r="D89" s="4">
        <v>280</v>
      </c>
      <c r="E89" s="4" t="str">
        <f>VLOOKUP(A89,HOP!A:L,12,0)</f>
        <v>280.00</v>
      </c>
      <c r="F89" s="4" t="str">
        <f>VLOOKUP(A89,HOP!A:C,3,0)</f>
        <v>2850371</v>
      </c>
      <c r="G89" s="4">
        <f t="shared" si="4"/>
        <v>0</v>
      </c>
      <c r="H89" s="4" t="str">
        <f t="shared" si="5"/>
        <v>，2850371</v>
      </c>
      <c r="I89" s="4" t="str">
        <f>VLOOKUP(A89,HOP!A:U,21,0)</f>
        <v>直连</v>
      </c>
    </row>
    <row r="90" s="4" customFormat="1" spans="1:9">
      <c r="A90" s="5">
        <v>21856076989</v>
      </c>
      <c r="B90" s="6">
        <v>44901</v>
      </c>
      <c r="C90" s="6">
        <v>44902</v>
      </c>
      <c r="D90" s="4">
        <v>801</v>
      </c>
      <c r="E90" s="4" t="str">
        <f>VLOOKUP(A90,HOP!A:L,12,0)</f>
        <v>801.00</v>
      </c>
      <c r="F90" s="4" t="str">
        <f>VLOOKUP(A90,HOP!A:C,3,0)</f>
        <v>2850405</v>
      </c>
      <c r="G90" s="4">
        <f t="shared" si="4"/>
        <v>0</v>
      </c>
      <c r="H90" s="4" t="str">
        <f t="shared" si="5"/>
        <v>，2850405</v>
      </c>
      <c r="I90" s="4" t="str">
        <f>VLOOKUP(A90,HOP!A:U,21,0)</f>
        <v>直连</v>
      </c>
    </row>
    <row r="91" s="4" customFormat="1" spans="1:9">
      <c r="A91" s="5">
        <v>999221856100771</v>
      </c>
      <c r="B91" s="6">
        <v>44901</v>
      </c>
      <c r="C91" s="6">
        <v>44902</v>
      </c>
      <c r="D91" s="4">
        <v>142</v>
      </c>
      <c r="E91" s="4" t="str">
        <f>VLOOKUP(A91,HOP!A:L,12,0)</f>
        <v>142.00</v>
      </c>
      <c r="F91" s="4" t="str">
        <f>VLOOKUP(A91,HOP!A:C,3,0)</f>
        <v>2850424</v>
      </c>
      <c r="G91" s="4">
        <f t="shared" si="4"/>
        <v>0</v>
      </c>
      <c r="H91" s="4" t="str">
        <f t="shared" si="5"/>
        <v>，2850424</v>
      </c>
      <c r="I91" s="4" t="str">
        <f>VLOOKUP(A91,HOP!A:U,21,0)</f>
        <v>直连</v>
      </c>
    </row>
    <row r="92" s="4" customFormat="1" spans="1:9">
      <c r="A92" s="5">
        <v>21856136058</v>
      </c>
      <c r="B92" s="6">
        <v>44901</v>
      </c>
      <c r="C92" s="6">
        <v>44902</v>
      </c>
      <c r="D92" s="4">
        <v>412</v>
      </c>
      <c r="E92" s="4" t="str">
        <f>VLOOKUP(A92,HOP!A:L,12,0)</f>
        <v>412.00</v>
      </c>
      <c r="F92" s="4" t="str">
        <f>VLOOKUP(A92,HOP!A:C,3,0)</f>
        <v>2850503</v>
      </c>
      <c r="G92" s="4">
        <f t="shared" si="4"/>
        <v>0</v>
      </c>
      <c r="H92" s="4" t="str">
        <f t="shared" si="5"/>
        <v>，2850503</v>
      </c>
      <c r="I92" s="4" t="str">
        <f>VLOOKUP(A92,HOP!A:U,21,0)</f>
        <v>直连</v>
      </c>
    </row>
    <row r="93" s="4" customFormat="1" spans="1:9">
      <c r="A93" s="5">
        <v>21856254494</v>
      </c>
      <c r="B93" s="6">
        <v>44901</v>
      </c>
      <c r="C93" s="6">
        <v>44902</v>
      </c>
      <c r="D93" s="4">
        <v>900</v>
      </c>
      <c r="E93" s="4" t="str">
        <f>VLOOKUP(A93,HOP!A:L,12,0)</f>
        <v>900.00</v>
      </c>
      <c r="F93" s="4" t="str">
        <f>VLOOKUP(A93,HOP!A:C,3,0)</f>
        <v>2850721</v>
      </c>
      <c r="G93" s="4">
        <f t="shared" si="4"/>
        <v>0</v>
      </c>
      <c r="H93" s="4" t="str">
        <f t="shared" si="5"/>
        <v>，2850721</v>
      </c>
      <c r="I93" s="4" t="str">
        <f>VLOOKUP(A93,HOP!A:U,21,0)</f>
        <v>直采</v>
      </c>
    </row>
    <row r="94" s="4" customFormat="1" spans="1:9">
      <c r="A94" s="5">
        <v>999221856289328</v>
      </c>
      <c r="B94" s="6">
        <v>44901</v>
      </c>
      <c r="C94" s="6">
        <v>44902</v>
      </c>
      <c r="D94" s="4">
        <v>387</v>
      </c>
      <c r="E94" s="4" t="str">
        <f>VLOOKUP(A94,HOP!A:L,12,0)</f>
        <v>387.00</v>
      </c>
      <c r="F94" s="4" t="str">
        <f>VLOOKUP(A94,HOP!A:C,3,0)</f>
        <v>2850782</v>
      </c>
      <c r="G94" s="4">
        <f t="shared" si="4"/>
        <v>0</v>
      </c>
      <c r="H94" s="4" t="str">
        <f t="shared" si="5"/>
        <v>，2850782</v>
      </c>
      <c r="I94" s="4" t="str">
        <f>VLOOKUP(A94,HOP!A:U,21,0)</f>
        <v>直连</v>
      </c>
    </row>
    <row r="95" s="4" customFormat="1" spans="1:9">
      <c r="A95" s="5">
        <v>999221856353103</v>
      </c>
      <c r="B95" s="6">
        <v>44901</v>
      </c>
      <c r="C95" s="6">
        <v>44902</v>
      </c>
      <c r="D95" s="4">
        <v>150</v>
      </c>
      <c r="E95" s="4" t="str">
        <f>VLOOKUP(A95,HOP!A:L,12,0)</f>
        <v>150.00</v>
      </c>
      <c r="F95" s="4" t="str">
        <f>VLOOKUP(A95,HOP!A:C,3,0)</f>
        <v>2850897</v>
      </c>
      <c r="G95" s="4">
        <f t="shared" si="4"/>
        <v>0</v>
      </c>
      <c r="H95" s="4" t="str">
        <f t="shared" si="5"/>
        <v>，2850897</v>
      </c>
      <c r="I95" s="4" t="str">
        <f>VLOOKUP(A95,HOP!A:U,21,0)</f>
        <v>直连</v>
      </c>
    </row>
    <row r="96" s="4" customFormat="1" spans="1:9">
      <c r="A96" s="5">
        <v>21856350460</v>
      </c>
      <c r="B96" s="6">
        <v>44901</v>
      </c>
      <c r="C96" s="6">
        <v>44902</v>
      </c>
      <c r="D96" s="4">
        <v>141</v>
      </c>
      <c r="E96" s="4" t="str">
        <f>VLOOKUP(A96,HOP!A:L,12,0)</f>
        <v>141.00</v>
      </c>
      <c r="F96" s="4" t="str">
        <f>VLOOKUP(A96,HOP!A:C,3,0)</f>
        <v>2850893</v>
      </c>
      <c r="G96" s="4">
        <f t="shared" si="4"/>
        <v>0</v>
      </c>
      <c r="H96" s="4" t="str">
        <f t="shared" si="5"/>
        <v>，2850893</v>
      </c>
      <c r="I96" s="4" t="str">
        <f>VLOOKUP(A96,HOP!A:U,21,0)</f>
        <v>直连</v>
      </c>
    </row>
    <row r="97" s="4" customFormat="1" spans="1:9">
      <c r="A97" s="5">
        <v>999221856456033</v>
      </c>
      <c r="B97" s="6">
        <v>44901</v>
      </c>
      <c r="C97" s="6">
        <v>44902</v>
      </c>
      <c r="D97" s="4">
        <v>607</v>
      </c>
      <c r="E97" s="4" t="str">
        <f>VLOOKUP(A97,HOP!A:L,12,0)</f>
        <v>607.00</v>
      </c>
      <c r="F97" s="4" t="str">
        <f>VLOOKUP(A97,HOP!A:C,3,0)</f>
        <v>2851068</v>
      </c>
      <c r="G97" s="4">
        <f t="shared" si="4"/>
        <v>0</v>
      </c>
      <c r="H97" s="4" t="str">
        <f t="shared" si="5"/>
        <v>，2851068</v>
      </c>
      <c r="I97" s="4" t="str">
        <f>VLOOKUP(A97,HOP!A:U,21,0)</f>
        <v>直连</v>
      </c>
    </row>
    <row r="98" s="4" customFormat="1" spans="1:9">
      <c r="A98" s="5">
        <v>999221856784433</v>
      </c>
      <c r="B98" s="6">
        <v>44901</v>
      </c>
      <c r="C98" s="6">
        <v>44902</v>
      </c>
      <c r="D98" s="4">
        <v>515</v>
      </c>
      <c r="E98" s="4" t="str">
        <f>VLOOKUP(A98,HOP!A:L,12,0)</f>
        <v>515.00</v>
      </c>
      <c r="F98" s="4" t="str">
        <f>VLOOKUP(A98,HOP!A:C,3,0)</f>
        <v>2851547</v>
      </c>
      <c r="G98" s="4">
        <f t="shared" si="4"/>
        <v>0</v>
      </c>
      <c r="H98" s="4" t="str">
        <f t="shared" si="5"/>
        <v>，2851547</v>
      </c>
      <c r="I98" s="4" t="str">
        <f>VLOOKUP(A98,HOP!A:U,21,0)</f>
        <v>直连</v>
      </c>
    </row>
    <row r="99" s="4" customFormat="1" spans="1:9">
      <c r="A99" s="5">
        <v>21856887032</v>
      </c>
      <c r="B99" s="6">
        <v>44901</v>
      </c>
      <c r="C99" s="6">
        <v>44902</v>
      </c>
      <c r="D99" s="4">
        <v>1402</v>
      </c>
      <c r="E99" s="4" t="str">
        <f>VLOOKUP(A99,HOP!A:L,12,0)</f>
        <v>1402.00</v>
      </c>
      <c r="F99" s="4" t="str">
        <f>VLOOKUP(A99,HOP!A:C,3,0)</f>
        <v>2851697</v>
      </c>
      <c r="G99" s="4">
        <f>D99-E99</f>
        <v>0</v>
      </c>
      <c r="H99" s="4" t="str">
        <f>$H$1&amp;F99</f>
        <v>，2851697</v>
      </c>
      <c r="I99" s="4" t="str">
        <f>VLOOKUP(A99,HOP!A:U,21,0)</f>
        <v>直连</v>
      </c>
    </row>
    <row r="100" s="4" customFormat="1" spans="1:9">
      <c r="A100" s="5">
        <v>999221857022399</v>
      </c>
      <c r="B100" s="6">
        <v>44901</v>
      </c>
      <c r="C100" s="6">
        <v>44902</v>
      </c>
      <c r="D100" s="4">
        <v>353</v>
      </c>
      <c r="E100" s="4" t="str">
        <f>VLOOKUP(A100,HOP!A:L,12,0)</f>
        <v>353.00</v>
      </c>
      <c r="F100" s="4" t="str">
        <f>VLOOKUP(A100,HOP!A:C,3,0)</f>
        <v>2851911</v>
      </c>
      <c r="G100" s="4">
        <f>D100-E100</f>
        <v>0</v>
      </c>
      <c r="H100" s="4" t="str">
        <f>$H$1&amp;F100</f>
        <v>，2851911</v>
      </c>
      <c r="I100" s="4" t="str">
        <f>VLOOKUP(A100,HOP!A:U,21,0)</f>
        <v>直连</v>
      </c>
    </row>
    <row r="101" s="4" customFormat="1" spans="1:9">
      <c r="A101" s="5">
        <v>999221857047633</v>
      </c>
      <c r="B101" s="6">
        <v>44901</v>
      </c>
      <c r="C101" s="6">
        <v>44902</v>
      </c>
      <c r="D101" s="4">
        <v>496</v>
      </c>
      <c r="E101" s="4" t="str">
        <f>VLOOKUP(A101,HOP!A:L,12,0)</f>
        <v>496.00</v>
      </c>
      <c r="F101" s="4" t="str">
        <f>VLOOKUP(A101,HOP!A:C,3,0)</f>
        <v>2851974</v>
      </c>
      <c r="G101" s="4">
        <f>D101-E101</f>
        <v>0</v>
      </c>
      <c r="H101" s="4" t="str">
        <f>$H$1&amp;F101</f>
        <v>，2851974</v>
      </c>
      <c r="I101" s="4" t="str">
        <f>VLOOKUP(A101,HOP!A:U,21,0)</f>
        <v>直连</v>
      </c>
    </row>
    <row r="102" s="4" customFormat="1" spans="1:9">
      <c r="A102" s="5">
        <v>999221857075896</v>
      </c>
      <c r="B102" s="6">
        <v>44901</v>
      </c>
      <c r="C102" s="6">
        <v>44902</v>
      </c>
      <c r="D102" s="4">
        <v>1950</v>
      </c>
      <c r="E102" s="4" t="str">
        <f>VLOOKUP(A102,HOP!A:L,12,0)</f>
        <v>1950.00</v>
      </c>
      <c r="F102" s="4" t="str">
        <f>VLOOKUP(A102,HOP!A:C,3,0)</f>
        <v>2852017</v>
      </c>
      <c r="G102" s="4">
        <f>D102-E102</f>
        <v>0</v>
      </c>
      <c r="H102" s="4" t="str">
        <f>$H$1&amp;F102</f>
        <v>，2852017</v>
      </c>
      <c r="I102" s="4" t="str">
        <f>VLOOKUP(A102,HOP!A:U,21,0)</f>
        <v>直连</v>
      </c>
    </row>
    <row r="103" s="4" customFormat="1" hidden="1" spans="1:9">
      <c r="A103" s="5">
        <v>999221857230671</v>
      </c>
      <c r="B103" s="6">
        <v>44901</v>
      </c>
      <c r="C103" s="6">
        <v>44902</v>
      </c>
      <c r="D103" s="4">
        <v>0</v>
      </c>
      <c r="E103" s="4" t="e">
        <f>VLOOKUP(A103,HOP!A:L,12,0)</f>
        <v>#N/A</v>
      </c>
      <c r="F103" s="4" t="e">
        <f>VLOOKUP(A103,HOP!A:C,3,0)</f>
        <v>#N/A</v>
      </c>
      <c r="G103" s="4" t="e">
        <f>D103-E103</f>
        <v>#N/A</v>
      </c>
      <c r="H103" s="4" t="e">
        <f>$H$1&amp;F103</f>
        <v>#N/A</v>
      </c>
      <c r="I103" s="4" t="e">
        <f>VLOOKUP(A103,HOP!A:U,21,0)</f>
        <v>#N/A</v>
      </c>
    </row>
    <row r="104" s="4" customFormat="1" spans="1:9">
      <c r="A104" s="5">
        <v>999221857396524</v>
      </c>
      <c r="B104" s="6">
        <v>44901</v>
      </c>
      <c r="C104" s="6">
        <v>44902</v>
      </c>
      <c r="D104" s="4">
        <v>1158</v>
      </c>
      <c r="E104" s="4" t="str">
        <f>VLOOKUP(A104,HOP!A:L,12,0)</f>
        <v>1158.00</v>
      </c>
      <c r="F104" s="4" t="str">
        <f>VLOOKUP(A104,HOP!A:C,3,0)</f>
        <v>2852503</v>
      </c>
      <c r="G104" s="4">
        <f>D104-E104</f>
        <v>0</v>
      </c>
      <c r="H104" s="4" t="str">
        <f>$H$1&amp;F104</f>
        <v>，2852503</v>
      </c>
      <c r="I104" s="4" t="str">
        <f>VLOOKUP(A104,HOP!A:U,21,0)</f>
        <v>直连</v>
      </c>
    </row>
    <row r="105" s="4" customFormat="1" spans="1:9">
      <c r="A105" s="5">
        <v>999221857419385</v>
      </c>
      <c r="B105" s="6">
        <v>44901</v>
      </c>
      <c r="C105" s="6">
        <v>44902</v>
      </c>
      <c r="D105" s="4">
        <v>954</v>
      </c>
      <c r="E105" s="4" t="str">
        <f>VLOOKUP(A105,HOP!A:L,12,0)</f>
        <v>954.00</v>
      </c>
      <c r="F105" s="4" t="str">
        <f>VLOOKUP(A105,HOP!A:C,3,0)</f>
        <v>2852550</v>
      </c>
      <c r="G105" s="4">
        <f>D105-E105</f>
        <v>0</v>
      </c>
      <c r="H105" s="4" t="str">
        <f>$H$1&amp;F105</f>
        <v>，2852550</v>
      </c>
      <c r="I105" s="4" t="str">
        <f>VLOOKUP(A105,HOP!A:U,21,0)</f>
        <v>直连</v>
      </c>
    </row>
    <row r="106" s="4" customFormat="1" spans="1:9">
      <c r="A106" s="5">
        <v>21857426261</v>
      </c>
      <c r="B106" s="6">
        <v>44901</v>
      </c>
      <c r="C106" s="6">
        <v>44902</v>
      </c>
      <c r="D106" s="4">
        <v>432</v>
      </c>
      <c r="E106" s="4" t="str">
        <f>VLOOKUP(A106,HOP!A:L,12,0)</f>
        <v>432.00</v>
      </c>
      <c r="F106" s="4" t="str">
        <f>VLOOKUP(A106,HOP!A:C,3,0)</f>
        <v>2852562</v>
      </c>
      <c r="G106" s="4">
        <f>D106-E106</f>
        <v>0</v>
      </c>
      <c r="H106" s="4" t="str">
        <f>$H$1&amp;F106</f>
        <v>，2852562</v>
      </c>
      <c r="I106" s="4" t="str">
        <f>VLOOKUP(A106,HOP!A:U,21,0)</f>
        <v>直连</v>
      </c>
    </row>
    <row r="107" s="4" customFormat="1" spans="1:9">
      <c r="A107" s="5">
        <v>999221857452532</v>
      </c>
      <c r="B107" s="6">
        <v>44901</v>
      </c>
      <c r="C107" s="6">
        <v>44902</v>
      </c>
      <c r="D107" s="4">
        <v>857</v>
      </c>
      <c r="E107" s="4" t="str">
        <f>VLOOKUP(A107,HOP!A:L,12,0)</f>
        <v>857.00</v>
      </c>
      <c r="F107" s="4" t="str">
        <f>VLOOKUP(A107,HOP!A:C,3,0)</f>
        <v>2852618</v>
      </c>
      <c r="G107" s="4">
        <f>D107-E107</f>
        <v>0</v>
      </c>
      <c r="H107" s="4" t="str">
        <f>$H$1&amp;F107</f>
        <v>，2852618</v>
      </c>
      <c r="I107" s="4" t="str">
        <f>VLOOKUP(A107,HOP!A:U,21,0)</f>
        <v>直连</v>
      </c>
    </row>
    <row r="109" spans="4:4">
      <c r="D109" s="4">
        <f>SUM(D2:D108)</f>
        <v>179373</v>
      </c>
    </row>
    <row r="110" spans="4:4">
      <c r="D110" s="4" t="s">
        <v>583</v>
      </c>
    </row>
    <row r="113" spans="1:3">
      <c r="A113" s="4" t="s">
        <v>584</v>
      </c>
      <c r="C113" s="4">
        <v>23530</v>
      </c>
    </row>
    <row r="114" spans="1:3">
      <c r="A114" s="4" t="s">
        <v>585</v>
      </c>
      <c r="C114" s="4">
        <v>155843</v>
      </c>
    </row>
    <row r="115" spans="1:3">
      <c r="A115" s="4" t="s">
        <v>586</v>
      </c>
      <c r="C115" s="4">
        <f>SUBTOTAL(9,C113:C114)</f>
        <v>179373</v>
      </c>
    </row>
  </sheetData>
  <autoFilter ref="A1:X107">
    <filterColumn colId="3">
      <filters>
        <filter val="300"/>
        <filter val="900"/>
        <filter val="801"/>
        <filter val="1402"/>
        <filter val="603"/>
        <filter val="2104"/>
        <filter val="2204"/>
        <filter val="1506"/>
        <filter val="607"/>
        <filter val="1911"/>
        <filter val="2211"/>
        <filter val="412"/>
        <filter val="912"/>
        <filter val="315"/>
        <filter val="515"/>
        <filter val="4715"/>
        <filter val="1017"/>
        <filter val="3417"/>
        <filter val="1220"/>
        <filter val="2924"/>
        <filter val="2325"/>
        <filter val="826"/>
        <filter val="1526"/>
        <filter val="8528"/>
        <filter val="8928"/>
        <filter val="1431"/>
        <filter val="432"/>
        <filter val="1832"/>
        <filter val="333"/>
        <filter val="335"/>
        <filter val="836"/>
        <filter val="337"/>
        <filter val="940"/>
        <filter val="1040"/>
        <filter val="1540"/>
        <filter val="141"/>
        <filter val="7241"/>
        <filter val="142"/>
        <filter val="8342"/>
        <filter val="243"/>
        <filter val="844"/>
        <filter val="1745"/>
        <filter val="150"/>
        <filter val="1950"/>
        <filter val="451"/>
        <filter val="3552"/>
        <filter val="353"/>
        <filter val="1553"/>
        <filter val="954"/>
        <filter val="3054"/>
        <filter val="857"/>
        <filter val="3057"/>
        <filter val="6657"/>
        <filter val="1058"/>
        <filter val="1158"/>
        <filter val="8460"/>
        <filter val="261"/>
        <filter val="462"/>
        <filter val="464"/>
        <filter val="1364"/>
        <filter val="3767"/>
        <filter val="468"/>
        <filter val="2068"/>
        <filter val="569"/>
        <filter val="470"/>
        <filter val="1070"/>
        <filter val="772"/>
        <filter val="1273"/>
        <filter val="2674"/>
        <filter val="1375"/>
        <filter val="2475"/>
        <filter val="977"/>
        <filter val="1478"/>
        <filter val="479"/>
        <filter val="280"/>
        <filter val="981"/>
        <filter val="382"/>
        <filter val="1182"/>
        <filter val="1382"/>
        <filter val="1482"/>
        <filter val="13384"/>
        <filter val="586"/>
        <filter val="986"/>
        <filter val="387"/>
        <filter val="1388"/>
        <filter val="2588"/>
        <filter val="3888"/>
        <filter val="189"/>
        <filter val="789"/>
        <filter val="2290"/>
        <filter val="194"/>
        <filter val="794"/>
        <filter val="994"/>
        <filter val="496"/>
        <filter val="2996"/>
        <filter val="397"/>
        <filter val="2097"/>
        <filter val="98"/>
        <filter val="11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587</v>
      </c>
      <c r="B1" s="2" t="s">
        <v>588</v>
      </c>
      <c r="C1" s="2" t="s">
        <v>589</v>
      </c>
      <c r="D1" s="2" t="s">
        <v>590</v>
      </c>
      <c r="E1" s="2" t="s">
        <v>13</v>
      </c>
      <c r="F1" s="2" t="s">
        <v>5</v>
      </c>
      <c r="G1" s="2" t="s">
        <v>6</v>
      </c>
      <c r="H1" s="2" t="s">
        <v>591</v>
      </c>
      <c r="I1" s="2" t="s">
        <v>592</v>
      </c>
      <c r="J1" s="2" t="s">
        <v>593</v>
      </c>
      <c r="K1" s="2" t="s">
        <v>594</v>
      </c>
      <c r="L1" s="2" t="s">
        <v>595</v>
      </c>
      <c r="M1" s="2" t="s">
        <v>596</v>
      </c>
      <c r="N1" s="2" t="s">
        <v>597</v>
      </c>
      <c r="O1" s="2" t="s">
        <v>598</v>
      </c>
      <c r="P1" s="2" t="s">
        <v>599</v>
      </c>
      <c r="Q1" s="2" t="s">
        <v>600</v>
      </c>
      <c r="R1" s="2" t="s">
        <v>601</v>
      </c>
      <c r="S1" s="2" t="s">
        <v>602</v>
      </c>
      <c r="T1" s="2" t="s">
        <v>603</v>
      </c>
      <c r="U1" s="2" t="s">
        <v>604</v>
      </c>
      <c r="V1" s="2" t="s">
        <v>605</v>
      </c>
    </row>
    <row r="2" s="1" customFormat="1" spans="1:22">
      <c r="A2" s="3">
        <v>999221857452532</v>
      </c>
      <c r="B2" s="1" t="s">
        <v>606</v>
      </c>
      <c r="C2" s="1" t="s">
        <v>607</v>
      </c>
      <c r="D2" s="1" t="s">
        <v>608</v>
      </c>
      <c r="E2" s="1" t="s">
        <v>609</v>
      </c>
      <c r="F2" s="1" t="s">
        <v>606</v>
      </c>
      <c r="G2" s="1" t="s">
        <v>610</v>
      </c>
      <c r="H2" s="1" t="s">
        <v>611</v>
      </c>
      <c r="I2" s="1" t="s">
        <v>612</v>
      </c>
      <c r="J2" s="1" t="s">
        <v>30</v>
      </c>
      <c r="K2" s="1" t="s">
        <v>613</v>
      </c>
      <c r="L2" s="1" t="s">
        <v>613</v>
      </c>
      <c r="M2" s="1" t="s">
        <v>614</v>
      </c>
      <c r="N2" s="1" t="s">
        <v>614</v>
      </c>
      <c r="O2" s="1" t="s">
        <v>615</v>
      </c>
      <c r="P2" s="1" t="s">
        <v>616</v>
      </c>
      <c r="Q2" s="1" t="s">
        <v>617</v>
      </c>
      <c r="R2" s="1" t="s">
        <v>618</v>
      </c>
      <c r="S2" s="1" t="s">
        <v>619</v>
      </c>
      <c r="T2" s="1" t="s">
        <v>620</v>
      </c>
      <c r="U2" s="1" t="s">
        <v>621</v>
      </c>
      <c r="V2" s="1" t="s">
        <v>622</v>
      </c>
    </row>
    <row r="3" s="1" customFormat="1" spans="1:22">
      <c r="A3" s="3">
        <v>21857426261</v>
      </c>
      <c r="B3" s="1" t="s">
        <v>606</v>
      </c>
      <c r="C3" s="1" t="s">
        <v>623</v>
      </c>
      <c r="D3" s="1" t="s">
        <v>624</v>
      </c>
      <c r="E3" s="1" t="s">
        <v>625</v>
      </c>
      <c r="F3" s="1" t="s">
        <v>606</v>
      </c>
      <c r="G3" s="1" t="s">
        <v>610</v>
      </c>
      <c r="H3" s="1" t="s">
        <v>611</v>
      </c>
      <c r="I3" s="1" t="s">
        <v>626</v>
      </c>
      <c r="J3" s="1" t="s">
        <v>30</v>
      </c>
      <c r="K3" s="1" t="s">
        <v>627</v>
      </c>
      <c r="L3" s="1" t="s">
        <v>627</v>
      </c>
      <c r="M3" s="1" t="s">
        <v>614</v>
      </c>
      <c r="N3" s="1" t="s">
        <v>614</v>
      </c>
      <c r="O3" s="1" t="s">
        <v>615</v>
      </c>
      <c r="P3" s="1" t="s">
        <v>616</v>
      </c>
      <c r="Q3" s="1" t="s">
        <v>617</v>
      </c>
      <c r="R3" s="1" t="s">
        <v>628</v>
      </c>
      <c r="S3" s="1" t="s">
        <v>619</v>
      </c>
      <c r="T3" s="1" t="s">
        <v>620</v>
      </c>
      <c r="U3" s="1" t="s">
        <v>621</v>
      </c>
      <c r="V3" s="1" t="s">
        <v>629</v>
      </c>
    </row>
    <row r="4" s="1" customFormat="1" spans="1:22">
      <c r="A4" s="3">
        <v>999221857419385</v>
      </c>
      <c r="B4" s="1" t="s">
        <v>606</v>
      </c>
      <c r="C4" s="1" t="s">
        <v>630</v>
      </c>
      <c r="D4" s="1" t="s">
        <v>631</v>
      </c>
      <c r="E4" s="1" t="s">
        <v>632</v>
      </c>
      <c r="F4" s="1" t="s">
        <v>606</v>
      </c>
      <c r="G4" s="1" t="s">
        <v>610</v>
      </c>
      <c r="H4" s="1" t="s">
        <v>611</v>
      </c>
      <c r="I4" s="1" t="s">
        <v>633</v>
      </c>
      <c r="J4" s="1" t="s">
        <v>30</v>
      </c>
      <c r="K4" s="1" t="s">
        <v>634</v>
      </c>
      <c r="L4" s="1" t="s">
        <v>634</v>
      </c>
      <c r="M4" s="1" t="s">
        <v>614</v>
      </c>
      <c r="N4" s="1" t="s">
        <v>614</v>
      </c>
      <c r="O4" s="1" t="s">
        <v>615</v>
      </c>
      <c r="P4" s="1" t="s">
        <v>616</v>
      </c>
      <c r="Q4" s="1" t="s">
        <v>617</v>
      </c>
      <c r="R4" s="1" t="s">
        <v>635</v>
      </c>
      <c r="S4" s="1" t="s">
        <v>619</v>
      </c>
      <c r="T4" s="1" t="s">
        <v>620</v>
      </c>
      <c r="U4" s="1" t="s">
        <v>621</v>
      </c>
      <c r="V4" s="1" t="s">
        <v>636</v>
      </c>
    </row>
    <row r="5" s="1" customFormat="1" spans="1:22">
      <c r="A5" s="3">
        <v>999221857396524</v>
      </c>
      <c r="B5" s="1" t="s">
        <v>606</v>
      </c>
      <c r="C5" s="1" t="s">
        <v>637</v>
      </c>
      <c r="D5" s="1" t="s">
        <v>638</v>
      </c>
      <c r="E5" s="1" t="s">
        <v>639</v>
      </c>
      <c r="F5" s="1" t="s">
        <v>606</v>
      </c>
      <c r="G5" s="1" t="s">
        <v>610</v>
      </c>
      <c r="H5" s="1" t="s">
        <v>611</v>
      </c>
      <c r="I5" s="1" t="s">
        <v>640</v>
      </c>
      <c r="J5" s="1" t="s">
        <v>30</v>
      </c>
      <c r="K5" s="1" t="s">
        <v>641</v>
      </c>
      <c r="L5" s="1" t="s">
        <v>641</v>
      </c>
      <c r="M5" s="1" t="s">
        <v>614</v>
      </c>
      <c r="N5" s="1" t="s">
        <v>614</v>
      </c>
      <c r="O5" s="1" t="s">
        <v>615</v>
      </c>
      <c r="P5" s="1" t="s">
        <v>616</v>
      </c>
      <c r="Q5" s="1" t="s">
        <v>617</v>
      </c>
      <c r="R5" s="1" t="s">
        <v>642</v>
      </c>
      <c r="S5" s="1" t="s">
        <v>619</v>
      </c>
      <c r="T5" s="1" t="s">
        <v>620</v>
      </c>
      <c r="U5" s="1" t="s">
        <v>621</v>
      </c>
      <c r="V5" s="1" t="s">
        <v>643</v>
      </c>
    </row>
    <row r="6" s="1" customFormat="1" spans="1:22">
      <c r="A6" s="3">
        <v>999221857075896</v>
      </c>
      <c r="B6" s="1" t="s">
        <v>606</v>
      </c>
      <c r="C6" s="1" t="s">
        <v>644</v>
      </c>
      <c r="D6" s="1" t="s">
        <v>645</v>
      </c>
      <c r="E6" s="1" t="s">
        <v>646</v>
      </c>
      <c r="F6" s="1" t="s">
        <v>606</v>
      </c>
      <c r="G6" s="1" t="s">
        <v>610</v>
      </c>
      <c r="H6" s="1" t="s">
        <v>611</v>
      </c>
      <c r="I6" s="1" t="s">
        <v>647</v>
      </c>
      <c r="J6" s="1" t="s">
        <v>30</v>
      </c>
      <c r="K6" s="1" t="s">
        <v>648</v>
      </c>
      <c r="L6" s="1" t="s">
        <v>648</v>
      </c>
      <c r="M6" s="1" t="s">
        <v>614</v>
      </c>
      <c r="N6" s="1" t="s">
        <v>614</v>
      </c>
      <c r="O6" s="1" t="s">
        <v>615</v>
      </c>
      <c r="P6" s="1" t="s">
        <v>616</v>
      </c>
      <c r="Q6" s="1" t="s">
        <v>617</v>
      </c>
      <c r="R6" s="1" t="s">
        <v>649</v>
      </c>
      <c r="S6" s="1" t="s">
        <v>619</v>
      </c>
      <c r="T6" s="1" t="s">
        <v>620</v>
      </c>
      <c r="U6" s="1" t="s">
        <v>621</v>
      </c>
      <c r="V6" s="1" t="s">
        <v>650</v>
      </c>
    </row>
    <row r="7" s="1" customFormat="1" spans="1:22">
      <c r="A7" s="3">
        <v>999221857047633</v>
      </c>
      <c r="B7" s="1" t="s">
        <v>606</v>
      </c>
      <c r="C7" s="1" t="s">
        <v>651</v>
      </c>
      <c r="D7" s="1" t="s">
        <v>652</v>
      </c>
      <c r="E7" s="1" t="s">
        <v>653</v>
      </c>
      <c r="F7" s="1" t="s">
        <v>606</v>
      </c>
      <c r="G7" s="1" t="s">
        <v>610</v>
      </c>
      <c r="H7" s="1" t="s">
        <v>611</v>
      </c>
      <c r="I7" s="1" t="s">
        <v>654</v>
      </c>
      <c r="J7" s="1" t="s">
        <v>30</v>
      </c>
      <c r="K7" s="1" t="s">
        <v>655</v>
      </c>
      <c r="L7" s="1" t="s">
        <v>655</v>
      </c>
      <c r="M7" s="1" t="s">
        <v>614</v>
      </c>
      <c r="N7" s="1" t="s">
        <v>614</v>
      </c>
      <c r="O7" s="1" t="s">
        <v>615</v>
      </c>
      <c r="P7" s="1" t="s">
        <v>616</v>
      </c>
      <c r="Q7" s="1" t="s">
        <v>617</v>
      </c>
      <c r="R7" s="1" t="s">
        <v>656</v>
      </c>
      <c r="S7" s="1" t="s">
        <v>619</v>
      </c>
      <c r="T7" s="1" t="s">
        <v>620</v>
      </c>
      <c r="U7" s="1" t="s">
        <v>621</v>
      </c>
      <c r="V7" s="1" t="s">
        <v>657</v>
      </c>
    </row>
    <row r="8" s="1" customFormat="1" spans="1:22">
      <c r="A8" s="3">
        <v>999221857022399</v>
      </c>
      <c r="B8" s="1" t="s">
        <v>606</v>
      </c>
      <c r="C8" s="1" t="s">
        <v>658</v>
      </c>
      <c r="D8" s="1" t="s">
        <v>659</v>
      </c>
      <c r="E8" s="1" t="s">
        <v>660</v>
      </c>
      <c r="F8" s="1" t="s">
        <v>606</v>
      </c>
      <c r="G8" s="1" t="s">
        <v>610</v>
      </c>
      <c r="H8" s="1" t="s">
        <v>611</v>
      </c>
      <c r="I8" s="1" t="s">
        <v>661</v>
      </c>
      <c r="J8" s="1" t="s">
        <v>30</v>
      </c>
      <c r="K8" s="1" t="s">
        <v>662</v>
      </c>
      <c r="L8" s="1" t="s">
        <v>662</v>
      </c>
      <c r="M8" s="1" t="s">
        <v>614</v>
      </c>
      <c r="N8" s="1" t="s">
        <v>614</v>
      </c>
      <c r="O8" s="1" t="s">
        <v>615</v>
      </c>
      <c r="P8" s="1" t="s">
        <v>616</v>
      </c>
      <c r="Q8" s="1" t="s">
        <v>617</v>
      </c>
      <c r="R8" s="1" t="s">
        <v>663</v>
      </c>
      <c r="S8" s="1" t="s">
        <v>619</v>
      </c>
      <c r="T8" s="1" t="s">
        <v>620</v>
      </c>
      <c r="U8" s="1" t="s">
        <v>621</v>
      </c>
      <c r="V8" s="1" t="s">
        <v>664</v>
      </c>
    </row>
    <row r="9" s="1" customFormat="1" spans="1:22">
      <c r="A9" s="3">
        <v>21856887032</v>
      </c>
      <c r="B9" s="1" t="s">
        <v>606</v>
      </c>
      <c r="C9" s="1" t="s">
        <v>665</v>
      </c>
      <c r="D9" s="1" t="s">
        <v>666</v>
      </c>
      <c r="E9" s="1" t="s">
        <v>667</v>
      </c>
      <c r="F9" s="1" t="s">
        <v>606</v>
      </c>
      <c r="G9" s="1" t="s">
        <v>610</v>
      </c>
      <c r="H9" s="1" t="s">
        <v>611</v>
      </c>
      <c r="I9" s="1" t="s">
        <v>668</v>
      </c>
      <c r="J9" s="1" t="s">
        <v>30</v>
      </c>
      <c r="K9" s="1" t="s">
        <v>669</v>
      </c>
      <c r="L9" s="1" t="s">
        <v>669</v>
      </c>
      <c r="M9" s="1" t="s">
        <v>614</v>
      </c>
      <c r="N9" s="1" t="s">
        <v>614</v>
      </c>
      <c r="O9" s="1" t="s">
        <v>615</v>
      </c>
      <c r="P9" s="1" t="s">
        <v>616</v>
      </c>
      <c r="Q9" s="1" t="s">
        <v>617</v>
      </c>
      <c r="R9" s="1" t="s">
        <v>670</v>
      </c>
      <c r="S9" s="1" t="s">
        <v>619</v>
      </c>
      <c r="T9" s="1" t="s">
        <v>620</v>
      </c>
      <c r="U9" s="1" t="s">
        <v>621</v>
      </c>
      <c r="V9" s="1" t="s">
        <v>629</v>
      </c>
    </row>
    <row r="10" s="1" customFormat="1" spans="1:22">
      <c r="A10" s="3">
        <v>999221856784433</v>
      </c>
      <c r="B10" s="1" t="s">
        <v>606</v>
      </c>
      <c r="C10" s="1" t="s">
        <v>671</v>
      </c>
      <c r="D10" s="1" t="s">
        <v>672</v>
      </c>
      <c r="E10" s="1" t="s">
        <v>673</v>
      </c>
      <c r="F10" s="1" t="s">
        <v>606</v>
      </c>
      <c r="G10" s="1" t="s">
        <v>610</v>
      </c>
      <c r="H10" s="1" t="s">
        <v>611</v>
      </c>
      <c r="I10" s="1" t="s">
        <v>674</v>
      </c>
      <c r="J10" s="1" t="s">
        <v>30</v>
      </c>
      <c r="K10" s="1" t="s">
        <v>675</v>
      </c>
      <c r="L10" s="1" t="s">
        <v>675</v>
      </c>
      <c r="M10" s="1" t="s">
        <v>614</v>
      </c>
      <c r="N10" s="1" t="s">
        <v>614</v>
      </c>
      <c r="O10" s="1" t="s">
        <v>615</v>
      </c>
      <c r="P10" s="1" t="s">
        <v>616</v>
      </c>
      <c r="Q10" s="1" t="s">
        <v>617</v>
      </c>
      <c r="R10" s="1" t="s">
        <v>676</v>
      </c>
      <c r="S10" s="1" t="s">
        <v>619</v>
      </c>
      <c r="T10" s="1" t="s">
        <v>620</v>
      </c>
      <c r="U10" s="1" t="s">
        <v>621</v>
      </c>
      <c r="V10" s="1" t="s">
        <v>677</v>
      </c>
    </row>
    <row r="11" s="1" customFormat="1" spans="1:22">
      <c r="A11" s="3">
        <v>999221856456033</v>
      </c>
      <c r="B11" s="1" t="s">
        <v>606</v>
      </c>
      <c r="C11" s="1" t="s">
        <v>678</v>
      </c>
      <c r="D11" s="1" t="s">
        <v>679</v>
      </c>
      <c r="E11" s="1" t="s">
        <v>680</v>
      </c>
      <c r="F11" s="1" t="s">
        <v>606</v>
      </c>
      <c r="G11" s="1" t="s">
        <v>610</v>
      </c>
      <c r="H11" s="1" t="s">
        <v>611</v>
      </c>
      <c r="I11" s="1" t="s">
        <v>681</v>
      </c>
      <c r="J11" s="1" t="s">
        <v>30</v>
      </c>
      <c r="K11" s="1" t="s">
        <v>682</v>
      </c>
      <c r="L11" s="1" t="s">
        <v>682</v>
      </c>
      <c r="M11" s="1" t="s">
        <v>614</v>
      </c>
      <c r="N11" s="1" t="s">
        <v>614</v>
      </c>
      <c r="O11" s="1" t="s">
        <v>615</v>
      </c>
      <c r="P11" s="1" t="s">
        <v>616</v>
      </c>
      <c r="Q11" s="1" t="s">
        <v>617</v>
      </c>
      <c r="R11" s="1" t="s">
        <v>683</v>
      </c>
      <c r="S11" s="1" t="s">
        <v>619</v>
      </c>
      <c r="T11" s="1" t="s">
        <v>620</v>
      </c>
      <c r="U11" s="1" t="s">
        <v>621</v>
      </c>
      <c r="V11" s="1" t="s">
        <v>643</v>
      </c>
    </row>
    <row r="12" s="1" customFormat="1" spans="1:22">
      <c r="A12" s="3">
        <v>999221856353103</v>
      </c>
      <c r="B12" s="1" t="s">
        <v>606</v>
      </c>
      <c r="C12" s="1" t="s">
        <v>684</v>
      </c>
      <c r="D12" s="1" t="s">
        <v>685</v>
      </c>
      <c r="E12" s="1" t="s">
        <v>686</v>
      </c>
      <c r="F12" s="1" t="s">
        <v>606</v>
      </c>
      <c r="G12" s="1" t="s">
        <v>610</v>
      </c>
      <c r="H12" s="1" t="s">
        <v>611</v>
      </c>
      <c r="I12" s="1" t="s">
        <v>687</v>
      </c>
      <c r="J12" s="1" t="s">
        <v>30</v>
      </c>
      <c r="K12" s="1" t="s">
        <v>688</v>
      </c>
      <c r="L12" s="1" t="s">
        <v>688</v>
      </c>
      <c r="M12" s="1" t="s">
        <v>614</v>
      </c>
      <c r="N12" s="1" t="s">
        <v>614</v>
      </c>
      <c r="O12" s="1" t="s">
        <v>615</v>
      </c>
      <c r="P12" s="1" t="s">
        <v>616</v>
      </c>
      <c r="Q12" s="1" t="s">
        <v>617</v>
      </c>
      <c r="R12" s="1" t="s">
        <v>689</v>
      </c>
      <c r="S12" s="1" t="s">
        <v>619</v>
      </c>
      <c r="T12" s="1" t="s">
        <v>620</v>
      </c>
      <c r="U12" s="1" t="s">
        <v>621</v>
      </c>
      <c r="V12" s="1" t="s">
        <v>690</v>
      </c>
    </row>
    <row r="13" s="1" customFormat="1" spans="1:22">
      <c r="A13" s="3">
        <v>21856350460</v>
      </c>
      <c r="B13" s="1" t="s">
        <v>606</v>
      </c>
      <c r="C13" s="1" t="s">
        <v>691</v>
      </c>
      <c r="D13" s="1" t="s">
        <v>692</v>
      </c>
      <c r="E13" s="1" t="s">
        <v>693</v>
      </c>
      <c r="F13" s="1" t="s">
        <v>606</v>
      </c>
      <c r="G13" s="1" t="s">
        <v>610</v>
      </c>
      <c r="H13" s="1" t="s">
        <v>611</v>
      </c>
      <c r="I13" s="1" t="s">
        <v>694</v>
      </c>
      <c r="J13" s="1" t="s">
        <v>30</v>
      </c>
      <c r="K13" s="1" t="s">
        <v>695</v>
      </c>
      <c r="L13" s="1" t="s">
        <v>695</v>
      </c>
      <c r="M13" s="1" t="s">
        <v>614</v>
      </c>
      <c r="N13" s="1" t="s">
        <v>614</v>
      </c>
      <c r="O13" s="1" t="s">
        <v>615</v>
      </c>
      <c r="P13" s="1" t="s">
        <v>616</v>
      </c>
      <c r="Q13" s="1" t="s">
        <v>617</v>
      </c>
      <c r="R13" s="1" t="s">
        <v>696</v>
      </c>
      <c r="S13" s="1" t="s">
        <v>619</v>
      </c>
      <c r="T13" s="1" t="s">
        <v>620</v>
      </c>
      <c r="U13" s="1" t="s">
        <v>621</v>
      </c>
      <c r="V13" s="1" t="s">
        <v>629</v>
      </c>
    </row>
    <row r="14" s="1" customFormat="1" spans="1:22">
      <c r="A14" s="3">
        <v>999221856289328</v>
      </c>
      <c r="B14" s="1" t="s">
        <v>606</v>
      </c>
      <c r="C14" s="1" t="s">
        <v>697</v>
      </c>
      <c r="D14" s="1" t="s">
        <v>698</v>
      </c>
      <c r="E14" s="1" t="s">
        <v>699</v>
      </c>
      <c r="F14" s="1" t="s">
        <v>606</v>
      </c>
      <c r="G14" s="1" t="s">
        <v>610</v>
      </c>
      <c r="H14" s="1" t="s">
        <v>611</v>
      </c>
      <c r="I14" s="1" t="s">
        <v>700</v>
      </c>
      <c r="J14" s="1" t="s">
        <v>30</v>
      </c>
      <c r="K14" s="1" t="s">
        <v>701</v>
      </c>
      <c r="L14" s="1" t="s">
        <v>701</v>
      </c>
      <c r="M14" s="1" t="s">
        <v>614</v>
      </c>
      <c r="N14" s="1" t="s">
        <v>614</v>
      </c>
      <c r="O14" s="1" t="s">
        <v>615</v>
      </c>
      <c r="P14" s="1" t="s">
        <v>616</v>
      </c>
      <c r="Q14" s="1" t="s">
        <v>617</v>
      </c>
      <c r="R14" s="1" t="s">
        <v>702</v>
      </c>
      <c r="S14" s="1" t="s">
        <v>619</v>
      </c>
      <c r="T14" s="1" t="s">
        <v>620</v>
      </c>
      <c r="U14" s="1" t="s">
        <v>621</v>
      </c>
      <c r="V14" s="1" t="s">
        <v>703</v>
      </c>
    </row>
    <row r="15" s="1" customFormat="1" spans="1:22">
      <c r="A15" s="3">
        <v>21856254494</v>
      </c>
      <c r="B15" s="1" t="s">
        <v>606</v>
      </c>
      <c r="C15" s="1" t="s">
        <v>704</v>
      </c>
      <c r="D15" s="1" t="s">
        <v>705</v>
      </c>
      <c r="E15" s="1" t="s">
        <v>706</v>
      </c>
      <c r="F15" s="1" t="s">
        <v>606</v>
      </c>
      <c r="G15" s="1" t="s">
        <v>610</v>
      </c>
      <c r="H15" s="1" t="s">
        <v>611</v>
      </c>
      <c r="I15" s="1" t="s">
        <v>707</v>
      </c>
      <c r="J15" s="1" t="s">
        <v>30</v>
      </c>
      <c r="K15" s="1" t="s">
        <v>708</v>
      </c>
      <c r="L15" s="1" t="s">
        <v>708</v>
      </c>
      <c r="M15" s="1" t="s">
        <v>614</v>
      </c>
      <c r="N15" s="1" t="s">
        <v>614</v>
      </c>
      <c r="O15" s="1" t="s">
        <v>615</v>
      </c>
      <c r="P15" s="1" t="s">
        <v>616</v>
      </c>
      <c r="Q15" s="1" t="s">
        <v>617</v>
      </c>
      <c r="R15" s="1" t="s">
        <v>709</v>
      </c>
      <c r="S15" s="1" t="s">
        <v>619</v>
      </c>
      <c r="T15" s="1" t="s">
        <v>620</v>
      </c>
      <c r="U15" s="1" t="s">
        <v>710</v>
      </c>
      <c r="V15" s="1" t="s">
        <v>629</v>
      </c>
    </row>
    <row r="16" s="1" customFormat="1" spans="1:22">
      <c r="A16" s="3">
        <v>21856136058</v>
      </c>
      <c r="B16" s="1" t="s">
        <v>606</v>
      </c>
      <c r="C16" s="1" t="s">
        <v>711</v>
      </c>
      <c r="D16" s="1" t="s">
        <v>712</v>
      </c>
      <c r="E16" s="1" t="s">
        <v>713</v>
      </c>
      <c r="F16" s="1" t="s">
        <v>606</v>
      </c>
      <c r="G16" s="1" t="s">
        <v>610</v>
      </c>
      <c r="H16" s="1" t="s">
        <v>611</v>
      </c>
      <c r="I16" s="1" t="s">
        <v>714</v>
      </c>
      <c r="J16" s="1" t="s">
        <v>30</v>
      </c>
      <c r="K16" s="1" t="s">
        <v>715</v>
      </c>
      <c r="L16" s="1" t="s">
        <v>715</v>
      </c>
      <c r="M16" s="1" t="s">
        <v>614</v>
      </c>
      <c r="N16" s="1" t="s">
        <v>614</v>
      </c>
      <c r="O16" s="1" t="s">
        <v>615</v>
      </c>
      <c r="P16" s="1" t="s">
        <v>616</v>
      </c>
      <c r="Q16" s="1" t="s">
        <v>617</v>
      </c>
      <c r="R16" s="1" t="s">
        <v>716</v>
      </c>
      <c r="S16" s="1" t="s">
        <v>619</v>
      </c>
      <c r="T16" s="1" t="s">
        <v>620</v>
      </c>
      <c r="U16" s="1" t="s">
        <v>621</v>
      </c>
      <c r="V16" s="1" t="s">
        <v>629</v>
      </c>
    </row>
    <row r="17" s="1" customFormat="1" spans="1:22">
      <c r="A17" s="3">
        <v>999221856100771</v>
      </c>
      <c r="B17" s="1" t="s">
        <v>606</v>
      </c>
      <c r="C17" s="1" t="s">
        <v>717</v>
      </c>
      <c r="D17" s="1" t="s">
        <v>718</v>
      </c>
      <c r="E17" s="1" t="s">
        <v>719</v>
      </c>
      <c r="F17" s="1" t="s">
        <v>606</v>
      </c>
      <c r="G17" s="1" t="s">
        <v>610</v>
      </c>
      <c r="H17" s="1" t="s">
        <v>611</v>
      </c>
      <c r="I17" s="1" t="s">
        <v>720</v>
      </c>
      <c r="J17" s="1" t="s">
        <v>30</v>
      </c>
      <c r="K17" s="1" t="s">
        <v>721</v>
      </c>
      <c r="L17" s="1" t="s">
        <v>721</v>
      </c>
      <c r="M17" s="1" t="s">
        <v>614</v>
      </c>
      <c r="N17" s="1" t="s">
        <v>614</v>
      </c>
      <c r="O17" s="1" t="s">
        <v>615</v>
      </c>
      <c r="P17" s="1" t="s">
        <v>616</v>
      </c>
      <c r="Q17" s="1" t="s">
        <v>617</v>
      </c>
      <c r="R17" s="1" t="s">
        <v>722</v>
      </c>
      <c r="S17" s="1" t="s">
        <v>619</v>
      </c>
      <c r="T17" s="1" t="s">
        <v>620</v>
      </c>
      <c r="U17" s="1" t="s">
        <v>621</v>
      </c>
      <c r="V17" s="1" t="s">
        <v>690</v>
      </c>
    </row>
    <row r="18" s="1" customFormat="1" spans="1:22">
      <c r="A18" s="3">
        <v>21856076989</v>
      </c>
      <c r="B18" s="1" t="s">
        <v>606</v>
      </c>
      <c r="C18" s="1" t="s">
        <v>723</v>
      </c>
      <c r="D18" s="1" t="s">
        <v>724</v>
      </c>
      <c r="E18" s="1" t="s">
        <v>725</v>
      </c>
      <c r="F18" s="1" t="s">
        <v>606</v>
      </c>
      <c r="G18" s="1" t="s">
        <v>610</v>
      </c>
      <c r="H18" s="1" t="s">
        <v>611</v>
      </c>
      <c r="I18" s="1" t="s">
        <v>726</v>
      </c>
      <c r="J18" s="1" t="s">
        <v>30</v>
      </c>
      <c r="K18" s="1" t="s">
        <v>727</v>
      </c>
      <c r="L18" s="1" t="s">
        <v>727</v>
      </c>
      <c r="M18" s="1" t="s">
        <v>614</v>
      </c>
      <c r="N18" s="1" t="s">
        <v>614</v>
      </c>
      <c r="O18" s="1" t="s">
        <v>615</v>
      </c>
      <c r="P18" s="1" t="s">
        <v>616</v>
      </c>
      <c r="Q18" s="1" t="s">
        <v>617</v>
      </c>
      <c r="R18" s="1" t="s">
        <v>728</v>
      </c>
      <c r="S18" s="1" t="s">
        <v>619</v>
      </c>
      <c r="T18" s="1" t="s">
        <v>620</v>
      </c>
      <c r="U18" s="1" t="s">
        <v>621</v>
      </c>
      <c r="V18" s="1" t="s">
        <v>729</v>
      </c>
    </row>
    <row r="19" s="1" customFormat="1" spans="1:22">
      <c r="A19" s="3">
        <v>999221856040041</v>
      </c>
      <c r="B19" s="1" t="s">
        <v>606</v>
      </c>
      <c r="C19" s="1" t="s">
        <v>730</v>
      </c>
      <c r="D19" s="1" t="s">
        <v>731</v>
      </c>
      <c r="E19" s="1" t="s">
        <v>732</v>
      </c>
      <c r="F19" s="1" t="s">
        <v>606</v>
      </c>
      <c r="G19" s="1" t="s">
        <v>610</v>
      </c>
      <c r="H19" s="1" t="s">
        <v>611</v>
      </c>
      <c r="I19" s="1" t="s">
        <v>733</v>
      </c>
      <c r="J19" s="1" t="s">
        <v>30</v>
      </c>
      <c r="K19" s="1" t="s">
        <v>734</v>
      </c>
      <c r="L19" s="1" t="s">
        <v>734</v>
      </c>
      <c r="M19" s="1" t="s">
        <v>614</v>
      </c>
      <c r="N19" s="1" t="s">
        <v>614</v>
      </c>
      <c r="O19" s="1" t="s">
        <v>615</v>
      </c>
      <c r="P19" s="1" t="s">
        <v>616</v>
      </c>
      <c r="Q19" s="1" t="s">
        <v>617</v>
      </c>
      <c r="R19" s="1" t="s">
        <v>735</v>
      </c>
      <c r="S19" s="1" t="s">
        <v>619</v>
      </c>
      <c r="T19" s="1" t="s">
        <v>620</v>
      </c>
      <c r="U19" s="1" t="s">
        <v>621</v>
      </c>
      <c r="V19" s="1" t="s">
        <v>690</v>
      </c>
    </row>
    <row r="20" s="1" customFormat="1" spans="1:22">
      <c r="A20" s="3">
        <v>21856001231</v>
      </c>
      <c r="B20" s="1" t="s">
        <v>606</v>
      </c>
      <c r="C20" s="1" t="s">
        <v>736</v>
      </c>
      <c r="D20" s="1" t="s">
        <v>737</v>
      </c>
      <c r="E20" s="1" t="s">
        <v>738</v>
      </c>
      <c r="F20" s="1" t="s">
        <v>606</v>
      </c>
      <c r="G20" s="1" t="s">
        <v>610</v>
      </c>
      <c r="H20" s="1" t="s">
        <v>611</v>
      </c>
      <c r="I20" s="1" t="s">
        <v>739</v>
      </c>
      <c r="J20" s="1" t="s">
        <v>30</v>
      </c>
      <c r="K20" s="1" t="s">
        <v>740</v>
      </c>
      <c r="L20" s="1" t="s">
        <v>740</v>
      </c>
      <c r="M20" s="1" t="s">
        <v>614</v>
      </c>
      <c r="N20" s="1" t="s">
        <v>614</v>
      </c>
      <c r="O20" s="1" t="s">
        <v>615</v>
      </c>
      <c r="P20" s="1" t="s">
        <v>616</v>
      </c>
      <c r="Q20" s="1" t="s">
        <v>617</v>
      </c>
      <c r="R20" s="1" t="s">
        <v>741</v>
      </c>
      <c r="S20" s="1" t="s">
        <v>619</v>
      </c>
      <c r="T20" s="1" t="s">
        <v>620</v>
      </c>
      <c r="U20" s="1" t="s">
        <v>621</v>
      </c>
      <c r="V20" s="1" t="s">
        <v>629</v>
      </c>
    </row>
    <row r="21" s="1" customFormat="1" spans="1:22">
      <c r="A21" s="3">
        <v>999221855994833</v>
      </c>
      <c r="B21" s="1" t="s">
        <v>606</v>
      </c>
      <c r="C21" s="1" t="s">
        <v>742</v>
      </c>
      <c r="D21" s="1" t="s">
        <v>743</v>
      </c>
      <c r="E21" s="1" t="s">
        <v>744</v>
      </c>
      <c r="F21" s="1" t="s">
        <v>606</v>
      </c>
      <c r="G21" s="1" t="s">
        <v>610</v>
      </c>
      <c r="H21" s="1" t="s">
        <v>611</v>
      </c>
      <c r="I21" s="1" t="s">
        <v>745</v>
      </c>
      <c r="J21" s="1" t="s">
        <v>30</v>
      </c>
      <c r="K21" s="1" t="s">
        <v>746</v>
      </c>
      <c r="L21" s="1" t="s">
        <v>746</v>
      </c>
      <c r="M21" s="1" t="s">
        <v>614</v>
      </c>
      <c r="N21" s="1" t="s">
        <v>614</v>
      </c>
      <c r="O21" s="1" t="s">
        <v>615</v>
      </c>
      <c r="P21" s="1" t="s">
        <v>616</v>
      </c>
      <c r="Q21" s="1" t="s">
        <v>617</v>
      </c>
      <c r="R21" s="1" t="s">
        <v>747</v>
      </c>
      <c r="S21" s="1" t="s">
        <v>619</v>
      </c>
      <c r="T21" s="1" t="s">
        <v>620</v>
      </c>
      <c r="U21" s="1" t="s">
        <v>621</v>
      </c>
      <c r="V21" s="1" t="s">
        <v>690</v>
      </c>
    </row>
    <row r="22" s="1" customFormat="1" spans="1:22">
      <c r="A22" s="3">
        <v>999221855975677</v>
      </c>
      <c r="B22" s="1" t="s">
        <v>606</v>
      </c>
      <c r="C22" s="1" t="s">
        <v>748</v>
      </c>
      <c r="D22" s="1" t="s">
        <v>749</v>
      </c>
      <c r="E22" s="1" t="s">
        <v>750</v>
      </c>
      <c r="F22" s="1" t="s">
        <v>606</v>
      </c>
      <c r="G22" s="1" t="s">
        <v>610</v>
      </c>
      <c r="H22" s="1" t="s">
        <v>611</v>
      </c>
      <c r="I22" s="1" t="s">
        <v>751</v>
      </c>
      <c r="J22" s="1" t="s">
        <v>30</v>
      </c>
      <c r="K22" s="1" t="s">
        <v>752</v>
      </c>
      <c r="L22" s="1" t="s">
        <v>752</v>
      </c>
      <c r="M22" s="1" t="s">
        <v>614</v>
      </c>
      <c r="N22" s="1" t="s">
        <v>614</v>
      </c>
      <c r="O22" s="1" t="s">
        <v>615</v>
      </c>
      <c r="P22" s="1" t="s">
        <v>616</v>
      </c>
      <c r="Q22" s="1" t="s">
        <v>617</v>
      </c>
      <c r="R22" s="1" t="s">
        <v>753</v>
      </c>
      <c r="S22" s="1" t="s">
        <v>619</v>
      </c>
      <c r="T22" s="1" t="s">
        <v>620</v>
      </c>
      <c r="U22" s="1" t="s">
        <v>621</v>
      </c>
      <c r="V22" s="1" t="s">
        <v>754</v>
      </c>
    </row>
    <row r="23" s="1" customFormat="1" spans="1:22">
      <c r="A23" s="3">
        <v>999221855876870</v>
      </c>
      <c r="B23" s="1" t="s">
        <v>606</v>
      </c>
      <c r="C23" s="1" t="s">
        <v>755</v>
      </c>
      <c r="D23" s="1" t="s">
        <v>756</v>
      </c>
      <c r="E23" s="1" t="s">
        <v>757</v>
      </c>
      <c r="F23" s="1" t="s">
        <v>606</v>
      </c>
      <c r="G23" s="1" t="s">
        <v>610</v>
      </c>
      <c r="H23" s="1" t="s">
        <v>611</v>
      </c>
      <c r="I23" s="1" t="s">
        <v>758</v>
      </c>
      <c r="J23" s="1" t="s">
        <v>30</v>
      </c>
      <c r="K23" s="1" t="s">
        <v>759</v>
      </c>
      <c r="L23" s="1" t="s">
        <v>759</v>
      </c>
      <c r="M23" s="1" t="s">
        <v>614</v>
      </c>
      <c r="N23" s="1" t="s">
        <v>614</v>
      </c>
      <c r="O23" s="1" t="s">
        <v>615</v>
      </c>
      <c r="P23" s="1" t="s">
        <v>616</v>
      </c>
      <c r="Q23" s="1" t="s">
        <v>617</v>
      </c>
      <c r="R23" s="1" t="s">
        <v>760</v>
      </c>
      <c r="S23" s="1" t="s">
        <v>619</v>
      </c>
      <c r="T23" s="1" t="s">
        <v>620</v>
      </c>
      <c r="U23" s="1" t="s">
        <v>621</v>
      </c>
      <c r="V23" s="1" t="s">
        <v>761</v>
      </c>
    </row>
    <row r="24" s="1" customFormat="1" spans="1:22">
      <c r="A24" s="3">
        <v>999221855753934</v>
      </c>
      <c r="B24" s="1" t="s">
        <v>606</v>
      </c>
      <c r="C24" s="1" t="s">
        <v>762</v>
      </c>
      <c r="D24" s="1" t="s">
        <v>763</v>
      </c>
      <c r="E24" s="1" t="s">
        <v>764</v>
      </c>
      <c r="F24" s="1" t="s">
        <v>606</v>
      </c>
      <c r="G24" s="1" t="s">
        <v>610</v>
      </c>
      <c r="H24" s="1" t="s">
        <v>611</v>
      </c>
      <c r="I24" s="1" t="s">
        <v>765</v>
      </c>
      <c r="J24" s="1" t="s">
        <v>30</v>
      </c>
      <c r="K24" s="1" t="s">
        <v>766</v>
      </c>
      <c r="L24" s="1" t="s">
        <v>766</v>
      </c>
      <c r="M24" s="1" t="s">
        <v>614</v>
      </c>
      <c r="N24" s="1" t="s">
        <v>614</v>
      </c>
      <c r="O24" s="1" t="s">
        <v>615</v>
      </c>
      <c r="P24" s="1" t="s">
        <v>616</v>
      </c>
      <c r="Q24" s="1" t="s">
        <v>617</v>
      </c>
      <c r="R24" s="1" t="s">
        <v>767</v>
      </c>
      <c r="S24" s="1" t="s">
        <v>619</v>
      </c>
      <c r="T24" s="1" t="s">
        <v>620</v>
      </c>
      <c r="U24" s="1" t="s">
        <v>621</v>
      </c>
      <c r="V24" s="1" t="s">
        <v>622</v>
      </c>
    </row>
    <row r="25" s="1" customFormat="1" spans="1:22">
      <c r="A25" s="3">
        <v>999221855731642</v>
      </c>
      <c r="B25" s="1" t="s">
        <v>768</v>
      </c>
      <c r="C25" s="1" t="s">
        <v>769</v>
      </c>
      <c r="D25" s="1" t="s">
        <v>770</v>
      </c>
      <c r="E25" s="1" t="s">
        <v>771</v>
      </c>
      <c r="F25" s="1" t="s">
        <v>606</v>
      </c>
      <c r="G25" s="1" t="s">
        <v>610</v>
      </c>
      <c r="H25" s="1" t="s">
        <v>611</v>
      </c>
      <c r="I25" s="1" t="s">
        <v>772</v>
      </c>
      <c r="J25" s="1" t="s">
        <v>30</v>
      </c>
      <c r="K25" s="1" t="s">
        <v>773</v>
      </c>
      <c r="L25" s="1" t="s">
        <v>773</v>
      </c>
      <c r="M25" s="1" t="s">
        <v>614</v>
      </c>
      <c r="N25" s="1" t="s">
        <v>614</v>
      </c>
      <c r="O25" s="1" t="s">
        <v>615</v>
      </c>
      <c r="P25" s="1" t="s">
        <v>616</v>
      </c>
      <c r="Q25" s="1" t="s">
        <v>617</v>
      </c>
      <c r="R25" s="1" t="s">
        <v>774</v>
      </c>
      <c r="S25" s="1" t="s">
        <v>619</v>
      </c>
      <c r="T25" s="1" t="s">
        <v>620</v>
      </c>
      <c r="U25" s="1" t="s">
        <v>621</v>
      </c>
      <c r="V25" s="1" t="s">
        <v>690</v>
      </c>
    </row>
    <row r="26" s="1" customFormat="1" spans="1:22">
      <c r="A26" s="3">
        <v>999221855710582</v>
      </c>
      <c r="B26" s="1" t="s">
        <v>768</v>
      </c>
      <c r="C26" s="1" t="s">
        <v>775</v>
      </c>
      <c r="D26" s="1" t="s">
        <v>776</v>
      </c>
      <c r="E26" s="1" t="s">
        <v>777</v>
      </c>
      <c r="F26" s="1" t="s">
        <v>606</v>
      </c>
      <c r="G26" s="1" t="s">
        <v>610</v>
      </c>
      <c r="H26" s="1" t="s">
        <v>611</v>
      </c>
      <c r="I26" s="1" t="s">
        <v>778</v>
      </c>
      <c r="J26" s="1" t="s">
        <v>30</v>
      </c>
      <c r="K26" s="1" t="s">
        <v>779</v>
      </c>
      <c r="L26" s="1" t="s">
        <v>779</v>
      </c>
      <c r="M26" s="1" t="s">
        <v>614</v>
      </c>
      <c r="N26" s="1" t="s">
        <v>614</v>
      </c>
      <c r="O26" s="1" t="s">
        <v>615</v>
      </c>
      <c r="P26" s="1" t="s">
        <v>616</v>
      </c>
      <c r="Q26" s="1" t="s">
        <v>617</v>
      </c>
      <c r="R26" s="1" t="s">
        <v>780</v>
      </c>
      <c r="S26" s="1" t="s">
        <v>619</v>
      </c>
      <c r="T26" s="1" t="s">
        <v>620</v>
      </c>
      <c r="U26" s="1" t="s">
        <v>710</v>
      </c>
      <c r="V26" s="1" t="s">
        <v>703</v>
      </c>
    </row>
    <row r="27" s="1" customFormat="1" spans="1:22">
      <c r="A27" s="3">
        <v>21855700991</v>
      </c>
      <c r="B27" s="1" t="s">
        <v>768</v>
      </c>
      <c r="C27" s="1" t="s">
        <v>781</v>
      </c>
      <c r="D27" s="1" t="s">
        <v>782</v>
      </c>
      <c r="E27" s="1" t="s">
        <v>783</v>
      </c>
      <c r="F27" s="1" t="s">
        <v>606</v>
      </c>
      <c r="G27" s="1" t="s">
        <v>610</v>
      </c>
      <c r="H27" s="1" t="s">
        <v>611</v>
      </c>
      <c r="I27" s="1" t="s">
        <v>784</v>
      </c>
      <c r="J27" s="1" t="s">
        <v>30</v>
      </c>
      <c r="K27" s="1" t="s">
        <v>785</v>
      </c>
      <c r="L27" s="1" t="s">
        <v>785</v>
      </c>
      <c r="M27" s="1" t="s">
        <v>614</v>
      </c>
      <c r="N27" s="1" t="s">
        <v>614</v>
      </c>
      <c r="O27" s="1" t="s">
        <v>615</v>
      </c>
      <c r="P27" s="1" t="s">
        <v>616</v>
      </c>
      <c r="Q27" s="1" t="s">
        <v>617</v>
      </c>
      <c r="R27" s="1" t="s">
        <v>786</v>
      </c>
      <c r="S27" s="1" t="s">
        <v>619</v>
      </c>
      <c r="T27" s="1" t="s">
        <v>620</v>
      </c>
      <c r="U27" s="1" t="s">
        <v>621</v>
      </c>
      <c r="V27" s="1" t="s">
        <v>729</v>
      </c>
    </row>
    <row r="28" s="1" customFormat="1" spans="1:22">
      <c r="A28" s="3">
        <v>21855082557</v>
      </c>
      <c r="B28" s="1" t="s">
        <v>768</v>
      </c>
      <c r="C28" s="1" t="s">
        <v>787</v>
      </c>
      <c r="D28" s="1" t="s">
        <v>788</v>
      </c>
      <c r="E28" s="1" t="s">
        <v>789</v>
      </c>
      <c r="F28" s="1" t="s">
        <v>606</v>
      </c>
      <c r="G28" s="1" t="s">
        <v>610</v>
      </c>
      <c r="H28" s="1" t="s">
        <v>611</v>
      </c>
      <c r="I28" s="1" t="s">
        <v>790</v>
      </c>
      <c r="J28" s="1" t="s">
        <v>30</v>
      </c>
      <c r="K28" s="1" t="s">
        <v>791</v>
      </c>
      <c r="L28" s="1" t="s">
        <v>791</v>
      </c>
      <c r="M28" s="1" t="s">
        <v>614</v>
      </c>
      <c r="N28" s="1" t="s">
        <v>614</v>
      </c>
      <c r="O28" s="1" t="s">
        <v>615</v>
      </c>
      <c r="P28" s="1" t="s">
        <v>616</v>
      </c>
      <c r="Q28" s="1" t="s">
        <v>617</v>
      </c>
      <c r="R28" s="1" t="s">
        <v>792</v>
      </c>
      <c r="S28" s="1" t="s">
        <v>619</v>
      </c>
      <c r="T28" s="1" t="s">
        <v>620</v>
      </c>
      <c r="U28" s="1" t="s">
        <v>621</v>
      </c>
      <c r="V28" s="1" t="s">
        <v>793</v>
      </c>
    </row>
    <row r="29" s="1" customFormat="1" spans="1:22">
      <c r="A29" s="3">
        <v>999221854995581</v>
      </c>
      <c r="B29" s="1" t="s">
        <v>768</v>
      </c>
      <c r="C29" s="1" t="s">
        <v>794</v>
      </c>
      <c r="D29" s="1" t="s">
        <v>795</v>
      </c>
      <c r="E29" s="1" t="s">
        <v>796</v>
      </c>
      <c r="F29" s="1" t="s">
        <v>768</v>
      </c>
      <c r="G29" s="1" t="s">
        <v>610</v>
      </c>
      <c r="H29" s="1" t="s">
        <v>611</v>
      </c>
      <c r="I29" s="1" t="s">
        <v>797</v>
      </c>
      <c r="J29" s="1" t="s">
        <v>30</v>
      </c>
      <c r="K29" s="1" t="s">
        <v>798</v>
      </c>
      <c r="L29" s="1" t="s">
        <v>798</v>
      </c>
      <c r="M29" s="1" t="s">
        <v>614</v>
      </c>
      <c r="N29" s="1" t="s">
        <v>614</v>
      </c>
      <c r="O29" s="1" t="s">
        <v>615</v>
      </c>
      <c r="P29" s="1" t="s">
        <v>616</v>
      </c>
      <c r="Q29" s="1" t="s">
        <v>617</v>
      </c>
      <c r="R29" s="1" t="s">
        <v>799</v>
      </c>
      <c r="S29" s="1" t="s">
        <v>619</v>
      </c>
      <c r="T29" s="1" t="s">
        <v>620</v>
      </c>
      <c r="U29" s="1" t="s">
        <v>621</v>
      </c>
      <c r="V29" s="1" t="s">
        <v>800</v>
      </c>
    </row>
    <row r="30" s="1" customFormat="1" spans="1:22">
      <c r="A30" s="3">
        <v>21854945609</v>
      </c>
      <c r="B30" s="1" t="s">
        <v>768</v>
      </c>
      <c r="C30" s="1" t="s">
        <v>801</v>
      </c>
      <c r="D30" s="1" t="s">
        <v>802</v>
      </c>
      <c r="E30" s="1" t="s">
        <v>803</v>
      </c>
      <c r="F30" s="1" t="s">
        <v>606</v>
      </c>
      <c r="G30" s="1" t="s">
        <v>610</v>
      </c>
      <c r="H30" s="1" t="s">
        <v>611</v>
      </c>
      <c r="I30" s="1" t="s">
        <v>804</v>
      </c>
      <c r="J30" s="1" t="s">
        <v>30</v>
      </c>
      <c r="K30" s="1" t="s">
        <v>805</v>
      </c>
      <c r="L30" s="1" t="s">
        <v>805</v>
      </c>
      <c r="M30" s="1" t="s">
        <v>614</v>
      </c>
      <c r="N30" s="1" t="s">
        <v>614</v>
      </c>
      <c r="O30" s="1" t="s">
        <v>615</v>
      </c>
      <c r="P30" s="1" t="s">
        <v>616</v>
      </c>
      <c r="Q30" s="1" t="s">
        <v>617</v>
      </c>
      <c r="R30" s="1" t="s">
        <v>806</v>
      </c>
      <c r="S30" s="1" t="s">
        <v>619</v>
      </c>
      <c r="T30" s="1" t="s">
        <v>620</v>
      </c>
      <c r="U30" s="1" t="s">
        <v>621</v>
      </c>
      <c r="V30" s="1" t="s">
        <v>690</v>
      </c>
    </row>
    <row r="31" s="1" customFormat="1" spans="1:22">
      <c r="A31" s="3">
        <v>21854448685</v>
      </c>
      <c r="B31" s="1" t="s">
        <v>768</v>
      </c>
      <c r="C31" s="1" t="s">
        <v>807</v>
      </c>
      <c r="D31" s="1" t="s">
        <v>808</v>
      </c>
      <c r="E31" s="1" t="s">
        <v>809</v>
      </c>
      <c r="F31" s="1" t="s">
        <v>606</v>
      </c>
      <c r="G31" s="1" t="s">
        <v>610</v>
      </c>
      <c r="H31" s="1" t="s">
        <v>611</v>
      </c>
      <c r="I31" s="1" t="s">
        <v>810</v>
      </c>
      <c r="J31" s="1" t="s">
        <v>30</v>
      </c>
      <c r="K31" s="1" t="s">
        <v>627</v>
      </c>
      <c r="L31" s="1" t="s">
        <v>627</v>
      </c>
      <c r="M31" s="1" t="s">
        <v>614</v>
      </c>
      <c r="N31" s="1" t="s">
        <v>614</v>
      </c>
      <c r="O31" s="1" t="s">
        <v>615</v>
      </c>
      <c r="P31" s="1" t="s">
        <v>616</v>
      </c>
      <c r="Q31" s="1" t="s">
        <v>617</v>
      </c>
      <c r="R31" s="1" t="s">
        <v>811</v>
      </c>
      <c r="S31" s="1" t="s">
        <v>619</v>
      </c>
      <c r="T31" s="1" t="s">
        <v>620</v>
      </c>
      <c r="U31" s="1" t="s">
        <v>621</v>
      </c>
      <c r="V31" s="1" t="s">
        <v>729</v>
      </c>
    </row>
    <row r="32" s="1" customFormat="1" spans="1:22">
      <c r="A32" s="3">
        <v>999221854444862</v>
      </c>
      <c r="B32" s="1" t="s">
        <v>768</v>
      </c>
      <c r="C32" s="1" t="s">
        <v>812</v>
      </c>
      <c r="D32" s="1" t="s">
        <v>813</v>
      </c>
      <c r="E32" s="1" t="s">
        <v>814</v>
      </c>
      <c r="F32" s="1" t="s">
        <v>768</v>
      </c>
      <c r="G32" s="1" t="s">
        <v>610</v>
      </c>
      <c r="H32" s="1" t="s">
        <v>611</v>
      </c>
      <c r="I32" s="1" t="s">
        <v>815</v>
      </c>
      <c r="J32" s="1" t="s">
        <v>30</v>
      </c>
      <c r="K32" s="1" t="s">
        <v>816</v>
      </c>
      <c r="L32" s="1" t="s">
        <v>816</v>
      </c>
      <c r="M32" s="1" t="s">
        <v>614</v>
      </c>
      <c r="N32" s="1" t="s">
        <v>614</v>
      </c>
      <c r="O32" s="1" t="s">
        <v>615</v>
      </c>
      <c r="P32" s="1" t="s">
        <v>616</v>
      </c>
      <c r="Q32" s="1" t="s">
        <v>617</v>
      </c>
      <c r="R32" s="1" t="s">
        <v>817</v>
      </c>
      <c r="S32" s="1" t="s">
        <v>619</v>
      </c>
      <c r="T32" s="1" t="s">
        <v>620</v>
      </c>
      <c r="U32" s="1" t="s">
        <v>621</v>
      </c>
      <c r="V32" s="1" t="s">
        <v>703</v>
      </c>
    </row>
    <row r="33" s="1" customFormat="1" spans="1:22">
      <c r="A33" s="3">
        <v>21854244126</v>
      </c>
      <c r="B33" s="1" t="s">
        <v>768</v>
      </c>
      <c r="C33" s="1" t="s">
        <v>818</v>
      </c>
      <c r="D33" s="1" t="s">
        <v>819</v>
      </c>
      <c r="E33" s="1" t="s">
        <v>820</v>
      </c>
      <c r="F33" s="1" t="s">
        <v>606</v>
      </c>
      <c r="G33" s="1" t="s">
        <v>610</v>
      </c>
      <c r="H33" s="1" t="s">
        <v>611</v>
      </c>
      <c r="I33" s="1" t="s">
        <v>821</v>
      </c>
      <c r="J33" s="1" t="s">
        <v>30</v>
      </c>
      <c r="K33" s="1" t="s">
        <v>822</v>
      </c>
      <c r="L33" s="1" t="s">
        <v>822</v>
      </c>
      <c r="M33" s="1" t="s">
        <v>614</v>
      </c>
      <c r="N33" s="1" t="s">
        <v>614</v>
      </c>
      <c r="O33" s="1" t="s">
        <v>615</v>
      </c>
      <c r="P33" s="1" t="s">
        <v>616</v>
      </c>
      <c r="Q33" s="1" t="s">
        <v>617</v>
      </c>
      <c r="R33" s="1" t="s">
        <v>823</v>
      </c>
      <c r="S33" s="1" t="s">
        <v>619</v>
      </c>
      <c r="T33" s="1" t="s">
        <v>620</v>
      </c>
      <c r="U33" s="1" t="s">
        <v>621</v>
      </c>
      <c r="V33" s="1" t="s">
        <v>800</v>
      </c>
    </row>
    <row r="34" s="1" customFormat="1" spans="1:22">
      <c r="A34" s="3">
        <v>999221853896848</v>
      </c>
      <c r="B34" s="1" t="s">
        <v>824</v>
      </c>
      <c r="C34" s="1" t="s">
        <v>825</v>
      </c>
      <c r="D34" s="1" t="s">
        <v>826</v>
      </c>
      <c r="E34" s="1" t="s">
        <v>827</v>
      </c>
      <c r="F34" s="1" t="s">
        <v>606</v>
      </c>
      <c r="G34" s="1" t="s">
        <v>610</v>
      </c>
      <c r="H34" s="1" t="s">
        <v>611</v>
      </c>
      <c r="I34" s="1" t="s">
        <v>828</v>
      </c>
      <c r="J34" s="1" t="s">
        <v>30</v>
      </c>
      <c r="K34" s="1" t="s">
        <v>829</v>
      </c>
      <c r="L34" s="1" t="s">
        <v>829</v>
      </c>
      <c r="M34" s="1" t="s">
        <v>614</v>
      </c>
      <c r="N34" s="1" t="s">
        <v>614</v>
      </c>
      <c r="O34" s="1" t="s">
        <v>615</v>
      </c>
      <c r="P34" s="1" t="s">
        <v>616</v>
      </c>
      <c r="Q34" s="1" t="s">
        <v>617</v>
      </c>
      <c r="R34" s="1" t="s">
        <v>830</v>
      </c>
      <c r="S34" s="1" t="s">
        <v>619</v>
      </c>
      <c r="T34" s="1" t="s">
        <v>620</v>
      </c>
      <c r="U34" s="1" t="s">
        <v>621</v>
      </c>
      <c r="V34" s="1" t="s">
        <v>690</v>
      </c>
    </row>
    <row r="35" s="1" customFormat="1" spans="1:22">
      <c r="A35" s="3">
        <v>999221853747137</v>
      </c>
      <c r="B35" s="1" t="s">
        <v>824</v>
      </c>
      <c r="C35" s="1" t="s">
        <v>831</v>
      </c>
      <c r="D35" s="1" t="s">
        <v>776</v>
      </c>
      <c r="E35" s="1" t="s">
        <v>832</v>
      </c>
      <c r="F35" s="1" t="s">
        <v>768</v>
      </c>
      <c r="G35" s="1" t="s">
        <v>610</v>
      </c>
      <c r="H35" s="1" t="s">
        <v>611</v>
      </c>
      <c r="I35" s="1" t="s">
        <v>833</v>
      </c>
      <c r="J35" s="1" t="s">
        <v>30</v>
      </c>
      <c r="K35" s="1" t="s">
        <v>834</v>
      </c>
      <c r="L35" s="1" t="s">
        <v>834</v>
      </c>
      <c r="M35" s="1" t="s">
        <v>614</v>
      </c>
      <c r="N35" s="1" t="s">
        <v>614</v>
      </c>
      <c r="O35" s="1" t="s">
        <v>615</v>
      </c>
      <c r="P35" s="1" t="s">
        <v>616</v>
      </c>
      <c r="Q35" s="1" t="s">
        <v>617</v>
      </c>
      <c r="R35" s="1" t="s">
        <v>835</v>
      </c>
      <c r="S35" s="1" t="s">
        <v>619</v>
      </c>
      <c r="T35" s="1" t="s">
        <v>620</v>
      </c>
      <c r="U35" s="1" t="s">
        <v>710</v>
      </c>
      <c r="V35" s="1" t="s">
        <v>703</v>
      </c>
    </row>
    <row r="36" s="1" customFormat="1" spans="1:22">
      <c r="A36" s="3">
        <v>21853676274</v>
      </c>
      <c r="B36" s="1" t="s">
        <v>824</v>
      </c>
      <c r="C36" s="1" t="s">
        <v>836</v>
      </c>
      <c r="D36" s="1" t="s">
        <v>837</v>
      </c>
      <c r="E36" s="1" t="s">
        <v>838</v>
      </c>
      <c r="F36" s="1" t="s">
        <v>768</v>
      </c>
      <c r="G36" s="1" t="s">
        <v>610</v>
      </c>
      <c r="H36" s="1" t="s">
        <v>611</v>
      </c>
      <c r="I36" s="1" t="s">
        <v>839</v>
      </c>
      <c r="J36" s="1" t="s">
        <v>30</v>
      </c>
      <c r="K36" s="1" t="s">
        <v>840</v>
      </c>
      <c r="L36" s="1" t="s">
        <v>840</v>
      </c>
      <c r="M36" s="1" t="s">
        <v>614</v>
      </c>
      <c r="N36" s="1" t="s">
        <v>614</v>
      </c>
      <c r="O36" s="1" t="s">
        <v>615</v>
      </c>
      <c r="P36" s="1" t="s">
        <v>616</v>
      </c>
      <c r="Q36" s="1" t="s">
        <v>617</v>
      </c>
      <c r="R36" s="1" t="s">
        <v>841</v>
      </c>
      <c r="S36" s="1" t="s">
        <v>619</v>
      </c>
      <c r="T36" s="1" t="s">
        <v>620</v>
      </c>
      <c r="U36" s="1" t="s">
        <v>621</v>
      </c>
      <c r="V36" s="1" t="s">
        <v>729</v>
      </c>
    </row>
    <row r="37" s="1" customFormat="1" spans="1:22">
      <c r="A37" s="3">
        <v>999221853611601</v>
      </c>
      <c r="B37" s="1" t="s">
        <v>824</v>
      </c>
      <c r="C37" s="1" t="s">
        <v>842</v>
      </c>
      <c r="D37" s="1" t="s">
        <v>843</v>
      </c>
      <c r="E37" s="1" t="s">
        <v>844</v>
      </c>
      <c r="F37" s="1" t="s">
        <v>606</v>
      </c>
      <c r="G37" s="1" t="s">
        <v>610</v>
      </c>
      <c r="H37" s="1" t="s">
        <v>611</v>
      </c>
      <c r="I37" s="1" t="s">
        <v>845</v>
      </c>
      <c r="J37" s="1" t="s">
        <v>30</v>
      </c>
      <c r="K37" s="1" t="s">
        <v>846</v>
      </c>
      <c r="L37" s="1" t="s">
        <v>846</v>
      </c>
      <c r="M37" s="1" t="s">
        <v>614</v>
      </c>
      <c r="N37" s="1" t="s">
        <v>614</v>
      </c>
      <c r="O37" s="1" t="s">
        <v>615</v>
      </c>
      <c r="P37" s="1" t="s">
        <v>616</v>
      </c>
      <c r="Q37" s="1" t="s">
        <v>617</v>
      </c>
      <c r="R37" s="1" t="s">
        <v>847</v>
      </c>
      <c r="S37" s="1" t="s">
        <v>619</v>
      </c>
      <c r="T37" s="1" t="s">
        <v>620</v>
      </c>
      <c r="U37" s="1" t="s">
        <v>621</v>
      </c>
      <c r="V37" s="1" t="s">
        <v>848</v>
      </c>
    </row>
    <row r="38" s="1" customFormat="1" spans="1:22">
      <c r="A38" s="3">
        <v>999221853574391</v>
      </c>
      <c r="B38" s="1" t="s">
        <v>824</v>
      </c>
      <c r="C38" s="1" t="s">
        <v>849</v>
      </c>
      <c r="D38" s="1" t="s">
        <v>850</v>
      </c>
      <c r="E38" s="1" t="s">
        <v>851</v>
      </c>
      <c r="F38" s="1" t="s">
        <v>824</v>
      </c>
      <c r="G38" s="1" t="s">
        <v>610</v>
      </c>
      <c r="H38" s="1" t="s">
        <v>611</v>
      </c>
      <c r="I38" s="1" t="s">
        <v>852</v>
      </c>
      <c r="J38" s="1" t="s">
        <v>30</v>
      </c>
      <c r="K38" s="1" t="s">
        <v>853</v>
      </c>
      <c r="L38" s="1" t="s">
        <v>853</v>
      </c>
      <c r="M38" s="1" t="s">
        <v>614</v>
      </c>
      <c r="N38" s="1" t="s">
        <v>614</v>
      </c>
      <c r="O38" s="1" t="s">
        <v>615</v>
      </c>
      <c r="P38" s="1" t="s">
        <v>616</v>
      </c>
      <c r="Q38" s="1" t="s">
        <v>617</v>
      </c>
      <c r="R38" s="1" t="s">
        <v>854</v>
      </c>
      <c r="S38" s="1" t="s">
        <v>619</v>
      </c>
      <c r="T38" s="1" t="s">
        <v>620</v>
      </c>
      <c r="U38" s="1" t="s">
        <v>621</v>
      </c>
      <c r="V38" s="1" t="s">
        <v>690</v>
      </c>
    </row>
    <row r="39" s="1" customFormat="1" spans="1:22">
      <c r="A39" s="3">
        <v>21853495179</v>
      </c>
      <c r="B39" s="1" t="s">
        <v>824</v>
      </c>
      <c r="C39" s="1" t="s">
        <v>855</v>
      </c>
      <c r="D39" s="1" t="s">
        <v>856</v>
      </c>
      <c r="E39" s="1" t="s">
        <v>857</v>
      </c>
      <c r="F39" s="1" t="s">
        <v>824</v>
      </c>
      <c r="G39" s="1" t="s">
        <v>610</v>
      </c>
      <c r="H39" s="1" t="s">
        <v>611</v>
      </c>
      <c r="I39" s="1" t="s">
        <v>858</v>
      </c>
      <c r="J39" s="1" t="s">
        <v>30</v>
      </c>
      <c r="K39" s="1" t="s">
        <v>859</v>
      </c>
      <c r="L39" s="1" t="s">
        <v>859</v>
      </c>
      <c r="M39" s="1" t="s">
        <v>614</v>
      </c>
      <c r="N39" s="1" t="s">
        <v>614</v>
      </c>
      <c r="O39" s="1" t="s">
        <v>615</v>
      </c>
      <c r="P39" s="1" t="s">
        <v>616</v>
      </c>
      <c r="Q39" s="1" t="s">
        <v>617</v>
      </c>
      <c r="R39" s="1" t="s">
        <v>860</v>
      </c>
      <c r="S39" s="1" t="s">
        <v>619</v>
      </c>
      <c r="T39" s="1" t="s">
        <v>620</v>
      </c>
      <c r="U39" s="1" t="s">
        <v>621</v>
      </c>
      <c r="V39" s="1" t="s">
        <v>729</v>
      </c>
    </row>
    <row r="40" s="1" customFormat="1" spans="1:22">
      <c r="A40" s="3">
        <v>21852949025</v>
      </c>
      <c r="B40" s="1" t="s">
        <v>824</v>
      </c>
      <c r="C40" s="1" t="s">
        <v>861</v>
      </c>
      <c r="D40" s="1" t="s">
        <v>862</v>
      </c>
      <c r="E40" s="1" t="s">
        <v>863</v>
      </c>
      <c r="F40" s="1" t="s">
        <v>606</v>
      </c>
      <c r="G40" s="1" t="s">
        <v>610</v>
      </c>
      <c r="H40" s="1" t="s">
        <v>611</v>
      </c>
      <c r="I40" s="1" t="s">
        <v>864</v>
      </c>
      <c r="J40" s="1" t="s">
        <v>30</v>
      </c>
      <c r="K40" s="1" t="s">
        <v>865</v>
      </c>
      <c r="L40" s="1" t="s">
        <v>865</v>
      </c>
      <c r="M40" s="1" t="s">
        <v>614</v>
      </c>
      <c r="N40" s="1" t="s">
        <v>614</v>
      </c>
      <c r="O40" s="1" t="s">
        <v>615</v>
      </c>
      <c r="P40" s="1" t="s">
        <v>616</v>
      </c>
      <c r="Q40" s="1" t="s">
        <v>617</v>
      </c>
      <c r="R40" s="1" t="s">
        <v>866</v>
      </c>
      <c r="S40" s="1" t="s">
        <v>619</v>
      </c>
      <c r="T40" s="1" t="s">
        <v>620</v>
      </c>
      <c r="U40" s="1" t="s">
        <v>621</v>
      </c>
      <c r="V40" s="1" t="s">
        <v>690</v>
      </c>
    </row>
    <row r="41" s="1" customFormat="1" spans="1:22">
      <c r="A41" s="3">
        <v>999221852809910</v>
      </c>
      <c r="B41" s="1" t="s">
        <v>824</v>
      </c>
      <c r="C41" s="1" t="s">
        <v>867</v>
      </c>
      <c r="D41" s="1" t="s">
        <v>850</v>
      </c>
      <c r="E41" s="1" t="s">
        <v>851</v>
      </c>
      <c r="F41" s="1" t="s">
        <v>824</v>
      </c>
      <c r="G41" s="1" t="s">
        <v>610</v>
      </c>
      <c r="H41" s="1" t="s">
        <v>611</v>
      </c>
      <c r="I41" s="1" t="s">
        <v>852</v>
      </c>
      <c r="J41" s="1" t="s">
        <v>30</v>
      </c>
      <c r="K41" s="1" t="s">
        <v>853</v>
      </c>
      <c r="L41" s="1" t="s">
        <v>853</v>
      </c>
      <c r="M41" s="1" t="s">
        <v>614</v>
      </c>
      <c r="N41" s="1" t="s">
        <v>614</v>
      </c>
      <c r="O41" s="1" t="s">
        <v>615</v>
      </c>
      <c r="P41" s="1" t="s">
        <v>616</v>
      </c>
      <c r="Q41" s="1" t="s">
        <v>617</v>
      </c>
      <c r="R41" s="1" t="s">
        <v>868</v>
      </c>
      <c r="S41" s="1" t="s">
        <v>619</v>
      </c>
      <c r="T41" s="1" t="s">
        <v>620</v>
      </c>
      <c r="U41" s="1" t="s">
        <v>621</v>
      </c>
      <c r="V41" s="1" t="s">
        <v>690</v>
      </c>
    </row>
    <row r="42" s="1" customFormat="1" spans="1:22">
      <c r="A42" s="3">
        <v>999221852800983</v>
      </c>
      <c r="B42" s="1" t="s">
        <v>824</v>
      </c>
      <c r="C42" s="1" t="s">
        <v>869</v>
      </c>
      <c r="D42" s="1" t="s">
        <v>870</v>
      </c>
      <c r="E42" s="1" t="s">
        <v>871</v>
      </c>
      <c r="F42" s="1" t="s">
        <v>606</v>
      </c>
      <c r="G42" s="1" t="s">
        <v>610</v>
      </c>
      <c r="H42" s="1" t="s">
        <v>611</v>
      </c>
      <c r="I42" s="1" t="s">
        <v>872</v>
      </c>
      <c r="J42" s="1" t="s">
        <v>30</v>
      </c>
      <c r="K42" s="1" t="s">
        <v>873</v>
      </c>
      <c r="L42" s="1" t="s">
        <v>873</v>
      </c>
      <c r="M42" s="1" t="s">
        <v>614</v>
      </c>
      <c r="N42" s="1" t="s">
        <v>614</v>
      </c>
      <c r="O42" s="1" t="s">
        <v>615</v>
      </c>
      <c r="P42" s="1" t="s">
        <v>616</v>
      </c>
      <c r="Q42" s="1" t="s">
        <v>617</v>
      </c>
      <c r="R42" s="1" t="s">
        <v>874</v>
      </c>
      <c r="S42" s="1" t="s">
        <v>619</v>
      </c>
      <c r="T42" s="1" t="s">
        <v>620</v>
      </c>
      <c r="U42" s="1" t="s">
        <v>621</v>
      </c>
      <c r="V42" s="1" t="s">
        <v>875</v>
      </c>
    </row>
    <row r="43" s="1" customFormat="1" spans="1:22">
      <c r="A43" s="3">
        <v>999221852707638</v>
      </c>
      <c r="B43" s="1" t="s">
        <v>824</v>
      </c>
      <c r="C43" s="1" t="s">
        <v>876</v>
      </c>
      <c r="D43" s="1" t="s">
        <v>877</v>
      </c>
      <c r="E43" s="1" t="s">
        <v>878</v>
      </c>
      <c r="F43" s="1" t="s">
        <v>606</v>
      </c>
      <c r="G43" s="1" t="s">
        <v>610</v>
      </c>
      <c r="H43" s="1" t="s">
        <v>611</v>
      </c>
      <c r="I43" s="1" t="s">
        <v>879</v>
      </c>
      <c r="J43" s="1" t="s">
        <v>30</v>
      </c>
      <c r="K43" s="1" t="s">
        <v>880</v>
      </c>
      <c r="L43" s="1" t="s">
        <v>880</v>
      </c>
      <c r="M43" s="1" t="s">
        <v>614</v>
      </c>
      <c r="N43" s="1" t="s">
        <v>614</v>
      </c>
      <c r="O43" s="1" t="s">
        <v>615</v>
      </c>
      <c r="P43" s="1" t="s">
        <v>616</v>
      </c>
      <c r="Q43" s="1" t="s">
        <v>617</v>
      </c>
      <c r="R43" s="1" t="s">
        <v>881</v>
      </c>
      <c r="S43" s="1" t="s">
        <v>619</v>
      </c>
      <c r="T43" s="1" t="s">
        <v>620</v>
      </c>
      <c r="U43" s="1" t="s">
        <v>621</v>
      </c>
      <c r="V43" s="1" t="s">
        <v>636</v>
      </c>
    </row>
    <row r="44" s="1" customFormat="1" spans="1:22">
      <c r="A44" s="3">
        <v>999221852697419</v>
      </c>
      <c r="B44" s="1" t="s">
        <v>824</v>
      </c>
      <c r="C44" s="1" t="s">
        <v>882</v>
      </c>
      <c r="D44" s="1" t="s">
        <v>883</v>
      </c>
      <c r="E44" s="1" t="s">
        <v>884</v>
      </c>
      <c r="F44" s="1" t="s">
        <v>606</v>
      </c>
      <c r="G44" s="1" t="s">
        <v>610</v>
      </c>
      <c r="H44" s="1" t="s">
        <v>611</v>
      </c>
      <c r="I44" s="1" t="s">
        <v>885</v>
      </c>
      <c r="J44" s="1" t="s">
        <v>30</v>
      </c>
      <c r="K44" s="1" t="s">
        <v>886</v>
      </c>
      <c r="L44" s="1" t="s">
        <v>886</v>
      </c>
      <c r="M44" s="1" t="s">
        <v>614</v>
      </c>
      <c r="N44" s="1" t="s">
        <v>614</v>
      </c>
      <c r="O44" s="1" t="s">
        <v>615</v>
      </c>
      <c r="P44" s="1" t="s">
        <v>616</v>
      </c>
      <c r="Q44" s="1" t="s">
        <v>617</v>
      </c>
      <c r="R44" s="1" t="s">
        <v>887</v>
      </c>
      <c r="S44" s="1" t="s">
        <v>619</v>
      </c>
      <c r="T44" s="1" t="s">
        <v>620</v>
      </c>
      <c r="U44" s="1" t="s">
        <v>621</v>
      </c>
      <c r="V44" s="1" t="s">
        <v>888</v>
      </c>
    </row>
    <row r="45" s="1" customFormat="1" spans="1:22">
      <c r="A45" s="3">
        <v>21852481745</v>
      </c>
      <c r="B45" s="1" t="s">
        <v>889</v>
      </c>
      <c r="C45" s="1" t="s">
        <v>890</v>
      </c>
      <c r="D45" s="1" t="s">
        <v>891</v>
      </c>
      <c r="E45" s="1" t="s">
        <v>892</v>
      </c>
      <c r="F45" s="1" t="s">
        <v>824</v>
      </c>
      <c r="G45" s="1" t="s">
        <v>610</v>
      </c>
      <c r="H45" s="1" t="s">
        <v>611</v>
      </c>
      <c r="I45" s="1" t="s">
        <v>893</v>
      </c>
      <c r="J45" s="1" t="s">
        <v>30</v>
      </c>
      <c r="K45" s="1" t="s">
        <v>894</v>
      </c>
      <c r="L45" s="1" t="s">
        <v>894</v>
      </c>
      <c r="M45" s="1" t="s">
        <v>614</v>
      </c>
      <c r="N45" s="1" t="s">
        <v>614</v>
      </c>
      <c r="O45" s="1" t="s">
        <v>615</v>
      </c>
      <c r="P45" s="1" t="s">
        <v>616</v>
      </c>
      <c r="Q45" s="1" t="s">
        <v>617</v>
      </c>
      <c r="R45" s="1" t="s">
        <v>895</v>
      </c>
      <c r="S45" s="1" t="s">
        <v>619</v>
      </c>
      <c r="T45" s="1" t="s">
        <v>620</v>
      </c>
      <c r="U45" s="1" t="s">
        <v>621</v>
      </c>
      <c r="V45" s="1" t="s">
        <v>729</v>
      </c>
    </row>
    <row r="46" s="1" customFormat="1" spans="1:22">
      <c r="A46" s="3">
        <v>21852165551</v>
      </c>
      <c r="B46" s="1" t="s">
        <v>889</v>
      </c>
      <c r="C46" s="1" t="s">
        <v>896</v>
      </c>
      <c r="D46" s="1" t="s">
        <v>897</v>
      </c>
      <c r="E46" s="1" t="s">
        <v>898</v>
      </c>
      <c r="F46" s="1" t="s">
        <v>606</v>
      </c>
      <c r="G46" s="1" t="s">
        <v>610</v>
      </c>
      <c r="H46" s="1" t="s">
        <v>611</v>
      </c>
      <c r="I46" s="1" t="s">
        <v>899</v>
      </c>
      <c r="J46" s="1" t="s">
        <v>30</v>
      </c>
      <c r="K46" s="1" t="s">
        <v>900</v>
      </c>
      <c r="L46" s="1" t="s">
        <v>900</v>
      </c>
      <c r="M46" s="1" t="s">
        <v>614</v>
      </c>
      <c r="N46" s="1" t="s">
        <v>614</v>
      </c>
      <c r="O46" s="1" t="s">
        <v>615</v>
      </c>
      <c r="P46" s="1" t="s">
        <v>616</v>
      </c>
      <c r="Q46" s="1" t="s">
        <v>617</v>
      </c>
      <c r="R46" s="1" t="s">
        <v>901</v>
      </c>
      <c r="S46" s="1" t="s">
        <v>619</v>
      </c>
      <c r="T46" s="1" t="s">
        <v>620</v>
      </c>
      <c r="U46" s="1" t="s">
        <v>621</v>
      </c>
      <c r="V46" s="1" t="s">
        <v>703</v>
      </c>
    </row>
    <row r="47" s="1" customFormat="1" spans="1:22">
      <c r="A47" s="3">
        <v>999221851716865</v>
      </c>
      <c r="B47" s="1" t="s">
        <v>889</v>
      </c>
      <c r="C47" s="1" t="s">
        <v>902</v>
      </c>
      <c r="D47" s="1" t="s">
        <v>903</v>
      </c>
      <c r="E47" s="1" t="s">
        <v>904</v>
      </c>
      <c r="F47" s="1" t="s">
        <v>606</v>
      </c>
      <c r="G47" s="1" t="s">
        <v>610</v>
      </c>
      <c r="H47" s="1" t="s">
        <v>611</v>
      </c>
      <c r="I47" s="1" t="s">
        <v>905</v>
      </c>
      <c r="J47" s="1" t="s">
        <v>30</v>
      </c>
      <c r="K47" s="1" t="s">
        <v>906</v>
      </c>
      <c r="L47" s="1" t="s">
        <v>906</v>
      </c>
      <c r="M47" s="1" t="s">
        <v>614</v>
      </c>
      <c r="N47" s="1" t="s">
        <v>614</v>
      </c>
      <c r="O47" s="1" t="s">
        <v>615</v>
      </c>
      <c r="P47" s="1" t="s">
        <v>616</v>
      </c>
      <c r="Q47" s="1" t="s">
        <v>617</v>
      </c>
      <c r="R47" s="1" t="s">
        <v>907</v>
      </c>
      <c r="S47" s="1" t="s">
        <v>619</v>
      </c>
      <c r="T47" s="1" t="s">
        <v>620</v>
      </c>
      <c r="U47" s="1" t="s">
        <v>621</v>
      </c>
      <c r="V47" s="1" t="s">
        <v>690</v>
      </c>
    </row>
    <row r="48" s="1" customFormat="1" spans="1:22">
      <c r="A48" s="3">
        <v>21851706643</v>
      </c>
      <c r="B48" s="1" t="s">
        <v>889</v>
      </c>
      <c r="C48" s="1" t="s">
        <v>908</v>
      </c>
      <c r="D48" s="1" t="s">
        <v>909</v>
      </c>
      <c r="E48" s="1" t="s">
        <v>910</v>
      </c>
      <c r="F48" s="1" t="s">
        <v>824</v>
      </c>
      <c r="G48" s="1" t="s">
        <v>610</v>
      </c>
      <c r="H48" s="1" t="s">
        <v>611</v>
      </c>
      <c r="I48" s="1" t="s">
        <v>911</v>
      </c>
      <c r="J48" s="1" t="s">
        <v>30</v>
      </c>
      <c r="K48" s="1" t="s">
        <v>912</v>
      </c>
      <c r="L48" s="1" t="s">
        <v>912</v>
      </c>
      <c r="M48" s="1" t="s">
        <v>614</v>
      </c>
      <c r="N48" s="1" t="s">
        <v>614</v>
      </c>
      <c r="O48" s="1" t="s">
        <v>615</v>
      </c>
      <c r="P48" s="1" t="s">
        <v>616</v>
      </c>
      <c r="Q48" s="1" t="s">
        <v>617</v>
      </c>
      <c r="R48" s="1" t="s">
        <v>913</v>
      </c>
      <c r="S48" s="1" t="s">
        <v>619</v>
      </c>
      <c r="T48" s="1" t="s">
        <v>620</v>
      </c>
      <c r="U48" s="1" t="s">
        <v>621</v>
      </c>
      <c r="V48" s="1" t="s">
        <v>914</v>
      </c>
    </row>
    <row r="49" s="1" customFormat="1" spans="1:22">
      <c r="A49" s="3">
        <v>999221851431343</v>
      </c>
      <c r="B49" s="1" t="s">
        <v>889</v>
      </c>
      <c r="C49" s="1" t="s">
        <v>915</v>
      </c>
      <c r="D49" s="1" t="s">
        <v>916</v>
      </c>
      <c r="E49" s="1" t="s">
        <v>917</v>
      </c>
      <c r="F49" s="1" t="s">
        <v>768</v>
      </c>
      <c r="G49" s="1" t="s">
        <v>610</v>
      </c>
      <c r="H49" s="1" t="s">
        <v>611</v>
      </c>
      <c r="I49" s="1" t="s">
        <v>918</v>
      </c>
      <c r="J49" s="1" t="s">
        <v>30</v>
      </c>
      <c r="K49" s="1" t="s">
        <v>919</v>
      </c>
      <c r="L49" s="1" t="s">
        <v>919</v>
      </c>
      <c r="M49" s="1" t="s">
        <v>614</v>
      </c>
      <c r="N49" s="1" t="s">
        <v>614</v>
      </c>
      <c r="O49" s="1" t="s">
        <v>615</v>
      </c>
      <c r="P49" s="1" t="s">
        <v>616</v>
      </c>
      <c r="Q49" s="1" t="s">
        <v>617</v>
      </c>
      <c r="R49" s="1" t="s">
        <v>920</v>
      </c>
      <c r="S49" s="1" t="s">
        <v>619</v>
      </c>
      <c r="T49" s="1" t="s">
        <v>620</v>
      </c>
      <c r="U49" s="1" t="s">
        <v>621</v>
      </c>
      <c r="V49" s="1" t="s">
        <v>754</v>
      </c>
    </row>
    <row r="50" s="1" customFormat="1" spans="1:22">
      <c r="A50" s="3">
        <v>999221851269032</v>
      </c>
      <c r="B50" s="1" t="s">
        <v>889</v>
      </c>
      <c r="C50" s="1" t="s">
        <v>921</v>
      </c>
      <c r="D50" s="1" t="s">
        <v>922</v>
      </c>
      <c r="E50" s="1" t="s">
        <v>923</v>
      </c>
      <c r="F50" s="1" t="s">
        <v>606</v>
      </c>
      <c r="G50" s="1" t="s">
        <v>610</v>
      </c>
      <c r="H50" s="1" t="s">
        <v>611</v>
      </c>
      <c r="I50" s="1" t="s">
        <v>924</v>
      </c>
      <c r="J50" s="1" t="s">
        <v>30</v>
      </c>
      <c r="K50" s="1" t="s">
        <v>925</v>
      </c>
      <c r="L50" s="1" t="s">
        <v>925</v>
      </c>
      <c r="M50" s="1" t="s">
        <v>614</v>
      </c>
      <c r="N50" s="1" t="s">
        <v>614</v>
      </c>
      <c r="O50" s="1" t="s">
        <v>615</v>
      </c>
      <c r="P50" s="1" t="s">
        <v>616</v>
      </c>
      <c r="Q50" s="1" t="s">
        <v>617</v>
      </c>
      <c r="R50" s="1" t="s">
        <v>926</v>
      </c>
      <c r="S50" s="1" t="s">
        <v>619</v>
      </c>
      <c r="T50" s="1" t="s">
        <v>620</v>
      </c>
      <c r="U50" s="1" t="s">
        <v>621</v>
      </c>
      <c r="V50" s="1" t="s">
        <v>677</v>
      </c>
    </row>
    <row r="51" s="1" customFormat="1" spans="1:22">
      <c r="A51" s="3">
        <v>999221851196733</v>
      </c>
      <c r="B51" s="1" t="s">
        <v>889</v>
      </c>
      <c r="C51" s="1" t="s">
        <v>927</v>
      </c>
      <c r="D51" s="1" t="s">
        <v>928</v>
      </c>
      <c r="E51" s="1" t="s">
        <v>929</v>
      </c>
      <c r="F51" s="1" t="s">
        <v>768</v>
      </c>
      <c r="G51" s="1" t="s">
        <v>610</v>
      </c>
      <c r="H51" s="1" t="s">
        <v>611</v>
      </c>
      <c r="I51" s="1" t="s">
        <v>930</v>
      </c>
      <c r="J51" s="1" t="s">
        <v>30</v>
      </c>
      <c r="K51" s="1" t="s">
        <v>931</v>
      </c>
      <c r="L51" s="1" t="s">
        <v>931</v>
      </c>
      <c r="M51" s="1" t="s">
        <v>614</v>
      </c>
      <c r="N51" s="1" t="s">
        <v>614</v>
      </c>
      <c r="O51" s="1" t="s">
        <v>615</v>
      </c>
      <c r="P51" s="1" t="s">
        <v>616</v>
      </c>
      <c r="Q51" s="1" t="s">
        <v>617</v>
      </c>
      <c r="R51" s="1" t="s">
        <v>932</v>
      </c>
      <c r="S51" s="1" t="s">
        <v>619</v>
      </c>
      <c r="T51" s="1" t="s">
        <v>620</v>
      </c>
      <c r="U51" s="1" t="s">
        <v>621</v>
      </c>
      <c r="V51" s="1" t="s">
        <v>643</v>
      </c>
    </row>
    <row r="52" s="1" customFormat="1" spans="1:22">
      <c r="A52" s="3">
        <v>999221851164696</v>
      </c>
      <c r="B52" s="1" t="s">
        <v>889</v>
      </c>
      <c r="C52" s="1" t="s">
        <v>933</v>
      </c>
      <c r="D52" s="1" t="s">
        <v>934</v>
      </c>
      <c r="E52" s="1" t="s">
        <v>935</v>
      </c>
      <c r="F52" s="1" t="s">
        <v>824</v>
      </c>
      <c r="G52" s="1" t="s">
        <v>610</v>
      </c>
      <c r="H52" s="1" t="s">
        <v>611</v>
      </c>
      <c r="I52" s="1" t="s">
        <v>936</v>
      </c>
      <c r="J52" s="1" t="s">
        <v>30</v>
      </c>
      <c r="K52" s="1" t="s">
        <v>937</v>
      </c>
      <c r="L52" s="1" t="s">
        <v>937</v>
      </c>
      <c r="M52" s="1" t="s">
        <v>614</v>
      </c>
      <c r="N52" s="1" t="s">
        <v>614</v>
      </c>
      <c r="O52" s="1" t="s">
        <v>615</v>
      </c>
      <c r="P52" s="1" t="s">
        <v>616</v>
      </c>
      <c r="Q52" s="1" t="s">
        <v>617</v>
      </c>
      <c r="R52" s="1" t="s">
        <v>938</v>
      </c>
      <c r="S52" s="1" t="s">
        <v>619</v>
      </c>
      <c r="T52" s="1" t="s">
        <v>620</v>
      </c>
      <c r="U52" s="1" t="s">
        <v>621</v>
      </c>
      <c r="V52" s="1" t="s">
        <v>939</v>
      </c>
    </row>
    <row r="53" s="1" customFormat="1" spans="1:22">
      <c r="A53" s="3">
        <v>21850977948</v>
      </c>
      <c r="B53" s="1" t="s">
        <v>940</v>
      </c>
      <c r="C53" s="1" t="s">
        <v>941</v>
      </c>
      <c r="D53" s="1" t="s">
        <v>942</v>
      </c>
      <c r="E53" s="1" t="s">
        <v>943</v>
      </c>
      <c r="F53" s="1" t="s">
        <v>768</v>
      </c>
      <c r="G53" s="1" t="s">
        <v>610</v>
      </c>
      <c r="H53" s="1" t="s">
        <v>611</v>
      </c>
      <c r="I53" s="1" t="s">
        <v>944</v>
      </c>
      <c r="J53" s="1" t="s">
        <v>30</v>
      </c>
      <c r="K53" s="1" t="s">
        <v>945</v>
      </c>
      <c r="L53" s="1" t="s">
        <v>945</v>
      </c>
      <c r="M53" s="1" t="s">
        <v>614</v>
      </c>
      <c r="N53" s="1" t="s">
        <v>614</v>
      </c>
      <c r="O53" s="1" t="s">
        <v>615</v>
      </c>
      <c r="P53" s="1" t="s">
        <v>616</v>
      </c>
      <c r="Q53" s="1" t="s">
        <v>617</v>
      </c>
      <c r="R53" s="1" t="s">
        <v>946</v>
      </c>
      <c r="S53" s="1" t="s">
        <v>619</v>
      </c>
      <c r="T53" s="1" t="s">
        <v>620</v>
      </c>
      <c r="U53" s="1" t="s">
        <v>621</v>
      </c>
      <c r="V53" s="1" t="s">
        <v>754</v>
      </c>
    </row>
    <row r="54" s="1" customFormat="1" spans="1:22">
      <c r="A54" s="3">
        <v>21850705697</v>
      </c>
      <c r="B54" s="1" t="s">
        <v>940</v>
      </c>
      <c r="C54" s="1" t="s">
        <v>947</v>
      </c>
      <c r="D54" s="1" t="s">
        <v>948</v>
      </c>
      <c r="E54" s="1" t="s">
        <v>949</v>
      </c>
      <c r="F54" s="1" t="s">
        <v>606</v>
      </c>
      <c r="G54" s="1" t="s">
        <v>610</v>
      </c>
      <c r="H54" s="1" t="s">
        <v>611</v>
      </c>
      <c r="I54" s="1" t="s">
        <v>950</v>
      </c>
      <c r="J54" s="1" t="s">
        <v>30</v>
      </c>
      <c r="K54" s="1" t="s">
        <v>951</v>
      </c>
      <c r="L54" s="1" t="s">
        <v>951</v>
      </c>
      <c r="M54" s="1" t="s">
        <v>614</v>
      </c>
      <c r="N54" s="1" t="s">
        <v>614</v>
      </c>
      <c r="O54" s="1" t="s">
        <v>615</v>
      </c>
      <c r="P54" s="1" t="s">
        <v>616</v>
      </c>
      <c r="Q54" s="1" t="s">
        <v>617</v>
      </c>
      <c r="R54" s="1" t="s">
        <v>952</v>
      </c>
      <c r="S54" s="1" t="s">
        <v>619</v>
      </c>
      <c r="T54" s="1" t="s">
        <v>620</v>
      </c>
      <c r="U54" s="1" t="s">
        <v>621</v>
      </c>
      <c r="V54" s="1" t="s">
        <v>629</v>
      </c>
    </row>
    <row r="55" s="1" customFormat="1" spans="1:22">
      <c r="A55" s="3">
        <v>999221850696663</v>
      </c>
      <c r="B55" s="1" t="s">
        <v>940</v>
      </c>
      <c r="C55" s="1" t="s">
        <v>953</v>
      </c>
      <c r="D55" s="1" t="s">
        <v>954</v>
      </c>
      <c r="E55" s="1" t="s">
        <v>955</v>
      </c>
      <c r="F55" s="1" t="s">
        <v>768</v>
      </c>
      <c r="G55" s="1" t="s">
        <v>610</v>
      </c>
      <c r="H55" s="1" t="s">
        <v>611</v>
      </c>
      <c r="I55" s="1" t="s">
        <v>956</v>
      </c>
      <c r="J55" s="1" t="s">
        <v>30</v>
      </c>
      <c r="K55" s="1" t="s">
        <v>957</v>
      </c>
      <c r="L55" s="1" t="s">
        <v>957</v>
      </c>
      <c r="M55" s="1" t="s">
        <v>614</v>
      </c>
      <c r="N55" s="1" t="s">
        <v>614</v>
      </c>
      <c r="O55" s="1" t="s">
        <v>615</v>
      </c>
      <c r="P55" s="1" t="s">
        <v>616</v>
      </c>
      <c r="Q55" s="1" t="s">
        <v>617</v>
      </c>
      <c r="R55" s="1" t="s">
        <v>958</v>
      </c>
      <c r="S55" s="1" t="s">
        <v>619</v>
      </c>
      <c r="T55" s="1" t="s">
        <v>620</v>
      </c>
      <c r="U55" s="1" t="s">
        <v>621</v>
      </c>
      <c r="V55" s="1" t="s">
        <v>800</v>
      </c>
    </row>
    <row r="56" s="1" customFormat="1" spans="1:22">
      <c r="A56" s="3">
        <v>999221850432051</v>
      </c>
      <c r="B56" s="1" t="s">
        <v>940</v>
      </c>
      <c r="C56" s="1" t="s">
        <v>959</v>
      </c>
      <c r="D56" s="1" t="s">
        <v>960</v>
      </c>
      <c r="E56" s="1" t="s">
        <v>961</v>
      </c>
      <c r="F56" s="1" t="s">
        <v>606</v>
      </c>
      <c r="G56" s="1" t="s">
        <v>610</v>
      </c>
      <c r="H56" s="1" t="s">
        <v>611</v>
      </c>
      <c r="I56" s="1" t="s">
        <v>962</v>
      </c>
      <c r="J56" s="1" t="s">
        <v>30</v>
      </c>
      <c r="K56" s="1" t="s">
        <v>963</v>
      </c>
      <c r="L56" s="1" t="s">
        <v>963</v>
      </c>
      <c r="M56" s="1" t="s">
        <v>614</v>
      </c>
      <c r="N56" s="1" t="s">
        <v>614</v>
      </c>
      <c r="O56" s="1" t="s">
        <v>615</v>
      </c>
      <c r="P56" s="1" t="s">
        <v>616</v>
      </c>
      <c r="Q56" s="1" t="s">
        <v>617</v>
      </c>
      <c r="R56" s="1" t="s">
        <v>964</v>
      </c>
      <c r="S56" s="1" t="s">
        <v>619</v>
      </c>
      <c r="T56" s="1" t="s">
        <v>620</v>
      </c>
      <c r="U56" s="1" t="s">
        <v>621</v>
      </c>
      <c r="V56" s="1" t="s">
        <v>965</v>
      </c>
    </row>
    <row r="57" s="1" customFormat="1" spans="1:22">
      <c r="A57" s="3">
        <v>21850183447</v>
      </c>
      <c r="B57" s="1" t="s">
        <v>940</v>
      </c>
      <c r="C57" s="1" t="s">
        <v>966</v>
      </c>
      <c r="D57" s="1" t="s">
        <v>967</v>
      </c>
      <c r="E57" s="1" t="s">
        <v>968</v>
      </c>
      <c r="F57" s="1" t="s">
        <v>768</v>
      </c>
      <c r="G57" s="1" t="s">
        <v>610</v>
      </c>
      <c r="H57" s="1" t="s">
        <v>611</v>
      </c>
      <c r="I57" s="1" t="s">
        <v>969</v>
      </c>
      <c r="J57" s="1" t="s">
        <v>30</v>
      </c>
      <c r="K57" s="1" t="s">
        <v>970</v>
      </c>
      <c r="L57" s="1" t="s">
        <v>970</v>
      </c>
      <c r="M57" s="1" t="s">
        <v>614</v>
      </c>
      <c r="N57" s="1" t="s">
        <v>614</v>
      </c>
      <c r="O57" s="1" t="s">
        <v>615</v>
      </c>
      <c r="P57" s="1" t="s">
        <v>616</v>
      </c>
      <c r="Q57" s="1" t="s">
        <v>617</v>
      </c>
      <c r="R57" s="1" t="s">
        <v>971</v>
      </c>
      <c r="S57" s="1" t="s">
        <v>619</v>
      </c>
      <c r="T57" s="1" t="s">
        <v>620</v>
      </c>
      <c r="U57" s="1" t="s">
        <v>621</v>
      </c>
      <c r="V57" s="1" t="s">
        <v>914</v>
      </c>
    </row>
    <row r="58" s="1" customFormat="1" spans="1:22">
      <c r="A58" s="3">
        <v>21849761103</v>
      </c>
      <c r="B58" s="1" t="s">
        <v>940</v>
      </c>
      <c r="C58" s="1" t="s">
        <v>972</v>
      </c>
      <c r="D58" s="1" t="s">
        <v>973</v>
      </c>
      <c r="E58" s="1" t="s">
        <v>974</v>
      </c>
      <c r="F58" s="1" t="s">
        <v>606</v>
      </c>
      <c r="G58" s="1" t="s">
        <v>610</v>
      </c>
      <c r="H58" s="1" t="s">
        <v>611</v>
      </c>
      <c r="I58" s="1" t="s">
        <v>975</v>
      </c>
      <c r="J58" s="1" t="s">
        <v>30</v>
      </c>
      <c r="K58" s="1" t="s">
        <v>976</v>
      </c>
      <c r="L58" s="1" t="s">
        <v>976</v>
      </c>
      <c r="M58" s="1" t="s">
        <v>614</v>
      </c>
      <c r="N58" s="1" t="s">
        <v>614</v>
      </c>
      <c r="O58" s="1" t="s">
        <v>615</v>
      </c>
      <c r="P58" s="1" t="s">
        <v>616</v>
      </c>
      <c r="Q58" s="1" t="s">
        <v>617</v>
      </c>
      <c r="R58" s="1" t="s">
        <v>977</v>
      </c>
      <c r="S58" s="1" t="s">
        <v>619</v>
      </c>
      <c r="T58" s="1" t="s">
        <v>620</v>
      </c>
      <c r="U58" s="1" t="s">
        <v>621</v>
      </c>
      <c r="V58" s="1" t="s">
        <v>754</v>
      </c>
    </row>
    <row r="59" s="1" customFormat="1" spans="1:22">
      <c r="A59" s="3">
        <v>999221849643357</v>
      </c>
      <c r="B59" s="1" t="s">
        <v>940</v>
      </c>
      <c r="C59" s="1" t="s">
        <v>978</v>
      </c>
      <c r="D59" s="1" t="s">
        <v>979</v>
      </c>
      <c r="E59" s="1" t="s">
        <v>980</v>
      </c>
      <c r="F59" s="1" t="s">
        <v>940</v>
      </c>
      <c r="G59" s="1" t="s">
        <v>610</v>
      </c>
      <c r="H59" s="1" t="s">
        <v>611</v>
      </c>
      <c r="I59" s="1" t="s">
        <v>981</v>
      </c>
      <c r="J59" s="1" t="s">
        <v>30</v>
      </c>
      <c r="K59" s="1" t="s">
        <v>982</v>
      </c>
      <c r="L59" s="1" t="s">
        <v>982</v>
      </c>
      <c r="M59" s="1" t="s">
        <v>614</v>
      </c>
      <c r="N59" s="1" t="s">
        <v>614</v>
      </c>
      <c r="O59" s="1" t="s">
        <v>615</v>
      </c>
      <c r="P59" s="1" t="s">
        <v>616</v>
      </c>
      <c r="Q59" s="1" t="s">
        <v>617</v>
      </c>
      <c r="R59" s="1" t="s">
        <v>983</v>
      </c>
      <c r="S59" s="1" t="s">
        <v>619</v>
      </c>
      <c r="T59" s="1" t="s">
        <v>620</v>
      </c>
      <c r="U59" s="1" t="s">
        <v>621</v>
      </c>
      <c r="V59" s="1" t="s">
        <v>754</v>
      </c>
    </row>
    <row r="60" s="1" customFormat="1" spans="1:22">
      <c r="A60" s="3">
        <v>21849418876</v>
      </c>
      <c r="B60" s="1" t="s">
        <v>984</v>
      </c>
      <c r="C60" s="1" t="s">
        <v>985</v>
      </c>
      <c r="D60" s="1" t="s">
        <v>986</v>
      </c>
      <c r="E60" s="1" t="s">
        <v>987</v>
      </c>
      <c r="F60" s="1" t="s">
        <v>768</v>
      </c>
      <c r="G60" s="1" t="s">
        <v>610</v>
      </c>
      <c r="H60" s="1" t="s">
        <v>611</v>
      </c>
      <c r="I60" s="1" t="s">
        <v>988</v>
      </c>
      <c r="J60" s="1" t="s">
        <v>30</v>
      </c>
      <c r="K60" s="1" t="s">
        <v>989</v>
      </c>
      <c r="L60" s="1" t="s">
        <v>989</v>
      </c>
      <c r="M60" s="1" t="s">
        <v>614</v>
      </c>
      <c r="N60" s="1" t="s">
        <v>614</v>
      </c>
      <c r="O60" s="1" t="s">
        <v>615</v>
      </c>
      <c r="P60" s="1" t="s">
        <v>616</v>
      </c>
      <c r="Q60" s="1" t="s">
        <v>617</v>
      </c>
      <c r="R60" s="1" t="s">
        <v>990</v>
      </c>
      <c r="S60" s="1" t="s">
        <v>619</v>
      </c>
      <c r="T60" s="1" t="s">
        <v>620</v>
      </c>
      <c r="U60" s="1" t="s">
        <v>621</v>
      </c>
      <c r="V60" s="1" t="s">
        <v>629</v>
      </c>
    </row>
    <row r="61" s="1" customFormat="1" spans="1:22">
      <c r="A61" s="3">
        <v>21849203103</v>
      </c>
      <c r="B61" s="1" t="s">
        <v>984</v>
      </c>
      <c r="C61" s="1" t="s">
        <v>991</v>
      </c>
      <c r="D61" s="1" t="s">
        <v>992</v>
      </c>
      <c r="E61" s="1" t="s">
        <v>993</v>
      </c>
      <c r="F61" s="1" t="s">
        <v>940</v>
      </c>
      <c r="G61" s="1" t="s">
        <v>610</v>
      </c>
      <c r="H61" s="1" t="s">
        <v>611</v>
      </c>
      <c r="I61" s="1" t="s">
        <v>994</v>
      </c>
      <c r="J61" s="1" t="s">
        <v>30</v>
      </c>
      <c r="K61" s="1" t="s">
        <v>995</v>
      </c>
      <c r="L61" s="1" t="s">
        <v>995</v>
      </c>
      <c r="M61" s="1" t="s">
        <v>614</v>
      </c>
      <c r="N61" s="1" t="s">
        <v>614</v>
      </c>
      <c r="O61" s="1" t="s">
        <v>615</v>
      </c>
      <c r="P61" s="1" t="s">
        <v>616</v>
      </c>
      <c r="Q61" s="1" t="s">
        <v>617</v>
      </c>
      <c r="R61" s="1" t="s">
        <v>996</v>
      </c>
      <c r="S61" s="1" t="s">
        <v>619</v>
      </c>
      <c r="T61" s="1" t="s">
        <v>620</v>
      </c>
      <c r="U61" s="1" t="s">
        <v>621</v>
      </c>
      <c r="V61" s="1" t="s">
        <v>729</v>
      </c>
    </row>
    <row r="62" s="1" customFormat="1" spans="1:22">
      <c r="A62" s="3">
        <v>999221849081493</v>
      </c>
      <c r="B62" s="1" t="s">
        <v>984</v>
      </c>
      <c r="C62" s="1" t="s">
        <v>997</v>
      </c>
      <c r="D62" s="1" t="s">
        <v>998</v>
      </c>
      <c r="E62" s="1" t="s">
        <v>999</v>
      </c>
      <c r="F62" s="1" t="s">
        <v>768</v>
      </c>
      <c r="G62" s="1" t="s">
        <v>610</v>
      </c>
      <c r="H62" s="1" t="s">
        <v>611</v>
      </c>
      <c r="I62" s="1" t="s">
        <v>1000</v>
      </c>
      <c r="J62" s="1" t="s">
        <v>30</v>
      </c>
      <c r="K62" s="1" t="s">
        <v>1001</v>
      </c>
      <c r="L62" s="1" t="s">
        <v>1001</v>
      </c>
      <c r="M62" s="1" t="s">
        <v>614</v>
      </c>
      <c r="N62" s="1" t="s">
        <v>614</v>
      </c>
      <c r="O62" s="1" t="s">
        <v>615</v>
      </c>
      <c r="P62" s="1" t="s">
        <v>616</v>
      </c>
      <c r="Q62" s="1" t="s">
        <v>617</v>
      </c>
      <c r="R62" s="1" t="s">
        <v>1002</v>
      </c>
      <c r="S62" s="1" t="s">
        <v>619</v>
      </c>
      <c r="T62" s="1" t="s">
        <v>620</v>
      </c>
      <c r="U62" s="1" t="s">
        <v>621</v>
      </c>
      <c r="V62" s="1" t="s">
        <v>848</v>
      </c>
    </row>
    <row r="63" s="1" customFormat="1" spans="1:22">
      <c r="A63" s="3">
        <v>21848007392</v>
      </c>
      <c r="B63" s="1" t="s">
        <v>1003</v>
      </c>
      <c r="C63" s="1" t="s">
        <v>1004</v>
      </c>
      <c r="D63" s="1" t="s">
        <v>1005</v>
      </c>
      <c r="E63" s="1" t="s">
        <v>1006</v>
      </c>
      <c r="F63" s="1" t="s">
        <v>768</v>
      </c>
      <c r="G63" s="1" t="s">
        <v>610</v>
      </c>
      <c r="H63" s="1" t="s">
        <v>611</v>
      </c>
      <c r="I63" s="1" t="s">
        <v>1007</v>
      </c>
      <c r="J63" s="1" t="s">
        <v>30</v>
      </c>
      <c r="K63" s="1" t="s">
        <v>1008</v>
      </c>
      <c r="L63" s="1" t="s">
        <v>1008</v>
      </c>
      <c r="M63" s="1" t="s">
        <v>614</v>
      </c>
      <c r="N63" s="1" t="s">
        <v>614</v>
      </c>
      <c r="O63" s="1" t="s">
        <v>615</v>
      </c>
      <c r="P63" s="1" t="s">
        <v>616</v>
      </c>
      <c r="Q63" s="1" t="s">
        <v>617</v>
      </c>
      <c r="R63" s="1" t="s">
        <v>1009</v>
      </c>
      <c r="S63" s="1" t="s">
        <v>619</v>
      </c>
      <c r="T63" s="1" t="s">
        <v>620</v>
      </c>
      <c r="U63" s="1" t="s">
        <v>621</v>
      </c>
      <c r="V63" s="1" t="s">
        <v>761</v>
      </c>
    </row>
    <row r="64" s="1" customFormat="1" spans="1:22">
      <c r="A64" s="3">
        <v>21847538064</v>
      </c>
      <c r="B64" s="1" t="s">
        <v>1003</v>
      </c>
      <c r="C64" s="1" t="s">
        <v>1010</v>
      </c>
      <c r="D64" s="1" t="s">
        <v>1011</v>
      </c>
      <c r="E64" s="1" t="s">
        <v>1012</v>
      </c>
      <c r="F64" s="1" t="s">
        <v>824</v>
      </c>
      <c r="G64" s="1" t="s">
        <v>610</v>
      </c>
      <c r="H64" s="1" t="s">
        <v>611</v>
      </c>
      <c r="I64" s="1" t="s">
        <v>1013</v>
      </c>
      <c r="J64" s="1" t="s">
        <v>30</v>
      </c>
      <c r="K64" s="1" t="s">
        <v>1014</v>
      </c>
      <c r="L64" s="1" t="s">
        <v>1014</v>
      </c>
      <c r="M64" s="1" t="s">
        <v>614</v>
      </c>
      <c r="N64" s="1" t="s">
        <v>614</v>
      </c>
      <c r="O64" s="1" t="s">
        <v>615</v>
      </c>
      <c r="P64" s="1" t="s">
        <v>616</v>
      </c>
      <c r="Q64" s="1" t="s">
        <v>617</v>
      </c>
      <c r="R64" s="1" t="s">
        <v>1015</v>
      </c>
      <c r="S64" s="1" t="s">
        <v>619</v>
      </c>
      <c r="T64" s="1" t="s">
        <v>620</v>
      </c>
      <c r="U64" s="1" t="s">
        <v>621</v>
      </c>
      <c r="V64" s="1" t="s">
        <v>703</v>
      </c>
    </row>
    <row r="65" s="1" customFormat="1" spans="1:22">
      <c r="A65" s="3">
        <v>21847363404</v>
      </c>
      <c r="B65" s="1" t="s">
        <v>1003</v>
      </c>
      <c r="C65" s="1" t="s">
        <v>1016</v>
      </c>
      <c r="D65" s="1" t="s">
        <v>1017</v>
      </c>
      <c r="E65" s="1" t="s">
        <v>1018</v>
      </c>
      <c r="F65" s="1" t="s">
        <v>824</v>
      </c>
      <c r="G65" s="1" t="s">
        <v>610</v>
      </c>
      <c r="H65" s="1" t="s">
        <v>611</v>
      </c>
      <c r="I65" s="1" t="s">
        <v>1019</v>
      </c>
      <c r="J65" s="1" t="s">
        <v>30</v>
      </c>
      <c r="K65" s="1" t="s">
        <v>1020</v>
      </c>
      <c r="L65" s="1" t="s">
        <v>1020</v>
      </c>
      <c r="M65" s="1" t="s">
        <v>614</v>
      </c>
      <c r="N65" s="1" t="s">
        <v>614</v>
      </c>
      <c r="O65" s="1" t="s">
        <v>615</v>
      </c>
      <c r="P65" s="1" t="s">
        <v>616</v>
      </c>
      <c r="Q65" s="1" t="s">
        <v>617</v>
      </c>
      <c r="R65" s="1" t="s">
        <v>1021</v>
      </c>
      <c r="S65" s="1" t="s">
        <v>619</v>
      </c>
      <c r="T65" s="1" t="s">
        <v>620</v>
      </c>
      <c r="U65" s="1" t="s">
        <v>621</v>
      </c>
      <c r="V65" s="1" t="s">
        <v>690</v>
      </c>
    </row>
    <row r="66" s="1" customFormat="1" spans="1:22">
      <c r="A66" s="3">
        <v>21847290889</v>
      </c>
      <c r="B66" s="1" t="s">
        <v>1003</v>
      </c>
      <c r="C66" s="1" t="s">
        <v>1022</v>
      </c>
      <c r="D66" s="1" t="s">
        <v>1023</v>
      </c>
      <c r="E66" s="1" t="s">
        <v>1024</v>
      </c>
      <c r="F66" s="1" t="s">
        <v>824</v>
      </c>
      <c r="G66" s="1" t="s">
        <v>610</v>
      </c>
      <c r="H66" s="1" t="s">
        <v>611</v>
      </c>
      <c r="I66" s="1" t="s">
        <v>1025</v>
      </c>
      <c r="J66" s="1" t="s">
        <v>30</v>
      </c>
      <c r="K66" s="1" t="s">
        <v>1026</v>
      </c>
      <c r="L66" s="1" t="s">
        <v>1026</v>
      </c>
      <c r="M66" s="1" t="s">
        <v>614</v>
      </c>
      <c r="N66" s="1" t="s">
        <v>614</v>
      </c>
      <c r="O66" s="1" t="s">
        <v>615</v>
      </c>
      <c r="P66" s="1" t="s">
        <v>616</v>
      </c>
      <c r="Q66" s="1" t="s">
        <v>617</v>
      </c>
      <c r="R66" s="1" t="s">
        <v>1027</v>
      </c>
      <c r="S66" s="1" t="s">
        <v>619</v>
      </c>
      <c r="T66" s="1" t="s">
        <v>620</v>
      </c>
      <c r="U66" s="1" t="s">
        <v>621</v>
      </c>
      <c r="V66" s="1" t="s">
        <v>939</v>
      </c>
    </row>
    <row r="67" s="1" customFormat="1" spans="1:22">
      <c r="A67" s="3">
        <v>21847191363</v>
      </c>
      <c r="B67" s="1" t="s">
        <v>1003</v>
      </c>
      <c r="C67" s="1" t="s">
        <v>1028</v>
      </c>
      <c r="D67" s="1" t="s">
        <v>1029</v>
      </c>
      <c r="E67" s="1" t="s">
        <v>1030</v>
      </c>
      <c r="F67" s="1" t="s">
        <v>889</v>
      </c>
      <c r="G67" s="1" t="s">
        <v>610</v>
      </c>
      <c r="H67" s="1" t="s">
        <v>611</v>
      </c>
      <c r="I67" s="1" t="s">
        <v>1031</v>
      </c>
      <c r="J67" s="1" t="s">
        <v>30</v>
      </c>
      <c r="K67" s="1" t="s">
        <v>1032</v>
      </c>
      <c r="L67" s="1" t="s">
        <v>1032</v>
      </c>
      <c r="M67" s="1" t="s">
        <v>614</v>
      </c>
      <c r="N67" s="1" t="s">
        <v>614</v>
      </c>
      <c r="O67" s="1" t="s">
        <v>615</v>
      </c>
      <c r="P67" s="1" t="s">
        <v>616</v>
      </c>
      <c r="Q67" s="1" t="s">
        <v>617</v>
      </c>
      <c r="R67" s="1" t="s">
        <v>1033</v>
      </c>
      <c r="S67" s="1" t="s">
        <v>619</v>
      </c>
      <c r="T67" s="1" t="s">
        <v>620</v>
      </c>
      <c r="U67" s="1" t="s">
        <v>710</v>
      </c>
      <c r="V67" s="1" t="s">
        <v>729</v>
      </c>
    </row>
    <row r="68" s="1" customFormat="1" spans="1:22">
      <c r="A68" s="3">
        <v>21847113981</v>
      </c>
      <c r="B68" s="1" t="s">
        <v>1003</v>
      </c>
      <c r="C68" s="1" t="s">
        <v>1034</v>
      </c>
      <c r="D68" s="1" t="s">
        <v>1035</v>
      </c>
      <c r="E68" s="1" t="s">
        <v>1036</v>
      </c>
      <c r="F68" s="1" t="s">
        <v>768</v>
      </c>
      <c r="G68" s="1" t="s">
        <v>610</v>
      </c>
      <c r="H68" s="1" t="s">
        <v>611</v>
      </c>
      <c r="I68" s="1" t="s">
        <v>1037</v>
      </c>
      <c r="J68" s="1" t="s">
        <v>30</v>
      </c>
      <c r="K68" s="1" t="s">
        <v>1038</v>
      </c>
      <c r="L68" s="1" t="s">
        <v>1038</v>
      </c>
      <c r="M68" s="1" t="s">
        <v>614</v>
      </c>
      <c r="N68" s="1" t="s">
        <v>614</v>
      </c>
      <c r="O68" s="1" t="s">
        <v>615</v>
      </c>
      <c r="P68" s="1" t="s">
        <v>616</v>
      </c>
      <c r="Q68" s="1" t="s">
        <v>617</v>
      </c>
      <c r="R68" s="1" t="s">
        <v>1039</v>
      </c>
      <c r="S68" s="1" t="s">
        <v>619</v>
      </c>
      <c r="T68" s="1" t="s">
        <v>620</v>
      </c>
      <c r="U68" s="1" t="s">
        <v>710</v>
      </c>
      <c r="V68" s="1" t="s">
        <v>629</v>
      </c>
    </row>
    <row r="69" s="1" customFormat="1" spans="1:22">
      <c r="A69" s="3">
        <v>999221846840983</v>
      </c>
      <c r="B69" s="1" t="s">
        <v>1003</v>
      </c>
      <c r="C69" s="1" t="s">
        <v>1040</v>
      </c>
      <c r="D69" s="1" t="s">
        <v>1041</v>
      </c>
      <c r="E69" s="1" t="s">
        <v>1042</v>
      </c>
      <c r="F69" s="1" t="s">
        <v>768</v>
      </c>
      <c r="G69" s="1" t="s">
        <v>610</v>
      </c>
      <c r="H69" s="1" t="s">
        <v>611</v>
      </c>
      <c r="I69" s="1" t="s">
        <v>1043</v>
      </c>
      <c r="J69" s="1" t="s">
        <v>30</v>
      </c>
      <c r="K69" s="1" t="s">
        <v>1044</v>
      </c>
      <c r="L69" s="1" t="s">
        <v>1044</v>
      </c>
      <c r="M69" s="1" t="s">
        <v>614</v>
      </c>
      <c r="N69" s="1" t="s">
        <v>614</v>
      </c>
      <c r="O69" s="1" t="s">
        <v>615</v>
      </c>
      <c r="P69" s="1" t="s">
        <v>616</v>
      </c>
      <c r="Q69" s="1" t="s">
        <v>617</v>
      </c>
      <c r="R69" s="1" t="s">
        <v>1045</v>
      </c>
      <c r="S69" s="1" t="s">
        <v>619</v>
      </c>
      <c r="T69" s="1" t="s">
        <v>620</v>
      </c>
      <c r="U69" s="1" t="s">
        <v>621</v>
      </c>
      <c r="V69" s="1" t="s">
        <v>643</v>
      </c>
    </row>
    <row r="70" s="1" customFormat="1" spans="1:22">
      <c r="A70" s="3">
        <v>21846732290</v>
      </c>
      <c r="B70" s="1" t="s">
        <v>1003</v>
      </c>
      <c r="C70" s="1" t="s">
        <v>1046</v>
      </c>
      <c r="D70" s="1" t="s">
        <v>1047</v>
      </c>
      <c r="E70" s="1" t="s">
        <v>1048</v>
      </c>
      <c r="F70" s="1" t="s">
        <v>606</v>
      </c>
      <c r="G70" s="1" t="s">
        <v>610</v>
      </c>
      <c r="H70" s="1" t="s">
        <v>611</v>
      </c>
      <c r="I70" s="1" t="s">
        <v>1049</v>
      </c>
      <c r="J70" s="1" t="s">
        <v>30</v>
      </c>
      <c r="K70" s="1" t="s">
        <v>937</v>
      </c>
      <c r="L70" s="1" t="s">
        <v>937</v>
      </c>
      <c r="M70" s="1" t="s">
        <v>614</v>
      </c>
      <c r="N70" s="1" t="s">
        <v>614</v>
      </c>
      <c r="O70" s="1" t="s">
        <v>615</v>
      </c>
      <c r="P70" s="1" t="s">
        <v>616</v>
      </c>
      <c r="Q70" s="1" t="s">
        <v>617</v>
      </c>
      <c r="R70" s="1" t="s">
        <v>1050</v>
      </c>
      <c r="S70" s="1" t="s">
        <v>619</v>
      </c>
      <c r="T70" s="1" t="s">
        <v>620</v>
      </c>
      <c r="U70" s="1" t="s">
        <v>621</v>
      </c>
      <c r="V70" s="1" t="s">
        <v>754</v>
      </c>
    </row>
    <row r="71" s="1" customFormat="1" spans="1:22">
      <c r="A71" s="3">
        <v>21846199513</v>
      </c>
      <c r="B71" s="1" t="s">
        <v>1051</v>
      </c>
      <c r="C71" s="1" t="s">
        <v>1052</v>
      </c>
      <c r="D71" s="1" t="s">
        <v>1053</v>
      </c>
      <c r="E71" s="1" t="s">
        <v>1054</v>
      </c>
      <c r="F71" s="1" t="s">
        <v>984</v>
      </c>
      <c r="G71" s="1" t="s">
        <v>610</v>
      </c>
      <c r="H71" s="1" t="s">
        <v>611</v>
      </c>
      <c r="I71" s="1" t="s">
        <v>1055</v>
      </c>
      <c r="J71" s="1" t="s">
        <v>30</v>
      </c>
      <c r="K71" s="1" t="s">
        <v>1056</v>
      </c>
      <c r="L71" s="1" t="s">
        <v>1056</v>
      </c>
      <c r="M71" s="1" t="s">
        <v>614</v>
      </c>
      <c r="N71" s="1" t="s">
        <v>614</v>
      </c>
      <c r="O71" s="1" t="s">
        <v>615</v>
      </c>
      <c r="P71" s="1" t="s">
        <v>616</v>
      </c>
      <c r="Q71" s="1" t="s">
        <v>617</v>
      </c>
      <c r="R71" s="1" t="s">
        <v>1057</v>
      </c>
      <c r="S71" s="1" t="s">
        <v>619</v>
      </c>
      <c r="T71" s="1" t="s">
        <v>620</v>
      </c>
      <c r="U71" s="1" t="s">
        <v>710</v>
      </c>
      <c r="V71" s="1" t="s">
        <v>729</v>
      </c>
    </row>
    <row r="72" s="1" customFormat="1" spans="1:22">
      <c r="A72" s="3">
        <v>21846094280</v>
      </c>
      <c r="B72" s="1" t="s">
        <v>1051</v>
      </c>
      <c r="C72" s="1" t="s">
        <v>1058</v>
      </c>
      <c r="D72" s="1" t="s">
        <v>1059</v>
      </c>
      <c r="E72" s="1" t="s">
        <v>1060</v>
      </c>
      <c r="F72" s="1" t="s">
        <v>768</v>
      </c>
      <c r="G72" s="1" t="s">
        <v>610</v>
      </c>
      <c r="H72" s="1" t="s">
        <v>611</v>
      </c>
      <c r="I72" s="1" t="s">
        <v>1061</v>
      </c>
      <c r="J72" s="1" t="s">
        <v>30</v>
      </c>
      <c r="K72" s="1" t="s">
        <v>1062</v>
      </c>
      <c r="L72" s="1" t="s">
        <v>1062</v>
      </c>
      <c r="M72" s="1" t="s">
        <v>614</v>
      </c>
      <c r="N72" s="1" t="s">
        <v>614</v>
      </c>
      <c r="O72" s="1" t="s">
        <v>615</v>
      </c>
      <c r="P72" s="1" t="s">
        <v>616</v>
      </c>
      <c r="Q72" s="1" t="s">
        <v>617</v>
      </c>
      <c r="R72" s="1" t="s">
        <v>1063</v>
      </c>
      <c r="S72" s="1" t="s">
        <v>619</v>
      </c>
      <c r="T72" s="1" t="s">
        <v>620</v>
      </c>
      <c r="U72" s="1" t="s">
        <v>621</v>
      </c>
      <c r="V72" s="1" t="s">
        <v>729</v>
      </c>
    </row>
    <row r="73" s="1" customFormat="1" spans="1:22">
      <c r="A73" s="3">
        <v>21846026036</v>
      </c>
      <c r="B73" s="1" t="s">
        <v>1051</v>
      </c>
      <c r="C73" s="1" t="s">
        <v>1064</v>
      </c>
      <c r="D73" s="1" t="s">
        <v>1065</v>
      </c>
      <c r="E73" s="1" t="s">
        <v>1066</v>
      </c>
      <c r="F73" s="1" t="s">
        <v>1003</v>
      </c>
      <c r="G73" s="1" t="s">
        <v>610</v>
      </c>
      <c r="H73" s="1" t="s">
        <v>611</v>
      </c>
      <c r="I73" s="1" t="s">
        <v>1067</v>
      </c>
      <c r="J73" s="1" t="s">
        <v>30</v>
      </c>
      <c r="K73" s="1" t="s">
        <v>1068</v>
      </c>
      <c r="L73" s="1" t="s">
        <v>1068</v>
      </c>
      <c r="M73" s="1" t="s">
        <v>614</v>
      </c>
      <c r="N73" s="1" t="s">
        <v>614</v>
      </c>
      <c r="O73" s="1" t="s">
        <v>615</v>
      </c>
      <c r="P73" s="1" t="s">
        <v>616</v>
      </c>
      <c r="Q73" s="1" t="s">
        <v>617</v>
      </c>
      <c r="R73" s="1" t="s">
        <v>1069</v>
      </c>
      <c r="S73" s="1" t="s">
        <v>619</v>
      </c>
      <c r="T73" s="1" t="s">
        <v>620</v>
      </c>
      <c r="U73" s="1" t="s">
        <v>621</v>
      </c>
      <c r="V73" s="1" t="s">
        <v>729</v>
      </c>
    </row>
    <row r="74" s="1" customFormat="1" spans="1:22">
      <c r="A74" s="3">
        <v>21845856480</v>
      </c>
      <c r="B74" s="1" t="s">
        <v>1051</v>
      </c>
      <c r="C74" s="1" t="s">
        <v>1070</v>
      </c>
      <c r="D74" s="1" t="s">
        <v>1071</v>
      </c>
      <c r="E74" s="1" t="s">
        <v>1072</v>
      </c>
      <c r="F74" s="1" t="s">
        <v>606</v>
      </c>
      <c r="G74" s="1" t="s">
        <v>610</v>
      </c>
      <c r="H74" s="1" t="s">
        <v>611</v>
      </c>
      <c r="I74" s="1" t="s">
        <v>1073</v>
      </c>
      <c r="J74" s="1" t="s">
        <v>30</v>
      </c>
      <c r="K74" s="1" t="s">
        <v>1074</v>
      </c>
      <c r="L74" s="1" t="s">
        <v>1074</v>
      </c>
      <c r="M74" s="1" t="s">
        <v>614</v>
      </c>
      <c r="N74" s="1" t="s">
        <v>614</v>
      </c>
      <c r="O74" s="1" t="s">
        <v>615</v>
      </c>
      <c r="P74" s="1" t="s">
        <v>616</v>
      </c>
      <c r="Q74" s="1" t="s">
        <v>617</v>
      </c>
      <c r="R74" s="1" t="s">
        <v>1075</v>
      </c>
      <c r="S74" s="1" t="s">
        <v>619</v>
      </c>
      <c r="T74" s="1" t="s">
        <v>620</v>
      </c>
      <c r="U74" s="1" t="s">
        <v>621</v>
      </c>
      <c r="V74" s="1" t="s">
        <v>690</v>
      </c>
    </row>
    <row r="75" s="1" customFormat="1" spans="1:22">
      <c r="A75" s="3">
        <v>21845712237</v>
      </c>
      <c r="B75" s="1" t="s">
        <v>1051</v>
      </c>
      <c r="C75" s="1" t="s">
        <v>1076</v>
      </c>
      <c r="D75" s="1" t="s">
        <v>1077</v>
      </c>
      <c r="E75" s="1" t="s">
        <v>1078</v>
      </c>
      <c r="F75" s="1" t="s">
        <v>606</v>
      </c>
      <c r="G75" s="1" t="s">
        <v>610</v>
      </c>
      <c r="H75" s="1" t="s">
        <v>611</v>
      </c>
      <c r="I75" s="1" t="s">
        <v>1079</v>
      </c>
      <c r="J75" s="1" t="s">
        <v>30</v>
      </c>
      <c r="K75" s="1" t="s">
        <v>1080</v>
      </c>
      <c r="L75" s="1" t="s">
        <v>1080</v>
      </c>
      <c r="M75" s="1" t="s">
        <v>614</v>
      </c>
      <c r="N75" s="1" t="s">
        <v>614</v>
      </c>
      <c r="O75" s="1" t="s">
        <v>615</v>
      </c>
      <c r="P75" s="1" t="s">
        <v>616</v>
      </c>
      <c r="Q75" s="1" t="s">
        <v>617</v>
      </c>
      <c r="R75" s="1" t="s">
        <v>1081</v>
      </c>
      <c r="S75" s="1" t="s">
        <v>619</v>
      </c>
      <c r="T75" s="1" t="s">
        <v>620</v>
      </c>
      <c r="U75" s="1" t="s">
        <v>621</v>
      </c>
      <c r="V75" s="1" t="s">
        <v>914</v>
      </c>
    </row>
    <row r="76" s="1" customFormat="1" spans="1:22">
      <c r="A76" s="3">
        <v>21844870886</v>
      </c>
      <c r="B76" s="1" t="s">
        <v>1082</v>
      </c>
      <c r="C76" s="1" t="s">
        <v>1083</v>
      </c>
      <c r="D76" s="1" t="s">
        <v>1084</v>
      </c>
      <c r="E76" s="1" t="s">
        <v>1085</v>
      </c>
      <c r="F76" s="1" t="s">
        <v>606</v>
      </c>
      <c r="G76" s="1" t="s">
        <v>610</v>
      </c>
      <c r="H76" s="1" t="s">
        <v>611</v>
      </c>
      <c r="I76" s="1" t="s">
        <v>1086</v>
      </c>
      <c r="J76" s="1" t="s">
        <v>30</v>
      </c>
      <c r="K76" s="1" t="s">
        <v>1087</v>
      </c>
      <c r="L76" s="1" t="s">
        <v>1087</v>
      </c>
      <c r="M76" s="1" t="s">
        <v>614</v>
      </c>
      <c r="N76" s="1" t="s">
        <v>614</v>
      </c>
      <c r="O76" s="1" t="s">
        <v>615</v>
      </c>
      <c r="P76" s="1" t="s">
        <v>616</v>
      </c>
      <c r="Q76" s="1" t="s">
        <v>617</v>
      </c>
      <c r="R76" s="1" t="s">
        <v>1088</v>
      </c>
      <c r="S76" s="1" t="s">
        <v>619</v>
      </c>
      <c r="T76" s="1" t="s">
        <v>620</v>
      </c>
      <c r="U76" s="1" t="s">
        <v>621</v>
      </c>
      <c r="V76" s="1" t="s">
        <v>690</v>
      </c>
    </row>
    <row r="77" s="1" customFormat="1" spans="1:22">
      <c r="A77" s="3">
        <v>999221844125467</v>
      </c>
      <c r="B77" s="1" t="s">
        <v>1082</v>
      </c>
      <c r="C77" s="1" t="s">
        <v>1089</v>
      </c>
      <c r="D77" s="1" t="s">
        <v>1090</v>
      </c>
      <c r="E77" s="1" t="s">
        <v>1091</v>
      </c>
      <c r="F77" s="1" t="s">
        <v>606</v>
      </c>
      <c r="G77" s="1" t="s">
        <v>610</v>
      </c>
      <c r="H77" s="1" t="s">
        <v>611</v>
      </c>
      <c r="I77" s="1" t="s">
        <v>1092</v>
      </c>
      <c r="J77" s="1" t="s">
        <v>30</v>
      </c>
      <c r="K77" s="1" t="s">
        <v>1093</v>
      </c>
      <c r="L77" s="1" t="s">
        <v>1093</v>
      </c>
      <c r="M77" s="1" t="s">
        <v>614</v>
      </c>
      <c r="N77" s="1" t="s">
        <v>614</v>
      </c>
      <c r="O77" s="1" t="s">
        <v>615</v>
      </c>
      <c r="P77" s="1" t="s">
        <v>616</v>
      </c>
      <c r="Q77" s="1" t="s">
        <v>617</v>
      </c>
      <c r="R77" s="1" t="s">
        <v>1094</v>
      </c>
      <c r="S77" s="1" t="s">
        <v>619</v>
      </c>
      <c r="T77" s="1" t="s">
        <v>620</v>
      </c>
      <c r="U77" s="1" t="s">
        <v>621</v>
      </c>
      <c r="V77" s="1" t="s">
        <v>1095</v>
      </c>
    </row>
    <row r="78" s="1" customFormat="1" spans="1:22">
      <c r="A78" s="3">
        <v>999221842719077</v>
      </c>
      <c r="B78" s="1" t="s">
        <v>1096</v>
      </c>
      <c r="C78" s="1" t="s">
        <v>1097</v>
      </c>
      <c r="D78" s="1" t="s">
        <v>1098</v>
      </c>
      <c r="E78" s="1" t="s">
        <v>1099</v>
      </c>
      <c r="F78" s="1" t="s">
        <v>824</v>
      </c>
      <c r="G78" s="1" t="s">
        <v>610</v>
      </c>
      <c r="H78" s="1" t="s">
        <v>611</v>
      </c>
      <c r="I78" s="1" t="s">
        <v>1100</v>
      </c>
      <c r="J78" s="1" t="s">
        <v>30</v>
      </c>
      <c r="K78" s="1" t="s">
        <v>1101</v>
      </c>
      <c r="L78" s="1" t="s">
        <v>1101</v>
      </c>
      <c r="M78" s="1" t="s">
        <v>614</v>
      </c>
      <c r="N78" s="1" t="s">
        <v>614</v>
      </c>
      <c r="O78" s="1" t="s">
        <v>615</v>
      </c>
      <c r="P78" s="1" t="s">
        <v>616</v>
      </c>
      <c r="Q78" s="1" t="s">
        <v>617</v>
      </c>
      <c r="R78" s="1" t="s">
        <v>1102</v>
      </c>
      <c r="S78" s="1" t="s">
        <v>619</v>
      </c>
      <c r="T78" s="1" t="s">
        <v>620</v>
      </c>
      <c r="U78" s="1" t="s">
        <v>621</v>
      </c>
      <c r="V78" s="1" t="s">
        <v>1095</v>
      </c>
    </row>
    <row r="79" s="1" customFormat="1" spans="1:22">
      <c r="A79" s="3">
        <v>21842406041</v>
      </c>
      <c r="B79" s="1" t="s">
        <v>1103</v>
      </c>
      <c r="C79" s="1" t="s">
        <v>1104</v>
      </c>
      <c r="D79" s="1" t="s">
        <v>1105</v>
      </c>
      <c r="E79" s="1" t="s">
        <v>1106</v>
      </c>
      <c r="F79" s="1" t="s">
        <v>606</v>
      </c>
      <c r="G79" s="1" t="s">
        <v>610</v>
      </c>
      <c r="H79" s="1" t="s">
        <v>611</v>
      </c>
      <c r="I79" s="1" t="s">
        <v>1107</v>
      </c>
      <c r="J79" s="1" t="s">
        <v>30</v>
      </c>
      <c r="K79" s="1" t="s">
        <v>1108</v>
      </c>
      <c r="L79" s="1" t="s">
        <v>1108</v>
      </c>
      <c r="M79" s="1" t="s">
        <v>614</v>
      </c>
      <c r="N79" s="1" t="s">
        <v>614</v>
      </c>
      <c r="O79" s="1" t="s">
        <v>615</v>
      </c>
      <c r="P79" s="1" t="s">
        <v>616</v>
      </c>
      <c r="Q79" s="1" t="s">
        <v>617</v>
      </c>
      <c r="R79" s="1" t="s">
        <v>1109</v>
      </c>
      <c r="S79" s="1" t="s">
        <v>619</v>
      </c>
      <c r="T79" s="1" t="s">
        <v>620</v>
      </c>
      <c r="U79" s="1" t="s">
        <v>621</v>
      </c>
      <c r="V79" s="1" t="s">
        <v>690</v>
      </c>
    </row>
    <row r="80" s="1" customFormat="1" spans="1:22">
      <c r="A80" s="3">
        <v>21839425683</v>
      </c>
      <c r="B80" s="1" t="s">
        <v>1110</v>
      </c>
      <c r="C80" s="1" t="s">
        <v>1111</v>
      </c>
      <c r="D80" s="1" t="s">
        <v>1112</v>
      </c>
      <c r="E80" s="1" t="s">
        <v>1113</v>
      </c>
      <c r="F80" s="1" t="s">
        <v>606</v>
      </c>
      <c r="G80" s="1" t="s">
        <v>610</v>
      </c>
      <c r="H80" s="1" t="s">
        <v>611</v>
      </c>
      <c r="I80" s="1" t="s">
        <v>1114</v>
      </c>
      <c r="J80" s="1" t="s">
        <v>30</v>
      </c>
      <c r="K80" s="1" t="s">
        <v>1115</v>
      </c>
      <c r="L80" s="1" t="s">
        <v>1115</v>
      </c>
      <c r="M80" s="1" t="s">
        <v>614</v>
      </c>
      <c r="N80" s="1" t="s">
        <v>614</v>
      </c>
      <c r="O80" s="1" t="s">
        <v>615</v>
      </c>
      <c r="P80" s="1" t="s">
        <v>616</v>
      </c>
      <c r="Q80" s="1" t="s">
        <v>617</v>
      </c>
      <c r="R80" s="1" t="s">
        <v>1116</v>
      </c>
      <c r="S80" s="1" t="s">
        <v>619</v>
      </c>
      <c r="T80" s="1" t="s">
        <v>620</v>
      </c>
      <c r="U80" s="1" t="s">
        <v>621</v>
      </c>
      <c r="V80" s="1" t="s">
        <v>914</v>
      </c>
    </row>
    <row r="81" s="1" customFormat="1" spans="1:22">
      <c r="A81" s="3">
        <v>21832192034</v>
      </c>
      <c r="B81" s="1" t="s">
        <v>1117</v>
      </c>
      <c r="C81" s="1" t="s">
        <v>1118</v>
      </c>
      <c r="D81" s="1" t="s">
        <v>891</v>
      </c>
      <c r="E81" s="1" t="s">
        <v>1119</v>
      </c>
      <c r="F81" s="1" t="s">
        <v>824</v>
      </c>
      <c r="G81" s="1" t="s">
        <v>610</v>
      </c>
      <c r="H81" s="1" t="s">
        <v>611</v>
      </c>
      <c r="I81" s="1" t="s">
        <v>1120</v>
      </c>
      <c r="J81" s="1" t="s">
        <v>30</v>
      </c>
      <c r="K81" s="1" t="s">
        <v>1121</v>
      </c>
      <c r="L81" s="1" t="s">
        <v>1121</v>
      </c>
      <c r="M81" s="1" t="s">
        <v>614</v>
      </c>
      <c r="N81" s="1" t="s">
        <v>614</v>
      </c>
      <c r="O81" s="1" t="s">
        <v>615</v>
      </c>
      <c r="P81" s="1" t="s">
        <v>616</v>
      </c>
      <c r="Q81" s="1" t="s">
        <v>617</v>
      </c>
      <c r="R81" s="1" t="s">
        <v>1122</v>
      </c>
      <c r="S81" s="1" t="s">
        <v>619</v>
      </c>
      <c r="T81" s="1" t="s">
        <v>620</v>
      </c>
      <c r="U81" s="1" t="s">
        <v>621</v>
      </c>
      <c r="V81" s="1" t="s">
        <v>729</v>
      </c>
    </row>
    <row r="82" s="1" customFormat="1" spans="1:22">
      <c r="A82" s="3">
        <v>21831303922</v>
      </c>
      <c r="B82" s="1" t="s">
        <v>1117</v>
      </c>
      <c r="C82" s="1" t="s">
        <v>1123</v>
      </c>
      <c r="D82" s="1" t="s">
        <v>1124</v>
      </c>
      <c r="E82" s="1" t="s">
        <v>1125</v>
      </c>
      <c r="F82" s="1" t="s">
        <v>606</v>
      </c>
      <c r="G82" s="1" t="s">
        <v>610</v>
      </c>
      <c r="H82" s="1" t="s">
        <v>611</v>
      </c>
      <c r="I82" s="1" t="s">
        <v>1126</v>
      </c>
      <c r="J82" s="1" t="s">
        <v>30</v>
      </c>
      <c r="K82" s="1" t="s">
        <v>1127</v>
      </c>
      <c r="L82" s="1" t="s">
        <v>1127</v>
      </c>
      <c r="M82" s="1" t="s">
        <v>614</v>
      </c>
      <c r="N82" s="1" t="s">
        <v>614</v>
      </c>
      <c r="O82" s="1" t="s">
        <v>615</v>
      </c>
      <c r="P82" s="1" t="s">
        <v>616</v>
      </c>
      <c r="Q82" s="1" t="s">
        <v>617</v>
      </c>
      <c r="R82" s="1" t="s">
        <v>1128</v>
      </c>
      <c r="S82" s="1" t="s">
        <v>619</v>
      </c>
      <c r="T82" s="1" t="s">
        <v>620</v>
      </c>
      <c r="U82" s="1" t="s">
        <v>621</v>
      </c>
      <c r="V82" s="1" t="s">
        <v>1129</v>
      </c>
    </row>
    <row r="83" s="1" customFormat="1" spans="1:22">
      <c r="A83" s="3">
        <v>21815726876</v>
      </c>
      <c r="B83" s="1" t="s">
        <v>1130</v>
      </c>
      <c r="C83" s="1" t="s">
        <v>1131</v>
      </c>
      <c r="D83" s="1" t="s">
        <v>1132</v>
      </c>
      <c r="E83" s="1" t="s">
        <v>1133</v>
      </c>
      <c r="F83" s="1" t="s">
        <v>940</v>
      </c>
      <c r="G83" s="1" t="s">
        <v>610</v>
      </c>
      <c r="H83" s="1" t="s">
        <v>611</v>
      </c>
      <c r="I83" s="1" t="s">
        <v>1134</v>
      </c>
      <c r="J83" s="1" t="s">
        <v>30</v>
      </c>
      <c r="K83" s="1" t="s">
        <v>1135</v>
      </c>
      <c r="L83" s="1" t="s">
        <v>1135</v>
      </c>
      <c r="M83" s="1" t="s">
        <v>614</v>
      </c>
      <c r="N83" s="1" t="s">
        <v>614</v>
      </c>
      <c r="O83" s="1" t="s">
        <v>615</v>
      </c>
      <c r="P83" s="1" t="s">
        <v>616</v>
      </c>
      <c r="Q83" s="1" t="s">
        <v>617</v>
      </c>
      <c r="R83" s="1" t="s">
        <v>1136</v>
      </c>
      <c r="S83" s="1" t="s">
        <v>619</v>
      </c>
      <c r="T83" s="1" t="s">
        <v>620</v>
      </c>
      <c r="U83" s="1" t="s">
        <v>621</v>
      </c>
      <c r="V83" s="1" t="s">
        <v>729</v>
      </c>
    </row>
    <row r="84" s="1" customFormat="1" spans="1:22">
      <c r="A84" s="3">
        <v>21810338789</v>
      </c>
      <c r="B84" s="1" t="s">
        <v>1137</v>
      </c>
      <c r="C84" s="1" t="s">
        <v>1138</v>
      </c>
      <c r="D84" s="1" t="s">
        <v>1139</v>
      </c>
      <c r="E84" s="1" t="s">
        <v>1140</v>
      </c>
      <c r="F84" s="1" t="s">
        <v>606</v>
      </c>
      <c r="G84" s="1" t="s">
        <v>610</v>
      </c>
      <c r="H84" s="1" t="s">
        <v>611</v>
      </c>
      <c r="I84" s="1" t="s">
        <v>1141</v>
      </c>
      <c r="J84" s="1" t="s">
        <v>30</v>
      </c>
      <c r="K84" s="1" t="s">
        <v>1142</v>
      </c>
      <c r="L84" s="1" t="s">
        <v>1142</v>
      </c>
      <c r="M84" s="1" t="s">
        <v>614</v>
      </c>
      <c r="N84" s="1" t="s">
        <v>614</v>
      </c>
      <c r="O84" s="1" t="s">
        <v>615</v>
      </c>
      <c r="P84" s="1" t="s">
        <v>616</v>
      </c>
      <c r="Q84" s="1" t="s">
        <v>617</v>
      </c>
      <c r="R84" s="1" t="s">
        <v>1143</v>
      </c>
      <c r="S84" s="1" t="s">
        <v>619</v>
      </c>
      <c r="T84" s="1" t="s">
        <v>620</v>
      </c>
      <c r="U84" s="1" t="s">
        <v>621</v>
      </c>
      <c r="V84" s="1" t="s">
        <v>636</v>
      </c>
    </row>
    <row r="85" s="1" customFormat="1" spans="1:22">
      <c r="A85" s="3">
        <v>21810176109</v>
      </c>
      <c r="B85" s="1" t="s">
        <v>1137</v>
      </c>
      <c r="C85" s="1" t="s">
        <v>1144</v>
      </c>
      <c r="D85" s="1" t="s">
        <v>1145</v>
      </c>
      <c r="E85" s="1" t="s">
        <v>1146</v>
      </c>
      <c r="F85" s="1" t="s">
        <v>768</v>
      </c>
      <c r="G85" s="1" t="s">
        <v>610</v>
      </c>
      <c r="H85" s="1" t="s">
        <v>611</v>
      </c>
      <c r="I85" s="1" t="s">
        <v>1147</v>
      </c>
      <c r="J85" s="1" t="s">
        <v>30</v>
      </c>
      <c r="K85" s="1" t="s">
        <v>1148</v>
      </c>
      <c r="L85" s="1" t="s">
        <v>1148</v>
      </c>
      <c r="M85" s="1" t="s">
        <v>614</v>
      </c>
      <c r="N85" s="1" t="s">
        <v>614</v>
      </c>
      <c r="O85" s="1" t="s">
        <v>615</v>
      </c>
      <c r="P85" s="1" t="s">
        <v>616</v>
      </c>
      <c r="Q85" s="1" t="s">
        <v>617</v>
      </c>
      <c r="R85" s="1" t="s">
        <v>1149</v>
      </c>
      <c r="S85" s="1" t="s">
        <v>619</v>
      </c>
      <c r="T85" s="1" t="s">
        <v>620</v>
      </c>
      <c r="U85" s="1" t="s">
        <v>621</v>
      </c>
      <c r="V85" s="1" t="s">
        <v>729</v>
      </c>
    </row>
    <row r="86" s="1" customFormat="1" spans="1:22">
      <c r="A86" s="3">
        <v>21808501437</v>
      </c>
      <c r="B86" s="1" t="s">
        <v>1137</v>
      </c>
      <c r="C86" s="1" t="s">
        <v>1150</v>
      </c>
      <c r="D86" s="1" t="s">
        <v>1151</v>
      </c>
      <c r="E86" s="1" t="s">
        <v>1152</v>
      </c>
      <c r="F86" s="1" t="s">
        <v>606</v>
      </c>
      <c r="G86" s="1" t="s">
        <v>610</v>
      </c>
      <c r="H86" s="1" t="s">
        <v>611</v>
      </c>
      <c r="I86" s="1" t="s">
        <v>1153</v>
      </c>
      <c r="J86" s="1" t="s">
        <v>30</v>
      </c>
      <c r="K86" s="1" t="s">
        <v>1154</v>
      </c>
      <c r="L86" s="1" t="s">
        <v>1154</v>
      </c>
      <c r="M86" s="1" t="s">
        <v>614</v>
      </c>
      <c r="N86" s="1" t="s">
        <v>614</v>
      </c>
      <c r="O86" s="1" t="s">
        <v>615</v>
      </c>
      <c r="P86" s="1" t="s">
        <v>616</v>
      </c>
      <c r="Q86" s="1" t="s">
        <v>617</v>
      </c>
      <c r="R86" s="1" t="s">
        <v>1155</v>
      </c>
      <c r="S86" s="1" t="s">
        <v>619</v>
      </c>
      <c r="T86" s="1" t="s">
        <v>620</v>
      </c>
      <c r="U86" s="1" t="s">
        <v>621</v>
      </c>
      <c r="V86" s="1" t="s">
        <v>939</v>
      </c>
    </row>
    <row r="87" s="1" customFormat="1" spans="1:22">
      <c r="A87" s="3">
        <v>21803949897</v>
      </c>
      <c r="B87" s="1" t="s">
        <v>1137</v>
      </c>
      <c r="C87" s="1" t="s">
        <v>1156</v>
      </c>
      <c r="D87" s="1" t="s">
        <v>1157</v>
      </c>
      <c r="E87" s="1" t="s">
        <v>1158</v>
      </c>
      <c r="F87" s="1" t="s">
        <v>940</v>
      </c>
      <c r="G87" s="1" t="s">
        <v>610</v>
      </c>
      <c r="H87" s="1" t="s">
        <v>611</v>
      </c>
      <c r="I87" s="1" t="s">
        <v>1159</v>
      </c>
      <c r="J87" s="1" t="s">
        <v>30</v>
      </c>
      <c r="K87" s="1" t="s">
        <v>1160</v>
      </c>
      <c r="L87" s="1" t="s">
        <v>1160</v>
      </c>
      <c r="M87" s="1" t="s">
        <v>614</v>
      </c>
      <c r="N87" s="1" t="s">
        <v>614</v>
      </c>
      <c r="O87" s="1" t="s">
        <v>615</v>
      </c>
      <c r="P87" s="1" t="s">
        <v>616</v>
      </c>
      <c r="Q87" s="1" t="s">
        <v>617</v>
      </c>
      <c r="R87" s="1" t="s">
        <v>1161</v>
      </c>
      <c r="S87" s="1" t="s">
        <v>619</v>
      </c>
      <c r="T87" s="1" t="s">
        <v>620</v>
      </c>
      <c r="U87" s="1" t="s">
        <v>621</v>
      </c>
      <c r="V87" s="1" t="s">
        <v>754</v>
      </c>
    </row>
    <row r="88" s="1" customFormat="1" spans="1:22">
      <c r="A88" s="3">
        <v>21796928093</v>
      </c>
      <c r="B88" s="1" t="s">
        <v>1162</v>
      </c>
      <c r="C88" s="1" t="s">
        <v>1163</v>
      </c>
      <c r="D88" s="1" t="s">
        <v>1164</v>
      </c>
      <c r="E88" s="1" t="s">
        <v>1165</v>
      </c>
      <c r="F88" s="1" t="s">
        <v>824</v>
      </c>
      <c r="G88" s="1" t="s">
        <v>610</v>
      </c>
      <c r="H88" s="1" t="s">
        <v>611</v>
      </c>
      <c r="I88" s="1" t="s">
        <v>1166</v>
      </c>
      <c r="J88" s="1" t="s">
        <v>30</v>
      </c>
      <c r="K88" s="1" t="s">
        <v>1167</v>
      </c>
      <c r="L88" s="1" t="s">
        <v>1167</v>
      </c>
      <c r="M88" s="1" t="s">
        <v>614</v>
      </c>
      <c r="N88" s="1" t="s">
        <v>614</v>
      </c>
      <c r="O88" s="1" t="s">
        <v>615</v>
      </c>
      <c r="P88" s="1" t="s">
        <v>616</v>
      </c>
      <c r="Q88" s="1" t="s">
        <v>617</v>
      </c>
      <c r="R88" s="1" t="s">
        <v>1168</v>
      </c>
      <c r="S88" s="1" t="s">
        <v>619</v>
      </c>
      <c r="T88" s="1" t="s">
        <v>620</v>
      </c>
      <c r="U88" s="1" t="s">
        <v>621</v>
      </c>
      <c r="V88" s="1" t="s">
        <v>848</v>
      </c>
    </row>
    <row r="89" s="1" customFormat="1" spans="1:22">
      <c r="A89" s="3">
        <v>21789000961</v>
      </c>
      <c r="B89" s="1" t="s">
        <v>1169</v>
      </c>
      <c r="C89" s="1" t="s">
        <v>1170</v>
      </c>
      <c r="D89" s="1" t="s">
        <v>1171</v>
      </c>
      <c r="E89" s="1" t="s">
        <v>1172</v>
      </c>
      <c r="F89" s="1" t="s">
        <v>824</v>
      </c>
      <c r="G89" s="1" t="s">
        <v>610</v>
      </c>
      <c r="H89" s="1" t="s">
        <v>611</v>
      </c>
      <c r="I89" s="1" t="s">
        <v>1173</v>
      </c>
      <c r="J89" s="1" t="s">
        <v>30</v>
      </c>
      <c r="K89" s="1" t="s">
        <v>1174</v>
      </c>
      <c r="L89" s="1" t="s">
        <v>1174</v>
      </c>
      <c r="M89" s="1" t="s">
        <v>614</v>
      </c>
      <c r="N89" s="1" t="s">
        <v>614</v>
      </c>
      <c r="O89" s="1" t="s">
        <v>615</v>
      </c>
      <c r="P89" s="1" t="s">
        <v>616</v>
      </c>
      <c r="Q89" s="1" t="s">
        <v>617</v>
      </c>
      <c r="R89" s="1" t="s">
        <v>1175</v>
      </c>
      <c r="S89" s="1" t="s">
        <v>619</v>
      </c>
      <c r="T89" s="1" t="s">
        <v>620</v>
      </c>
      <c r="U89" s="1" t="s">
        <v>710</v>
      </c>
      <c r="V89" s="1" t="s">
        <v>729</v>
      </c>
    </row>
    <row r="90" s="1" customFormat="1" spans="1:22">
      <c r="A90" s="3">
        <v>21785898920</v>
      </c>
      <c r="B90" s="1" t="s">
        <v>1169</v>
      </c>
      <c r="C90" s="1" t="s">
        <v>1176</v>
      </c>
      <c r="D90" s="1" t="s">
        <v>1145</v>
      </c>
      <c r="E90" s="1" t="s">
        <v>1177</v>
      </c>
      <c r="F90" s="1" t="s">
        <v>889</v>
      </c>
      <c r="G90" s="1" t="s">
        <v>610</v>
      </c>
      <c r="H90" s="1" t="s">
        <v>611</v>
      </c>
      <c r="I90" s="1" t="s">
        <v>1178</v>
      </c>
      <c r="J90" s="1" t="s">
        <v>30</v>
      </c>
      <c r="K90" s="1" t="s">
        <v>1179</v>
      </c>
      <c r="L90" s="1" t="s">
        <v>1179</v>
      </c>
      <c r="M90" s="1" t="s">
        <v>614</v>
      </c>
      <c r="N90" s="1" t="s">
        <v>614</v>
      </c>
      <c r="O90" s="1" t="s">
        <v>615</v>
      </c>
      <c r="P90" s="1" t="s">
        <v>616</v>
      </c>
      <c r="Q90" s="1" t="s">
        <v>617</v>
      </c>
      <c r="R90" s="1" t="s">
        <v>1180</v>
      </c>
      <c r="S90" s="1" t="s">
        <v>619</v>
      </c>
      <c r="T90" s="1" t="s">
        <v>620</v>
      </c>
      <c r="U90" s="1" t="s">
        <v>621</v>
      </c>
      <c r="V90" s="1" t="s">
        <v>729</v>
      </c>
    </row>
    <row r="91" s="1" customFormat="1" spans="1:22">
      <c r="A91" s="3">
        <v>21785276999</v>
      </c>
      <c r="B91" s="1" t="s">
        <v>1181</v>
      </c>
      <c r="C91" s="1" t="s">
        <v>1182</v>
      </c>
      <c r="D91" s="1" t="s">
        <v>1183</v>
      </c>
      <c r="E91" s="1" t="s">
        <v>1184</v>
      </c>
      <c r="F91" s="1" t="s">
        <v>768</v>
      </c>
      <c r="G91" s="1" t="s">
        <v>610</v>
      </c>
      <c r="H91" s="1" t="s">
        <v>611</v>
      </c>
      <c r="I91" s="1" t="s">
        <v>1185</v>
      </c>
      <c r="J91" s="1" t="s">
        <v>30</v>
      </c>
      <c r="K91" s="1" t="s">
        <v>1186</v>
      </c>
      <c r="L91" s="1" t="s">
        <v>1186</v>
      </c>
      <c r="M91" s="1" t="s">
        <v>614</v>
      </c>
      <c r="N91" s="1" t="s">
        <v>614</v>
      </c>
      <c r="O91" s="1" t="s">
        <v>615</v>
      </c>
      <c r="P91" s="1" t="s">
        <v>616</v>
      </c>
      <c r="Q91" s="1" t="s">
        <v>617</v>
      </c>
      <c r="R91" s="1" t="s">
        <v>1187</v>
      </c>
      <c r="S91" s="1" t="s">
        <v>619</v>
      </c>
      <c r="T91" s="1" t="s">
        <v>620</v>
      </c>
      <c r="U91" s="1" t="s">
        <v>621</v>
      </c>
      <c r="V91" s="1" t="s">
        <v>848</v>
      </c>
    </row>
    <row r="92" s="1" customFormat="1" spans="1:22">
      <c r="A92" s="3">
        <v>21784949354</v>
      </c>
      <c r="B92" s="1" t="s">
        <v>1181</v>
      </c>
      <c r="C92" s="1" t="s">
        <v>1188</v>
      </c>
      <c r="D92" s="1" t="s">
        <v>1189</v>
      </c>
      <c r="E92" s="1" t="s">
        <v>1190</v>
      </c>
      <c r="F92" s="1" t="s">
        <v>606</v>
      </c>
      <c r="G92" s="1" t="s">
        <v>610</v>
      </c>
      <c r="H92" s="1" t="s">
        <v>611</v>
      </c>
      <c r="I92" s="1" t="s">
        <v>1191</v>
      </c>
      <c r="J92" s="1" t="s">
        <v>30</v>
      </c>
      <c r="K92" s="1" t="s">
        <v>1192</v>
      </c>
      <c r="L92" s="1" t="s">
        <v>1192</v>
      </c>
      <c r="M92" s="1" t="s">
        <v>614</v>
      </c>
      <c r="N92" s="1" t="s">
        <v>614</v>
      </c>
      <c r="O92" s="1" t="s">
        <v>615</v>
      </c>
      <c r="P92" s="1" t="s">
        <v>616</v>
      </c>
      <c r="Q92" s="1" t="s">
        <v>617</v>
      </c>
      <c r="R92" s="1" t="s">
        <v>1193</v>
      </c>
      <c r="S92" s="1" t="s">
        <v>619</v>
      </c>
      <c r="T92" s="1" t="s">
        <v>620</v>
      </c>
      <c r="U92" s="1" t="s">
        <v>710</v>
      </c>
      <c r="V92" s="1" t="s">
        <v>629</v>
      </c>
    </row>
    <row r="93" s="1" customFormat="1" spans="1:22">
      <c r="A93" s="3">
        <v>21778464283</v>
      </c>
      <c r="B93" s="1" t="s">
        <v>1194</v>
      </c>
      <c r="C93" s="1" t="s">
        <v>1195</v>
      </c>
      <c r="D93" s="1" t="s">
        <v>1196</v>
      </c>
      <c r="E93" s="1" t="s">
        <v>1197</v>
      </c>
      <c r="F93" s="1" t="s">
        <v>768</v>
      </c>
      <c r="G93" s="1" t="s">
        <v>610</v>
      </c>
      <c r="H93" s="1" t="s">
        <v>611</v>
      </c>
      <c r="I93" s="1" t="s">
        <v>1198</v>
      </c>
      <c r="J93" s="1" t="s">
        <v>30</v>
      </c>
      <c r="K93" s="1" t="s">
        <v>1199</v>
      </c>
      <c r="L93" s="1" t="s">
        <v>1199</v>
      </c>
      <c r="M93" s="1" t="s">
        <v>614</v>
      </c>
      <c r="N93" s="1" t="s">
        <v>614</v>
      </c>
      <c r="O93" s="1" t="s">
        <v>615</v>
      </c>
      <c r="P93" s="1" t="s">
        <v>616</v>
      </c>
      <c r="Q93" s="1" t="s">
        <v>617</v>
      </c>
      <c r="R93" s="1" t="s">
        <v>1200</v>
      </c>
      <c r="S93" s="1" t="s">
        <v>619</v>
      </c>
      <c r="T93" s="1" t="s">
        <v>620</v>
      </c>
      <c r="U93" s="1" t="s">
        <v>621</v>
      </c>
      <c r="V93" s="1" t="s">
        <v>939</v>
      </c>
    </row>
    <row r="94" s="1" customFormat="1" spans="1:22">
      <c r="A94" s="3">
        <v>21773886556</v>
      </c>
      <c r="B94" s="1" t="s">
        <v>1194</v>
      </c>
      <c r="C94" s="1" t="s">
        <v>1201</v>
      </c>
      <c r="D94" s="1" t="s">
        <v>1202</v>
      </c>
      <c r="E94" s="1" t="s">
        <v>1203</v>
      </c>
      <c r="F94" s="1" t="s">
        <v>940</v>
      </c>
      <c r="G94" s="1" t="s">
        <v>610</v>
      </c>
      <c r="H94" s="1" t="s">
        <v>611</v>
      </c>
      <c r="I94" s="1" t="s">
        <v>1204</v>
      </c>
      <c r="J94" s="1" t="s">
        <v>30</v>
      </c>
      <c r="K94" s="1" t="s">
        <v>1205</v>
      </c>
      <c r="L94" s="1" t="s">
        <v>1205</v>
      </c>
      <c r="M94" s="1" t="s">
        <v>614</v>
      </c>
      <c r="N94" s="1" t="s">
        <v>614</v>
      </c>
      <c r="O94" s="1" t="s">
        <v>615</v>
      </c>
      <c r="P94" s="1" t="s">
        <v>616</v>
      </c>
      <c r="Q94" s="1" t="s">
        <v>617</v>
      </c>
      <c r="R94" s="1" t="s">
        <v>1206</v>
      </c>
      <c r="S94" s="1" t="s">
        <v>619</v>
      </c>
      <c r="T94" s="1" t="s">
        <v>620</v>
      </c>
      <c r="U94" s="1" t="s">
        <v>621</v>
      </c>
      <c r="V94" s="1" t="s">
        <v>729</v>
      </c>
    </row>
    <row r="95" s="1" customFormat="1" spans="1:22">
      <c r="A95" s="3">
        <v>21561345296</v>
      </c>
      <c r="B95" s="1" t="s">
        <v>1207</v>
      </c>
      <c r="C95" s="1" t="s">
        <v>1208</v>
      </c>
      <c r="D95" s="1" t="s">
        <v>1209</v>
      </c>
      <c r="E95" s="1" t="s">
        <v>1210</v>
      </c>
      <c r="F95" s="1" t="s">
        <v>606</v>
      </c>
      <c r="G95" s="1" t="s">
        <v>610</v>
      </c>
      <c r="H95" s="1" t="s">
        <v>611</v>
      </c>
      <c r="I95" s="1" t="s">
        <v>1211</v>
      </c>
      <c r="J95" s="1" t="s">
        <v>30</v>
      </c>
      <c r="K95" s="1" t="s">
        <v>1212</v>
      </c>
      <c r="L95" s="1" t="s">
        <v>1212</v>
      </c>
      <c r="M95" s="1" t="s">
        <v>614</v>
      </c>
      <c r="N95" s="1" t="s">
        <v>614</v>
      </c>
      <c r="O95" s="1" t="s">
        <v>615</v>
      </c>
      <c r="P95" s="1" t="s">
        <v>616</v>
      </c>
      <c r="Q95" s="1" t="s">
        <v>617</v>
      </c>
      <c r="R95" s="1" t="s">
        <v>1213</v>
      </c>
      <c r="S95" s="1" t="s">
        <v>619</v>
      </c>
      <c r="T95" s="1" t="s">
        <v>620</v>
      </c>
      <c r="U95" s="1" t="s">
        <v>621</v>
      </c>
      <c r="V95" s="1" t="s">
        <v>729</v>
      </c>
    </row>
    <row r="96" s="1" customFormat="1" spans="1:22">
      <c r="A96" s="3">
        <v>21724471974</v>
      </c>
      <c r="B96" s="1" t="s">
        <v>1214</v>
      </c>
      <c r="C96" s="1" t="s">
        <v>1215</v>
      </c>
      <c r="D96" s="1" t="s">
        <v>1216</v>
      </c>
      <c r="E96" s="1" t="s">
        <v>1217</v>
      </c>
      <c r="F96" s="1" t="s">
        <v>606</v>
      </c>
      <c r="G96" s="1" t="s">
        <v>610</v>
      </c>
      <c r="H96" s="1" t="s">
        <v>611</v>
      </c>
      <c r="I96" s="1" t="s">
        <v>1218</v>
      </c>
      <c r="J96" s="1" t="s">
        <v>30</v>
      </c>
      <c r="K96" s="1" t="s">
        <v>1219</v>
      </c>
      <c r="L96" s="1" t="s">
        <v>1219</v>
      </c>
      <c r="M96" s="1" t="s">
        <v>614</v>
      </c>
      <c r="N96" s="1" t="s">
        <v>614</v>
      </c>
      <c r="O96" s="1" t="s">
        <v>615</v>
      </c>
      <c r="P96" s="1" t="s">
        <v>616</v>
      </c>
      <c r="Q96" s="1" t="s">
        <v>617</v>
      </c>
      <c r="R96" s="1" t="s">
        <v>1220</v>
      </c>
      <c r="S96" s="1" t="s">
        <v>619</v>
      </c>
      <c r="T96" s="1" t="s">
        <v>620</v>
      </c>
      <c r="U96" s="1" t="s">
        <v>621</v>
      </c>
      <c r="V96" s="1" t="s">
        <v>729</v>
      </c>
    </row>
    <row r="97" s="1" customFormat="1" spans="1:22">
      <c r="A97" s="3">
        <v>21748503021</v>
      </c>
      <c r="B97" s="1" t="s">
        <v>1221</v>
      </c>
      <c r="C97" s="1" t="s">
        <v>1222</v>
      </c>
      <c r="D97" s="1" t="s">
        <v>1223</v>
      </c>
      <c r="E97" s="1" t="s">
        <v>1224</v>
      </c>
      <c r="F97" s="1" t="s">
        <v>824</v>
      </c>
      <c r="G97" s="1" t="s">
        <v>610</v>
      </c>
      <c r="H97" s="1" t="s">
        <v>611</v>
      </c>
      <c r="I97" s="1" t="s">
        <v>1225</v>
      </c>
      <c r="J97" s="1" t="s">
        <v>30</v>
      </c>
      <c r="K97" s="1" t="s">
        <v>1226</v>
      </c>
      <c r="L97" s="1" t="s">
        <v>1226</v>
      </c>
      <c r="M97" s="1" t="s">
        <v>614</v>
      </c>
      <c r="N97" s="1" t="s">
        <v>614</v>
      </c>
      <c r="O97" s="1" t="s">
        <v>615</v>
      </c>
      <c r="P97" s="1" t="s">
        <v>616</v>
      </c>
      <c r="Q97" s="1" t="s">
        <v>617</v>
      </c>
      <c r="R97" s="1" t="s">
        <v>1227</v>
      </c>
      <c r="S97" s="1" t="s">
        <v>619</v>
      </c>
      <c r="T97" s="1" t="s">
        <v>620</v>
      </c>
      <c r="U97" s="1" t="s">
        <v>710</v>
      </c>
      <c r="V97" s="1" t="s">
        <v>1129</v>
      </c>
    </row>
    <row r="98" s="1" customFormat="1" spans="1:22">
      <c r="A98" s="3">
        <v>21751596652</v>
      </c>
      <c r="B98" s="1" t="s">
        <v>1228</v>
      </c>
      <c r="C98" s="1" t="s">
        <v>1229</v>
      </c>
      <c r="D98" s="1" t="s">
        <v>1230</v>
      </c>
      <c r="E98" s="1" t="s">
        <v>1231</v>
      </c>
      <c r="F98" s="1" t="s">
        <v>606</v>
      </c>
      <c r="G98" s="1" t="s">
        <v>610</v>
      </c>
      <c r="H98" s="1" t="s">
        <v>611</v>
      </c>
      <c r="I98" s="1" t="s">
        <v>1232</v>
      </c>
      <c r="J98" s="1" t="s">
        <v>30</v>
      </c>
      <c r="K98" s="1" t="s">
        <v>1233</v>
      </c>
      <c r="L98" s="1" t="s">
        <v>1233</v>
      </c>
      <c r="M98" s="1" t="s">
        <v>614</v>
      </c>
      <c r="N98" s="1" t="s">
        <v>614</v>
      </c>
      <c r="O98" s="1" t="s">
        <v>615</v>
      </c>
      <c r="P98" s="1" t="s">
        <v>616</v>
      </c>
      <c r="Q98" s="1" t="s">
        <v>617</v>
      </c>
      <c r="R98" s="1" t="s">
        <v>1234</v>
      </c>
      <c r="S98" s="1" t="s">
        <v>619</v>
      </c>
      <c r="T98" s="1" t="s">
        <v>620</v>
      </c>
      <c r="U98" s="1" t="s">
        <v>621</v>
      </c>
      <c r="V98" s="1" t="s">
        <v>1095</v>
      </c>
    </row>
    <row r="99" s="1" customFormat="1" spans="1:22">
      <c r="A99" s="3">
        <v>18948523752</v>
      </c>
      <c r="B99" s="1" t="s">
        <v>1235</v>
      </c>
      <c r="C99" s="1" t="s">
        <v>1236</v>
      </c>
      <c r="D99" s="1" t="s">
        <v>1237</v>
      </c>
      <c r="E99" s="1" t="s">
        <v>1238</v>
      </c>
      <c r="F99" s="1" t="s">
        <v>889</v>
      </c>
      <c r="G99" s="1" t="s">
        <v>610</v>
      </c>
      <c r="H99" s="1" t="s">
        <v>611</v>
      </c>
      <c r="I99" s="1" t="s">
        <v>1239</v>
      </c>
      <c r="J99" s="1" t="s">
        <v>30</v>
      </c>
      <c r="K99" s="1" t="s">
        <v>1240</v>
      </c>
      <c r="L99" s="1" t="s">
        <v>1240</v>
      </c>
      <c r="M99" s="1" t="s">
        <v>614</v>
      </c>
      <c r="N99" s="1" t="s">
        <v>614</v>
      </c>
      <c r="O99" s="1" t="s">
        <v>615</v>
      </c>
      <c r="P99" s="1" t="s">
        <v>616</v>
      </c>
      <c r="Q99" s="1" t="s">
        <v>617</v>
      </c>
      <c r="R99" s="1" t="s">
        <v>1241</v>
      </c>
      <c r="S99" s="1" t="s">
        <v>619</v>
      </c>
      <c r="T99" s="1" t="s">
        <v>620</v>
      </c>
      <c r="U99" s="1" t="s">
        <v>621</v>
      </c>
      <c r="V99" s="1" t="s">
        <v>939</v>
      </c>
    </row>
    <row r="100" s="1" customFormat="1" spans="1:22">
      <c r="A100" s="3">
        <v>21611686756</v>
      </c>
      <c r="B100" s="1" t="s">
        <v>1242</v>
      </c>
      <c r="C100" s="1" t="s">
        <v>1243</v>
      </c>
      <c r="D100" s="1" t="s">
        <v>1244</v>
      </c>
      <c r="E100" s="1" t="s">
        <v>1245</v>
      </c>
      <c r="F100" s="1" t="s">
        <v>768</v>
      </c>
      <c r="G100" s="1" t="s">
        <v>610</v>
      </c>
      <c r="H100" s="1" t="s">
        <v>611</v>
      </c>
      <c r="I100" s="1" t="s">
        <v>1246</v>
      </c>
      <c r="J100" s="1" t="s">
        <v>30</v>
      </c>
      <c r="K100" s="1" t="s">
        <v>1247</v>
      </c>
      <c r="L100" s="1" t="s">
        <v>1247</v>
      </c>
      <c r="M100" s="1" t="s">
        <v>614</v>
      </c>
      <c r="N100" s="1" t="s">
        <v>614</v>
      </c>
      <c r="O100" s="1" t="s">
        <v>615</v>
      </c>
      <c r="P100" s="1" t="s">
        <v>616</v>
      </c>
      <c r="Q100" s="1" t="s">
        <v>617</v>
      </c>
      <c r="R100" s="1" t="s">
        <v>1248</v>
      </c>
      <c r="S100" s="1" t="s">
        <v>619</v>
      </c>
      <c r="T100" s="1" t="s">
        <v>620</v>
      </c>
      <c r="U100" s="1" t="s">
        <v>621</v>
      </c>
      <c r="V100" s="1" t="s">
        <v>690</v>
      </c>
    </row>
    <row r="101" s="1" customFormat="1" spans="1:22">
      <c r="A101" s="3">
        <v>21134606192</v>
      </c>
      <c r="B101" s="1" t="s">
        <v>1249</v>
      </c>
      <c r="C101" s="1" t="s">
        <v>1250</v>
      </c>
      <c r="D101" s="1" t="s">
        <v>1251</v>
      </c>
      <c r="E101" s="1" t="s">
        <v>1252</v>
      </c>
      <c r="F101" s="1" t="s">
        <v>824</v>
      </c>
      <c r="G101" s="1" t="s">
        <v>610</v>
      </c>
      <c r="H101" s="1" t="s">
        <v>611</v>
      </c>
      <c r="I101" s="1" t="s">
        <v>1253</v>
      </c>
      <c r="J101" s="1" t="s">
        <v>30</v>
      </c>
      <c r="K101" s="1" t="s">
        <v>1254</v>
      </c>
      <c r="L101" s="1" t="s">
        <v>1254</v>
      </c>
      <c r="M101" s="1" t="s">
        <v>614</v>
      </c>
      <c r="N101" s="1" t="s">
        <v>614</v>
      </c>
      <c r="O101" s="1" t="s">
        <v>615</v>
      </c>
      <c r="P101" s="1" t="s">
        <v>616</v>
      </c>
      <c r="Q101" s="1" t="s">
        <v>617</v>
      </c>
      <c r="R101" s="1" t="s">
        <v>1255</v>
      </c>
      <c r="S101" s="1" t="s">
        <v>619</v>
      </c>
      <c r="T101" s="1" t="s">
        <v>620</v>
      </c>
      <c r="U101" s="1" t="s">
        <v>621</v>
      </c>
      <c r="V101" s="1" t="s">
        <v>939</v>
      </c>
    </row>
    <row r="102" s="1" customFormat="1" spans="1:22">
      <c r="A102" s="3">
        <v>21759431121</v>
      </c>
      <c r="B102" s="1" t="s">
        <v>1228</v>
      </c>
      <c r="C102" s="1" t="s">
        <v>1256</v>
      </c>
      <c r="D102" s="1" t="s">
        <v>1257</v>
      </c>
      <c r="E102" s="1" t="s">
        <v>1258</v>
      </c>
      <c r="F102" s="1" t="s">
        <v>824</v>
      </c>
      <c r="G102" s="1" t="s">
        <v>610</v>
      </c>
      <c r="H102" s="1" t="s">
        <v>611</v>
      </c>
      <c r="I102" s="1" t="s">
        <v>1259</v>
      </c>
      <c r="J102" s="1" t="s">
        <v>30</v>
      </c>
      <c r="K102" s="1" t="s">
        <v>1260</v>
      </c>
      <c r="L102" s="1" t="s">
        <v>1260</v>
      </c>
      <c r="M102" s="1" t="s">
        <v>614</v>
      </c>
      <c r="N102" s="1" t="s">
        <v>614</v>
      </c>
      <c r="O102" s="1" t="s">
        <v>615</v>
      </c>
      <c r="P102" s="1" t="s">
        <v>616</v>
      </c>
      <c r="Q102" s="1" t="s">
        <v>617</v>
      </c>
      <c r="R102" s="1" t="s">
        <v>1261</v>
      </c>
      <c r="S102" s="1" t="s">
        <v>619</v>
      </c>
      <c r="T102" s="1" t="s">
        <v>620</v>
      </c>
      <c r="U102" s="1" t="s">
        <v>621</v>
      </c>
      <c r="V102" s="1" t="s">
        <v>800</v>
      </c>
    </row>
    <row r="103" s="1" customFormat="1" spans="1:22">
      <c r="A103" s="3">
        <v>21494002247</v>
      </c>
      <c r="B103" s="1" t="s">
        <v>1262</v>
      </c>
      <c r="C103" s="1" t="s">
        <v>1263</v>
      </c>
      <c r="D103" s="1" t="s">
        <v>1264</v>
      </c>
      <c r="E103" s="1" t="s">
        <v>1265</v>
      </c>
      <c r="F103" s="1" t="s">
        <v>768</v>
      </c>
      <c r="G103" s="1" t="s">
        <v>610</v>
      </c>
      <c r="H103" s="1" t="s">
        <v>611</v>
      </c>
      <c r="I103" s="1" t="s">
        <v>1266</v>
      </c>
      <c r="J103" s="1" t="s">
        <v>30</v>
      </c>
      <c r="K103" s="1" t="s">
        <v>1267</v>
      </c>
      <c r="L103" s="1" t="s">
        <v>1267</v>
      </c>
      <c r="M103" s="1" t="s">
        <v>614</v>
      </c>
      <c r="N103" s="1" t="s">
        <v>614</v>
      </c>
      <c r="O103" s="1" t="s">
        <v>615</v>
      </c>
      <c r="P103" s="1" t="s">
        <v>616</v>
      </c>
      <c r="Q103" s="1" t="s">
        <v>617</v>
      </c>
      <c r="R103" s="1" t="s">
        <v>1268</v>
      </c>
      <c r="S103" s="1" t="s">
        <v>619</v>
      </c>
      <c r="T103" s="1" t="s">
        <v>620</v>
      </c>
      <c r="U103" s="1" t="s">
        <v>621</v>
      </c>
      <c r="V103" s="1" t="s">
        <v>1269</v>
      </c>
    </row>
    <row r="104" s="1" customFormat="1" spans="1:22">
      <c r="A104" s="3">
        <v>21772603963</v>
      </c>
      <c r="B104" s="1" t="s">
        <v>1194</v>
      </c>
      <c r="C104" s="1" t="s">
        <v>1270</v>
      </c>
      <c r="D104" s="1" t="s">
        <v>1271</v>
      </c>
      <c r="E104" s="1" t="s">
        <v>1272</v>
      </c>
      <c r="F104" s="1" t="s">
        <v>606</v>
      </c>
      <c r="G104" s="1" t="s">
        <v>610</v>
      </c>
      <c r="H104" s="1" t="s">
        <v>611</v>
      </c>
      <c r="I104" s="1" t="s">
        <v>1273</v>
      </c>
      <c r="J104" s="1" t="s">
        <v>30</v>
      </c>
      <c r="K104" s="1" t="s">
        <v>1274</v>
      </c>
      <c r="L104" s="1" t="s">
        <v>1274</v>
      </c>
      <c r="M104" s="1" t="s">
        <v>614</v>
      </c>
      <c r="N104" s="1" t="s">
        <v>614</v>
      </c>
      <c r="O104" s="1" t="s">
        <v>615</v>
      </c>
      <c r="P104" s="1" t="s">
        <v>616</v>
      </c>
      <c r="Q104" s="1" t="s">
        <v>617</v>
      </c>
      <c r="R104" s="1" t="s">
        <v>1275</v>
      </c>
      <c r="S104" s="1" t="s">
        <v>619</v>
      </c>
      <c r="T104" s="1" t="s">
        <v>620</v>
      </c>
      <c r="U104" s="1" t="s">
        <v>621</v>
      </c>
      <c r="V104" s="1" t="s">
        <v>1276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2022-12-10T01:57:10Z</dcterms:created>
  <dcterms:modified xsi:type="dcterms:W3CDTF">2022-12-10T02:03:09Z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0AD1B7C553454CBF907BCF3863FD7085</vt:lpwstr>
  </property>
  <property fmtid="{D5CDD505-2E9C-101B-9397-08002B2CF9AE}" pid="3" name="KSOProductBuildVer">
    <vt:lpwstr>2052-11.1.0.12763</vt:lpwstr>
  </property>
</Properties>
</file>