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对账!$A$1:$X$133</definedName>
  </definedNames>
  <calcPr calcId="144525"/>
</workbook>
</file>

<file path=xl/sharedStrings.xml><?xml version="1.0" encoding="utf-8"?>
<sst xmlns="http://schemas.openxmlformats.org/spreadsheetml/2006/main" count="4377" uniqueCount="1376">
  <si>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</si>
  <si>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</si>
  <si>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</si>
  <si>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</si>
  <si>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</si>
  <si>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</si>
  <si>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</si>
  <si>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</si>
  <si>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</si>
  <si>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</si>
  <si>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</si>
  <si>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</si>
  <si>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</si>
  <si>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</si>
  <si>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</si>
  <si>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</si>
  <si>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</si>
  <si>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</si>
  <si>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</si>
  <si>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</si>
  <si>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</si>
  <si>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</si>
  <si>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</si>
  <si>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</si>
  <si>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</si>
  <si>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18155306952	</t>
  </si>
  <si>
    <t>Ctrip</t>
  </si>
  <si>
    <t>正常</t>
  </si>
  <si>
    <t>[长滩岛]和南恩花园度假酒店(Henann Garden Resort)(5338972)</t>
  </si>
  <si>
    <t>尊贵房&lt;三人入住&gt;&lt;特价房&gt;&lt;早餐&gt;</t>
  </si>
  <si>
    <t>CNY</t>
  </si>
  <si>
    <t>olin/kimberly,olin/kimberly,olin/kimberly</t>
  </si>
  <si>
    <t>CA2019221213CNY</t>
  </si>
  <si>
    <t>未提现</t>
  </si>
  <si>
    <t>携程开票</t>
  </si>
  <si>
    <t xml:space="preserve">2596555	</t>
  </si>
  <si>
    <t xml:space="preserve">	</t>
  </si>
  <si>
    <t>取消</t>
  </si>
  <si>
    <t xml:space="preserve">18951350423	</t>
  </si>
  <si>
    <t>[曼谷]曼谷华昌传统酒店(Hua Chang Heritage Hotel Bangkok)(4494789)</t>
  </si>
  <si>
    <t>豪华房&lt;全日特价&gt;&lt;双人入住&gt;&lt;无早&gt;</t>
  </si>
  <si>
    <t>Lye/May Kin Patricia,Lye/May Kin Patricia</t>
  </si>
  <si>
    <t xml:space="preserve">2687831	</t>
  </si>
  <si>
    <t xml:space="preserve">146143	</t>
  </si>
  <si>
    <t xml:space="preserve">21044260545	</t>
  </si>
  <si>
    <t>[邦劳]阿罗纳海滩赫纳度假村(Henann Resort Alona Beach)(5243777)</t>
  </si>
  <si>
    <t>豪华房&lt;特价大促销&gt;&lt;三人入住&gt;&lt;早餐&gt;</t>
  </si>
  <si>
    <t>Marie Capulong/Sheila,Marie Capulong/Sheila,Marie Capulong/Sheila,Marie Capulong/Sheila,Marie Capulong/Sheila,Marie Capulong/Sheila,Marie Capulong/Sheila</t>
  </si>
  <si>
    <t xml:space="preserve">2697503	</t>
  </si>
  <si>
    <t xml:space="preserve">HBLMNL012-1032	</t>
  </si>
  <si>
    <t xml:space="preserve">21223976314	</t>
  </si>
  <si>
    <t>[曼谷]曼谷盛泰乐水门酒店 (SHA Plus+)(Centara Watergate Pavillion Hotel Bangkok (SHA Plus+))(4733674)</t>
  </si>
  <si>
    <t>豪华特大床房(至少连住2晚及以上)&lt;今日特价 &gt;&lt;双人入住&gt;&lt;适用于除泰国的亚洲客人&gt;&lt;双早&gt;</t>
  </si>
  <si>
    <t>TAN/JIAN LIANG,GOH/CHIA HSIEN</t>
  </si>
  <si>
    <t xml:space="preserve">2713875	</t>
  </si>
  <si>
    <t xml:space="preserve">230832	</t>
  </si>
  <si>
    <t xml:space="preserve">21224014891	</t>
  </si>
  <si>
    <t>豪华双床房(至少连住2晚及以上)&lt;今日特价 &gt;&lt;双人入住&gt;&lt;适用于除泰国的亚洲客人&gt;&lt;双早&gt;</t>
  </si>
  <si>
    <t>TAN/ZUN HONG MARCEL,TAN/HWEE SUAN GLADYS</t>
  </si>
  <si>
    <t xml:space="preserve">2713882	</t>
  </si>
  <si>
    <t xml:space="preserve">230833	</t>
  </si>
  <si>
    <t xml:space="preserve">21312556873	</t>
  </si>
  <si>
    <t>[苏梅岛]拉维达萨米酒店(La Vida Samui)(45883788)</t>
  </si>
  <si>
    <t>豪华特大床房&lt;双人入住&gt;&lt;双早&gt;</t>
  </si>
  <si>
    <t>Ye/Zeqi</t>
  </si>
  <si>
    <t xml:space="preserve">2721571	</t>
  </si>
  <si>
    <t xml:space="preserve">4399	</t>
  </si>
  <si>
    <t xml:space="preserve">21333326384	</t>
  </si>
  <si>
    <t>[帕赛市]马尼拉101酒店（多用途酒店）(Hotel 101 Manila (Multiple Use Hotel))(28525147)</t>
  </si>
  <si>
    <t>欢乐房&lt;特价大促销&gt;&lt;三人入住&gt;&lt;早餐&gt;</t>
  </si>
  <si>
    <t>Caldwell/Nathan A,Cuison/Madelyn G</t>
  </si>
  <si>
    <t xml:space="preserve">2723934	</t>
  </si>
  <si>
    <t xml:space="preserve">22073589	</t>
  </si>
  <si>
    <t xml:space="preserve">21351670770	</t>
  </si>
  <si>
    <t>[沙美岛]沙美岛拉维曼别墅度假村 (SHA Plus+)(Le Vimarn Cottages &amp; Spa (SHA Plus+))(6611859)</t>
  </si>
  <si>
    <t>海景尊贵山坡房(至少连住2晚及以上)&lt;今日特价 &gt;&lt;双人入住&gt;&lt;双早&gt;</t>
  </si>
  <si>
    <t>Sze Norman/Cheunglaifun,Sze Norman/Cheunglaifun</t>
  </si>
  <si>
    <t xml:space="preserve">2727494	</t>
  </si>
  <si>
    <t xml:space="preserve">acknowledge	</t>
  </si>
  <si>
    <t xml:space="preserve">21354594933	</t>
  </si>
  <si>
    <t>[曼谷]是隆不容错过酒店 by Cross Collection(Haven't Met Bangkok Silom by Cross Collection)(17140699)</t>
  </si>
  <si>
    <t>城市转角房&lt;双人入住&gt;&lt;无早&gt;</t>
  </si>
  <si>
    <t>Wirawan/Aditiyawarman Sakti,Wirawan/Aditiyawarman Sakti</t>
  </si>
  <si>
    <t xml:space="preserve">2727978	</t>
  </si>
  <si>
    <t xml:space="preserve">29317	</t>
  </si>
  <si>
    <t xml:space="preserve">21362839249	</t>
  </si>
  <si>
    <t>[曼谷]摩德沙吞酒店 (SHA Extra Plus)(Mode Sathorn Hotel (SHA Extra Plus))(4370772)</t>
  </si>
  <si>
    <t>摩德行政房&lt;特惠专享&gt;&lt;双人入住&gt;&lt;中宾&gt;&lt;双早&gt;</t>
  </si>
  <si>
    <t>SHECK/MING WAI,SO/LAM</t>
  </si>
  <si>
    <t xml:space="preserve">2730095	</t>
  </si>
  <si>
    <t xml:space="preserve">9512	</t>
  </si>
  <si>
    <t xml:space="preserve">21375547114	</t>
  </si>
  <si>
    <t>[巴都丁宜]槟城宾乐雅饭店 (槟城对抗新冠肺炎认证)(PARKROYAL Penang Resort)(3737560)</t>
  </si>
  <si>
    <t>两卧室海景家庭房&lt;四人入住&gt;&lt;早餐&gt;</t>
  </si>
  <si>
    <t>LOI/EN TING</t>
  </si>
  <si>
    <t xml:space="preserve">2732966	</t>
  </si>
  <si>
    <t xml:space="preserve">7362448	</t>
  </si>
  <si>
    <t xml:space="preserve">21426730499	</t>
  </si>
  <si>
    <t>[苏梅岛]诺拉布里温泉度假酒店 (SHA Plus+)(Nora Buri Resort &amp; Spa (SHA Plus+))(3668073)</t>
  </si>
  <si>
    <t>海景山坡豪华房&lt;今日特价 &gt;&lt;双人入住&gt;&lt;双早&gt;</t>
  </si>
  <si>
    <t>baid/vishal,baid/vishal,baid/vishal,baid/vishal</t>
  </si>
  <si>
    <t xml:space="preserve">2735738	</t>
  </si>
  <si>
    <t xml:space="preserve">69542	</t>
  </si>
  <si>
    <t xml:space="preserve">21436626993	</t>
  </si>
  <si>
    <t>[曼谷]素坤逸2巷贝斯特韦斯特舒雅优质酒店 (SHA Plus+)(SureStay Plus Hotel by Best Western Sukhumvit 2)(28681186)</t>
  </si>
  <si>
    <t>高级特大床房&lt;双人入住&gt;&lt;不适用泰国客人&gt;&lt;无早&gt;</t>
  </si>
  <si>
    <t>MIN/THET PAING</t>
  </si>
  <si>
    <t xml:space="preserve">2737175	</t>
  </si>
  <si>
    <t xml:space="preserve">BK040469	</t>
  </si>
  <si>
    <t xml:space="preserve">21437434462	</t>
  </si>
  <si>
    <t>高级双床房&lt;双人入住&gt;&lt;不适用泰国客人&gt;&lt;双早&gt;</t>
  </si>
  <si>
    <t>SHIMAZAKI/YUMA,ISLAM/MD RASHEDUL,WAKABAYASHI/KARIN,NANASAKI/CHIKA</t>
  </si>
  <si>
    <t xml:space="preserve">2737356	</t>
  </si>
  <si>
    <t xml:space="preserve">BK040473/2	</t>
  </si>
  <si>
    <t xml:space="preserve">21437459511	</t>
  </si>
  <si>
    <t>高级特大床房&lt;单人入住&gt;&lt;不适用泰国客人&gt;&lt;单早&gt;</t>
  </si>
  <si>
    <t>Yamaoka/Satoshi</t>
  </si>
  <si>
    <t xml:space="preserve">2737359	</t>
  </si>
  <si>
    <t xml:space="preserve">BK040470	</t>
  </si>
  <si>
    <t xml:space="preserve">21437472970	</t>
  </si>
  <si>
    <t>豪华特大床房&lt;单人入住&gt;&lt;不适用泰国客人&gt;&lt;单早&gt;</t>
  </si>
  <si>
    <t>NAKAZATO/SATOSHI</t>
  </si>
  <si>
    <t xml:space="preserve">2737360	</t>
  </si>
  <si>
    <t xml:space="preserve">BK040472	</t>
  </si>
  <si>
    <t xml:space="preserve">21478237190	</t>
  </si>
  <si>
    <t>[曼谷]标准酒店 - 曼谷大都会大厦(The Standard, Bangkok Mahanakhon)(91246959)</t>
  </si>
  <si>
    <t>标准特大床房(至少连住2晚及以上)&lt;超值特惠&gt;&lt;双人入住&gt;&lt;不适用泰国客人&gt;&lt;双早&gt;</t>
  </si>
  <si>
    <t>Chung/Chia-Hui</t>
  </si>
  <si>
    <t xml:space="preserve">2745712	</t>
  </si>
  <si>
    <t xml:space="preserve">188237196	</t>
  </si>
  <si>
    <t xml:space="preserve">21484075582	</t>
  </si>
  <si>
    <t>[新加坡]新加坡卡尔登酒店(Carlton Hotel Singapore)(4494518)</t>
  </si>
  <si>
    <t>行政房&lt;特别促销&gt;&lt;双人入住&gt;&lt;双早&gt;</t>
  </si>
  <si>
    <t>LIM/KENG WEN BERLYN</t>
  </si>
  <si>
    <t xml:space="preserve">2747004	</t>
  </si>
  <si>
    <t xml:space="preserve">2687194	</t>
  </si>
  <si>
    <t xml:space="preserve">21496040735	</t>
  </si>
  <si>
    <t>[拉普拉普]宿雾迈瑞柏高碧海度假村(Bluewater Maribago Beach Resort Cebu)(7333668)</t>
  </si>
  <si>
    <t>豪华房&lt;双人入住&gt;&lt;无早&gt;</t>
  </si>
  <si>
    <t>LEE/JUNGMI,YANG/SEUNGRYE</t>
  </si>
  <si>
    <t xml:space="preserve">2749860	</t>
  </si>
  <si>
    <t xml:space="preserve">21504445884	</t>
  </si>
  <si>
    <t>[吉隆坡]吉隆坡市中心玛雅酒店(Hotel Maya Kuala Lumpur)(28528339)</t>
  </si>
  <si>
    <t>一室房(住3晚或3晚的倍数)&lt;双人入住&gt;&lt;双早&gt;</t>
  </si>
  <si>
    <t>Balasubramanian/Venkatraman,Balasubramanian/Venkatraman</t>
  </si>
  <si>
    <t xml:space="preserve">2752234	</t>
  </si>
  <si>
    <t xml:space="preserve">255434	</t>
  </si>
  <si>
    <t xml:space="preserve">21507723152	</t>
  </si>
  <si>
    <t>转角房(至少连住2晚及以上)&lt;超值特惠&gt;&lt;双人入住&gt;&lt;不适用泰国客人&gt;&lt;双早&gt;</t>
  </si>
  <si>
    <t>LEE/KWOK HOI,LEUNG/YAU HANG</t>
  </si>
  <si>
    <t xml:space="preserve">2753168	</t>
  </si>
  <si>
    <t xml:space="preserve">189115637	</t>
  </si>
  <si>
    <t xml:space="preserve">21591970191	</t>
  </si>
  <si>
    <t>[曼谷]曼谷河畔萨利尔酒店(The Salil Hotel Riverside Bangkok)(99980109)</t>
  </si>
  <si>
    <t>家庭房(至少连住2晚及以上)&lt;双人入住&gt;&lt;双早&gt;</t>
  </si>
  <si>
    <t>HSU/LIEHYI</t>
  </si>
  <si>
    <t xml:space="preserve">2761735	</t>
  </si>
  <si>
    <t xml:space="preserve">#26	</t>
  </si>
  <si>
    <t xml:space="preserve">21597835150	</t>
  </si>
  <si>
    <t>[吉隆坡]吉隆坡千禧大酒店(Grand Millennium Kuala Lumpur)(5411063)</t>
  </si>
  <si>
    <t>豪华客房(至少连住2晚及以上)&lt;双人入住&gt;&lt;双早&gt;</t>
  </si>
  <si>
    <t>YAHYA/UMAR ABDUL AZIZ</t>
  </si>
  <si>
    <t xml:space="preserve">2762416	</t>
  </si>
  <si>
    <t xml:space="preserve">25966455	</t>
  </si>
  <si>
    <t xml:space="preserve">21607707670	</t>
  </si>
  <si>
    <t>[曼谷]曼谷lyf素坤逸-雅诗阁管理(lyf Sukhumvit – Managed by The Ascott Limited)(99997345)</t>
  </si>
  <si>
    <t>特大床房(至少连住2晚及以上)&lt;双人入住&gt;&lt;不适用泰国客人&gt;&lt;无早&gt;</t>
  </si>
  <si>
    <t>ABDUL KARIM/MUHAMMAD QAZIM</t>
  </si>
  <si>
    <t xml:space="preserve">2764020	</t>
  </si>
  <si>
    <t xml:space="preserve">7545985	</t>
  </si>
  <si>
    <t xml:space="preserve">21624930819	</t>
  </si>
  <si>
    <t>[考拉]考拉萨罗晋酒店(The Sarojin Khao Lak)(5280132)</t>
  </si>
  <si>
    <t>园景公寓房(至少提前30天预订)&lt;双人入住&gt;&lt;双早&gt;</t>
  </si>
  <si>
    <t>Sole Amell/Jaume</t>
  </si>
  <si>
    <t xml:space="preserve">2767519	</t>
  </si>
  <si>
    <t xml:space="preserve">1489903	</t>
  </si>
  <si>
    <t xml:space="preserve">21688180095	</t>
  </si>
  <si>
    <t>[曼谷]曼谷金普顿马濑酒店 (SHA Extra Plus)(Kimpton Maa-Lai Bangkok, an IHG Hotel (SHA Extra Plus))(96323531)</t>
  </si>
  <si>
    <t>绿色景观马濑特大床套房(至少连住2晚及以上)&lt;特惠专享&gt;&lt;三人入住&gt;&lt;早餐&gt;</t>
  </si>
  <si>
    <t>ZHANG/JUN,LI/ZHENXUAN,ZHANG/JIARUI</t>
  </si>
  <si>
    <t xml:space="preserve">2771096	</t>
  </si>
  <si>
    <t xml:space="preserve">26800783	</t>
  </si>
  <si>
    <t xml:space="preserve">21702551819	</t>
  </si>
  <si>
    <t>[拉普拉普]宿务白沙滩度假村及水疗中心(Cebu White Sands Resort and Spa)(8235003)</t>
  </si>
  <si>
    <t>家庭套房&lt;特价大促销&gt;&lt;双人入住&gt;&lt;双早&gt;</t>
  </si>
  <si>
    <t>YOON/KYEONGIN</t>
  </si>
  <si>
    <t xml:space="preserve">2773879	</t>
  </si>
  <si>
    <t xml:space="preserve">67578	</t>
  </si>
  <si>
    <t xml:space="preserve">21705707607	</t>
  </si>
  <si>
    <t>[巴加克]卡萨斯菲律宾阿酷扎酒店(Las Casas Filipinas de Acuzar)(88783338)</t>
  </si>
  <si>
    <t>大型高级豪华房&lt;特价大促销&gt;&lt;四人入住&gt;&lt;早餐&gt;</t>
  </si>
  <si>
    <t>Carino/Arlyn</t>
  </si>
  <si>
    <t xml:space="preserve">2774677	</t>
  </si>
  <si>
    <t xml:space="preserve">21718342894	</t>
  </si>
  <si>
    <t>高级房(至少连住2晚及以上)&lt;今日特价 &gt;&lt;双人入住&gt;&lt;仅适用亚洲客人&gt;&lt;双早&gt;</t>
  </si>
  <si>
    <t>LIM/SHU HIANG,LIM/CHAI KHIM</t>
  </si>
  <si>
    <t xml:space="preserve">2777512	</t>
  </si>
  <si>
    <t xml:space="preserve">234366	</t>
  </si>
  <si>
    <t xml:space="preserve">21765373606	</t>
  </si>
  <si>
    <t>[首尔]三井酒店(Hotel Samjung)(28525707)</t>
  </si>
  <si>
    <t>双人床房&lt;双人入住&gt;&lt;无早&gt;</t>
  </si>
  <si>
    <t>HONG/TAEHO</t>
  </si>
  <si>
    <t xml:space="preserve">2788247	</t>
  </si>
  <si>
    <t xml:space="preserve">22027161	</t>
  </si>
  <si>
    <t xml:space="preserve">21796131007	</t>
  </si>
  <si>
    <t>[曼谷]曼谷素坤逸丽笙套房酒店(Radisson Suites Bangkok Sukhumvit)(73690889)</t>
  </si>
  <si>
    <t>高级双床房&lt;特惠专享&gt;&lt;双人入住&gt;&lt;双早&gt;</t>
  </si>
  <si>
    <t>Prabhu/Harikrishna</t>
  </si>
  <si>
    <t xml:space="preserve">2798351	</t>
  </si>
  <si>
    <t xml:space="preserve">21796220347	</t>
  </si>
  <si>
    <t>Prabhu/Harikrishna,Prabhu/Harikrishna</t>
  </si>
  <si>
    <t xml:space="preserve">2798393	</t>
  </si>
  <si>
    <t xml:space="preserve">1076597	</t>
  </si>
  <si>
    <t xml:space="preserve">21796505233	</t>
  </si>
  <si>
    <t>[曼谷]曼谷湄南河四季酒店 (SHA Plus+)(Four Seasons Hotel Bangkok at Chao Phraya River (SHA Plus+))(57171815)</t>
  </si>
  <si>
    <t>豪华特大床房(至少连住2晚及以上)&lt;双人入住&gt;&lt;双早&gt;</t>
  </si>
  <si>
    <t>SUNGJIN/JU,TBA/TBB</t>
  </si>
  <si>
    <t xml:space="preserve">2798513	</t>
  </si>
  <si>
    <t xml:space="preserve">132462	</t>
  </si>
  <si>
    <t xml:space="preserve">21802687869	</t>
  </si>
  <si>
    <t>[芭堤雅]芭堤雅阿瓦尼度假酒店 (SHA Extra Plus)(Avani Pattaya Resort (SHA Extra Plus))(5418586)</t>
  </si>
  <si>
    <t>海景阿瓦尼房(至少连住2晚及以上)&lt;特惠专享&gt;&lt;双人入住&gt;&lt;双早&gt;</t>
  </si>
  <si>
    <t>Chintapalli/Sudheer,Chintapalli/Sudheer</t>
  </si>
  <si>
    <t xml:space="preserve">2800594	</t>
  </si>
  <si>
    <t xml:space="preserve">61849998	</t>
  </si>
  <si>
    <t xml:space="preserve">21805038660	</t>
  </si>
  <si>
    <t>[乔治市]槟城长荣桂冠酒店 (槟城对抗新冠肺炎认证)(Evergreen Laurel Hotel Penang (PenangFightCovid-19 Certified))(28528115)</t>
  </si>
  <si>
    <t>海景豪华特大床房&lt;双人入住&gt;&lt;无早&gt;</t>
  </si>
  <si>
    <t>CHUNG/CHIEW FEI</t>
  </si>
  <si>
    <t xml:space="preserve">2801460	</t>
  </si>
  <si>
    <t xml:space="preserve">22111211594	</t>
  </si>
  <si>
    <t xml:space="preserve">21819021523	</t>
  </si>
  <si>
    <t>[曼谷]曼谷香格里拉大酒店 (SHA Extra Plus)(Shangri-La Bangkok)(3243791)</t>
  </si>
  <si>
    <t>香格里拉楼豪华阳台特大床房&lt;双人入住&gt;&lt;双早&gt;</t>
  </si>
  <si>
    <t>MA/WING MAN,HON/KA HO</t>
  </si>
  <si>
    <t xml:space="preserve">2805453	</t>
  </si>
  <si>
    <t xml:space="preserve">11463009	</t>
  </si>
  <si>
    <t xml:space="preserve">21819035465	</t>
  </si>
  <si>
    <t>YEUNG/HO YUEN</t>
  </si>
  <si>
    <t xml:space="preserve">2805459	</t>
  </si>
  <si>
    <t xml:space="preserve">11463013	</t>
  </si>
  <si>
    <t xml:space="preserve">21822162211	</t>
  </si>
  <si>
    <t>[清迈]清迈皇后大酒店 (SHA Extra Plus)(The Empress Chiangmai (SHA Extra Plus))(16185733)</t>
  </si>
  <si>
    <t>豪华房&lt;今日特价 &gt;&lt;双人入住&gt;&lt;双早&gt;</t>
  </si>
  <si>
    <t>Cho/Hyunsuk,Cho/Hyunsuk</t>
  </si>
  <si>
    <t xml:space="preserve">2806825	</t>
  </si>
  <si>
    <t xml:space="preserve">20620	</t>
  </si>
  <si>
    <t xml:space="preserve">21824164227	</t>
  </si>
  <si>
    <t>[长滩岛]长滩岛金凤凰酒店(Golden Phoenix Hotel Boracay)(6213617)</t>
  </si>
  <si>
    <t>豪华大床房&lt;双人入住&gt;&lt;双早&gt;</t>
  </si>
  <si>
    <t>Gallo/Justine Mae</t>
  </si>
  <si>
    <t xml:space="preserve">2808427	</t>
  </si>
  <si>
    <t xml:space="preserve">2211190023	</t>
  </si>
  <si>
    <t xml:space="preserve">21827927412	</t>
  </si>
  <si>
    <t>[普吉岛]攀瓦布里海滨度假村(SHA Extra Plus)(Panwaburi Beachfront Resort(SHA Extra Plus))(96362785)</t>
  </si>
  <si>
    <t>豪华双床房&lt;双人入住&gt;&lt;双早&gt;</t>
  </si>
  <si>
    <t>KIM/KANOK</t>
  </si>
  <si>
    <t xml:space="preserve">2813213	</t>
  </si>
  <si>
    <t xml:space="preserve">5653	</t>
  </si>
  <si>
    <t xml:space="preserve">21829027022	</t>
  </si>
  <si>
    <t>[开普敦]桌湾酒店(The Table Bay Hotel)(100342981)</t>
  </si>
  <si>
    <t>奢华特大床房 禁烟(连住4晚及以上)&lt;双人入住&gt;&lt;双早&gt;</t>
  </si>
  <si>
    <t>Patel/Suleman,Patel/Suleman</t>
  </si>
  <si>
    <t xml:space="preserve">2814686	</t>
  </si>
  <si>
    <t xml:space="preserve">21830784388	</t>
  </si>
  <si>
    <t>[济州市]利奥酒店(Hotel Leo)(6061353)</t>
  </si>
  <si>
    <t>高级双人房&lt;双人入住&gt;&lt;无早&gt;</t>
  </si>
  <si>
    <t>Ling Alena Loh/Rui</t>
  </si>
  <si>
    <t xml:space="preserve">2817043	</t>
  </si>
  <si>
    <t xml:space="preserve">21831283907	</t>
  </si>
  <si>
    <t>[曼谷]棉花沙拉丹酒店(The Cotton Saladaeng Hotel)(101931560)</t>
  </si>
  <si>
    <t>四人房&lt;四人入住&gt;&lt;无早&gt;</t>
  </si>
  <si>
    <t>SAM OL/VITHCHEA</t>
  </si>
  <si>
    <t xml:space="preserve">2817711	</t>
  </si>
  <si>
    <t xml:space="preserve">12139	</t>
  </si>
  <si>
    <t xml:space="preserve">21832305282	</t>
  </si>
  <si>
    <t>[苏梅岛]苏梅岛曼特拉度假酒店(SHA Plus+)(Mantra Samui Resort (SHA Plus+))(28679165)</t>
  </si>
  <si>
    <t>海景爱情房&lt;限时抢购&gt;&lt;超值特惠&gt;&lt;双人入住&gt;&lt;双早&gt;</t>
  </si>
  <si>
    <t>AHUJA/KARAN,AHUJA/KARAN</t>
  </si>
  <si>
    <t xml:space="preserve">2819107	</t>
  </si>
  <si>
    <t xml:space="preserve">6363	</t>
  </si>
  <si>
    <t xml:space="preserve">21832465936	</t>
  </si>
  <si>
    <t>[吉隆坡]吉隆坡 EQ 酒店(EQ Kuala Lumpur)(67313921)</t>
  </si>
  <si>
    <t>尊贵特大床房(至少连住2晚及以上)&lt;双人入住&gt;&lt;双早&gt;</t>
  </si>
  <si>
    <t>AN/JUNLAN</t>
  </si>
  <si>
    <t xml:space="preserve">2819385	</t>
  </si>
  <si>
    <t xml:space="preserve">97111390-1	</t>
  </si>
  <si>
    <t xml:space="preserve">21835479847	</t>
  </si>
  <si>
    <t>[依斯干达公主城]特立尼达公主港套房酒店(Trinidad Suites Puteri Harbour)(99959221)</t>
  </si>
  <si>
    <t>行政一室房&lt;双人入住&gt;&lt;双早&gt;</t>
  </si>
  <si>
    <t>Balkis Mohamed Said/Nurul,Balkis Mohamed Said/Nurul</t>
  </si>
  <si>
    <t xml:space="preserve">2820511	</t>
  </si>
  <si>
    <t xml:space="preserve">7125	</t>
  </si>
  <si>
    <t xml:space="preserve">999221836801162	</t>
  </si>
  <si>
    <t>[琅勃拉邦]铂尔曼琅勃拉邦酒店(Pullman Luang Prabang)(84735141)</t>
  </si>
  <si>
    <t>园景豪华双床房&lt;全日特价&gt;&lt;双人入住&gt;&lt;双早&gt;&lt;新酒店礼盒&gt;</t>
  </si>
  <si>
    <t>LEOW/LEA CHING ,LEOW/LEA FANG</t>
  </si>
  <si>
    <t xml:space="preserve">2821020	</t>
  </si>
  <si>
    <t xml:space="preserve">202822	</t>
  </si>
  <si>
    <t xml:space="preserve">21839035285	</t>
  </si>
  <si>
    <t>[芽庄]芽庄阿米亚娜度假村(Amiana Resort Nha Trang)(6264902)</t>
  </si>
  <si>
    <t>海景豪华双床儿童主题房&lt;双人入住&gt;&lt;双早&gt;</t>
  </si>
  <si>
    <t>KIM/ARAN</t>
  </si>
  <si>
    <t xml:space="preserve">2822254	</t>
  </si>
  <si>
    <t xml:space="preserve">409787	</t>
  </si>
  <si>
    <t xml:space="preserve">21839877455	</t>
  </si>
  <si>
    <t>[曼谷]曼谷拉查丹利中心酒店  (SHA Plus+)(Grande Centre Point Hotel Ratchadamri Bangkok (SHA Plus+))(2497052)</t>
  </si>
  <si>
    <t>经典高级套房&lt;特惠专享&gt;&lt;双人入住&gt;&lt;无早&gt;</t>
  </si>
  <si>
    <t>TEANG/HAI,VANYUTH/SO,SOTHEA/SUN,SREYPHEAK/KORM</t>
  </si>
  <si>
    <t xml:space="preserve">2822978	</t>
  </si>
  <si>
    <t xml:space="preserve">335029	</t>
  </si>
  <si>
    <t xml:space="preserve">21841072351	</t>
  </si>
  <si>
    <t>豪华双床房&lt;双人入住&gt;&lt;无早&gt;</t>
  </si>
  <si>
    <t>Inthachai/Prateep,Inthachai/Prateep,Inthachai/Prateep</t>
  </si>
  <si>
    <t xml:space="preserve">2824205	</t>
  </si>
  <si>
    <t xml:space="preserve">5831	</t>
  </si>
  <si>
    <t xml:space="preserve">21843230096	</t>
  </si>
  <si>
    <t>[苏梅岛]班查汶海滩水疗度假酒店(SHA Plus+)(Baan Chaweng Beach Resort &amp; Spa(SHA Plus+))(4956812)</t>
  </si>
  <si>
    <t>高级房&lt;双人入住&gt;&lt;双早&gt;</t>
  </si>
  <si>
    <t>Meridda/Mario</t>
  </si>
  <si>
    <t xml:space="preserve">2827475	</t>
  </si>
  <si>
    <t xml:space="preserve">93163	</t>
  </si>
  <si>
    <t xml:space="preserve">21843911299	</t>
  </si>
  <si>
    <t>[哥打京那巴鲁]格兰迪酒店&amp;度假村(Grandis Hotels and Resorts)(4637340)</t>
  </si>
  <si>
    <t>高级房(至少连住2晚及以上)&lt;双人入住&gt;&lt;马来西亚客人专享&gt;&lt;双早&gt;</t>
  </si>
  <si>
    <t>Lim/Yit Kiong</t>
  </si>
  <si>
    <t xml:space="preserve">2828529	</t>
  </si>
  <si>
    <t xml:space="preserve">233294870	</t>
  </si>
  <si>
    <t xml:space="preserve">21845363507	</t>
  </si>
  <si>
    <t>[长滩岛]和南恩泻胡度假酒店(Henann Lagoon Resort)(6406965)</t>
  </si>
  <si>
    <t>豪华房(至少连住2晚及以上)&lt;特价大促销&gt;&lt;三人入住&gt;&lt;早餐&gt;</t>
  </si>
  <si>
    <t>REYES/JACQUELINE LATORRE,REYES/RODELIO CORTEZ,REYES/JENILENE LATORRE</t>
  </si>
  <si>
    <t xml:space="preserve">2831041	</t>
  </si>
  <si>
    <t xml:space="preserve">HLM192-2532	</t>
  </si>
  <si>
    <t xml:space="preserve">21845497786	</t>
  </si>
  <si>
    <t>[西南县]槟城直落巴巷悦椿度假村 (槟城对抗新冠肺炎认证)(Angsana Teluk Bahang (PenangFightCovid-19 Certified))(67827066)</t>
  </si>
  <si>
    <t>尊贵海景特大床房&lt;双人入住&gt;&lt;双早&gt;</t>
  </si>
  <si>
    <t>AZMI/HIDAYAH</t>
  </si>
  <si>
    <t xml:space="preserve">2831272	</t>
  </si>
  <si>
    <t xml:space="preserve">8002651	</t>
  </si>
  <si>
    <t xml:space="preserve">21847172874	</t>
  </si>
  <si>
    <t>[哥打京那巴鲁]哥打京那巴鲁皇宫酒店(The Palace Hotel Kota Kinabalu)(9597023)</t>
  </si>
  <si>
    <t>标准房(无窗)&lt;双人入住&gt;&lt;双早&gt;</t>
  </si>
  <si>
    <t>Ahmad/Nortarmidzi</t>
  </si>
  <si>
    <t xml:space="preserve">2834231	</t>
  </si>
  <si>
    <t xml:space="preserve">198095432	</t>
  </si>
  <si>
    <t xml:space="preserve">21848002986	</t>
  </si>
  <si>
    <t>[古晋]古晋帝国酒店(Imperial Hotel Kuching)(28527691)</t>
  </si>
  <si>
    <t>高级双床房(至少提前7天预订)&lt;双人入住&gt;&lt;双早&gt;</t>
  </si>
  <si>
    <t>Doh Hiong/Chiew,Doh Hiong/Chiew,Doh Hiong/Chiew,Doh Hiong/Chiew,Doh Hiong/Chiew,Doh Hiong/Chiew</t>
  </si>
  <si>
    <t xml:space="preserve">2835854	</t>
  </si>
  <si>
    <t xml:space="preserve">IHK279933	</t>
  </si>
  <si>
    <t xml:space="preserve">21848221576	</t>
  </si>
  <si>
    <t>[新山]康帕斯酒店集团新山柑橘酒店(Citrus Hotel Johor Bahru by Compass Hospitality)(28554525)</t>
  </si>
  <si>
    <t>标准双床房&lt;双人入住&gt;&lt;双早&gt;</t>
  </si>
  <si>
    <t>Irwab/Noor Irwan Rashid,Irwab/Noor Irwan Rashid,Irwab/Noor Irwan Rashid,Irwab/Noor Irwan Rashid</t>
  </si>
  <si>
    <t xml:space="preserve">2836241	</t>
  </si>
  <si>
    <t xml:space="preserve">165746	</t>
  </si>
  <si>
    <t xml:space="preserve">21848284741	</t>
  </si>
  <si>
    <t>[奎松市]马尼拉赛达北维迪斯酒店 - 多用途酒店(Seda Vertis North - Multiple Use Hotel)(17891668)</t>
  </si>
  <si>
    <t>豪华房&lt;特价大促销&gt;&lt;双人入住&gt;&lt;双早&gt;</t>
  </si>
  <si>
    <t>Cruz/Erica Joy</t>
  </si>
  <si>
    <t xml:space="preserve">2836468	</t>
  </si>
  <si>
    <t xml:space="preserve">2445634	</t>
  </si>
  <si>
    <t xml:space="preserve">21848386052	</t>
  </si>
  <si>
    <t>城景高级双人床房&lt;双人入住&gt;&lt;双早&gt;</t>
  </si>
  <si>
    <t>Marican/Nor Dalila</t>
  </si>
  <si>
    <t xml:space="preserve">2836696	</t>
  </si>
  <si>
    <t xml:space="preserve">22120127579/80/81	</t>
  </si>
  <si>
    <t xml:space="preserve">21848431702	</t>
  </si>
  <si>
    <t>WU/AIJIE,REN/YALI,ZHU/DANLING,PAN/YANLEI</t>
  </si>
  <si>
    <t xml:space="preserve">2836750	</t>
  </si>
  <si>
    <t xml:space="preserve">21848437170	</t>
  </si>
  <si>
    <t>[清迈]清迈宁曼枢纽诺富特酒店(Novotel Chiangmai Nimman Journeyhub)(42315375)</t>
  </si>
  <si>
    <t>高级特大床房(带阳台)(至少连住2晚及以上)&lt;今日特价 &gt;&lt;双人入住&gt;&lt;仅适用亚洲客人&gt;&lt;双早&gt;</t>
  </si>
  <si>
    <t>JEON/SEYOUNG</t>
  </si>
  <si>
    <t xml:space="preserve">2836768	</t>
  </si>
  <si>
    <t xml:space="preserve">156055	</t>
  </si>
  <si>
    <t xml:space="preserve">21848489698	</t>
  </si>
  <si>
    <t>[梳邦再也]双威金字塔酒店(Sunway Pyramid Hotel)(17055173)</t>
  </si>
  <si>
    <t>XU/JIAN</t>
  </si>
  <si>
    <t xml:space="preserve">2836895	</t>
  </si>
  <si>
    <t xml:space="preserve">234925947	</t>
  </si>
  <si>
    <t xml:space="preserve">21849040988	</t>
  </si>
  <si>
    <t>[新加坡]新加坡庄家大酒店(Hotel Boss Singapore)(4373844)</t>
  </si>
  <si>
    <t>高级房(带阳台)&lt;单人入住&gt;&lt;不适用泰国/印度次大陆客人&gt;&lt;单早&gt;</t>
  </si>
  <si>
    <t>KIM/CHUL HO</t>
  </si>
  <si>
    <t xml:space="preserve">2837805	</t>
  </si>
  <si>
    <t xml:space="preserve">R22/1202/101048664	</t>
  </si>
  <si>
    <t xml:space="preserve">999221849857272	</t>
  </si>
  <si>
    <t>Morales/Lea,Morales/Lea,Morales/Lea</t>
  </si>
  <si>
    <t xml:space="preserve">2839315	</t>
  </si>
  <si>
    <t xml:space="preserve">2445372	</t>
  </si>
  <si>
    <t xml:space="preserve">21849887738	</t>
  </si>
  <si>
    <t>[岘港]沙滩山水度假村(Sandy Beach Non Nuoc Resort)(5432166)</t>
  </si>
  <si>
    <t>甄选海洋套房&lt;双人入住&gt;&lt;预付&gt;&lt;双早&gt;</t>
  </si>
  <si>
    <t>IM/SIHOON,JANG/DAGAM</t>
  </si>
  <si>
    <t xml:space="preserve">2839403	</t>
  </si>
  <si>
    <t xml:space="preserve">21849921480	</t>
  </si>
  <si>
    <t>高级房(带阳台)&lt;双人入住&gt;&lt;不适用泰国/印度次大陆客人&gt;&lt;无早&gt;</t>
  </si>
  <si>
    <t>Ahmad/AFINDEE</t>
  </si>
  <si>
    <t xml:space="preserve">2839499	</t>
  </si>
  <si>
    <t xml:space="preserve">R22/1202/112213140	</t>
  </si>
  <si>
    <t xml:space="preserve">21849968236	</t>
  </si>
  <si>
    <t>[吉隆坡]吉隆坡市中心宜必思酒店(ibis Kuala Lumpur City Centre)(28528285)</t>
  </si>
  <si>
    <t>Koay/LayPing</t>
  </si>
  <si>
    <t xml:space="preserve">2839589	</t>
  </si>
  <si>
    <t xml:space="preserve">315823	</t>
  </si>
  <si>
    <t>退单</t>
  </si>
  <si>
    <t xml:space="preserve">21850577855	</t>
  </si>
  <si>
    <t>[普吉岛]芭东贝尔普吉艾尔酒店(Bel Aire Patong Phuket)(5151446)</t>
  </si>
  <si>
    <t>高级房(连住3晚及以上)&lt;双人入住&gt;&lt;无早&gt;</t>
  </si>
  <si>
    <t>sahara/thera,sahara/thera,sahara/thera</t>
  </si>
  <si>
    <t xml:space="preserve">2840900	</t>
  </si>
  <si>
    <t xml:space="preserve">83889	</t>
  </si>
  <si>
    <t xml:space="preserve">21850742612	</t>
  </si>
  <si>
    <t>Vellaisamy/Ravindran</t>
  </si>
  <si>
    <t xml:space="preserve">2841259	</t>
  </si>
  <si>
    <t xml:space="preserve">222120329174	</t>
  </si>
  <si>
    <t xml:space="preserve">999221850611405	</t>
  </si>
  <si>
    <t>HAN/NATHANIEL</t>
  </si>
  <si>
    <t xml:space="preserve">2840975	</t>
  </si>
  <si>
    <t xml:space="preserve">R22/1202/21464678	</t>
  </si>
  <si>
    <t xml:space="preserve">21851101085	</t>
  </si>
  <si>
    <t>[沙美岛]沙美岛萨凯海滩度假村 (SHA Plus+)(Sai Kaew Beach Resort (SHA Plus+))(6533262)</t>
  </si>
  <si>
    <t>豪华房(至少连住2晚及以上)&lt;特惠&gt;&lt;双人入住&gt;&lt;双早&gt;</t>
  </si>
  <si>
    <t>YIP/WAI CHUN</t>
  </si>
  <si>
    <t xml:space="preserve">2841750	</t>
  </si>
  <si>
    <t xml:space="preserve">999221851155577	</t>
  </si>
  <si>
    <t>[薄荷岛]贝尔福度假酒店(The Bellevue Resort)(5425269)</t>
  </si>
  <si>
    <t>豪华海景房&lt;特惠专享&gt;&lt;三人入住&gt;&lt;早餐&gt;</t>
  </si>
  <si>
    <t>SESILIA/SESILIA,HARTONO/HARTONO,BUDIYANTO/BUDIYANTO,TJUN/LEE,EVIANA/EVIANA</t>
  </si>
  <si>
    <t xml:space="preserve">2841830	</t>
  </si>
  <si>
    <t xml:space="preserve">20141803	</t>
  </si>
  <si>
    <t xml:space="preserve">999221851345746	</t>
  </si>
  <si>
    <t>[帕拉尼亚克]马尼拉新濠天地凯悦酒店(Hyatt Regency Manila City of Dreams)(5917305)</t>
  </si>
  <si>
    <t>凯悦豪华特大床房&lt;超值特惠&gt;&lt;双人入住&gt;&lt;不适用菲律宾客人&gt;&lt;双早&gt;</t>
  </si>
  <si>
    <t>TYMCHENKO/Oleg</t>
  </si>
  <si>
    <t xml:space="preserve">2842233	</t>
  </si>
  <si>
    <t xml:space="preserve">47377331	</t>
  </si>
  <si>
    <t xml:space="preserve">21851479025	</t>
  </si>
  <si>
    <t>[曼谷]曼谷京华大酒店 (SHA Plus+)(Hotel Royal Bangkok@Chinatown)(17263358)</t>
  </si>
  <si>
    <t>高级房(无窗)&lt;双人入住&gt;&lt;无早&gt;</t>
  </si>
  <si>
    <t>LAI/WAI LUNG,WONG/SAI HUNG,LAU/KIM CHIU</t>
  </si>
  <si>
    <t xml:space="preserve">2842495	</t>
  </si>
  <si>
    <t xml:space="preserve"> 322316	</t>
  </si>
  <si>
    <t xml:space="preserve">21851805547	</t>
  </si>
  <si>
    <t>Ramlee/Ariff</t>
  </si>
  <si>
    <t xml:space="preserve">2843200	</t>
  </si>
  <si>
    <t xml:space="preserve">316178	</t>
  </si>
  <si>
    <t xml:space="preserve">999221852367247	</t>
  </si>
  <si>
    <t>尊贵房&lt;今日特价 &gt;&lt;三人入住&gt;&lt;早餐&gt;</t>
  </si>
  <si>
    <t>RUFINO/RUENNA,RUFINO/RUENNA,RUFINO/RUENNA</t>
  </si>
  <si>
    <t xml:space="preserve">2843966	</t>
  </si>
  <si>
    <t xml:space="preserve">2447991	</t>
  </si>
  <si>
    <t xml:space="preserve">999221852421664	</t>
  </si>
  <si>
    <t>欢乐房&lt;今日特价 &gt;&lt;三人入住&gt;&lt;无早&gt;</t>
  </si>
  <si>
    <t>Felisa Vivar/Maura,Felisa Vivar/Maura,Felisa Vivar/Maura</t>
  </si>
  <si>
    <t xml:space="preserve">2844030	</t>
  </si>
  <si>
    <t xml:space="preserve">22317978	</t>
  </si>
  <si>
    <t xml:space="preserve">21852970564	</t>
  </si>
  <si>
    <t>[关丹]关丹瑞园海岸度假村(Swiss-Garden Beach Resort, Kuantan)(28528170)</t>
  </si>
  <si>
    <t>尊贵豪华特大床房(至少连住2晚及以上)&lt;双人入住&gt;&lt;双早&gt;</t>
  </si>
  <si>
    <t>SHUHAILA/MARDIANA</t>
  </si>
  <si>
    <t xml:space="preserve">2844846	</t>
  </si>
  <si>
    <t xml:space="preserve">999221853163280	</t>
  </si>
  <si>
    <t>[西雅加达]阿斯顿卡蒂卡格罗酒店会议中心(ASTON Kartika Grogol Hotel &amp; Conference Center)(98328514)</t>
  </si>
  <si>
    <t>优质一室双床房&lt;双人入住&gt;&lt;双早&gt;</t>
  </si>
  <si>
    <t>WANG/MIN</t>
  </si>
  <si>
    <t xml:space="preserve">2845172	</t>
  </si>
  <si>
    <t xml:space="preserve">999221853167447	</t>
  </si>
  <si>
    <t>SHAO/JIAN</t>
  </si>
  <si>
    <t xml:space="preserve">2845177	</t>
  </si>
  <si>
    <t xml:space="preserve">999221853167576	</t>
  </si>
  <si>
    <t>Li/Baoshuai</t>
  </si>
  <si>
    <t xml:space="preserve">2845178	</t>
  </si>
  <si>
    <t xml:space="preserve">999221853630962	</t>
  </si>
  <si>
    <t>家庭房&lt;特价大促销&gt;&lt;双人入住&gt;&lt;双早&gt;</t>
  </si>
  <si>
    <t>CHOI/JONG BO,CHOI/JONG BO</t>
  </si>
  <si>
    <t xml:space="preserve">2845877	</t>
  </si>
  <si>
    <t xml:space="preserve">68422	</t>
  </si>
  <si>
    <t xml:space="preserve">999221853975149	</t>
  </si>
  <si>
    <t>高级房&lt;特惠专享&gt;&lt;双人入住&gt;&lt;双早&gt;</t>
  </si>
  <si>
    <t>Orn/Kristmann,Orn/Kristmann</t>
  </si>
  <si>
    <t xml:space="preserve">2846508	</t>
  </si>
  <si>
    <t xml:space="preserve">20141971	</t>
  </si>
  <si>
    <t xml:space="preserve">21854038805	</t>
  </si>
  <si>
    <t>[乔治市]槟城皇家朱兰酒店 (槟城对抗新冠肺炎认证)(Royale Chulan Penang)(12046718)</t>
  </si>
  <si>
    <t>高级房(至少连住2晚及以上)&lt;双人入住&gt;&lt;双早&gt;</t>
  </si>
  <si>
    <t>Mazlan/Nabila Huda</t>
  </si>
  <si>
    <t xml:space="preserve">2846659	</t>
  </si>
  <si>
    <t xml:space="preserve">8613956	</t>
  </si>
  <si>
    <t xml:space="preserve">999221854703984	</t>
  </si>
  <si>
    <t>欢乐房&lt;今日特价 &gt;&lt;双人入住&gt;&lt;无早&gt;</t>
  </si>
  <si>
    <t>Mae Balila/Rovian,Mae Balila/Rovian,Mae Balila/Rovian,Mae Balila/Rovian</t>
  </si>
  <si>
    <t xml:space="preserve">2847865	</t>
  </si>
  <si>
    <t xml:space="preserve">22327969	</t>
  </si>
  <si>
    <t xml:space="preserve">21855949305	</t>
  </si>
  <si>
    <t>[曼谷]曼谷艾美酒店(Le Meridien Bangkok)(2778530)</t>
  </si>
  <si>
    <t>城景豪华都市特大床房(至少连住2晚及以上)&lt;双人入住&gt;&lt;不适用泰国客人&gt;&lt;双早&gt;</t>
  </si>
  <si>
    <t>STOBER/KLAUS WOLFGANG,NABAMRUNG/SANANSIN</t>
  </si>
  <si>
    <t xml:space="preserve">2850229	</t>
  </si>
  <si>
    <t xml:space="preserve">82322336	</t>
  </si>
  <si>
    <t xml:space="preserve">21856409569	</t>
  </si>
  <si>
    <t>ung hsing/Hii,ung hsing/Hii</t>
  </si>
  <si>
    <t xml:space="preserve">2851000	</t>
  </si>
  <si>
    <t xml:space="preserve">IHK280656	</t>
  </si>
  <si>
    <t xml:space="preserve">21856539291	</t>
  </si>
  <si>
    <t>[吉隆坡]Amari Kuala Lumpur(101016050)</t>
  </si>
  <si>
    <t>华丽双人房（2 张单人床）, 2 张单人床&lt;双人入住&gt;&lt;双早&gt;</t>
  </si>
  <si>
    <t>GU/FENG,LI/GUIHE,LI/GUIXIANG,YANG/SONG</t>
  </si>
  <si>
    <t xml:space="preserve">2851215	</t>
  </si>
  <si>
    <t xml:space="preserve">199774434	</t>
  </si>
  <si>
    <t xml:space="preserve">21856815671	</t>
  </si>
  <si>
    <t>LEE/HONG PING</t>
  </si>
  <si>
    <t xml:space="preserve">2851590	</t>
  </si>
  <si>
    <t xml:space="preserve">317057	</t>
  </si>
  <si>
    <t xml:space="preserve">21857097492	</t>
  </si>
  <si>
    <t>尊贵海景特大床房(至少连住2晚及以上)&lt;双人入住&gt;&lt;双早&gt;</t>
  </si>
  <si>
    <t>Chan/Eric</t>
  </si>
  <si>
    <t xml:space="preserve">2852054	</t>
  </si>
  <si>
    <t xml:space="preserve">8087401	</t>
  </si>
  <si>
    <t xml:space="preserve">21857106242	</t>
  </si>
  <si>
    <t>尊贵海景双床房(至少连住2晚及以上)&lt;双人入住&gt;&lt;双早&gt;</t>
  </si>
  <si>
    <t>chan /Eric</t>
  </si>
  <si>
    <t xml:space="preserve">2852068	</t>
  </si>
  <si>
    <t xml:space="preserve">8087402	</t>
  </si>
  <si>
    <t xml:space="preserve">999221857587822	</t>
  </si>
  <si>
    <t>[胡志明市]胡志明市百艺酒店(Bay Hotel Ho Chi Minh)(5546536)</t>
  </si>
  <si>
    <t>高级双人间&lt;单人入住&gt;&lt;单早&gt;</t>
  </si>
  <si>
    <t>Cheng/Chinyao,Cheng/Chinyao</t>
  </si>
  <si>
    <t xml:space="preserve">2852815	</t>
  </si>
  <si>
    <t xml:space="preserve">10004318	</t>
  </si>
  <si>
    <t xml:space="preserve">21857598462	</t>
  </si>
  <si>
    <t>[普吉岛]普吉岛芭东心爱度假酒店 (SHA Extra Plus)(Duangjitt Resort &amp; Spa (SHA Extra Plus))(3455945)</t>
  </si>
  <si>
    <t>尊贵豪华房&lt;双人入住&gt;&lt;双早&gt;</t>
  </si>
  <si>
    <t>Smissaert/Simon</t>
  </si>
  <si>
    <t xml:space="preserve">2852840	</t>
  </si>
  <si>
    <t xml:space="preserve">731746	</t>
  </si>
  <si>
    <t xml:space="preserve">999221857890288	</t>
  </si>
  <si>
    <t>[新加坡]新加坡乌节大酒店(Orchard Hotel Singapore)(2497042)</t>
  </si>
  <si>
    <t>至尊房&lt;双人入住&gt;&lt;不适用新加坡客人&gt;&lt;双早&gt;</t>
  </si>
  <si>
    <t>HUANG/YIYANG</t>
  </si>
  <si>
    <t xml:space="preserve">2853335	</t>
  </si>
  <si>
    <t xml:space="preserve">12763947	</t>
  </si>
  <si>
    <t xml:space="preserve">21857800169	</t>
  </si>
  <si>
    <t>[曼谷]曼谷铂尔曼G酒店 （SHA Extra Plus）(Pullman Bangkok Hotel G（SHA Extra Plus）)(2497067)</t>
  </si>
  <si>
    <t>尊享豪华双人床房(至少连住2晚及以上)&lt;双人入住&gt;&lt;适用于非中国/菲律宾客人&gt;&lt;双早&gt;</t>
  </si>
  <si>
    <t>Chedda/Jignesh Vishanji</t>
  </si>
  <si>
    <t xml:space="preserve">2853240	</t>
  </si>
  <si>
    <t xml:space="preserve">936537	</t>
  </si>
  <si>
    <t xml:space="preserve">21858244682	</t>
  </si>
  <si>
    <t>[Rim Tai]清迈四季度假酒店(Four Seasons Resort Chiang Mai -Sha Plus)(3801158)</t>
  </si>
  <si>
    <t>泳池别墅(至少连住2晚及以上)&lt;今日特价 &gt;&lt;双人入住&gt;&lt;中宾&gt;&lt;双早&gt;</t>
  </si>
  <si>
    <t>Xu/Miao,Zhang/Wei</t>
  </si>
  <si>
    <t xml:space="preserve">2853913	</t>
  </si>
  <si>
    <t xml:space="preserve">14942725	</t>
  </si>
  <si>
    <t xml:space="preserve">21858652944	</t>
  </si>
  <si>
    <t>[Donggongon]灵狮铂金酒店(Lintas Platinum Hotel)(99790378)</t>
  </si>
  <si>
    <t>nget ngo fellycia/liew,nget ngo fellycia/liew</t>
  </si>
  <si>
    <t xml:space="preserve">2854501	</t>
  </si>
  <si>
    <t xml:space="preserve">103148	</t>
  </si>
  <si>
    <t xml:space="preserve">21858664042	</t>
  </si>
  <si>
    <t>nget ngo fellycia/liew</t>
  </si>
  <si>
    <t xml:space="preserve">2854517	</t>
  </si>
  <si>
    <t xml:space="preserve">103146	</t>
  </si>
  <si>
    <t xml:space="preserve">999221858802675	</t>
  </si>
  <si>
    <t>海景豪华双床儿童主题房&lt;特惠&gt;&lt;双人入住&gt;&lt;越南客人专享&gt;&lt;双早&gt;</t>
  </si>
  <si>
    <t>LEE/JUYOUNG,LEE/JUHYE</t>
  </si>
  <si>
    <t xml:space="preserve">2854756	</t>
  </si>
  <si>
    <t xml:space="preserve">21858813849	</t>
  </si>
  <si>
    <t xml:space="preserve">2854780	</t>
  </si>
  <si>
    <t xml:space="preserve">731884	</t>
  </si>
  <si>
    <t xml:space="preserve">21859019036	</t>
  </si>
  <si>
    <t>[苏梅岛]苏梅岛塞利斯酒店(Celes Samui)(6125766)</t>
  </si>
  <si>
    <t>热带豪华房&lt;双人入住&gt;&lt;双早&gt;</t>
  </si>
  <si>
    <t>TSUCHIYA/SHION</t>
  </si>
  <si>
    <t xml:space="preserve">2855164	</t>
  </si>
  <si>
    <t xml:space="preserve">20576	</t>
  </si>
  <si>
    <t xml:space="preserve">21859227757	</t>
  </si>
  <si>
    <t>豪华海景房(至少连住2晚及以上)&lt;双人入住&gt;&lt;双早&gt;</t>
  </si>
  <si>
    <t>NGADIRAN /MOHAMMAD AZIZI</t>
  </si>
  <si>
    <t xml:space="preserve">2855458	</t>
  </si>
  <si>
    <t xml:space="preserve">8096400	</t>
  </si>
  <si>
    <t xml:space="preserve">21859255898	</t>
  </si>
  <si>
    <t xml:space="preserve">2855472	</t>
  </si>
  <si>
    <t xml:space="preserve">8096401	</t>
  </si>
  <si>
    <t xml:space="preserve">21859732834	</t>
  </si>
  <si>
    <t>[普吉岛]萨瓦蒂芭东渡假村酒店 (SHA Extra Plus)(Sawaddi Patong Resort &amp; Spa (SHA Extra Plus))(3799848)</t>
  </si>
  <si>
    <t>高级房&lt;特惠&gt;&lt;双人入住&gt;&lt;双早&gt;</t>
  </si>
  <si>
    <t>khalifa/ahmed,khalifa/ahmed</t>
  </si>
  <si>
    <t xml:space="preserve">2855859	</t>
  </si>
  <si>
    <t xml:space="preserve">107271	</t>
  </si>
  <si>
    <t xml:space="preserve">21859752973	</t>
  </si>
  <si>
    <t>ALBalushi/Ibrahim,ALBalushi/Ibrahim</t>
  </si>
  <si>
    <t xml:space="preserve">2855867	</t>
  </si>
  <si>
    <t xml:space="preserve">107273	</t>
  </si>
  <si>
    <t xml:space="preserve">21861876266	</t>
  </si>
  <si>
    <t>[清迈]清迈安纳塔拉套房酒店(Anantara Chiang Mai Service Suite)(8606717)</t>
  </si>
  <si>
    <t>一卧室套房(至少连住2晚及以上)&lt;特惠专享&gt;&lt;双人入住&gt;&lt;双早&gt;</t>
  </si>
  <si>
    <t>MEI/JIAQI</t>
  </si>
  <si>
    <t xml:space="preserve">2856579	</t>
  </si>
  <si>
    <t xml:space="preserve">673647	</t>
  </si>
  <si>
    <t xml:space="preserve">21862084765	</t>
  </si>
  <si>
    <t>豪华房&lt;特惠房&gt;&lt;双人入住&gt;&lt;无早&gt;</t>
  </si>
  <si>
    <t>E Arim Sasi/Adibah</t>
  </si>
  <si>
    <t xml:space="preserve">2856648	</t>
  </si>
  <si>
    <t xml:space="preserve">236011829	</t>
  </si>
  <si>
    <t xml:space="preserve">999221862263862	</t>
  </si>
  <si>
    <t>[帕赛市]马尼拉亚洲购物中心温德姆提普酒店(TRYP by Wyndham Mall of Asia Manila)(28525399)</t>
  </si>
  <si>
    <t>湾景甄选房&lt;双人入住&gt;&lt;双早&gt;</t>
  </si>
  <si>
    <t>Manipis/Alphonse Benedic</t>
  </si>
  <si>
    <t xml:space="preserve">2856693	</t>
  </si>
  <si>
    <t xml:space="preserve">306682	</t>
  </si>
  <si>
    <t xml:space="preserve">21862747854	</t>
  </si>
  <si>
    <t>豪华海景房&lt;双人入住&gt;&lt;双早&gt;</t>
  </si>
  <si>
    <t>MOHD ZALI/MOHD AIDIL</t>
  </si>
  <si>
    <t xml:space="preserve">2856885	</t>
  </si>
  <si>
    <t xml:space="preserve"> 8100903	</t>
  </si>
  <si>
    <t xml:space="preserve">21864325371	</t>
  </si>
  <si>
    <t>Polidori Gingras/David</t>
  </si>
  <si>
    <t xml:space="preserve">2857607	</t>
  </si>
  <si>
    <t xml:space="preserve">20595	</t>
  </si>
  <si>
    <t xml:space="preserve">999221864372613	</t>
  </si>
  <si>
    <t>[Talang Aman]阿斯顿巨港及会议中心酒店(ASTON Palembang Hotel &amp; Conference Center)(98300076)</t>
  </si>
  <si>
    <t>豪华房&lt;双人入住&gt;&lt;预付&gt;&lt;无早&gt;</t>
  </si>
  <si>
    <t>HIDAYAT/TAUFIK</t>
  </si>
  <si>
    <t xml:space="preserve">2857653	</t>
  </si>
  <si>
    <t xml:space="preserve">21864389608	</t>
  </si>
  <si>
    <t>Alharrasi/Ahmed,Alharrasi/Ahmed</t>
  </si>
  <si>
    <t xml:space="preserve">2857662	</t>
  </si>
  <si>
    <t xml:space="preserve">107306	</t>
  </si>
  <si>
    <t xml:space="preserve">999221864397086	</t>
  </si>
  <si>
    <t>豪华房&lt;双人入住&gt;&lt;预付&gt;&lt;双早&gt;</t>
  </si>
  <si>
    <t xml:space="preserve">2857665	</t>
  </si>
  <si>
    <t xml:space="preserve">21867017563	</t>
  </si>
  <si>
    <t>[芭堤雅]芭堤雅T酒店 (SHA Extra Plus)(T Pattaya Hotel (SHA Extra Plus))(28154562)</t>
  </si>
  <si>
    <t>Suklim/Natruja,Suklim/Natruja</t>
  </si>
  <si>
    <t xml:space="preserve">2858103	</t>
  </si>
  <si>
    <t xml:space="preserve">45051	</t>
  </si>
  <si>
    <t xml:space="preserve">21867402633	</t>
  </si>
  <si>
    <t>LI/MINGLIANG,CAO/MINGZHANG,HAO/LIQIANG</t>
  </si>
  <si>
    <t xml:space="preserve">2858206	</t>
  </si>
  <si>
    <t xml:space="preserve"> 236190260	</t>
  </si>
  <si>
    <t xml:space="preserve">21867485514	</t>
  </si>
  <si>
    <t>[士乃]士乃宴宾雅酒店(Impiana Hotel Senai)(28566880)</t>
  </si>
  <si>
    <t>豪华双床房&lt;特惠&gt;&lt;双人入住&gt;&lt;双早&gt;</t>
  </si>
  <si>
    <t>Saari/Shukri,Saari/Shukri</t>
  </si>
  <si>
    <t xml:space="preserve">2858238	</t>
  </si>
  <si>
    <t xml:space="preserve">139925/26	</t>
  </si>
  <si>
    <t xml:space="preserve">21867706023	</t>
  </si>
  <si>
    <t>SAUROO MYDIN/MOHAMMAD SALIM</t>
  </si>
  <si>
    <t xml:space="preserve">2858356	</t>
  </si>
  <si>
    <t xml:space="preserve">8107652	</t>
  </si>
  <si>
    <t xml:space="preserve">21867798977	</t>
  </si>
  <si>
    <t>[吉隆坡]吉隆坡斯特格酒店(Steg Hotel Kuala Lumpur)(101054897)</t>
  </si>
  <si>
    <t>时髦大床房&lt;双人入住&gt;&lt;双早&gt;</t>
  </si>
  <si>
    <t>Nadhirah/Aina,Nadhirah/Aina</t>
  </si>
  <si>
    <t xml:space="preserve">2858384	</t>
  </si>
  <si>
    <t xml:space="preserve">102145	</t>
  </si>
  <si>
    <t xml:space="preserve">21867961763	</t>
  </si>
  <si>
    <t>Sanohsang/Chanthima,Sanohsang/Chanthima,Sanohsang/Chanthima,Sanohsang/Chanthima</t>
  </si>
  <si>
    <t xml:space="preserve">2858434	</t>
  </si>
  <si>
    <t xml:space="preserve">45056	</t>
  </si>
  <si>
    <t xml:space="preserve">21868138078	</t>
  </si>
  <si>
    <t>yee wei/chin,yee wei/chin</t>
  </si>
  <si>
    <t xml:space="preserve">2858484	</t>
  </si>
  <si>
    <t xml:space="preserve">103220	</t>
  </si>
  <si>
    <t xml:space="preserve">21868189388	</t>
  </si>
  <si>
    <t>[曼谷]曼谷HOMM素坤逸34街酒店(HOMM Sukhumvit34 Bangkok)(99758480)</t>
  </si>
  <si>
    <t>高级房&lt;双人入住&gt;&lt;无早&gt;</t>
  </si>
  <si>
    <t>Rueanjaiman/Thaninee,Rueanjaiman/Thaninee</t>
  </si>
  <si>
    <t xml:space="preserve">2858508	</t>
  </si>
  <si>
    <t xml:space="preserve">167533920	</t>
  </si>
  <si>
    <t xml:space="preserve">21869199935	</t>
  </si>
  <si>
    <t>Abdul Rapol/Marliha,Abdul Rapol/Marliha,Abdul Rapol/Marliha</t>
  </si>
  <si>
    <t xml:space="preserve">2858936	</t>
  </si>
  <si>
    <t xml:space="preserve">139915	</t>
  </si>
  <si>
    <t xml:space="preserve">21869408079	</t>
  </si>
  <si>
    <t>高级房&lt;特惠专享&gt;&lt;双人入住&gt;&lt;无早&gt;</t>
  </si>
  <si>
    <t>HU/DIE</t>
  </si>
  <si>
    <t xml:space="preserve">2858990	</t>
  </si>
  <si>
    <t xml:space="preserve">107307	</t>
  </si>
  <si>
    <t xml:space="preserve">999221869740499	</t>
  </si>
  <si>
    <t>[巴厘岛]土豆头套房和一室公寓(Potato Head Suites and Studios)(100316745)</t>
  </si>
  <si>
    <t>日出工作室&lt;双人入住&gt;&lt;双早&gt;</t>
  </si>
  <si>
    <t>CHEN/QICONG</t>
  </si>
  <si>
    <t xml:space="preserve">2859176	</t>
  </si>
  <si>
    <t xml:space="preserve">99966	</t>
  </si>
  <si>
    <t xml:space="preserve">21869807956	</t>
  </si>
  <si>
    <t>[Batu Buruk]报春花海滩酒店(Primula Beach Hotel)(89000989)</t>
  </si>
  <si>
    <t>Nazmi/Muhd</t>
  </si>
  <si>
    <t xml:space="preserve">2859229	</t>
  </si>
  <si>
    <t xml:space="preserve">118853	</t>
  </si>
  <si>
    <t xml:space="preserve">21870189694	</t>
  </si>
  <si>
    <t>Srisuwan/Pinrada,Srisuwan/Pinrada</t>
  </si>
  <si>
    <t xml:space="preserve">2859565	</t>
  </si>
  <si>
    <t xml:space="preserve">167542359	</t>
  </si>
  <si>
    <t xml:space="preserve">21870661198	</t>
  </si>
  <si>
    <t>[芭堤雅]达拉海角渡假村(Cape Dara Resort)(5470678)</t>
  </si>
  <si>
    <t>豪华拐角房&lt;双人入住&gt;&lt;不适用泰国/印度次大陆客人&gt;&lt;双早&gt;</t>
  </si>
  <si>
    <t>POON/SIN YEE</t>
  </si>
  <si>
    <t xml:space="preserve">2859897	</t>
  </si>
  <si>
    <t xml:space="preserve">481698	</t>
  </si>
  <si>
    <t xml:space="preserve">21874247012	</t>
  </si>
  <si>
    <t>Bin Mohamad Arip/Mahmud,Bin Mohamad Arip/Mahmud</t>
  </si>
  <si>
    <t xml:space="preserve">2860601	</t>
  </si>
  <si>
    <t xml:space="preserve">167569381	</t>
  </si>
  <si>
    <t xml:space="preserve">999221875517358	</t>
  </si>
  <si>
    <t>[打横]塔西克马拉雅法维酒店(favehotel Tasikmalaya)(98307974)</t>
  </si>
  <si>
    <t>清新房&lt;双人入住&gt;&lt;无早&gt;</t>
  </si>
  <si>
    <t>Abdul rauf/Ahmad Raznee,Abdul rauf/Ahmad Raznee,Abdul rauf/Ahmad Raznee</t>
  </si>
  <si>
    <t xml:space="preserve">2861134	</t>
  </si>
  <si>
    <t xml:space="preserve">999221875867241	</t>
  </si>
  <si>
    <t>[诗都阿佐]尼奥瓦卢诗都阿佐酒店(Neo+ Waru Sidoarjo by ASTON)(98301336)</t>
  </si>
  <si>
    <t>尼奥房&lt;双人入住&gt;&lt;预付&gt;&lt;无早&gt;</t>
  </si>
  <si>
    <t>R/Novita Puspa</t>
  </si>
  <si>
    <t xml:space="preserve">2861369	</t>
  </si>
  <si>
    <t xml:space="preserve">999221876043366	</t>
  </si>
  <si>
    <t>[塞里布群岛]阿斯顿普鲁伊特酒店及公寓(ASTON Pluit Hotel &amp; Residence)(15869390)</t>
  </si>
  <si>
    <t>Huang/He</t>
  </si>
  <si>
    <t xml:space="preserve">2861494	</t>
  </si>
  <si>
    <t xml:space="preserve">999221876130792	</t>
  </si>
  <si>
    <t>[柏林]雷迪森柏林亚历山大广场酒店(Park Inn by Radisson Berlin Alexanderplatz)(98330271)</t>
  </si>
  <si>
    <t>标准房&lt;双人入住&gt;&lt;预付&gt;&lt;无早&gt;</t>
  </si>
  <si>
    <t>CHIBLI/MOHAMED</t>
  </si>
  <si>
    <t xml:space="preserve">2861546	</t>
  </si>
  <si>
    <t>，</t>
  </si>
  <si>
    <t>本期扣款15.96元</t>
  </si>
  <si>
    <t>A221213095530481</t>
  </si>
  <si>
    <t>A221213095646481</t>
  </si>
  <si>
    <t>CNY / HKD 当前参考汇率: 1.112290727</t>
  </si>
  <si>
    <t>总计： 238847.61 CNY/
265667.98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</si>
  <si>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</si>
  <si>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</si>
  <si>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</si>
  <si>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</si>
  <si>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</si>
  <si>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</si>
  <si>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</si>
  <si>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</si>
  <si>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</si>
  <si>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</si>
  <si>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</si>
  <si>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</si>
  <si>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</si>
  <si>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</si>
  <si>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</si>
  <si>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</si>
  <si>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</si>
  <si>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</si>
  <si>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</si>
  <si>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2022-12-09</t>
  </si>
  <si>
    <t>2861546</t>
  </si>
  <si>
    <t>雷迪森柏林亚历山大广场酒店</t>
  </si>
  <si>
    <t>CHIBLI MOHAMED</t>
  </si>
  <si>
    <t>2022-12-10</t>
  </si>
  <si>
    <t>退房日周结</t>
  </si>
  <si>
    <t>826.81</t>
  </si>
  <si>
    <t>RMB</t>
  </si>
  <si>
    <t>0</t>
  </si>
  <si>
    <t>0.00</t>
  </si>
  <si>
    <t>携程国际直连(DD)</t>
  </si>
  <si>
    <t>01.011174</t>
  </si>
  <si>
    <t>2022-12-09 23:24:56</t>
  </si>
  <si>
    <t>否</t>
  </si>
  <si>
    <t>汇智国际旅游发展有限公司</t>
  </si>
  <si>
    <t>直连</t>
  </si>
  <si>
    <t>德国</t>
  </si>
  <si>
    <t>2861494</t>
  </si>
  <si>
    <t>阿斯顿普鲁伊特酒店及公寓</t>
  </si>
  <si>
    <t>Huang He</t>
  </si>
  <si>
    <t>283.02</t>
  </si>
  <si>
    <t>2022-12-09 22:58:08</t>
  </si>
  <si>
    <t>印度尼西亚</t>
  </si>
  <si>
    <t>2861369</t>
  </si>
  <si>
    <t>尼奥瓦卢诗都阿佐酒店</t>
  </si>
  <si>
    <t>R Novita Puspa</t>
  </si>
  <si>
    <t>148.00</t>
  </si>
  <si>
    <t>2022-12-09 22:10:52</t>
  </si>
  <si>
    <t>2861134</t>
  </si>
  <si>
    <t>塔西克马拉雅法维酒店</t>
  </si>
  <si>
    <t>Abdul rauf Ahmad Raznee,Abdul rauf Ahmad Raznee,Abdul rauf Ahmad Raznee</t>
  </si>
  <si>
    <t>393.20</t>
  </si>
  <si>
    <t>2022-12-09 21:03:18</t>
  </si>
  <si>
    <t>2860601</t>
  </si>
  <si>
    <t>曼谷HOMM素坤逸34街酒店</t>
  </si>
  <si>
    <t>Bin Mohamad Arip Mahmud,Bin Mohamad Arip Mahmud</t>
  </si>
  <si>
    <t>409.00</t>
  </si>
  <si>
    <t>2022-12-09 18:36:18</t>
  </si>
  <si>
    <t>直采</t>
  </si>
  <si>
    <t>泰国</t>
  </si>
  <si>
    <t>2859897</t>
  </si>
  <si>
    <t>达拉海角度假酒店</t>
  </si>
  <si>
    <t>POON SIN YEE</t>
  </si>
  <si>
    <t>1874.00</t>
  </si>
  <si>
    <t>2022-12-09 14:27:27</t>
  </si>
  <si>
    <t>2859565</t>
  </si>
  <si>
    <t>Srisuwan Pinrada,Srisuwan Pinrada</t>
  </si>
  <si>
    <t>2022-12-09 12:25:33</t>
  </si>
  <si>
    <t>2859229</t>
  </si>
  <si>
    <t>报春花海滩酒店</t>
  </si>
  <si>
    <t>Nazmi Muhd</t>
  </si>
  <si>
    <t>418.00</t>
  </si>
  <si>
    <t>2022-12-09 10:52:19</t>
  </si>
  <si>
    <t>马来西亚</t>
  </si>
  <si>
    <t>2859176</t>
  </si>
  <si>
    <t>土豆头套房和一室公寓</t>
  </si>
  <si>
    <t>CHEN QICONG</t>
  </si>
  <si>
    <t>1499.00</t>
  </si>
  <si>
    <t>2022-12-09 10:41:13</t>
  </si>
  <si>
    <t>2858990</t>
  </si>
  <si>
    <t>萨瓦迪芭东水疗度假村</t>
  </si>
  <si>
    <t>HU DIE</t>
  </si>
  <si>
    <t>255.00</t>
  </si>
  <si>
    <t>2022-12-09 09:35:52</t>
  </si>
  <si>
    <t>2858936</t>
  </si>
  <si>
    <t>士乃宴宾雅酒店</t>
  </si>
  <si>
    <t>Abdul Rapol Marliha,Abdul Rapol Marliha,Abdul Rapol Marliha</t>
  </si>
  <si>
    <t>1240.00</t>
  </si>
  <si>
    <t>2022-12-09 09:30:27</t>
  </si>
  <si>
    <t>2858508</t>
  </si>
  <si>
    <t>Rueanjaiman Thaninee,Rueanjaiman Thaninee</t>
  </si>
  <si>
    <t>2022-12-09 10:17:58</t>
  </si>
  <si>
    <t>2022-12-08</t>
  </si>
  <si>
    <t>2858484</t>
  </si>
  <si>
    <t>灵狮铂金酒店</t>
  </si>
  <si>
    <t>yee wei chin,yee wei chin</t>
  </si>
  <si>
    <t>200.00</t>
  </si>
  <si>
    <t>2022-12-09 08:37:27</t>
  </si>
  <si>
    <t>2858434</t>
  </si>
  <si>
    <t>芭堤雅T酒店 (SHA Extra Plus)</t>
  </si>
  <si>
    <t>Sanohsang Chanthima,Sanohsang Chanthima,Sanohsang Chanthima,Sanohsang Chanthima</t>
  </si>
  <si>
    <t>470.00</t>
  </si>
  <si>
    <t>2022-12-08 23:31:19</t>
  </si>
  <si>
    <t>2858384</t>
  </si>
  <si>
    <t>吉隆坡斯特格酒店</t>
  </si>
  <si>
    <t>Nadhirah Aina,Nadhirah Aina</t>
  </si>
  <si>
    <t>323.00</t>
  </si>
  <si>
    <t>2022-12-09 09:30:04</t>
  </si>
  <si>
    <t>2858356</t>
  </si>
  <si>
    <t>槟城直落巴巷悦椿度假村 (槟城对抗新冠肺炎认证)</t>
  </si>
  <si>
    <t>SAUROO MYDIN MOHAMMAD SALIM</t>
  </si>
  <si>
    <t>2130.00</t>
  </si>
  <si>
    <t>2022-12-09 10:59:19</t>
  </si>
  <si>
    <t>2858238</t>
  </si>
  <si>
    <t>Saari Shukri,Saari Shukri</t>
  </si>
  <si>
    <t>2022-12-09 10:59:51</t>
  </si>
  <si>
    <t>2858206</t>
  </si>
  <si>
    <t>双威金字塔酒店</t>
  </si>
  <si>
    <t>LI MINGLIANG,CAO MINGZHANG,HAO LIQIANG</t>
  </si>
  <si>
    <t>1782.00</t>
  </si>
  <si>
    <t>2022-12-09 11:00:48</t>
  </si>
  <si>
    <t>2858103</t>
  </si>
  <si>
    <t>Suklim Natruja,Suklim Natruja</t>
  </si>
  <si>
    <t>235.00</t>
  </si>
  <si>
    <t>2022-12-08 22:08:08</t>
  </si>
  <si>
    <t>2857665</t>
  </si>
  <si>
    <t>阿斯顿巨港及会议中心酒店</t>
  </si>
  <si>
    <t>HIDAYAT TAUFIK</t>
  </si>
  <si>
    <t>295.68</t>
  </si>
  <si>
    <t>2022-12-08 19:03:08</t>
  </si>
  <si>
    <t>2857662</t>
  </si>
  <si>
    <t>Alharrasi Ahmed,Alharrasi Ahmed</t>
  </si>
  <si>
    <t>316.00</t>
  </si>
  <si>
    <t>2022-12-09 09:39:10</t>
  </si>
  <si>
    <t>2857653</t>
  </si>
  <si>
    <t>480.42</t>
  </si>
  <si>
    <t>2022-12-08 18:56:58</t>
  </si>
  <si>
    <t>2857607</t>
  </si>
  <si>
    <t>苏梅岛塞利斯酒店</t>
  </si>
  <si>
    <t>Polidori Gingras David</t>
  </si>
  <si>
    <t>380.00</t>
  </si>
  <si>
    <t>2022-12-09 09:01:07</t>
  </si>
  <si>
    <t>2856885</t>
  </si>
  <si>
    <t>MOHD ZALI MOHD AIDIL</t>
  </si>
  <si>
    <t>2260.00</t>
  </si>
  <si>
    <t>2022-12-08 16:03:28</t>
  </si>
  <si>
    <t>2856693</t>
  </si>
  <si>
    <t>马尼拉亚洲购物中心温德姆提普酒店</t>
  </si>
  <si>
    <t>Manipis Alphonse Benedic</t>
  </si>
  <si>
    <t>598.00</t>
  </si>
  <si>
    <t>2022-12-08 15:06:43</t>
  </si>
  <si>
    <t>菲律宾</t>
  </si>
  <si>
    <t>2856648</t>
  </si>
  <si>
    <t>E Arim Sasi Adibah</t>
  </si>
  <si>
    <t>547.00</t>
  </si>
  <si>
    <t>2022-12-08 14:36:23</t>
  </si>
  <si>
    <t>2856579</t>
  </si>
  <si>
    <t>清迈安纳塔拉套房酒店</t>
  </si>
  <si>
    <t>MEI JIAQI</t>
  </si>
  <si>
    <t>3734.00</t>
  </si>
  <si>
    <t>2022-12-08 12:51:06</t>
  </si>
  <si>
    <t>2855867</t>
  </si>
  <si>
    <t>ALBalushi Ibrahim,ALBalushi Ibrahim</t>
  </si>
  <si>
    <t>2022-12-08 12:05:45</t>
  </si>
  <si>
    <t>2855859</t>
  </si>
  <si>
    <t>khalifa ahmed,khalifa ahmed</t>
  </si>
  <si>
    <t>2022-12-08 11:42:29</t>
  </si>
  <si>
    <t>2022-12-07</t>
  </si>
  <si>
    <t>2855472</t>
  </si>
  <si>
    <t>NGADIRAN MOHAMMAD AZIZI</t>
  </si>
  <si>
    <t>2172.00</t>
  </si>
  <si>
    <t>2022-12-08 09:58:24</t>
  </si>
  <si>
    <t>2855458</t>
  </si>
  <si>
    <t>2022-12-08 09:49:36</t>
  </si>
  <si>
    <t>2855164</t>
  </si>
  <si>
    <t>TSUCHIYA SHION</t>
  </si>
  <si>
    <t>2022-12-08 15:28:46</t>
  </si>
  <si>
    <t>2854780</t>
  </si>
  <si>
    <t>普吉岛巴东心爱度假酒店</t>
  </si>
  <si>
    <t>Smissaert Simon</t>
  </si>
  <si>
    <t>550.00</t>
  </si>
  <si>
    <t>2022-12-07 21:34:52</t>
  </si>
  <si>
    <t>2854517</t>
  </si>
  <si>
    <t>nget ngo fellycia liew</t>
  </si>
  <si>
    <t>2022-12-07 18:40:44</t>
  </si>
  <si>
    <t>2854501</t>
  </si>
  <si>
    <t>nget ngo fellycia liew,nget ngo fellycia liew</t>
  </si>
  <si>
    <t>2022-12-07 19:11:08</t>
  </si>
  <si>
    <t>2853913</t>
  </si>
  <si>
    <t>清迈四季度假酒店</t>
  </si>
  <si>
    <t>Xu Miao,Zhang Wei</t>
  </si>
  <si>
    <t>10792.00</t>
  </si>
  <si>
    <t>2022-12-07 14:52:56</t>
  </si>
  <si>
    <t>2853335</t>
  </si>
  <si>
    <t>新加坡乌节大酒店</t>
  </si>
  <si>
    <t>HUANG YIYANG</t>
  </si>
  <si>
    <t>1520.00</t>
  </si>
  <si>
    <t>2022-12-07 13:08:42</t>
  </si>
  <si>
    <t>新加坡</t>
  </si>
  <si>
    <t>2853240</t>
  </si>
  <si>
    <t>曼谷铂尔曼G酒店</t>
  </si>
  <si>
    <t>Chedda Jignesh Vishanji</t>
  </si>
  <si>
    <t>1953.00</t>
  </si>
  <si>
    <t>2022-12-07 09:55:24</t>
  </si>
  <si>
    <t>2852840</t>
  </si>
  <si>
    <t>505.00</t>
  </si>
  <si>
    <t>2022-12-07 10:34:08</t>
  </si>
  <si>
    <t>2852815</t>
  </si>
  <si>
    <t>胡志明市百艺酒店</t>
  </si>
  <si>
    <t>Cheng Chinyao,Cheng Chinyao</t>
  </si>
  <si>
    <t>1676.00</t>
  </si>
  <si>
    <t>2022-12-07 10:14:49</t>
  </si>
  <si>
    <t>越南</t>
  </si>
  <si>
    <t>2022-12-06</t>
  </si>
  <si>
    <t>2852068</t>
  </si>
  <si>
    <t>chan Eric</t>
  </si>
  <si>
    <t>3183.00</t>
  </si>
  <si>
    <t>2022-12-07 10:29:11</t>
  </si>
  <si>
    <t>2852054</t>
  </si>
  <si>
    <t>Chan Eric</t>
  </si>
  <si>
    <t>2022-12-07 09:44:16</t>
  </si>
  <si>
    <t>2851590</t>
  </si>
  <si>
    <t>宜必思吉隆坡市中心酒店</t>
  </si>
  <si>
    <t>LEE HONG PING</t>
  </si>
  <si>
    <t>792.00</t>
  </si>
  <si>
    <t>2022-12-06 17:23:52</t>
  </si>
  <si>
    <t>2851215</t>
  </si>
  <si>
    <t>Amari Kuala Lumpur</t>
  </si>
  <si>
    <t>GU FENG,LI GUIHE,LI GUIXIANG,YANG SONG</t>
  </si>
  <si>
    <t>1298.00</t>
  </si>
  <si>
    <t>2022-12-06 15:24:54</t>
  </si>
  <si>
    <t>2851000</t>
  </si>
  <si>
    <t>帝宫大酒店</t>
  </si>
  <si>
    <t>ung hsing Hii,ung hsing Hii</t>
  </si>
  <si>
    <t>2742.00</t>
  </si>
  <si>
    <t>2022-12-06 13:43:38</t>
  </si>
  <si>
    <t>2850229</t>
  </si>
  <si>
    <t>曼谷艾美酒店</t>
  </si>
  <si>
    <t>STOBER KLAUS WOLFGANG,NABAMRUNG SANANSIN</t>
  </si>
  <si>
    <t>3290.00</t>
  </si>
  <si>
    <t>2022-12-06 08:36:55</t>
  </si>
  <si>
    <t>2022-12-05</t>
  </si>
  <si>
    <t>2847865</t>
  </si>
  <si>
    <t>马尼拉101酒店（多用途酒店）</t>
  </si>
  <si>
    <t>Mae Balila Rovian,Mae Balila Rovian,Mae Balila Rovian,Mae Balila Rovian</t>
  </si>
  <si>
    <t>672.00</t>
  </si>
  <si>
    <t>2022-12-05 16:12:27</t>
  </si>
  <si>
    <t>2022-12-04</t>
  </si>
  <si>
    <t>2846659</t>
  </si>
  <si>
    <t>槟城皇家朱兰酒店</t>
  </si>
  <si>
    <t>Mazlan Nabila Huda</t>
  </si>
  <si>
    <t>770.00</t>
  </si>
  <si>
    <t>2022-12-05 11:42:24</t>
  </si>
  <si>
    <t>2846508</t>
  </si>
  <si>
    <t>贝尔福度假酒店</t>
  </si>
  <si>
    <t>Orn Kristmann,Orn Kristmann</t>
  </si>
  <si>
    <t>1444.00</t>
  </si>
  <si>
    <t>-1444</t>
  </si>
  <si>
    <t>2022-12-05 11:12:49</t>
  </si>
  <si>
    <t>2845877</t>
  </si>
  <si>
    <t>宿务白沙滩度假村及水疗中心</t>
  </si>
  <si>
    <t>CHOI JONG BO,CHOI JONG BO</t>
  </si>
  <si>
    <t>1200.00</t>
  </si>
  <si>
    <t>2022-12-05 11:37:30</t>
  </si>
  <si>
    <t>2845178</t>
  </si>
  <si>
    <t>阿斯顿卡蒂卡格罗酒店会议中心</t>
  </si>
  <si>
    <t>Li Baoshuai</t>
  </si>
  <si>
    <t>681.48</t>
  </si>
  <si>
    <t>2022-12-04 12:49:10</t>
  </si>
  <si>
    <t>2845177</t>
  </si>
  <si>
    <t>SHAO JIAN</t>
  </si>
  <si>
    <t>2022-12-04 12:49:03</t>
  </si>
  <si>
    <t>2845172</t>
  </si>
  <si>
    <t>WANG MIN</t>
  </si>
  <si>
    <t>2022-12-04 12:46:07</t>
  </si>
  <si>
    <t>2022-12-03</t>
  </si>
  <si>
    <t>2844030</t>
  </si>
  <si>
    <t>Felisa Vivar Maura,Felisa Vivar Maura,Felisa Vivar Maura</t>
  </si>
  <si>
    <t>438.00</t>
  </si>
  <si>
    <t>2022-12-04 14:49:43</t>
  </si>
  <si>
    <t>2843966</t>
  </si>
  <si>
    <t>马尼拉赛达北维迪斯酒店 - 多用途酒店</t>
  </si>
  <si>
    <t>RUFINO RUENNA,RUFINO RUENNA,RUFINO RUENNA</t>
  </si>
  <si>
    <t>1388.00</t>
  </si>
  <si>
    <t>2022-12-04 08:52:35</t>
  </si>
  <si>
    <t>2843200</t>
  </si>
  <si>
    <t>Ramlee Ariff</t>
  </si>
  <si>
    <t>377.00</t>
  </si>
  <si>
    <t>2022-12-03 15:44:00</t>
  </si>
  <si>
    <t>2842495</t>
  </si>
  <si>
    <t>曼谷京华大酒店 (SHA Plus+)</t>
  </si>
  <si>
    <t>LAI WAI LUNG,WONG SAI HUNG,LAU KIM CHIU</t>
  </si>
  <si>
    <t>520.00</t>
  </si>
  <si>
    <t>2022-12-03 12:30:24</t>
  </si>
  <si>
    <t>2842233</t>
  </si>
  <si>
    <t>马尼拉梦之城凯悦酒店</t>
  </si>
  <si>
    <t>TYMCHENKO Oleg</t>
  </si>
  <si>
    <t>6421.00</t>
  </si>
  <si>
    <t>2022-12-04 15:51:49</t>
  </si>
  <si>
    <t>2841830</t>
  </si>
  <si>
    <t>SESILIA SESILIA,HARTONO HARTONO,BUDIYANTO BUDIYANTO,TJUN LEE,EVIANA EVIANA</t>
  </si>
  <si>
    <t>8792.00</t>
  </si>
  <si>
    <t>2022-12-03 09:55:55</t>
  </si>
  <si>
    <t>2841750</t>
  </si>
  <si>
    <t>沙美岛萨凯海滩度假村</t>
  </si>
  <si>
    <t>YIP WAI CHUN</t>
  </si>
  <si>
    <t>1120.00</t>
  </si>
  <si>
    <t>2022-12-03 10:37:14</t>
  </si>
  <si>
    <t>2022-12-02</t>
  </si>
  <si>
    <t>2841259</t>
  </si>
  <si>
    <t>槟城长荣桂冠酒店</t>
  </si>
  <si>
    <t>Vellaisamy Ravindran</t>
  </si>
  <si>
    <t>342.00</t>
  </si>
  <si>
    <t>2022-12-03 16:45:09</t>
  </si>
  <si>
    <t>2840975</t>
  </si>
  <si>
    <t>新加坡庄家大酒店</t>
  </si>
  <si>
    <t>HAN NATHANIEL</t>
  </si>
  <si>
    <t>846.00</t>
  </si>
  <si>
    <t>2022-12-02 21:49:00</t>
  </si>
  <si>
    <t>2840900</t>
  </si>
  <si>
    <t>芭东贝尔艾尔酒店</t>
  </si>
  <si>
    <t>sahara thera,sahara thera,sahara thera</t>
  </si>
  <si>
    <t>1024.00</t>
  </si>
  <si>
    <t>2022-12-06 15:08:17</t>
  </si>
  <si>
    <t>2839589</t>
  </si>
  <si>
    <t>Koay LayPing</t>
  </si>
  <si>
    <t>2022-12-02 22:17:42</t>
  </si>
  <si>
    <t>2839499</t>
  </si>
  <si>
    <t>Ahmad AFINDEE</t>
  </si>
  <si>
    <t>838.00</t>
  </si>
  <si>
    <t>2022-12-02 11:29:19</t>
  </si>
  <si>
    <t>2839315</t>
  </si>
  <si>
    <t>Morales Lea,Morales Lea,Morales Lea</t>
  </si>
  <si>
    <t>848.00</t>
  </si>
  <si>
    <t>2022-12-02 15:58:52</t>
  </si>
  <si>
    <t>2022-12-01</t>
  </si>
  <si>
    <t>2837805</t>
  </si>
  <si>
    <t>KIM CHUL HO</t>
  </si>
  <si>
    <t>1800.00</t>
  </si>
  <si>
    <t>2022-12-02 11:15:14</t>
  </si>
  <si>
    <t>2836895</t>
  </si>
  <si>
    <t>XU JIAN</t>
  </si>
  <si>
    <t>582.00</t>
  </si>
  <si>
    <t>2022-12-04 18:39:25</t>
  </si>
  <si>
    <t>2836768</t>
  </si>
  <si>
    <t>清迈宁曼枢纽诺富特酒店</t>
  </si>
  <si>
    <t>JEON SEYOUNG</t>
  </si>
  <si>
    <t>2820.00</t>
  </si>
  <si>
    <t>2022-12-01 12:49:11</t>
  </si>
  <si>
    <t>2836696</t>
  </si>
  <si>
    <t>Marican Nor Dalila</t>
  </si>
  <si>
    <t>1032.00</t>
  </si>
  <si>
    <t>2022-12-01 10:36:53</t>
  </si>
  <si>
    <t>2836468</t>
  </si>
  <si>
    <t>Cruz Erica Joy</t>
  </si>
  <si>
    <t>630.00</t>
  </si>
  <si>
    <t>2022-12-02 17:23:33</t>
  </si>
  <si>
    <t>2836241</t>
  </si>
  <si>
    <t>康帕斯酒店集团新山柑橘酒店</t>
  </si>
  <si>
    <t>Irwab Noor Irwan Rashid,Irwab Noor Irwan Rashid,Irwab Noor Irwan Rashid,Irwab Noor Irwan Rashid</t>
  </si>
  <si>
    <t>610.00</t>
  </si>
  <si>
    <t>2022-12-01 09:17:36</t>
  </si>
  <si>
    <t>2022-11-30</t>
  </si>
  <si>
    <t>2835854</t>
  </si>
  <si>
    <t>Doh Hiong Chiew,Doh Hiong Chiew,Doh Hiong Chiew,Doh Hiong Chiew,Doh Hiong Chiew,Doh Hiong Chiew</t>
  </si>
  <si>
    <t>954.00</t>
  </si>
  <si>
    <t>2022-12-01 14:55:46</t>
  </si>
  <si>
    <t>2834231</t>
  </si>
  <si>
    <t>哥打京那巴鲁皇宫酒店</t>
  </si>
  <si>
    <t>Ahmad Nortarmidzi</t>
  </si>
  <si>
    <t>299.00</t>
  </si>
  <si>
    <t>2022-11-30 13:46:01</t>
  </si>
  <si>
    <t>2022-11-29</t>
  </si>
  <si>
    <t>2831272</t>
  </si>
  <si>
    <t>AZMI HIDAYAH</t>
  </si>
  <si>
    <t>1065.00</t>
  </si>
  <si>
    <t>160.00</t>
  </si>
  <si>
    <t>-905</t>
  </si>
  <si>
    <t>2022-11-29 10:40:57</t>
  </si>
  <si>
    <t>2831041</t>
  </si>
  <si>
    <t>和南恩泻胡度假酒店</t>
  </si>
  <si>
    <t>REYES JACQUELINE LATORRE,REYES RODELIO CORTEZ,REYES JENILENE LATORRE</t>
  </si>
  <si>
    <t>2340.00</t>
  </si>
  <si>
    <t>2022-11-29 10:20:47</t>
  </si>
  <si>
    <t>2022-11-27</t>
  </si>
  <si>
    <t>2828529</t>
  </si>
  <si>
    <t>格兰迪酒店&amp;度假村</t>
  </si>
  <si>
    <t>Lim Yit Kiong</t>
  </si>
  <si>
    <t>766.00</t>
  </si>
  <si>
    <t>2022-11-29 10:43:43</t>
  </si>
  <si>
    <t>2827475</t>
  </si>
  <si>
    <t>班查汶海滩水疗度假酒店(SHA Plus+)</t>
  </si>
  <si>
    <t>Meridda Mario</t>
  </si>
  <si>
    <t>2022-11-28</t>
  </si>
  <si>
    <t>4560.00</t>
  </si>
  <si>
    <t>2022-11-27 14:07:36</t>
  </si>
  <si>
    <t>2022-11-25</t>
  </si>
  <si>
    <t>2824205</t>
  </si>
  <si>
    <t>攀瓦布里海滨度假村(SHA Extra Plus)</t>
  </si>
  <si>
    <t>Inthachai Prateep,Inthachai Prateep,Inthachai Prateep</t>
  </si>
  <si>
    <t>960.00</t>
  </si>
  <si>
    <t>2022-11-26 13:07:26</t>
  </si>
  <si>
    <t>2822978</t>
  </si>
  <si>
    <t>曼谷拉查丹利中心酒店  (SHA Plus+)</t>
  </si>
  <si>
    <t>TEANG HAI,VANYUTH SO,SOTHEA SUN,SREYPHEAK KORM</t>
  </si>
  <si>
    <t>1568.00</t>
  </si>
  <si>
    <t>2022-11-25 14:37:19</t>
  </si>
  <si>
    <t>2822254</t>
  </si>
  <si>
    <t>芽庄阿米亚娜度假村</t>
  </si>
  <si>
    <t>KIM ARAN</t>
  </si>
  <si>
    <t>750.00</t>
  </si>
  <si>
    <t>2022-11-25 11:17:19</t>
  </si>
  <si>
    <t>2022-11-24</t>
  </si>
  <si>
    <t>2821020</t>
  </si>
  <si>
    <t>铂尔曼琅勃拉邦酒店</t>
  </si>
  <si>
    <t>LEOW LEA CHING,LEOW LEA FANG</t>
  </si>
  <si>
    <t>2529.00</t>
  </si>
  <si>
    <t>2022-11-25 19:32:30</t>
  </si>
  <si>
    <t>老挝</t>
  </si>
  <si>
    <t>2022-10-12</t>
  </si>
  <si>
    <t>2735738</t>
  </si>
  <si>
    <t>诺拉布里温泉度假酒店 (SHA Plus+)</t>
  </si>
  <si>
    <t>baid vishal,baid vishal,baid vishal,baid vishal</t>
  </si>
  <si>
    <t>3480.00</t>
  </si>
  <si>
    <t>2022-10-12 22:19:14</t>
  </si>
  <si>
    <t>2022-11-15</t>
  </si>
  <si>
    <t>2800594</t>
  </si>
  <si>
    <t>芭堤雅阿瓦尼度假酒店</t>
  </si>
  <si>
    <t>Chintapalli Sudheer,Chintapalli Sudheer</t>
  </si>
  <si>
    <t>1554.00</t>
  </si>
  <si>
    <t>2022-11-17 06:25:05</t>
  </si>
  <si>
    <t>2022-11-17</t>
  </si>
  <si>
    <t>2805459</t>
  </si>
  <si>
    <t>曼谷香格里拉大酒店</t>
  </si>
  <si>
    <t>YEUNG HO YUEN</t>
  </si>
  <si>
    <t>8404.00</t>
  </si>
  <si>
    <t>2022-11-18 12:02:15</t>
  </si>
  <si>
    <t>2805453</t>
  </si>
  <si>
    <t>MA WING MAN,HON KA HO</t>
  </si>
  <si>
    <t>2022-11-18 11:48:48</t>
  </si>
  <si>
    <t>2022-11-19</t>
  </si>
  <si>
    <t>2808427</t>
  </si>
  <si>
    <t>长滩岛金凤凰酒店</t>
  </si>
  <si>
    <t>Gallo Justine Mae</t>
  </si>
  <si>
    <t>894.00</t>
  </si>
  <si>
    <t>2022-11-19 15:02:30</t>
  </si>
  <si>
    <t>2022-10-31</t>
  </si>
  <si>
    <t>2767519</t>
  </si>
  <si>
    <t>考拉萨罗晋酒店</t>
  </si>
  <si>
    <t>Sole Amell Jaume</t>
  </si>
  <si>
    <t>10975.00</t>
  </si>
  <si>
    <t>2022-10-31 12:23:03</t>
  </si>
  <si>
    <t>2022-09-18</t>
  </si>
  <si>
    <t>2697503</t>
  </si>
  <si>
    <t>阿罗纳海滩赫纳度假村</t>
  </si>
  <si>
    <t>Marie Capulong Sheila,Marie Capulong Sheila,Marie Capulong Sheila,Marie Capulong Sheila,Marie Capulong Sheila,Marie Capulong Sheila,Marie Capulong Sheila</t>
  </si>
  <si>
    <t>2940.00</t>
  </si>
  <si>
    <t>2022-09-20 09:19:54</t>
  </si>
  <si>
    <t>2022-10-20</t>
  </si>
  <si>
    <t>2749860</t>
  </si>
  <si>
    <t>宿务迈瑞柏高碧海度假村</t>
  </si>
  <si>
    <t>LEE JUNGMI,YANG SEUNGRYE</t>
  </si>
  <si>
    <t>1016.00</t>
  </si>
  <si>
    <t>2022-10-20 16:44:13</t>
  </si>
  <si>
    <t>2022-09-11</t>
  </si>
  <si>
    <t>2687831</t>
  </si>
  <si>
    <t>曼谷华昌传统酒店</t>
  </si>
  <si>
    <t>Lye May Kin Patricia,Lye May Kin Patricia</t>
  </si>
  <si>
    <t>2336.00</t>
  </si>
  <si>
    <t>2022-09-12 12:19:37</t>
  </si>
  <si>
    <t>2022-10-27</t>
  </si>
  <si>
    <t>2762416</t>
  </si>
  <si>
    <t>吉隆坡千禧大酒店</t>
  </si>
  <si>
    <t>YAHYA UMAR ABDUL AZIZ</t>
  </si>
  <si>
    <t>4410.00</t>
  </si>
  <si>
    <t>2022-10-28 09:47:21</t>
  </si>
  <si>
    <t>2022-11-10</t>
  </si>
  <si>
    <t>2788247</t>
  </si>
  <si>
    <t>首尔三井酒店</t>
  </si>
  <si>
    <t>HONG TAEHO</t>
  </si>
  <si>
    <t>676.00</t>
  </si>
  <si>
    <t>2022-11-10 21:01:15</t>
  </si>
  <si>
    <t>韩国</t>
  </si>
  <si>
    <t>2022-10-08</t>
  </si>
  <si>
    <t>2730095</t>
  </si>
  <si>
    <t>曼谷摩德沙吞酒店</t>
  </si>
  <si>
    <t>SHECK MING WAI,SO LAM</t>
  </si>
  <si>
    <t>2624.00</t>
  </si>
  <si>
    <t>2022-10-08 10:35:10</t>
  </si>
  <si>
    <t>2022-10-04</t>
  </si>
  <si>
    <t>2723934</t>
  </si>
  <si>
    <t>Caldwell Nathan A,Cuison Madelyn G</t>
  </si>
  <si>
    <t>494.00</t>
  </si>
  <si>
    <t>2022-10-04 14:01:43</t>
  </si>
  <si>
    <t>2022-11-16</t>
  </si>
  <si>
    <t>2801460</t>
  </si>
  <si>
    <t>CHUNG CHIEW FEI</t>
  </si>
  <si>
    <t>331.00</t>
  </si>
  <si>
    <t>2022-11-16 15:43:24</t>
  </si>
  <si>
    <t>2022-10-10</t>
  </si>
  <si>
    <t>2732966</t>
  </si>
  <si>
    <t>槟城宾乐雅饭店</t>
  </si>
  <si>
    <t>LOI EN TING</t>
  </si>
  <si>
    <t>1680.00</t>
  </si>
  <si>
    <t>2022-10-10 12:15:02</t>
  </si>
  <si>
    <t>2022-10-18</t>
  </si>
  <si>
    <t>2747004</t>
  </si>
  <si>
    <t>新加坡卡尔登酒店</t>
  </si>
  <si>
    <t>LIM KENG WEN BERLYN</t>
  </si>
  <si>
    <t>1259.00</t>
  </si>
  <si>
    <t>2022-10-19 10:44:24</t>
  </si>
  <si>
    <t>2022-10-21</t>
  </si>
  <si>
    <t>2752234</t>
  </si>
  <si>
    <t>吉隆坡市中心玛雅酒店</t>
  </si>
  <si>
    <t>Balasubramanian Venkatraman,Balasubramanian Venkatraman</t>
  </si>
  <si>
    <t>1116.00</t>
  </si>
  <si>
    <t>2022-11-02 18:16:05</t>
  </si>
  <si>
    <t>2022-09-28</t>
  </si>
  <si>
    <t>2713882</t>
  </si>
  <si>
    <t>曼谷盛泰乐水门酒店</t>
  </si>
  <si>
    <t>TAN ZUN HONG MARCEL,TAN HWEE SUAN GLADYS</t>
  </si>
  <si>
    <t>1092.00</t>
  </si>
  <si>
    <t>2022-09-28 18:59:15</t>
  </si>
  <si>
    <t>2713875</t>
  </si>
  <si>
    <t>TAN JIAN LIANG,GOH CHIA HSIEN</t>
  </si>
  <si>
    <t>2022-09-28 18:40:57</t>
  </si>
  <si>
    <t>2022-11-05</t>
  </si>
  <si>
    <t>2777512</t>
  </si>
  <si>
    <t>LIM SHU HIANG,LIM CHAI KHIM</t>
  </si>
  <si>
    <t>1314.00</t>
  </si>
  <si>
    <t>2022-11-05 15:14:27</t>
  </si>
  <si>
    <t>2022-11-14</t>
  </si>
  <si>
    <t>2798393</t>
  </si>
  <si>
    <t>曼谷素坤逸丽笙酒店</t>
  </si>
  <si>
    <t>Prabhu Harikrishna,Prabhu Harikrishna</t>
  </si>
  <si>
    <t>874.00</t>
  </si>
  <si>
    <t>2022-11-15 11:50:38</t>
  </si>
  <si>
    <t>2022-11-03</t>
  </si>
  <si>
    <t>2773879</t>
  </si>
  <si>
    <t>YOON KYEONGIN</t>
  </si>
  <si>
    <t>3474.00</t>
  </si>
  <si>
    <t>2022-11-05 16:31:25</t>
  </si>
  <si>
    <t>2022-11-18</t>
  </si>
  <si>
    <t>2806825</t>
  </si>
  <si>
    <t>皇后大酒店</t>
  </si>
  <si>
    <t>Cho Hyunsuk,Cho Hyunsuk</t>
  </si>
  <si>
    <t>886.00</t>
  </si>
  <si>
    <t>2022-11-18 17:55:37</t>
  </si>
  <si>
    <t>2022-11-23</t>
  </si>
  <si>
    <t>2819107</t>
  </si>
  <si>
    <t>苏梅岛曼特拉度假酒店</t>
  </si>
  <si>
    <t>AHUJA KARAN,AHUJA KARAN</t>
  </si>
  <si>
    <t>1080.00</t>
  </si>
  <si>
    <t>2022-11-24 17:00:29</t>
  </si>
  <si>
    <t>2819385</t>
  </si>
  <si>
    <t>吉隆坡EQ酒店</t>
  </si>
  <si>
    <t>AN JUNLAN</t>
  </si>
  <si>
    <t>15899.00</t>
  </si>
  <si>
    <t>2022-11-25 07:45:06</t>
  </si>
  <si>
    <t>2022-10-13</t>
  </si>
  <si>
    <t>2737360</t>
  </si>
  <si>
    <t>素坤逸2巷贝斯特韦斯特舒雅优质酒店 (SHA Plus+)</t>
  </si>
  <si>
    <t>NAKAZATO SATOSHI</t>
  </si>
  <si>
    <t>680.00</t>
  </si>
  <si>
    <t>2022-10-13 10:05:18</t>
  </si>
  <si>
    <t>2737359</t>
  </si>
  <si>
    <t>Yamaoka Satoshi</t>
  </si>
  <si>
    <t>560.00</t>
  </si>
  <si>
    <t>2022-10-13 09:00:19</t>
  </si>
  <si>
    <t>2737356</t>
  </si>
  <si>
    <t>SHIMAZAKI YUMA,ISLAM MD RASHEDUL,WAKABAYASHI KARIN,NANASAKI CHIKA</t>
  </si>
  <si>
    <t>2022-10-13 09:22:03</t>
  </si>
  <si>
    <t>2737175</t>
  </si>
  <si>
    <t>MIN THET PAING</t>
  </si>
  <si>
    <t>250.00</t>
  </si>
  <si>
    <t>2022-10-13 08:48:19</t>
  </si>
  <si>
    <t>2022-10-06</t>
  </si>
  <si>
    <t>2727978</t>
  </si>
  <si>
    <t>是隆不容错过酒店 by Cross Collection</t>
  </si>
  <si>
    <t>Wirawan Aditiyawarman Sakti,Wirawan Aditiyawarman Sakti</t>
  </si>
  <si>
    <t>756.00</t>
  </si>
  <si>
    <t>2022-10-07 11:11:43</t>
  </si>
  <si>
    <t>2727494</t>
  </si>
  <si>
    <t>沙美岛拉维曼别墅度假村 (SHA Plus+)</t>
  </si>
  <si>
    <t>Sze Norman Cheunglaifun,Sze Norman Cheunglaifun</t>
  </si>
  <si>
    <t>2466.00</t>
  </si>
  <si>
    <t>2022-10-06 14:35:00</t>
  </si>
  <si>
    <t>2022-10-02</t>
  </si>
  <si>
    <t>2721571</t>
  </si>
  <si>
    <t>拉维达萨米酒店</t>
  </si>
  <si>
    <t>Ye Zeqi</t>
  </si>
  <si>
    <t>2880.00</t>
  </si>
  <si>
    <t>2022-10-04 16:56:27</t>
  </si>
  <si>
    <t>2798513</t>
  </si>
  <si>
    <t>曼谷湄南河四季酒店 (SHA Plus+)</t>
  </si>
  <si>
    <t>SUNGJIN JU,TBA TBB</t>
  </si>
  <si>
    <t>6360.00</t>
  </si>
  <si>
    <t>2022-11-15 22:01:04</t>
  </si>
  <si>
    <t>2022-11-02</t>
  </si>
  <si>
    <t>2771096</t>
  </si>
  <si>
    <t>曼谷金普顿马濑酒店 (SHA Extra Plus)</t>
  </si>
  <si>
    <t>ZHANG JUN,LI ZHENXUAN,ZHANG JIARUI</t>
  </si>
  <si>
    <t>6600.00</t>
  </si>
  <si>
    <t>2022-11-03 08:25:59</t>
  </si>
  <si>
    <t>2022-10-28</t>
  </si>
  <si>
    <t>2764020</t>
  </si>
  <si>
    <t>曼谷lyf素坤逸8巷-雅诗阁管理</t>
  </si>
  <si>
    <t>ABDUL KARIM MUHAMMAD QAZIM</t>
  </si>
  <si>
    <t>540.00</t>
  </si>
  <si>
    <t>2022-11-01 11:46:51</t>
  </si>
  <si>
    <t>2817711</t>
  </si>
  <si>
    <t>The Cotton Saladaeng Hotel</t>
  </si>
  <si>
    <t>SAM OL VITHCHEA</t>
  </si>
  <si>
    <t>485.00</t>
  </si>
  <si>
    <t>2022-11-23 16:46:04</t>
  </si>
  <si>
    <t>2820511</t>
  </si>
  <si>
    <t>特立尼达公主港套房酒店</t>
  </si>
  <si>
    <t>Balkis Mohamed Said Nurul,Balkis Mohamed Said Nurul</t>
  </si>
  <si>
    <t>295.00</t>
  </si>
  <si>
    <t>2022-11-24 15:18:11</t>
  </si>
  <si>
    <t>2774677</t>
  </si>
  <si>
    <t>阿库沙拉斯卡萨斯菲律宾人酒店</t>
  </si>
  <si>
    <t>Carino Arlyn</t>
  </si>
  <si>
    <t>16215.00</t>
  </si>
  <si>
    <t>2022-11-04 10:48:40</t>
  </si>
  <si>
    <t>2745712</t>
  </si>
  <si>
    <t>标准酒店 - 曼谷大都会大厦</t>
  </si>
  <si>
    <t>Chung Chia-Hui</t>
  </si>
  <si>
    <t>2100.00</t>
  </si>
  <si>
    <t>2022-10-18 13:45:26</t>
  </si>
  <si>
    <t>2753168</t>
  </si>
  <si>
    <t>LEE KWOK HOI,LEUNG YAU HANG</t>
  </si>
  <si>
    <t>4716.00</t>
  </si>
  <si>
    <t>2022-10-22 15:27:41</t>
  </si>
  <si>
    <t>2022-11-21</t>
  </si>
  <si>
    <t>2813213</t>
  </si>
  <si>
    <t>KIM KANOK</t>
  </si>
  <si>
    <t>760.00</t>
  </si>
  <si>
    <t>2022-11-21 14:12:45</t>
  </si>
  <si>
    <t>2761735</t>
  </si>
  <si>
    <t>曼谷河畔萨利尔酒店</t>
  </si>
  <si>
    <t>HSU LIEHYI</t>
  </si>
  <si>
    <t>3900.00</t>
  </si>
  <si>
    <t>2022-10-29 16:15:00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</si>
</sst>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143</xdr:row>
      <xdr:rowOff>0</xdr:rowOff>
    </xdr:from>
    <xdr:to>
      <xdr:col>13</xdr:col>
      <xdr:colOff>619125</xdr:colOff>
      <xdr:row>174</xdr:row>
      <xdr:rowOff>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057400"/>
          <a:ext cx="10296525" cy="53149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4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44902</v>
      </c>
      <c r="G2" s="6">
        <v>44905</v>
      </c>
      <c r="H2" s="4">
        <v>1</v>
      </c>
      <c r="I2" s="4">
        <v>3</v>
      </c>
      <c r="J2" s="4">
        <v>3</v>
      </c>
      <c r="K2" s="4" t="s">
        <v>30</v>
      </c>
      <c r="L2" s="4">
        <v>1740</v>
      </c>
      <c r="M2" s="4">
        <v>1740</v>
      </c>
      <c r="N2" s="4" t="s">
        <v>31</v>
      </c>
      <c r="O2" s="4" t="s">
        <v>32</v>
      </c>
      <c r="P2" s="4" t="s">
        <v>33</v>
      </c>
      <c r="Q2" s="4">
        <v>0</v>
      </c>
      <c r="R2" s="7">
        <v>44731</v>
      </c>
      <c r="S2" s="6">
        <v>44908</v>
      </c>
      <c r="T2" s="4" t="s">
        <v>34</v>
      </c>
      <c r="U2" s="4">
        <v>1740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25</v>
      </c>
      <c r="B3" s="4" t="s">
        <v>26</v>
      </c>
      <c r="C3" s="4" t="s">
        <v>37</v>
      </c>
      <c r="D3" s="4" t="s">
        <v>28</v>
      </c>
      <c r="E3" s="4" t="s">
        <v>29</v>
      </c>
      <c r="F3" s="6">
        <v>44902</v>
      </c>
      <c r="G3" s="6">
        <v>44905</v>
      </c>
      <c r="H3" s="4">
        <v>1</v>
      </c>
      <c r="I3" s="4">
        <v>3</v>
      </c>
      <c r="J3" s="4">
        <v>3</v>
      </c>
      <c r="K3" s="4" t="s">
        <v>30</v>
      </c>
      <c r="L3" s="4">
        <v>-1740</v>
      </c>
      <c r="M3" s="4">
        <v>-1740</v>
      </c>
      <c r="N3" s="4" t="s">
        <v>31</v>
      </c>
      <c r="O3" s="4" t="s">
        <v>32</v>
      </c>
      <c r="P3" s="4" t="s">
        <v>33</v>
      </c>
      <c r="Q3" s="4">
        <v>0</v>
      </c>
      <c r="R3" s="7">
        <v>44731</v>
      </c>
      <c r="S3" s="6">
        <v>44908</v>
      </c>
      <c r="T3" s="4" t="s">
        <v>34</v>
      </c>
      <c r="U3" s="4">
        <v>-1740</v>
      </c>
      <c r="V3" s="4">
        <v>0</v>
      </c>
      <c r="W3" s="4">
        <v>0</v>
      </c>
      <c r="X3" s="4" t="s">
        <v>35</v>
      </c>
      <c r="Y3" s="4" t="s">
        <v>36</v>
      </c>
    </row>
    <row r="4" s="4" customFormat="1" spans="1:25">
      <c r="A4" s="4" t="s">
        <v>38</v>
      </c>
      <c r="B4" s="4" t="s">
        <v>26</v>
      </c>
      <c r="C4" s="4" t="s">
        <v>27</v>
      </c>
      <c r="D4" s="4" t="s">
        <v>39</v>
      </c>
      <c r="E4" s="4" t="s">
        <v>40</v>
      </c>
      <c r="F4" s="6">
        <v>44901</v>
      </c>
      <c r="G4" s="6">
        <v>44905</v>
      </c>
      <c r="H4" s="4">
        <v>1</v>
      </c>
      <c r="I4" s="4">
        <v>4</v>
      </c>
      <c r="J4" s="4">
        <v>4</v>
      </c>
      <c r="K4" s="4" t="s">
        <v>30</v>
      </c>
      <c r="L4" s="4">
        <v>2336</v>
      </c>
      <c r="M4" s="4">
        <v>2336</v>
      </c>
      <c r="N4" s="4" t="s">
        <v>41</v>
      </c>
      <c r="O4" s="4" t="s">
        <v>32</v>
      </c>
      <c r="P4" s="4" t="s">
        <v>33</v>
      </c>
      <c r="Q4" s="4">
        <v>0</v>
      </c>
      <c r="R4" s="7">
        <v>44815</v>
      </c>
      <c r="S4" s="6">
        <v>44908</v>
      </c>
      <c r="T4" s="4" t="s">
        <v>34</v>
      </c>
      <c r="U4" s="4">
        <v>2336</v>
      </c>
      <c r="V4" s="4">
        <v>0</v>
      </c>
      <c r="W4" s="4">
        <v>0</v>
      </c>
      <c r="X4" s="4" t="s">
        <v>42</v>
      </c>
      <c r="Y4" s="4" t="s">
        <v>43</v>
      </c>
    </row>
    <row r="5" s="4" customFormat="1" spans="1:25">
      <c r="A5" s="4" t="s">
        <v>44</v>
      </c>
      <c r="B5" s="4" t="s">
        <v>26</v>
      </c>
      <c r="C5" s="4" t="s">
        <v>27</v>
      </c>
      <c r="D5" s="4" t="s">
        <v>45</v>
      </c>
      <c r="E5" s="4" t="s">
        <v>46</v>
      </c>
      <c r="F5" s="6">
        <v>44904</v>
      </c>
      <c r="G5" s="6">
        <v>44905</v>
      </c>
      <c r="H5" s="4">
        <v>3</v>
      </c>
      <c r="I5" s="4">
        <v>1</v>
      </c>
      <c r="J5" s="4">
        <v>3</v>
      </c>
      <c r="K5" s="4" t="s">
        <v>30</v>
      </c>
      <c r="L5" s="4">
        <v>2940</v>
      </c>
      <c r="M5" s="4">
        <v>2940</v>
      </c>
      <c r="N5" s="4" t="s">
        <v>47</v>
      </c>
      <c r="O5" s="4" t="s">
        <v>32</v>
      </c>
      <c r="P5" s="4" t="s">
        <v>33</v>
      </c>
      <c r="Q5" s="4">
        <v>0</v>
      </c>
      <c r="R5" s="7">
        <v>44822</v>
      </c>
      <c r="S5" s="6">
        <v>44908</v>
      </c>
      <c r="T5" s="4" t="s">
        <v>34</v>
      </c>
      <c r="U5" s="4">
        <v>2940</v>
      </c>
      <c r="V5" s="4">
        <v>0</v>
      </c>
      <c r="W5" s="4">
        <v>0</v>
      </c>
      <c r="X5" s="4" t="s">
        <v>48</v>
      </c>
      <c r="Y5" s="4" t="s">
        <v>49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44903</v>
      </c>
      <c r="G6" s="6">
        <v>44905</v>
      </c>
      <c r="H6" s="4">
        <v>1</v>
      </c>
      <c r="I6" s="4">
        <v>2</v>
      </c>
      <c r="J6" s="4">
        <v>2</v>
      </c>
      <c r="K6" s="4" t="s">
        <v>30</v>
      </c>
      <c r="L6" s="4">
        <v>1092</v>
      </c>
      <c r="M6" s="4">
        <v>1092</v>
      </c>
      <c r="N6" s="4" t="s">
        <v>53</v>
      </c>
      <c r="O6" s="4" t="s">
        <v>32</v>
      </c>
      <c r="P6" s="4" t="s">
        <v>33</v>
      </c>
      <c r="Q6" s="4">
        <v>0</v>
      </c>
      <c r="R6" s="7">
        <v>44832</v>
      </c>
      <c r="S6" s="6">
        <v>44908</v>
      </c>
      <c r="T6" s="4" t="s">
        <v>34</v>
      </c>
      <c r="U6" s="4">
        <v>1092</v>
      </c>
      <c r="V6" s="4">
        <v>0</v>
      </c>
      <c r="W6" s="4">
        <v>0</v>
      </c>
      <c r="X6" s="4" t="s">
        <v>54</v>
      </c>
      <c r="Y6" s="4" t="s">
        <v>55</v>
      </c>
    </row>
    <row r="7" s="4" customFormat="1" spans="1:25">
      <c r="A7" s="4" t="s">
        <v>56</v>
      </c>
      <c r="B7" s="4" t="s">
        <v>26</v>
      </c>
      <c r="C7" s="4" t="s">
        <v>27</v>
      </c>
      <c r="D7" s="4" t="s">
        <v>51</v>
      </c>
      <c r="E7" s="4" t="s">
        <v>57</v>
      </c>
      <c r="F7" s="6">
        <v>44903</v>
      </c>
      <c r="G7" s="6">
        <v>44905</v>
      </c>
      <c r="H7" s="4">
        <v>1</v>
      </c>
      <c r="I7" s="4">
        <v>2</v>
      </c>
      <c r="J7" s="4">
        <v>2</v>
      </c>
      <c r="K7" s="4" t="s">
        <v>30</v>
      </c>
      <c r="L7" s="4">
        <v>1092</v>
      </c>
      <c r="M7" s="4">
        <v>1092</v>
      </c>
      <c r="N7" s="4" t="s">
        <v>58</v>
      </c>
      <c r="O7" s="4" t="s">
        <v>32</v>
      </c>
      <c r="P7" s="4" t="s">
        <v>33</v>
      </c>
      <c r="Q7" s="4">
        <v>0</v>
      </c>
      <c r="R7" s="7">
        <v>44832</v>
      </c>
      <c r="S7" s="6">
        <v>44908</v>
      </c>
      <c r="T7" s="4" t="s">
        <v>34</v>
      </c>
      <c r="U7" s="4">
        <v>1092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44902</v>
      </c>
      <c r="G8" s="6">
        <v>44905</v>
      </c>
      <c r="H8" s="4">
        <v>2</v>
      </c>
      <c r="I8" s="4">
        <v>3</v>
      </c>
      <c r="J8" s="4">
        <v>6</v>
      </c>
      <c r="K8" s="4" t="s">
        <v>30</v>
      </c>
      <c r="L8" s="4">
        <v>2880</v>
      </c>
      <c r="M8" s="4">
        <v>2880</v>
      </c>
      <c r="N8" s="4" t="s">
        <v>64</v>
      </c>
      <c r="O8" s="4" t="s">
        <v>32</v>
      </c>
      <c r="P8" s="4" t="s">
        <v>33</v>
      </c>
      <c r="Q8" s="4">
        <v>0</v>
      </c>
      <c r="R8" s="7">
        <v>44836</v>
      </c>
      <c r="S8" s="6">
        <v>44908</v>
      </c>
      <c r="T8" s="4" t="s">
        <v>34</v>
      </c>
      <c r="U8" s="4">
        <v>2880</v>
      </c>
      <c r="V8" s="4">
        <v>0</v>
      </c>
      <c r="W8" s="4">
        <v>0</v>
      </c>
      <c r="X8" s="4" t="s">
        <v>65</v>
      </c>
      <c r="Y8" s="4" t="s">
        <v>66</v>
      </c>
    </row>
    <row r="9" s="4" customFormat="1" spans="1:25">
      <c r="A9" s="4" t="s">
        <v>67</v>
      </c>
      <c r="B9" s="4" t="s">
        <v>26</v>
      </c>
      <c r="C9" s="4" t="s">
        <v>27</v>
      </c>
      <c r="D9" s="4" t="s">
        <v>68</v>
      </c>
      <c r="E9" s="4" t="s">
        <v>69</v>
      </c>
      <c r="F9" s="6">
        <v>44904</v>
      </c>
      <c r="G9" s="6">
        <v>44905</v>
      </c>
      <c r="H9" s="4">
        <v>1</v>
      </c>
      <c r="I9" s="4">
        <v>1</v>
      </c>
      <c r="J9" s="4">
        <v>1</v>
      </c>
      <c r="K9" s="4" t="s">
        <v>30</v>
      </c>
      <c r="L9" s="4">
        <v>494</v>
      </c>
      <c r="M9" s="4">
        <v>494</v>
      </c>
      <c r="N9" s="4" t="s">
        <v>70</v>
      </c>
      <c r="O9" s="4" t="s">
        <v>32</v>
      </c>
      <c r="P9" s="4" t="s">
        <v>33</v>
      </c>
      <c r="Q9" s="4">
        <v>0</v>
      </c>
      <c r="R9" s="7">
        <v>44838</v>
      </c>
      <c r="S9" s="6">
        <v>44908</v>
      </c>
      <c r="T9" s="4" t="s">
        <v>34</v>
      </c>
      <c r="U9" s="4">
        <v>494</v>
      </c>
      <c r="V9" s="4">
        <v>0</v>
      </c>
      <c r="W9" s="4">
        <v>0</v>
      </c>
      <c r="X9" s="4" t="s">
        <v>71</v>
      </c>
      <c r="Y9" s="4" t="s">
        <v>72</v>
      </c>
    </row>
    <row r="10" s="4" customFormat="1" spans="1:25">
      <c r="A10" s="4" t="s">
        <v>73</v>
      </c>
      <c r="B10" s="4" t="s">
        <v>26</v>
      </c>
      <c r="C10" s="4" t="s">
        <v>27</v>
      </c>
      <c r="D10" s="4" t="s">
        <v>74</v>
      </c>
      <c r="E10" s="4" t="s">
        <v>75</v>
      </c>
      <c r="F10" s="6">
        <v>44903</v>
      </c>
      <c r="G10" s="6">
        <v>44905</v>
      </c>
      <c r="H10" s="4">
        <v>1</v>
      </c>
      <c r="I10" s="4">
        <v>2</v>
      </c>
      <c r="J10" s="4">
        <v>2</v>
      </c>
      <c r="K10" s="4" t="s">
        <v>30</v>
      </c>
      <c r="L10" s="4">
        <v>2466</v>
      </c>
      <c r="M10" s="4">
        <v>2466</v>
      </c>
      <c r="N10" s="4" t="s">
        <v>76</v>
      </c>
      <c r="O10" s="4" t="s">
        <v>32</v>
      </c>
      <c r="P10" s="4" t="s">
        <v>33</v>
      </c>
      <c r="Q10" s="4">
        <v>0</v>
      </c>
      <c r="R10" s="7">
        <v>44840</v>
      </c>
      <c r="S10" s="6">
        <v>44908</v>
      </c>
      <c r="T10" s="4" t="s">
        <v>34</v>
      </c>
      <c r="U10" s="4">
        <v>2466</v>
      </c>
      <c r="V10" s="4">
        <v>0</v>
      </c>
      <c r="W10" s="4">
        <v>0</v>
      </c>
      <c r="X10" s="4" t="s">
        <v>77</v>
      </c>
      <c r="Y10" s="4" t="s">
        <v>78</v>
      </c>
    </row>
    <row r="11" s="4" customFormat="1" spans="1:25">
      <c r="A11" s="4" t="s">
        <v>79</v>
      </c>
      <c r="B11" s="4" t="s">
        <v>26</v>
      </c>
      <c r="C11" s="4" t="s">
        <v>27</v>
      </c>
      <c r="D11" s="4" t="s">
        <v>80</v>
      </c>
      <c r="E11" s="4" t="s">
        <v>81</v>
      </c>
      <c r="F11" s="6">
        <v>44902</v>
      </c>
      <c r="G11" s="6">
        <v>44905</v>
      </c>
      <c r="H11" s="4">
        <v>1</v>
      </c>
      <c r="I11" s="4">
        <v>3</v>
      </c>
      <c r="J11" s="4">
        <v>3</v>
      </c>
      <c r="K11" s="4" t="s">
        <v>30</v>
      </c>
      <c r="L11" s="4">
        <v>756</v>
      </c>
      <c r="M11" s="4">
        <v>756</v>
      </c>
      <c r="N11" s="4" t="s">
        <v>82</v>
      </c>
      <c r="O11" s="4" t="s">
        <v>32</v>
      </c>
      <c r="P11" s="4" t="s">
        <v>33</v>
      </c>
      <c r="Q11" s="4">
        <v>0</v>
      </c>
      <c r="R11" s="7">
        <v>44840</v>
      </c>
      <c r="S11" s="6">
        <v>44908</v>
      </c>
      <c r="T11" s="4" t="s">
        <v>34</v>
      </c>
      <c r="U11" s="4">
        <v>756</v>
      </c>
      <c r="V11" s="4">
        <v>0</v>
      </c>
      <c r="W11" s="4">
        <v>0</v>
      </c>
      <c r="X11" s="4" t="s">
        <v>83</v>
      </c>
      <c r="Y11" s="4" t="s">
        <v>84</v>
      </c>
    </row>
    <row r="12" s="4" customFormat="1" spans="1:25">
      <c r="A12" s="4" t="s">
        <v>85</v>
      </c>
      <c r="B12" s="4" t="s">
        <v>26</v>
      </c>
      <c r="C12" s="4" t="s">
        <v>27</v>
      </c>
      <c r="D12" s="4" t="s">
        <v>86</v>
      </c>
      <c r="E12" s="4" t="s">
        <v>87</v>
      </c>
      <c r="F12" s="6">
        <v>44901</v>
      </c>
      <c r="G12" s="6">
        <v>44905</v>
      </c>
      <c r="H12" s="4">
        <v>1</v>
      </c>
      <c r="I12" s="4">
        <v>4</v>
      </c>
      <c r="J12" s="4">
        <v>4</v>
      </c>
      <c r="K12" s="4" t="s">
        <v>30</v>
      </c>
      <c r="L12" s="4">
        <v>2624</v>
      </c>
      <c r="M12" s="4">
        <v>2624</v>
      </c>
      <c r="N12" s="4" t="s">
        <v>88</v>
      </c>
      <c r="O12" s="4" t="s">
        <v>32</v>
      </c>
      <c r="P12" s="4" t="s">
        <v>33</v>
      </c>
      <c r="Q12" s="4">
        <v>0</v>
      </c>
      <c r="R12" s="7">
        <v>44842</v>
      </c>
      <c r="S12" s="6">
        <v>44908</v>
      </c>
      <c r="T12" s="4" t="s">
        <v>34</v>
      </c>
      <c r="U12" s="4">
        <v>2624</v>
      </c>
      <c r="V12" s="4">
        <v>0</v>
      </c>
      <c r="W12" s="4">
        <v>0</v>
      </c>
      <c r="X12" s="4" t="s">
        <v>89</v>
      </c>
      <c r="Y12" s="4" t="s">
        <v>90</v>
      </c>
    </row>
    <row r="13" s="4" customFormat="1" spans="1:25">
      <c r="A13" s="4" t="s">
        <v>91</v>
      </c>
      <c r="B13" s="4" t="s">
        <v>26</v>
      </c>
      <c r="C13" s="4" t="s">
        <v>27</v>
      </c>
      <c r="D13" s="4" t="s">
        <v>92</v>
      </c>
      <c r="E13" s="4" t="s">
        <v>93</v>
      </c>
      <c r="F13" s="6">
        <v>44904</v>
      </c>
      <c r="G13" s="6">
        <v>44905</v>
      </c>
      <c r="H13" s="4">
        <v>1</v>
      </c>
      <c r="I13" s="4">
        <v>1</v>
      </c>
      <c r="J13" s="4">
        <v>1</v>
      </c>
      <c r="K13" s="4" t="s">
        <v>30</v>
      </c>
      <c r="L13" s="4">
        <v>1680</v>
      </c>
      <c r="M13" s="4">
        <v>1680</v>
      </c>
      <c r="N13" s="4" t="s">
        <v>94</v>
      </c>
      <c r="O13" s="4" t="s">
        <v>32</v>
      </c>
      <c r="P13" s="4" t="s">
        <v>33</v>
      </c>
      <c r="Q13" s="4">
        <v>0</v>
      </c>
      <c r="R13" s="7">
        <v>44844</v>
      </c>
      <c r="S13" s="6">
        <v>44908</v>
      </c>
      <c r="T13" s="4" t="s">
        <v>34</v>
      </c>
      <c r="U13" s="4">
        <v>1680</v>
      </c>
      <c r="V13" s="4">
        <v>0</v>
      </c>
      <c r="W13" s="4">
        <v>0</v>
      </c>
      <c r="X13" s="4" t="s">
        <v>95</v>
      </c>
      <c r="Y13" s="4" t="s">
        <v>96</v>
      </c>
    </row>
    <row r="14" s="4" customFormat="1" spans="1:26">
      <c r="A14" s="4" t="s">
        <v>97</v>
      </c>
      <c r="B14" s="4" t="s">
        <v>26</v>
      </c>
      <c r="C14" s="4" t="s">
        <v>27</v>
      </c>
      <c r="D14" s="4" t="s">
        <v>98</v>
      </c>
      <c r="E14" s="4" t="s">
        <v>99</v>
      </c>
      <c r="F14" s="6">
        <v>44902</v>
      </c>
      <c r="G14" s="6">
        <v>44905</v>
      </c>
      <c r="H14" s="4">
        <v>2</v>
      </c>
      <c r="I14" s="4">
        <v>3</v>
      </c>
      <c r="J14" s="4">
        <v>6</v>
      </c>
      <c r="K14" s="4" t="s">
        <v>30</v>
      </c>
      <c r="L14" s="4">
        <v>3480</v>
      </c>
      <c r="M14" s="4">
        <v>3480</v>
      </c>
      <c r="N14" s="4" t="s">
        <v>100</v>
      </c>
      <c r="O14" s="4" t="s">
        <v>32</v>
      </c>
      <c r="P14" s="4" t="s">
        <v>33</v>
      </c>
      <c r="Q14" s="4">
        <v>0</v>
      </c>
      <c r="R14" s="7">
        <v>44846</v>
      </c>
      <c r="S14" s="6">
        <v>44908</v>
      </c>
      <c r="T14" s="4" t="s">
        <v>34</v>
      </c>
      <c r="U14" s="4">
        <v>3480</v>
      </c>
      <c r="V14" s="4">
        <v>0</v>
      </c>
      <c r="W14" s="4">
        <v>0</v>
      </c>
      <c r="X14" s="4" t="s">
        <v>101</v>
      </c>
      <c r="Y14" s="4">
        <v>69541</v>
      </c>
      <c r="Z14" s="4" t="s">
        <v>102</v>
      </c>
    </row>
    <row r="15" s="4" customFormat="1" spans="1:25">
      <c r="A15" s="4" t="s">
        <v>103</v>
      </c>
      <c r="B15" s="4" t="s">
        <v>26</v>
      </c>
      <c r="C15" s="4" t="s">
        <v>27</v>
      </c>
      <c r="D15" s="4" t="s">
        <v>104</v>
      </c>
      <c r="E15" s="4" t="s">
        <v>105</v>
      </c>
      <c r="F15" s="6">
        <v>44904</v>
      </c>
      <c r="G15" s="6">
        <v>44905</v>
      </c>
      <c r="H15" s="4">
        <v>1</v>
      </c>
      <c r="I15" s="4">
        <v>1</v>
      </c>
      <c r="J15" s="4">
        <v>1</v>
      </c>
      <c r="K15" s="4" t="s">
        <v>30</v>
      </c>
      <c r="L15" s="4">
        <v>250</v>
      </c>
      <c r="M15" s="4">
        <v>250</v>
      </c>
      <c r="N15" s="4" t="s">
        <v>106</v>
      </c>
      <c r="O15" s="4" t="s">
        <v>32</v>
      </c>
      <c r="P15" s="4" t="s">
        <v>33</v>
      </c>
      <c r="Q15" s="4">
        <v>0</v>
      </c>
      <c r="R15" s="7">
        <v>44847</v>
      </c>
      <c r="S15" s="6">
        <v>44908</v>
      </c>
      <c r="T15" s="4" t="s">
        <v>34</v>
      </c>
      <c r="U15" s="4">
        <v>250</v>
      </c>
      <c r="V15" s="4">
        <v>0</v>
      </c>
      <c r="W15" s="4">
        <v>0</v>
      </c>
      <c r="X15" s="4" t="s">
        <v>107</v>
      </c>
      <c r="Y15" s="4" t="s">
        <v>108</v>
      </c>
    </row>
    <row r="16" s="4" customFormat="1" spans="1:25">
      <c r="A16" s="4" t="s">
        <v>109</v>
      </c>
      <c r="B16" s="4" t="s">
        <v>26</v>
      </c>
      <c r="C16" s="4" t="s">
        <v>27</v>
      </c>
      <c r="D16" s="4" t="s">
        <v>104</v>
      </c>
      <c r="E16" s="4" t="s">
        <v>110</v>
      </c>
      <c r="F16" s="6">
        <v>44903</v>
      </c>
      <c r="G16" s="6">
        <v>44905</v>
      </c>
      <c r="H16" s="4">
        <v>2</v>
      </c>
      <c r="I16" s="4">
        <v>2</v>
      </c>
      <c r="J16" s="4">
        <v>4</v>
      </c>
      <c r="K16" s="4" t="s">
        <v>30</v>
      </c>
      <c r="L16" s="4">
        <v>1240</v>
      </c>
      <c r="M16" s="4">
        <v>1240</v>
      </c>
      <c r="N16" s="4" t="s">
        <v>111</v>
      </c>
      <c r="O16" s="4" t="s">
        <v>32</v>
      </c>
      <c r="P16" s="4" t="s">
        <v>33</v>
      </c>
      <c r="Q16" s="4">
        <v>0</v>
      </c>
      <c r="R16" s="7">
        <v>44847</v>
      </c>
      <c r="S16" s="6">
        <v>44908</v>
      </c>
      <c r="T16" s="4" t="s">
        <v>34</v>
      </c>
      <c r="U16" s="4">
        <v>1240</v>
      </c>
      <c r="V16" s="4">
        <v>0</v>
      </c>
      <c r="W16" s="4">
        <v>0</v>
      </c>
      <c r="X16" s="4" t="s">
        <v>112</v>
      </c>
      <c r="Y16" s="4" t="s">
        <v>113</v>
      </c>
    </row>
    <row r="17" s="4" customFormat="1" spans="1:25">
      <c r="A17" s="4" t="s">
        <v>114</v>
      </c>
      <c r="B17" s="4" t="s">
        <v>26</v>
      </c>
      <c r="C17" s="4" t="s">
        <v>27</v>
      </c>
      <c r="D17" s="4" t="s">
        <v>104</v>
      </c>
      <c r="E17" s="4" t="s">
        <v>115</v>
      </c>
      <c r="F17" s="6">
        <v>44903</v>
      </c>
      <c r="G17" s="6">
        <v>44905</v>
      </c>
      <c r="H17" s="4">
        <v>1</v>
      </c>
      <c r="I17" s="4">
        <v>2</v>
      </c>
      <c r="J17" s="4">
        <v>2</v>
      </c>
      <c r="K17" s="4" t="s">
        <v>30</v>
      </c>
      <c r="L17" s="4">
        <v>560</v>
      </c>
      <c r="M17" s="4">
        <v>560</v>
      </c>
      <c r="N17" s="4" t="s">
        <v>116</v>
      </c>
      <c r="O17" s="4" t="s">
        <v>32</v>
      </c>
      <c r="P17" s="4" t="s">
        <v>33</v>
      </c>
      <c r="Q17" s="4">
        <v>0</v>
      </c>
      <c r="R17" s="7">
        <v>44847</v>
      </c>
      <c r="S17" s="6">
        <v>44908</v>
      </c>
      <c r="T17" s="4" t="s">
        <v>34</v>
      </c>
      <c r="U17" s="4">
        <v>560</v>
      </c>
      <c r="V17" s="4">
        <v>0</v>
      </c>
      <c r="W17" s="4">
        <v>0</v>
      </c>
      <c r="X17" s="4" t="s">
        <v>117</v>
      </c>
      <c r="Y17" s="4" t="s">
        <v>118</v>
      </c>
    </row>
    <row r="18" s="4" customFormat="1" spans="1:25">
      <c r="A18" s="4" t="s">
        <v>119</v>
      </c>
      <c r="B18" s="4" t="s">
        <v>26</v>
      </c>
      <c r="C18" s="4" t="s">
        <v>27</v>
      </c>
      <c r="D18" s="4" t="s">
        <v>104</v>
      </c>
      <c r="E18" s="4" t="s">
        <v>120</v>
      </c>
      <c r="F18" s="6">
        <v>44903</v>
      </c>
      <c r="G18" s="6">
        <v>44905</v>
      </c>
      <c r="H18" s="4">
        <v>1</v>
      </c>
      <c r="I18" s="4">
        <v>2</v>
      </c>
      <c r="J18" s="4">
        <v>2</v>
      </c>
      <c r="K18" s="4" t="s">
        <v>30</v>
      </c>
      <c r="L18" s="4">
        <v>680</v>
      </c>
      <c r="M18" s="4">
        <v>680</v>
      </c>
      <c r="N18" s="4" t="s">
        <v>121</v>
      </c>
      <c r="O18" s="4" t="s">
        <v>32</v>
      </c>
      <c r="P18" s="4" t="s">
        <v>33</v>
      </c>
      <c r="Q18" s="4">
        <v>0</v>
      </c>
      <c r="R18" s="7">
        <v>44847</v>
      </c>
      <c r="S18" s="6">
        <v>44908</v>
      </c>
      <c r="T18" s="4" t="s">
        <v>34</v>
      </c>
      <c r="U18" s="4">
        <v>680</v>
      </c>
      <c r="V18" s="4">
        <v>0</v>
      </c>
      <c r="W18" s="4">
        <v>0</v>
      </c>
      <c r="X18" s="4" t="s">
        <v>122</v>
      </c>
      <c r="Y18" s="4" t="s">
        <v>123</v>
      </c>
    </row>
    <row r="19" s="4" customFormat="1" spans="1:25">
      <c r="A19" s="4" t="s">
        <v>124</v>
      </c>
      <c r="B19" s="4" t="s">
        <v>26</v>
      </c>
      <c r="C19" s="4" t="s">
        <v>27</v>
      </c>
      <c r="D19" s="4" t="s">
        <v>125</v>
      </c>
      <c r="E19" s="4" t="s">
        <v>126</v>
      </c>
      <c r="F19" s="6">
        <v>44903</v>
      </c>
      <c r="G19" s="6">
        <v>44905</v>
      </c>
      <c r="H19" s="4">
        <v>1</v>
      </c>
      <c r="I19" s="4">
        <v>2</v>
      </c>
      <c r="J19" s="4">
        <v>2</v>
      </c>
      <c r="K19" s="4" t="s">
        <v>30</v>
      </c>
      <c r="L19" s="4">
        <v>2100</v>
      </c>
      <c r="M19" s="4">
        <v>2100</v>
      </c>
      <c r="N19" s="4" t="s">
        <v>127</v>
      </c>
      <c r="O19" s="4" t="s">
        <v>32</v>
      </c>
      <c r="P19" s="4" t="s">
        <v>33</v>
      </c>
      <c r="Q19" s="4">
        <v>0</v>
      </c>
      <c r="R19" s="7">
        <v>44852</v>
      </c>
      <c r="S19" s="6">
        <v>44908</v>
      </c>
      <c r="T19" s="4" t="s">
        <v>34</v>
      </c>
      <c r="U19" s="4">
        <v>2100</v>
      </c>
      <c r="V19" s="4">
        <v>0</v>
      </c>
      <c r="W19" s="4">
        <v>0</v>
      </c>
      <c r="X19" s="4" t="s">
        <v>128</v>
      </c>
      <c r="Y19" s="4" t="s">
        <v>129</v>
      </c>
    </row>
    <row r="20" s="4" customFormat="1" spans="1:25">
      <c r="A20" s="4" t="s">
        <v>130</v>
      </c>
      <c r="B20" s="4" t="s">
        <v>26</v>
      </c>
      <c r="C20" s="4" t="s">
        <v>27</v>
      </c>
      <c r="D20" s="4" t="s">
        <v>131</v>
      </c>
      <c r="E20" s="4" t="s">
        <v>132</v>
      </c>
      <c r="F20" s="6">
        <v>44904</v>
      </c>
      <c r="G20" s="6">
        <v>44905</v>
      </c>
      <c r="H20" s="4">
        <v>1</v>
      </c>
      <c r="I20" s="4">
        <v>1</v>
      </c>
      <c r="J20" s="4">
        <v>1</v>
      </c>
      <c r="K20" s="4" t="s">
        <v>30</v>
      </c>
      <c r="L20" s="4">
        <v>1259</v>
      </c>
      <c r="M20" s="4">
        <v>1259</v>
      </c>
      <c r="N20" s="4" t="s">
        <v>133</v>
      </c>
      <c r="O20" s="4" t="s">
        <v>32</v>
      </c>
      <c r="P20" s="4" t="s">
        <v>33</v>
      </c>
      <c r="Q20" s="4">
        <v>0</v>
      </c>
      <c r="R20" s="7">
        <v>44852</v>
      </c>
      <c r="S20" s="6">
        <v>44908</v>
      </c>
      <c r="T20" s="4" t="s">
        <v>34</v>
      </c>
      <c r="U20" s="4">
        <v>1259</v>
      </c>
      <c r="V20" s="4">
        <v>0</v>
      </c>
      <c r="W20" s="4">
        <v>0</v>
      </c>
      <c r="X20" s="4" t="s">
        <v>134</v>
      </c>
      <c r="Y20" s="4" t="s">
        <v>135</v>
      </c>
    </row>
    <row r="21" s="4" customFormat="1" spans="1:25">
      <c r="A21" s="4" t="s">
        <v>136</v>
      </c>
      <c r="B21" s="4" t="s">
        <v>26</v>
      </c>
      <c r="C21" s="4" t="s">
        <v>27</v>
      </c>
      <c r="D21" s="4" t="s">
        <v>137</v>
      </c>
      <c r="E21" s="4" t="s">
        <v>138</v>
      </c>
      <c r="F21" s="6">
        <v>44903</v>
      </c>
      <c r="G21" s="6">
        <v>44905</v>
      </c>
      <c r="H21" s="4">
        <v>1</v>
      </c>
      <c r="I21" s="4">
        <v>2</v>
      </c>
      <c r="J21" s="4">
        <v>2</v>
      </c>
      <c r="K21" s="4" t="s">
        <v>30</v>
      </c>
      <c r="L21" s="4">
        <v>1016</v>
      </c>
      <c r="M21" s="4">
        <v>1016</v>
      </c>
      <c r="N21" s="4" t="s">
        <v>139</v>
      </c>
      <c r="O21" s="4" t="s">
        <v>32</v>
      </c>
      <c r="P21" s="4" t="s">
        <v>33</v>
      </c>
      <c r="Q21" s="4">
        <v>0</v>
      </c>
      <c r="R21" s="7">
        <v>44854</v>
      </c>
      <c r="S21" s="6">
        <v>44908</v>
      </c>
      <c r="T21" s="4" t="s">
        <v>34</v>
      </c>
      <c r="U21" s="4">
        <v>1016</v>
      </c>
      <c r="V21" s="4">
        <v>0</v>
      </c>
      <c r="W21" s="4">
        <v>0</v>
      </c>
      <c r="X21" s="4" t="s">
        <v>140</v>
      </c>
      <c r="Y21" s="4" t="s">
        <v>140</v>
      </c>
    </row>
    <row r="22" s="4" customFormat="1" spans="1:25">
      <c r="A22" s="4" t="s">
        <v>136</v>
      </c>
      <c r="B22" s="4" t="s">
        <v>26</v>
      </c>
      <c r="C22" s="4" t="s">
        <v>37</v>
      </c>
      <c r="D22" s="4" t="s">
        <v>137</v>
      </c>
      <c r="E22" s="4" t="s">
        <v>138</v>
      </c>
      <c r="F22" s="6">
        <v>44903</v>
      </c>
      <c r="G22" s="6">
        <v>44905</v>
      </c>
      <c r="H22" s="4">
        <v>1</v>
      </c>
      <c r="I22" s="4">
        <v>2</v>
      </c>
      <c r="J22" s="4">
        <v>2</v>
      </c>
      <c r="K22" s="4" t="s">
        <v>30</v>
      </c>
      <c r="L22" s="4">
        <v>-1016</v>
      </c>
      <c r="M22" s="4">
        <v>-1016</v>
      </c>
      <c r="N22" s="4" t="s">
        <v>139</v>
      </c>
      <c r="O22" s="4" t="s">
        <v>32</v>
      </c>
      <c r="P22" s="4" t="s">
        <v>33</v>
      </c>
      <c r="Q22" s="4">
        <v>0</v>
      </c>
      <c r="R22" s="7">
        <v>44854</v>
      </c>
      <c r="S22" s="6">
        <v>44908</v>
      </c>
      <c r="T22" s="4" t="s">
        <v>34</v>
      </c>
      <c r="U22" s="4">
        <v>-1016</v>
      </c>
      <c r="V22" s="4">
        <v>0</v>
      </c>
      <c r="W22" s="4">
        <v>0</v>
      </c>
      <c r="X22" s="4" t="s">
        <v>140</v>
      </c>
      <c r="Y22" s="4" t="s">
        <v>140</v>
      </c>
    </row>
    <row r="23" s="4" customFormat="1" spans="1:25">
      <c r="A23" s="4" t="s">
        <v>141</v>
      </c>
      <c r="B23" s="4" t="s">
        <v>26</v>
      </c>
      <c r="C23" s="4" t="s">
        <v>27</v>
      </c>
      <c r="D23" s="4" t="s">
        <v>142</v>
      </c>
      <c r="E23" s="4" t="s">
        <v>143</v>
      </c>
      <c r="F23" s="6">
        <v>44902</v>
      </c>
      <c r="G23" s="6">
        <v>44905</v>
      </c>
      <c r="H23" s="4">
        <v>1</v>
      </c>
      <c r="I23" s="4">
        <v>3</v>
      </c>
      <c r="J23" s="4">
        <v>3</v>
      </c>
      <c r="K23" s="4" t="s">
        <v>30</v>
      </c>
      <c r="L23" s="4">
        <v>1116</v>
      </c>
      <c r="M23" s="4">
        <v>1116</v>
      </c>
      <c r="N23" s="4" t="s">
        <v>144</v>
      </c>
      <c r="O23" s="4" t="s">
        <v>32</v>
      </c>
      <c r="P23" s="4" t="s">
        <v>33</v>
      </c>
      <c r="Q23" s="4">
        <v>0</v>
      </c>
      <c r="R23" s="7">
        <v>44855</v>
      </c>
      <c r="S23" s="6">
        <v>44908</v>
      </c>
      <c r="T23" s="4" t="s">
        <v>34</v>
      </c>
      <c r="U23" s="4">
        <v>1116</v>
      </c>
      <c r="V23" s="4">
        <v>0</v>
      </c>
      <c r="W23" s="4">
        <v>0</v>
      </c>
      <c r="X23" s="4" t="s">
        <v>145</v>
      </c>
      <c r="Y23" s="4" t="s">
        <v>146</v>
      </c>
    </row>
    <row r="24" s="4" customFormat="1" spans="1:25">
      <c r="A24" s="4" t="s">
        <v>147</v>
      </c>
      <c r="B24" s="4" t="s">
        <v>26</v>
      </c>
      <c r="C24" s="4" t="s">
        <v>27</v>
      </c>
      <c r="D24" s="4" t="s">
        <v>125</v>
      </c>
      <c r="E24" s="4" t="s">
        <v>148</v>
      </c>
      <c r="F24" s="6">
        <v>44902</v>
      </c>
      <c r="G24" s="6">
        <v>44905</v>
      </c>
      <c r="H24" s="4">
        <v>1</v>
      </c>
      <c r="I24" s="4">
        <v>3</v>
      </c>
      <c r="J24" s="4">
        <v>3</v>
      </c>
      <c r="K24" s="4" t="s">
        <v>30</v>
      </c>
      <c r="L24" s="4">
        <v>4716</v>
      </c>
      <c r="M24" s="4">
        <v>4716</v>
      </c>
      <c r="N24" s="4" t="s">
        <v>149</v>
      </c>
      <c r="O24" s="4" t="s">
        <v>32</v>
      </c>
      <c r="P24" s="4" t="s">
        <v>33</v>
      </c>
      <c r="Q24" s="4">
        <v>0</v>
      </c>
      <c r="R24" s="7">
        <v>44855</v>
      </c>
      <c r="S24" s="6">
        <v>44908</v>
      </c>
      <c r="T24" s="4" t="s">
        <v>34</v>
      </c>
      <c r="U24" s="4">
        <v>4716</v>
      </c>
      <c r="V24" s="4">
        <v>0</v>
      </c>
      <c r="W24" s="4">
        <v>0</v>
      </c>
      <c r="X24" s="4" t="s">
        <v>150</v>
      </c>
      <c r="Y24" s="4" t="s">
        <v>151</v>
      </c>
    </row>
    <row r="25" s="4" customFormat="1" spans="1:25">
      <c r="A25" s="4" t="s">
        <v>152</v>
      </c>
      <c r="B25" s="4" t="s">
        <v>26</v>
      </c>
      <c r="C25" s="4" t="s">
        <v>27</v>
      </c>
      <c r="D25" s="4" t="s">
        <v>153</v>
      </c>
      <c r="E25" s="4" t="s">
        <v>154</v>
      </c>
      <c r="F25" s="6">
        <v>44902</v>
      </c>
      <c r="G25" s="6">
        <v>44905</v>
      </c>
      <c r="H25" s="4">
        <v>1</v>
      </c>
      <c r="I25" s="4">
        <v>3</v>
      </c>
      <c r="J25" s="4">
        <v>3</v>
      </c>
      <c r="K25" s="4" t="s">
        <v>30</v>
      </c>
      <c r="L25" s="4">
        <v>3900</v>
      </c>
      <c r="M25" s="4">
        <v>3900</v>
      </c>
      <c r="N25" s="4" t="s">
        <v>155</v>
      </c>
      <c r="O25" s="4" t="s">
        <v>32</v>
      </c>
      <c r="P25" s="4" t="s">
        <v>33</v>
      </c>
      <c r="Q25" s="4">
        <v>0</v>
      </c>
      <c r="R25" s="7">
        <v>44861</v>
      </c>
      <c r="S25" s="6">
        <v>44908</v>
      </c>
      <c r="T25" s="4" t="s">
        <v>34</v>
      </c>
      <c r="U25" s="4">
        <v>3900</v>
      </c>
      <c r="V25" s="4">
        <v>0</v>
      </c>
      <c r="W25" s="4">
        <v>0</v>
      </c>
      <c r="X25" s="4" t="s">
        <v>156</v>
      </c>
      <c r="Y25" s="4" t="s">
        <v>157</v>
      </c>
    </row>
    <row r="26" s="4" customFormat="1" spans="1:25">
      <c r="A26" s="4" t="s">
        <v>158</v>
      </c>
      <c r="B26" s="4" t="s">
        <v>26</v>
      </c>
      <c r="C26" s="4" t="s">
        <v>27</v>
      </c>
      <c r="D26" s="4" t="s">
        <v>159</v>
      </c>
      <c r="E26" s="4" t="s">
        <v>160</v>
      </c>
      <c r="F26" s="6">
        <v>44898</v>
      </c>
      <c r="G26" s="6">
        <v>44905</v>
      </c>
      <c r="H26" s="4">
        <v>1</v>
      </c>
      <c r="I26" s="4">
        <v>7</v>
      </c>
      <c r="J26" s="4">
        <v>7</v>
      </c>
      <c r="K26" s="4" t="s">
        <v>30</v>
      </c>
      <c r="L26" s="4">
        <v>4410</v>
      </c>
      <c r="M26" s="4">
        <v>4410</v>
      </c>
      <c r="N26" s="4" t="s">
        <v>161</v>
      </c>
      <c r="O26" s="4" t="s">
        <v>32</v>
      </c>
      <c r="P26" s="4" t="s">
        <v>33</v>
      </c>
      <c r="Q26" s="4">
        <v>0</v>
      </c>
      <c r="R26" s="7">
        <v>44861</v>
      </c>
      <c r="S26" s="6">
        <v>44908</v>
      </c>
      <c r="T26" s="4" t="s">
        <v>34</v>
      </c>
      <c r="U26" s="4">
        <v>4410</v>
      </c>
      <c r="V26" s="4">
        <v>0</v>
      </c>
      <c r="W26" s="4">
        <v>0</v>
      </c>
      <c r="X26" s="4" t="s">
        <v>162</v>
      </c>
      <c r="Y26" s="4" t="s">
        <v>163</v>
      </c>
    </row>
    <row r="27" s="4" customFormat="1" spans="1:25">
      <c r="A27" s="4" t="s">
        <v>164</v>
      </c>
      <c r="B27" s="4" t="s">
        <v>26</v>
      </c>
      <c r="C27" s="4" t="s">
        <v>27</v>
      </c>
      <c r="D27" s="4" t="s">
        <v>165</v>
      </c>
      <c r="E27" s="4" t="s">
        <v>166</v>
      </c>
      <c r="F27" s="6">
        <v>44902</v>
      </c>
      <c r="G27" s="6">
        <v>44905</v>
      </c>
      <c r="H27" s="4">
        <v>1</v>
      </c>
      <c r="I27" s="4">
        <v>3</v>
      </c>
      <c r="J27" s="4">
        <v>3</v>
      </c>
      <c r="K27" s="4" t="s">
        <v>30</v>
      </c>
      <c r="L27" s="4">
        <v>540</v>
      </c>
      <c r="M27" s="4">
        <v>540</v>
      </c>
      <c r="N27" s="4" t="s">
        <v>167</v>
      </c>
      <c r="O27" s="4" t="s">
        <v>32</v>
      </c>
      <c r="P27" s="4" t="s">
        <v>33</v>
      </c>
      <c r="Q27" s="4">
        <v>0</v>
      </c>
      <c r="R27" s="7">
        <v>44862</v>
      </c>
      <c r="S27" s="6">
        <v>44908</v>
      </c>
      <c r="T27" s="4" t="s">
        <v>34</v>
      </c>
      <c r="U27" s="4">
        <v>540</v>
      </c>
      <c r="V27" s="4">
        <v>0</v>
      </c>
      <c r="W27" s="4">
        <v>0</v>
      </c>
      <c r="X27" s="4" t="s">
        <v>168</v>
      </c>
      <c r="Y27" s="4" t="s">
        <v>169</v>
      </c>
    </row>
    <row r="28" s="4" customFormat="1" spans="1:25">
      <c r="A28" s="4" t="s">
        <v>170</v>
      </c>
      <c r="B28" s="4" t="s">
        <v>26</v>
      </c>
      <c r="C28" s="4" t="s">
        <v>27</v>
      </c>
      <c r="D28" s="4" t="s">
        <v>171</v>
      </c>
      <c r="E28" s="4" t="s">
        <v>172</v>
      </c>
      <c r="F28" s="6">
        <v>44900</v>
      </c>
      <c r="G28" s="6">
        <v>44905</v>
      </c>
      <c r="H28" s="4">
        <v>1</v>
      </c>
      <c r="I28" s="4">
        <v>5</v>
      </c>
      <c r="J28" s="4">
        <v>5</v>
      </c>
      <c r="K28" s="4" t="s">
        <v>30</v>
      </c>
      <c r="L28" s="4">
        <v>10975</v>
      </c>
      <c r="M28" s="4">
        <v>10975</v>
      </c>
      <c r="N28" s="4" t="s">
        <v>173</v>
      </c>
      <c r="O28" s="4" t="s">
        <v>32</v>
      </c>
      <c r="P28" s="4" t="s">
        <v>33</v>
      </c>
      <c r="Q28" s="4">
        <v>0</v>
      </c>
      <c r="R28" s="7">
        <v>44865</v>
      </c>
      <c r="S28" s="6">
        <v>44908</v>
      </c>
      <c r="T28" s="4" t="s">
        <v>34</v>
      </c>
      <c r="U28" s="4">
        <v>10975</v>
      </c>
      <c r="V28" s="4">
        <v>0</v>
      </c>
      <c r="W28" s="4">
        <v>0</v>
      </c>
      <c r="X28" s="4" t="s">
        <v>174</v>
      </c>
      <c r="Y28" s="4" t="s">
        <v>175</v>
      </c>
    </row>
    <row r="29" s="4" customFormat="1" spans="1:25">
      <c r="A29" s="4" t="s">
        <v>176</v>
      </c>
      <c r="B29" s="4" t="s">
        <v>26</v>
      </c>
      <c r="C29" s="4" t="s">
        <v>27</v>
      </c>
      <c r="D29" s="4" t="s">
        <v>177</v>
      </c>
      <c r="E29" s="4" t="s">
        <v>178</v>
      </c>
      <c r="F29" s="6">
        <v>44902</v>
      </c>
      <c r="G29" s="6">
        <v>44905</v>
      </c>
      <c r="H29" s="4">
        <v>1</v>
      </c>
      <c r="I29" s="4">
        <v>3</v>
      </c>
      <c r="J29" s="4">
        <v>3</v>
      </c>
      <c r="K29" s="4" t="s">
        <v>30</v>
      </c>
      <c r="L29" s="4">
        <v>6600</v>
      </c>
      <c r="M29" s="4">
        <v>6600</v>
      </c>
      <c r="N29" s="4" t="s">
        <v>179</v>
      </c>
      <c r="O29" s="4" t="s">
        <v>32</v>
      </c>
      <c r="P29" s="4" t="s">
        <v>33</v>
      </c>
      <c r="Q29" s="4">
        <v>0</v>
      </c>
      <c r="R29" s="7">
        <v>44867</v>
      </c>
      <c r="S29" s="6">
        <v>44908</v>
      </c>
      <c r="T29" s="4" t="s">
        <v>34</v>
      </c>
      <c r="U29" s="4">
        <v>6600</v>
      </c>
      <c r="V29" s="4">
        <v>0</v>
      </c>
      <c r="W29" s="4">
        <v>0</v>
      </c>
      <c r="X29" s="4" t="s">
        <v>180</v>
      </c>
      <c r="Y29" s="4" t="s">
        <v>181</v>
      </c>
    </row>
    <row r="30" s="4" customFormat="1" spans="1:25">
      <c r="A30" s="4" t="s">
        <v>182</v>
      </c>
      <c r="B30" s="4" t="s">
        <v>26</v>
      </c>
      <c r="C30" s="4" t="s">
        <v>27</v>
      </c>
      <c r="D30" s="4" t="s">
        <v>183</v>
      </c>
      <c r="E30" s="4" t="s">
        <v>184</v>
      </c>
      <c r="F30" s="6">
        <v>44902</v>
      </c>
      <c r="G30" s="6">
        <v>44905</v>
      </c>
      <c r="H30" s="4">
        <v>1</v>
      </c>
      <c r="I30" s="4">
        <v>3</v>
      </c>
      <c r="J30" s="4">
        <v>3</v>
      </c>
      <c r="K30" s="4" t="s">
        <v>30</v>
      </c>
      <c r="L30" s="4">
        <v>3474</v>
      </c>
      <c r="M30" s="4">
        <v>3474</v>
      </c>
      <c r="N30" s="4" t="s">
        <v>185</v>
      </c>
      <c r="O30" s="4" t="s">
        <v>32</v>
      </c>
      <c r="P30" s="4" t="s">
        <v>33</v>
      </c>
      <c r="Q30" s="4">
        <v>0</v>
      </c>
      <c r="R30" s="7">
        <v>44868</v>
      </c>
      <c r="S30" s="6">
        <v>44908</v>
      </c>
      <c r="T30" s="4" t="s">
        <v>34</v>
      </c>
      <c r="U30" s="4">
        <v>3474</v>
      </c>
      <c r="V30" s="4">
        <v>0</v>
      </c>
      <c r="W30" s="4">
        <v>0</v>
      </c>
      <c r="X30" s="4" t="s">
        <v>186</v>
      </c>
      <c r="Y30" s="4" t="s">
        <v>187</v>
      </c>
    </row>
    <row r="31" s="4" customFormat="1" spans="1:25">
      <c r="A31" s="4" t="s">
        <v>188</v>
      </c>
      <c r="B31" s="4" t="s">
        <v>26</v>
      </c>
      <c r="C31" s="4" t="s">
        <v>27</v>
      </c>
      <c r="D31" s="4" t="s">
        <v>189</v>
      </c>
      <c r="E31" s="4" t="s">
        <v>190</v>
      </c>
      <c r="F31" s="6">
        <v>44903</v>
      </c>
      <c r="G31" s="6">
        <v>44905</v>
      </c>
      <c r="H31" s="4">
        <v>5</v>
      </c>
      <c r="I31" s="4">
        <v>2</v>
      </c>
      <c r="J31" s="4">
        <v>10</v>
      </c>
      <c r="K31" s="4" t="s">
        <v>30</v>
      </c>
      <c r="L31" s="4">
        <v>16215</v>
      </c>
      <c r="M31" s="4">
        <v>16215</v>
      </c>
      <c r="N31" s="4" t="s">
        <v>191</v>
      </c>
      <c r="O31" s="4" t="s">
        <v>32</v>
      </c>
      <c r="P31" s="4" t="s">
        <v>33</v>
      </c>
      <c r="Q31" s="4">
        <v>0</v>
      </c>
      <c r="R31" s="7">
        <v>44868</v>
      </c>
      <c r="S31" s="6">
        <v>44908</v>
      </c>
      <c r="T31" s="4" t="s">
        <v>34</v>
      </c>
      <c r="U31" s="4">
        <v>16215</v>
      </c>
      <c r="V31" s="4">
        <v>0</v>
      </c>
      <c r="W31" s="4">
        <v>0</v>
      </c>
      <c r="X31" s="4" t="s">
        <v>192</v>
      </c>
      <c r="Y31" s="4" t="s">
        <v>192</v>
      </c>
    </row>
    <row r="32" s="4" customFormat="1" spans="1:25">
      <c r="A32" s="4" t="s">
        <v>193</v>
      </c>
      <c r="B32" s="4" t="s">
        <v>26</v>
      </c>
      <c r="C32" s="4" t="s">
        <v>27</v>
      </c>
      <c r="D32" s="4" t="s">
        <v>51</v>
      </c>
      <c r="E32" s="4" t="s">
        <v>194</v>
      </c>
      <c r="F32" s="6">
        <v>44902</v>
      </c>
      <c r="G32" s="6">
        <v>44905</v>
      </c>
      <c r="H32" s="4">
        <v>1</v>
      </c>
      <c r="I32" s="4">
        <v>3</v>
      </c>
      <c r="J32" s="4">
        <v>3</v>
      </c>
      <c r="K32" s="4" t="s">
        <v>30</v>
      </c>
      <c r="L32" s="4">
        <v>1314</v>
      </c>
      <c r="M32" s="4">
        <v>1314</v>
      </c>
      <c r="N32" s="4" t="s">
        <v>195</v>
      </c>
      <c r="O32" s="4" t="s">
        <v>32</v>
      </c>
      <c r="P32" s="4" t="s">
        <v>33</v>
      </c>
      <c r="Q32" s="4">
        <v>0</v>
      </c>
      <c r="R32" s="7">
        <v>44870</v>
      </c>
      <c r="S32" s="6">
        <v>44908</v>
      </c>
      <c r="T32" s="4" t="s">
        <v>34</v>
      </c>
      <c r="U32" s="4">
        <v>1314</v>
      </c>
      <c r="V32" s="4">
        <v>0</v>
      </c>
      <c r="W32" s="4">
        <v>0</v>
      </c>
      <c r="X32" s="4" t="s">
        <v>196</v>
      </c>
      <c r="Y32" s="4" t="s">
        <v>197</v>
      </c>
    </row>
    <row r="33" s="4" customFormat="1" spans="1:25">
      <c r="A33" s="4" t="s">
        <v>198</v>
      </c>
      <c r="B33" s="4" t="s">
        <v>26</v>
      </c>
      <c r="C33" s="4" t="s">
        <v>27</v>
      </c>
      <c r="D33" s="4" t="s">
        <v>199</v>
      </c>
      <c r="E33" s="4" t="s">
        <v>200</v>
      </c>
      <c r="F33" s="6">
        <v>44904</v>
      </c>
      <c r="G33" s="6">
        <v>44905</v>
      </c>
      <c r="H33" s="4">
        <v>1</v>
      </c>
      <c r="I33" s="4">
        <v>1</v>
      </c>
      <c r="J33" s="4">
        <v>1</v>
      </c>
      <c r="K33" s="4" t="s">
        <v>30</v>
      </c>
      <c r="L33" s="4">
        <v>676</v>
      </c>
      <c r="M33" s="4">
        <v>676</v>
      </c>
      <c r="N33" s="4" t="s">
        <v>201</v>
      </c>
      <c r="O33" s="4" t="s">
        <v>32</v>
      </c>
      <c r="P33" s="4" t="s">
        <v>33</v>
      </c>
      <c r="Q33" s="4">
        <v>0</v>
      </c>
      <c r="R33" s="7">
        <v>44875</v>
      </c>
      <c r="S33" s="6">
        <v>44908</v>
      </c>
      <c r="T33" s="4" t="s">
        <v>34</v>
      </c>
      <c r="U33" s="4">
        <v>676</v>
      </c>
      <c r="V33" s="4">
        <v>0</v>
      </c>
      <c r="W33" s="4">
        <v>0</v>
      </c>
      <c r="X33" s="4" t="s">
        <v>202</v>
      </c>
      <c r="Y33" s="4" t="s">
        <v>203</v>
      </c>
    </row>
    <row r="34" s="4" customFormat="1" spans="1:25">
      <c r="A34" s="4" t="s">
        <v>204</v>
      </c>
      <c r="B34" s="4" t="s">
        <v>26</v>
      </c>
      <c r="C34" s="4" t="s">
        <v>27</v>
      </c>
      <c r="D34" s="4" t="s">
        <v>205</v>
      </c>
      <c r="E34" s="4" t="s">
        <v>206</v>
      </c>
      <c r="F34" s="6">
        <v>44903</v>
      </c>
      <c r="G34" s="6">
        <v>44905</v>
      </c>
      <c r="H34" s="4">
        <v>1</v>
      </c>
      <c r="I34" s="4">
        <v>2</v>
      </c>
      <c r="J34" s="4">
        <v>2</v>
      </c>
      <c r="K34" s="4" t="s">
        <v>30</v>
      </c>
      <c r="L34" s="4">
        <v>874</v>
      </c>
      <c r="M34" s="4">
        <v>874</v>
      </c>
      <c r="N34" s="4" t="s">
        <v>207</v>
      </c>
      <c r="O34" s="4" t="s">
        <v>32</v>
      </c>
      <c r="P34" s="4" t="s">
        <v>33</v>
      </c>
      <c r="Q34" s="4">
        <v>0</v>
      </c>
      <c r="R34" s="7">
        <v>44879</v>
      </c>
      <c r="S34" s="6">
        <v>44908</v>
      </c>
      <c r="T34" s="4" t="s">
        <v>34</v>
      </c>
      <c r="U34" s="4">
        <v>874</v>
      </c>
      <c r="V34" s="4">
        <v>0</v>
      </c>
      <c r="W34" s="4">
        <v>0</v>
      </c>
      <c r="X34" s="4" t="s">
        <v>208</v>
      </c>
      <c r="Y34" s="4" t="s">
        <v>36</v>
      </c>
    </row>
    <row r="35" s="4" customFormat="1" spans="1:25">
      <c r="A35" s="4" t="s">
        <v>204</v>
      </c>
      <c r="B35" s="4" t="s">
        <v>26</v>
      </c>
      <c r="C35" s="4" t="s">
        <v>37</v>
      </c>
      <c r="D35" s="4" t="s">
        <v>205</v>
      </c>
      <c r="E35" s="4" t="s">
        <v>206</v>
      </c>
      <c r="F35" s="6">
        <v>44903</v>
      </c>
      <c r="G35" s="6">
        <v>44905</v>
      </c>
      <c r="H35" s="4">
        <v>1</v>
      </c>
      <c r="I35" s="4">
        <v>2</v>
      </c>
      <c r="J35" s="4">
        <v>2</v>
      </c>
      <c r="K35" s="4" t="s">
        <v>30</v>
      </c>
      <c r="L35" s="4">
        <v>-874</v>
      </c>
      <c r="M35" s="4">
        <v>-874</v>
      </c>
      <c r="N35" s="4" t="s">
        <v>207</v>
      </c>
      <c r="O35" s="4" t="s">
        <v>32</v>
      </c>
      <c r="P35" s="4" t="s">
        <v>33</v>
      </c>
      <c r="Q35" s="4">
        <v>0</v>
      </c>
      <c r="R35" s="7">
        <v>44879</v>
      </c>
      <c r="S35" s="6">
        <v>44908</v>
      </c>
      <c r="T35" s="4" t="s">
        <v>34</v>
      </c>
      <c r="U35" s="4">
        <v>-874</v>
      </c>
      <c r="V35" s="4">
        <v>0</v>
      </c>
      <c r="W35" s="4">
        <v>0</v>
      </c>
      <c r="X35" s="4" t="s">
        <v>208</v>
      </c>
      <c r="Y35" s="4" t="s">
        <v>36</v>
      </c>
    </row>
    <row r="36" s="4" customFormat="1" spans="1:25">
      <c r="A36" s="4" t="s">
        <v>209</v>
      </c>
      <c r="B36" s="4" t="s">
        <v>26</v>
      </c>
      <c r="C36" s="4" t="s">
        <v>27</v>
      </c>
      <c r="D36" s="4" t="s">
        <v>205</v>
      </c>
      <c r="E36" s="4" t="s">
        <v>206</v>
      </c>
      <c r="F36" s="6">
        <v>44903</v>
      </c>
      <c r="G36" s="6">
        <v>44905</v>
      </c>
      <c r="H36" s="4">
        <v>1</v>
      </c>
      <c r="I36" s="4">
        <v>2</v>
      </c>
      <c r="J36" s="4">
        <v>2</v>
      </c>
      <c r="K36" s="4" t="s">
        <v>30</v>
      </c>
      <c r="L36" s="4">
        <v>874</v>
      </c>
      <c r="M36" s="4">
        <v>874</v>
      </c>
      <c r="N36" s="4" t="s">
        <v>210</v>
      </c>
      <c r="O36" s="4" t="s">
        <v>32</v>
      </c>
      <c r="P36" s="4" t="s">
        <v>33</v>
      </c>
      <c r="Q36" s="4">
        <v>0</v>
      </c>
      <c r="R36" s="7">
        <v>44879</v>
      </c>
      <c r="S36" s="6">
        <v>44908</v>
      </c>
      <c r="T36" s="4" t="s">
        <v>34</v>
      </c>
      <c r="U36" s="4">
        <v>874</v>
      </c>
      <c r="V36" s="4">
        <v>0</v>
      </c>
      <c r="W36" s="4">
        <v>0</v>
      </c>
      <c r="X36" s="4" t="s">
        <v>211</v>
      </c>
      <c r="Y36" s="4" t="s">
        <v>212</v>
      </c>
    </row>
    <row r="37" s="4" customFormat="1" spans="1:25">
      <c r="A37" s="4" t="s">
        <v>213</v>
      </c>
      <c r="B37" s="4" t="s">
        <v>26</v>
      </c>
      <c r="C37" s="4" t="s">
        <v>27</v>
      </c>
      <c r="D37" s="4" t="s">
        <v>214</v>
      </c>
      <c r="E37" s="4" t="s">
        <v>215</v>
      </c>
      <c r="F37" s="6">
        <v>44903</v>
      </c>
      <c r="G37" s="6">
        <v>44905</v>
      </c>
      <c r="H37" s="4">
        <v>1</v>
      </c>
      <c r="I37" s="4">
        <v>2</v>
      </c>
      <c r="J37" s="4">
        <v>2</v>
      </c>
      <c r="K37" s="4" t="s">
        <v>30</v>
      </c>
      <c r="L37" s="4">
        <v>6360</v>
      </c>
      <c r="M37" s="4">
        <v>6360</v>
      </c>
      <c r="N37" s="4" t="s">
        <v>216</v>
      </c>
      <c r="O37" s="4" t="s">
        <v>32</v>
      </c>
      <c r="P37" s="4" t="s">
        <v>33</v>
      </c>
      <c r="Q37" s="4">
        <v>0</v>
      </c>
      <c r="R37" s="7">
        <v>44879</v>
      </c>
      <c r="S37" s="6">
        <v>44908</v>
      </c>
      <c r="T37" s="4" t="s">
        <v>34</v>
      </c>
      <c r="U37" s="4">
        <v>6360</v>
      </c>
      <c r="V37" s="4">
        <v>0</v>
      </c>
      <c r="W37" s="4">
        <v>0</v>
      </c>
      <c r="X37" s="4" t="s">
        <v>217</v>
      </c>
      <c r="Y37" s="4" t="s">
        <v>218</v>
      </c>
    </row>
    <row r="38" s="4" customFormat="1" spans="1:25">
      <c r="A38" s="4" t="s">
        <v>219</v>
      </c>
      <c r="B38" s="4" t="s">
        <v>26</v>
      </c>
      <c r="C38" s="4" t="s">
        <v>27</v>
      </c>
      <c r="D38" s="4" t="s">
        <v>220</v>
      </c>
      <c r="E38" s="4" t="s">
        <v>221</v>
      </c>
      <c r="F38" s="6">
        <v>44903</v>
      </c>
      <c r="G38" s="6">
        <v>44905</v>
      </c>
      <c r="H38" s="4">
        <v>1</v>
      </c>
      <c r="I38" s="4">
        <v>2</v>
      </c>
      <c r="J38" s="4">
        <v>2</v>
      </c>
      <c r="K38" s="4" t="s">
        <v>30</v>
      </c>
      <c r="L38" s="4">
        <v>1554</v>
      </c>
      <c r="M38" s="4">
        <v>1554</v>
      </c>
      <c r="N38" s="4" t="s">
        <v>222</v>
      </c>
      <c r="O38" s="4" t="s">
        <v>32</v>
      </c>
      <c r="P38" s="4" t="s">
        <v>33</v>
      </c>
      <c r="Q38" s="4">
        <v>0</v>
      </c>
      <c r="R38" s="7">
        <v>44880</v>
      </c>
      <c r="S38" s="6">
        <v>44908</v>
      </c>
      <c r="T38" s="4" t="s">
        <v>34</v>
      </c>
      <c r="U38" s="4">
        <v>1554</v>
      </c>
      <c r="V38" s="4">
        <v>0</v>
      </c>
      <c r="W38" s="4">
        <v>0</v>
      </c>
      <c r="X38" s="4" t="s">
        <v>223</v>
      </c>
      <c r="Y38" s="4" t="s">
        <v>224</v>
      </c>
    </row>
    <row r="39" s="4" customFormat="1" spans="1:25">
      <c r="A39" s="4" t="s">
        <v>225</v>
      </c>
      <c r="B39" s="4" t="s">
        <v>26</v>
      </c>
      <c r="C39" s="4" t="s">
        <v>27</v>
      </c>
      <c r="D39" s="4" t="s">
        <v>226</v>
      </c>
      <c r="E39" s="4" t="s">
        <v>227</v>
      </c>
      <c r="F39" s="6">
        <v>44904</v>
      </c>
      <c r="G39" s="6">
        <v>44905</v>
      </c>
      <c r="H39" s="4">
        <v>1</v>
      </c>
      <c r="I39" s="4">
        <v>1</v>
      </c>
      <c r="J39" s="4">
        <v>1</v>
      </c>
      <c r="K39" s="4" t="s">
        <v>30</v>
      </c>
      <c r="L39" s="4">
        <v>331</v>
      </c>
      <c r="M39" s="4">
        <v>331</v>
      </c>
      <c r="N39" s="4" t="s">
        <v>228</v>
      </c>
      <c r="O39" s="4" t="s">
        <v>32</v>
      </c>
      <c r="P39" s="4" t="s">
        <v>33</v>
      </c>
      <c r="Q39" s="4">
        <v>0</v>
      </c>
      <c r="R39" s="7">
        <v>44881</v>
      </c>
      <c r="S39" s="6">
        <v>44908</v>
      </c>
      <c r="T39" s="4" t="s">
        <v>34</v>
      </c>
      <c r="U39" s="4">
        <v>331</v>
      </c>
      <c r="V39" s="4">
        <v>0</v>
      </c>
      <c r="W39" s="4">
        <v>0</v>
      </c>
      <c r="X39" s="4" t="s">
        <v>229</v>
      </c>
      <c r="Y39" s="4" t="s">
        <v>230</v>
      </c>
    </row>
    <row r="40" s="4" customFormat="1" spans="1:25">
      <c r="A40" s="4" t="s">
        <v>231</v>
      </c>
      <c r="B40" s="4" t="s">
        <v>26</v>
      </c>
      <c r="C40" s="4" t="s">
        <v>27</v>
      </c>
      <c r="D40" s="4" t="s">
        <v>232</v>
      </c>
      <c r="E40" s="4" t="s">
        <v>233</v>
      </c>
      <c r="F40" s="6">
        <v>44899</v>
      </c>
      <c r="G40" s="6">
        <v>44905</v>
      </c>
      <c r="H40" s="4">
        <v>1</v>
      </c>
      <c r="I40" s="4">
        <v>6</v>
      </c>
      <c r="J40" s="4">
        <v>6</v>
      </c>
      <c r="K40" s="4" t="s">
        <v>30</v>
      </c>
      <c r="L40" s="4">
        <v>8404</v>
      </c>
      <c r="M40" s="4">
        <v>8404</v>
      </c>
      <c r="N40" s="4" t="s">
        <v>234</v>
      </c>
      <c r="O40" s="4" t="s">
        <v>32</v>
      </c>
      <c r="P40" s="4" t="s">
        <v>33</v>
      </c>
      <c r="Q40" s="4">
        <v>0</v>
      </c>
      <c r="R40" s="7">
        <v>44882</v>
      </c>
      <c r="S40" s="6">
        <v>44908</v>
      </c>
      <c r="T40" s="4" t="s">
        <v>34</v>
      </c>
      <c r="U40" s="4">
        <v>8404</v>
      </c>
      <c r="V40" s="4">
        <v>0</v>
      </c>
      <c r="W40" s="4">
        <v>0</v>
      </c>
      <c r="X40" s="4" t="s">
        <v>235</v>
      </c>
      <c r="Y40" s="4" t="s">
        <v>236</v>
      </c>
    </row>
    <row r="41" s="4" customFormat="1" spans="1:25">
      <c r="A41" s="4" t="s">
        <v>237</v>
      </c>
      <c r="B41" s="4" t="s">
        <v>26</v>
      </c>
      <c r="C41" s="4" t="s">
        <v>27</v>
      </c>
      <c r="D41" s="4" t="s">
        <v>232</v>
      </c>
      <c r="E41" s="4" t="s">
        <v>233</v>
      </c>
      <c r="F41" s="6">
        <v>44899</v>
      </c>
      <c r="G41" s="6">
        <v>44905</v>
      </c>
      <c r="H41" s="4">
        <v>1</v>
      </c>
      <c r="I41" s="4">
        <v>6</v>
      </c>
      <c r="J41" s="4">
        <v>6</v>
      </c>
      <c r="K41" s="4" t="s">
        <v>30</v>
      </c>
      <c r="L41" s="4">
        <v>8404</v>
      </c>
      <c r="M41" s="4">
        <v>8404</v>
      </c>
      <c r="N41" s="4" t="s">
        <v>238</v>
      </c>
      <c r="O41" s="4" t="s">
        <v>32</v>
      </c>
      <c r="P41" s="4" t="s">
        <v>33</v>
      </c>
      <c r="Q41" s="4">
        <v>0</v>
      </c>
      <c r="R41" s="7">
        <v>44882</v>
      </c>
      <c r="S41" s="6">
        <v>44908</v>
      </c>
      <c r="T41" s="4" t="s">
        <v>34</v>
      </c>
      <c r="U41" s="4">
        <v>8404</v>
      </c>
      <c r="V41" s="4">
        <v>0</v>
      </c>
      <c r="W41" s="4">
        <v>0</v>
      </c>
      <c r="X41" s="4" t="s">
        <v>239</v>
      </c>
      <c r="Y41" s="4" t="s">
        <v>240</v>
      </c>
    </row>
    <row r="42" s="4" customFormat="1" spans="1:25">
      <c r="A42" s="4" t="s">
        <v>241</v>
      </c>
      <c r="B42" s="4" t="s">
        <v>26</v>
      </c>
      <c r="C42" s="4" t="s">
        <v>27</v>
      </c>
      <c r="D42" s="4" t="s">
        <v>242</v>
      </c>
      <c r="E42" s="4" t="s">
        <v>243</v>
      </c>
      <c r="F42" s="6">
        <v>44903</v>
      </c>
      <c r="G42" s="6">
        <v>44905</v>
      </c>
      <c r="H42" s="4">
        <v>1</v>
      </c>
      <c r="I42" s="4">
        <v>2</v>
      </c>
      <c r="J42" s="4">
        <v>2</v>
      </c>
      <c r="K42" s="4" t="s">
        <v>30</v>
      </c>
      <c r="L42" s="4">
        <v>886</v>
      </c>
      <c r="M42" s="4">
        <v>886</v>
      </c>
      <c r="N42" s="4" t="s">
        <v>244</v>
      </c>
      <c r="O42" s="4" t="s">
        <v>32</v>
      </c>
      <c r="P42" s="4" t="s">
        <v>33</v>
      </c>
      <c r="Q42" s="4">
        <v>0</v>
      </c>
      <c r="R42" s="7">
        <v>44883</v>
      </c>
      <c r="S42" s="6">
        <v>44908</v>
      </c>
      <c r="T42" s="4" t="s">
        <v>34</v>
      </c>
      <c r="U42" s="4">
        <v>886</v>
      </c>
      <c r="V42" s="4">
        <v>0</v>
      </c>
      <c r="W42" s="4">
        <v>0</v>
      </c>
      <c r="X42" s="4" t="s">
        <v>245</v>
      </c>
      <c r="Y42" s="4" t="s">
        <v>246</v>
      </c>
    </row>
    <row r="43" s="4" customFormat="1" spans="1:25">
      <c r="A43" s="4" t="s">
        <v>247</v>
      </c>
      <c r="B43" s="4" t="s">
        <v>26</v>
      </c>
      <c r="C43" s="4" t="s">
        <v>27</v>
      </c>
      <c r="D43" s="4" t="s">
        <v>248</v>
      </c>
      <c r="E43" s="4" t="s">
        <v>249</v>
      </c>
      <c r="F43" s="6">
        <v>44902</v>
      </c>
      <c r="G43" s="6">
        <v>44905</v>
      </c>
      <c r="H43" s="4">
        <v>1</v>
      </c>
      <c r="I43" s="4">
        <v>3</v>
      </c>
      <c r="J43" s="4">
        <v>3</v>
      </c>
      <c r="K43" s="4" t="s">
        <v>30</v>
      </c>
      <c r="L43" s="4">
        <v>894</v>
      </c>
      <c r="M43" s="4">
        <v>894</v>
      </c>
      <c r="N43" s="4" t="s">
        <v>250</v>
      </c>
      <c r="O43" s="4" t="s">
        <v>32</v>
      </c>
      <c r="P43" s="4" t="s">
        <v>33</v>
      </c>
      <c r="Q43" s="4">
        <v>0</v>
      </c>
      <c r="R43" s="7">
        <v>44884</v>
      </c>
      <c r="S43" s="6">
        <v>44908</v>
      </c>
      <c r="T43" s="4" t="s">
        <v>34</v>
      </c>
      <c r="U43" s="4">
        <v>894</v>
      </c>
      <c r="V43" s="4">
        <v>0</v>
      </c>
      <c r="W43" s="4">
        <v>0</v>
      </c>
      <c r="X43" s="4" t="s">
        <v>251</v>
      </c>
      <c r="Y43" s="4" t="s">
        <v>252</v>
      </c>
    </row>
    <row r="44" s="4" customFormat="1" spans="1:25">
      <c r="A44" s="4" t="s">
        <v>253</v>
      </c>
      <c r="B44" s="4" t="s">
        <v>26</v>
      </c>
      <c r="C44" s="4" t="s">
        <v>27</v>
      </c>
      <c r="D44" s="4" t="s">
        <v>254</v>
      </c>
      <c r="E44" s="4" t="s">
        <v>255</v>
      </c>
      <c r="F44" s="6">
        <v>44903</v>
      </c>
      <c r="G44" s="6">
        <v>44905</v>
      </c>
      <c r="H44" s="4">
        <v>1</v>
      </c>
      <c r="I44" s="4">
        <v>2</v>
      </c>
      <c r="J44" s="4">
        <v>2</v>
      </c>
      <c r="K44" s="4" t="s">
        <v>30</v>
      </c>
      <c r="L44" s="4">
        <v>760</v>
      </c>
      <c r="M44" s="4">
        <v>760</v>
      </c>
      <c r="N44" s="4" t="s">
        <v>256</v>
      </c>
      <c r="O44" s="4" t="s">
        <v>32</v>
      </c>
      <c r="P44" s="4" t="s">
        <v>33</v>
      </c>
      <c r="Q44" s="4">
        <v>0</v>
      </c>
      <c r="R44" s="7">
        <v>44886</v>
      </c>
      <c r="S44" s="6">
        <v>44908</v>
      </c>
      <c r="T44" s="4" t="s">
        <v>34</v>
      </c>
      <c r="U44" s="4">
        <v>760</v>
      </c>
      <c r="V44" s="4">
        <v>0</v>
      </c>
      <c r="W44" s="4">
        <v>0</v>
      </c>
      <c r="X44" s="4" t="s">
        <v>257</v>
      </c>
      <c r="Y44" s="4" t="s">
        <v>258</v>
      </c>
    </row>
    <row r="45" s="4" customFormat="1" spans="1:25">
      <c r="A45" s="4" t="s">
        <v>259</v>
      </c>
      <c r="B45" s="4" t="s">
        <v>26</v>
      </c>
      <c r="C45" s="4" t="s">
        <v>27</v>
      </c>
      <c r="D45" s="4" t="s">
        <v>260</v>
      </c>
      <c r="E45" s="4" t="s">
        <v>261</v>
      </c>
      <c r="F45" s="6">
        <v>44901</v>
      </c>
      <c r="G45" s="6">
        <v>44905</v>
      </c>
      <c r="H45" s="4">
        <v>1</v>
      </c>
      <c r="I45" s="4">
        <v>4</v>
      </c>
      <c r="J45" s="4">
        <v>4</v>
      </c>
      <c r="K45" s="4" t="s">
        <v>30</v>
      </c>
      <c r="L45" s="4">
        <v>8056</v>
      </c>
      <c r="M45" s="4">
        <v>8056</v>
      </c>
      <c r="N45" s="4" t="s">
        <v>262</v>
      </c>
      <c r="O45" s="4" t="s">
        <v>32</v>
      </c>
      <c r="P45" s="4" t="s">
        <v>33</v>
      </c>
      <c r="Q45" s="4">
        <v>0</v>
      </c>
      <c r="R45" s="7">
        <v>44887</v>
      </c>
      <c r="S45" s="6">
        <v>44908</v>
      </c>
      <c r="T45" s="4" t="s">
        <v>34</v>
      </c>
      <c r="U45" s="4">
        <v>8056</v>
      </c>
      <c r="V45" s="4">
        <v>0</v>
      </c>
      <c r="W45" s="4">
        <v>0</v>
      </c>
      <c r="X45" s="4" t="s">
        <v>263</v>
      </c>
      <c r="Y45" s="4" t="s">
        <v>36</v>
      </c>
    </row>
    <row r="46" s="4" customFormat="1" spans="1:25">
      <c r="A46" s="4" t="s">
        <v>259</v>
      </c>
      <c r="B46" s="4" t="s">
        <v>26</v>
      </c>
      <c r="C46" s="4" t="s">
        <v>37</v>
      </c>
      <c r="D46" s="4" t="s">
        <v>260</v>
      </c>
      <c r="E46" s="4" t="s">
        <v>261</v>
      </c>
      <c r="F46" s="6">
        <v>44901</v>
      </c>
      <c r="G46" s="6">
        <v>44905</v>
      </c>
      <c r="H46" s="4">
        <v>1</v>
      </c>
      <c r="I46" s="4">
        <v>4</v>
      </c>
      <c r="J46" s="4">
        <v>4</v>
      </c>
      <c r="K46" s="4" t="s">
        <v>30</v>
      </c>
      <c r="L46" s="4">
        <v>-8056</v>
      </c>
      <c r="M46" s="4">
        <v>-8056</v>
      </c>
      <c r="N46" s="4" t="s">
        <v>262</v>
      </c>
      <c r="O46" s="4" t="s">
        <v>32</v>
      </c>
      <c r="P46" s="4" t="s">
        <v>33</v>
      </c>
      <c r="Q46" s="4">
        <v>0</v>
      </c>
      <c r="R46" s="7">
        <v>44887</v>
      </c>
      <c r="S46" s="6">
        <v>44908</v>
      </c>
      <c r="T46" s="4" t="s">
        <v>34</v>
      </c>
      <c r="U46" s="4">
        <v>-8056</v>
      </c>
      <c r="V46" s="4">
        <v>0</v>
      </c>
      <c r="W46" s="4">
        <v>0</v>
      </c>
      <c r="X46" s="4" t="s">
        <v>263</v>
      </c>
      <c r="Y46" s="4" t="s">
        <v>36</v>
      </c>
    </row>
    <row r="47" s="4" customFormat="1" spans="1:25">
      <c r="A47" s="4" t="s">
        <v>264</v>
      </c>
      <c r="B47" s="4" t="s">
        <v>26</v>
      </c>
      <c r="C47" s="4" t="s">
        <v>27</v>
      </c>
      <c r="D47" s="4" t="s">
        <v>265</v>
      </c>
      <c r="E47" s="4" t="s">
        <v>266</v>
      </c>
      <c r="F47" s="6">
        <v>44902</v>
      </c>
      <c r="G47" s="6">
        <v>44905</v>
      </c>
      <c r="H47" s="4">
        <v>1</v>
      </c>
      <c r="I47" s="4">
        <v>3</v>
      </c>
      <c r="J47" s="4">
        <v>3</v>
      </c>
      <c r="K47" s="4" t="s">
        <v>30</v>
      </c>
      <c r="L47" s="4">
        <v>1198</v>
      </c>
      <c r="M47" s="4">
        <v>1198</v>
      </c>
      <c r="N47" s="4" t="s">
        <v>267</v>
      </c>
      <c r="O47" s="4" t="s">
        <v>32</v>
      </c>
      <c r="P47" s="4" t="s">
        <v>33</v>
      </c>
      <c r="Q47" s="4">
        <v>0</v>
      </c>
      <c r="R47" s="7">
        <v>44888</v>
      </c>
      <c r="S47" s="6">
        <v>44908</v>
      </c>
      <c r="T47" s="4" t="s">
        <v>34</v>
      </c>
      <c r="U47" s="4">
        <v>1198</v>
      </c>
      <c r="V47" s="4">
        <v>0</v>
      </c>
      <c r="W47" s="4">
        <v>0</v>
      </c>
      <c r="X47" s="4" t="s">
        <v>268</v>
      </c>
      <c r="Y47" s="4" t="s">
        <v>36</v>
      </c>
    </row>
    <row r="48" s="4" customFormat="1" spans="1:25">
      <c r="A48" s="4" t="s">
        <v>264</v>
      </c>
      <c r="B48" s="4" t="s">
        <v>26</v>
      </c>
      <c r="C48" s="4" t="s">
        <v>37</v>
      </c>
      <c r="D48" s="4" t="s">
        <v>265</v>
      </c>
      <c r="E48" s="4" t="s">
        <v>266</v>
      </c>
      <c r="F48" s="6">
        <v>44902</v>
      </c>
      <c r="G48" s="6">
        <v>44905</v>
      </c>
      <c r="H48" s="4">
        <v>1</v>
      </c>
      <c r="I48" s="4">
        <v>3</v>
      </c>
      <c r="J48" s="4">
        <v>3</v>
      </c>
      <c r="K48" s="4" t="s">
        <v>30</v>
      </c>
      <c r="L48" s="4">
        <v>-1198</v>
      </c>
      <c r="M48" s="4">
        <v>-1198</v>
      </c>
      <c r="N48" s="4" t="s">
        <v>267</v>
      </c>
      <c r="O48" s="4" t="s">
        <v>32</v>
      </c>
      <c r="P48" s="4" t="s">
        <v>33</v>
      </c>
      <c r="Q48" s="4">
        <v>0</v>
      </c>
      <c r="R48" s="7">
        <v>44888</v>
      </c>
      <c r="S48" s="6">
        <v>44908</v>
      </c>
      <c r="T48" s="4" t="s">
        <v>34</v>
      </c>
      <c r="U48" s="4">
        <v>-1198</v>
      </c>
      <c r="V48" s="4">
        <v>0</v>
      </c>
      <c r="W48" s="4">
        <v>0</v>
      </c>
      <c r="X48" s="4" t="s">
        <v>268</v>
      </c>
      <c r="Y48" s="4" t="s">
        <v>36</v>
      </c>
    </row>
    <row r="49" s="4" customFormat="1" spans="1:25">
      <c r="A49" s="4" t="s">
        <v>269</v>
      </c>
      <c r="B49" s="4" t="s">
        <v>26</v>
      </c>
      <c r="C49" s="4" t="s">
        <v>27</v>
      </c>
      <c r="D49" s="4" t="s">
        <v>270</v>
      </c>
      <c r="E49" s="4" t="s">
        <v>271</v>
      </c>
      <c r="F49" s="6">
        <v>44904</v>
      </c>
      <c r="G49" s="6">
        <v>44905</v>
      </c>
      <c r="H49" s="4">
        <v>1</v>
      </c>
      <c r="I49" s="4">
        <v>1</v>
      </c>
      <c r="J49" s="4">
        <v>1</v>
      </c>
      <c r="K49" s="4" t="s">
        <v>30</v>
      </c>
      <c r="L49" s="4">
        <v>485</v>
      </c>
      <c r="M49" s="4">
        <v>485</v>
      </c>
      <c r="N49" s="4" t="s">
        <v>272</v>
      </c>
      <c r="O49" s="4" t="s">
        <v>32</v>
      </c>
      <c r="P49" s="4" t="s">
        <v>33</v>
      </c>
      <c r="Q49" s="4">
        <v>0</v>
      </c>
      <c r="R49" s="7">
        <v>44888</v>
      </c>
      <c r="S49" s="6">
        <v>44908</v>
      </c>
      <c r="T49" s="4" t="s">
        <v>34</v>
      </c>
      <c r="U49" s="4">
        <v>485</v>
      </c>
      <c r="V49" s="4">
        <v>0</v>
      </c>
      <c r="W49" s="4">
        <v>0</v>
      </c>
      <c r="X49" s="4" t="s">
        <v>273</v>
      </c>
      <c r="Y49" s="4" t="s">
        <v>274</v>
      </c>
    </row>
    <row r="50" s="4" customFormat="1" spans="1:25">
      <c r="A50" s="4" t="s">
        <v>275</v>
      </c>
      <c r="B50" s="4" t="s">
        <v>26</v>
      </c>
      <c r="C50" s="4" t="s">
        <v>27</v>
      </c>
      <c r="D50" s="4" t="s">
        <v>276</v>
      </c>
      <c r="E50" s="4" t="s">
        <v>277</v>
      </c>
      <c r="F50" s="6">
        <v>44903</v>
      </c>
      <c r="G50" s="6">
        <v>44905</v>
      </c>
      <c r="H50" s="4">
        <v>1</v>
      </c>
      <c r="I50" s="4">
        <v>2</v>
      </c>
      <c r="J50" s="4">
        <v>2</v>
      </c>
      <c r="K50" s="4" t="s">
        <v>30</v>
      </c>
      <c r="L50" s="4">
        <v>1080</v>
      </c>
      <c r="M50" s="4">
        <v>1080</v>
      </c>
      <c r="N50" s="4" t="s">
        <v>278</v>
      </c>
      <c r="O50" s="4" t="s">
        <v>32</v>
      </c>
      <c r="P50" s="4" t="s">
        <v>33</v>
      </c>
      <c r="Q50" s="4">
        <v>0</v>
      </c>
      <c r="R50" s="7">
        <v>44888</v>
      </c>
      <c r="S50" s="6">
        <v>44908</v>
      </c>
      <c r="T50" s="4" t="s">
        <v>34</v>
      </c>
      <c r="U50" s="4">
        <v>1080</v>
      </c>
      <c r="V50" s="4">
        <v>0</v>
      </c>
      <c r="W50" s="4">
        <v>0</v>
      </c>
      <c r="X50" s="4" t="s">
        <v>279</v>
      </c>
      <c r="Y50" s="4" t="s">
        <v>280</v>
      </c>
    </row>
    <row r="51" s="4" customFormat="1" spans="1:25">
      <c r="A51" s="4" t="s">
        <v>281</v>
      </c>
      <c r="B51" s="4" t="s">
        <v>26</v>
      </c>
      <c r="C51" s="4" t="s">
        <v>27</v>
      </c>
      <c r="D51" s="4" t="s">
        <v>282</v>
      </c>
      <c r="E51" s="4" t="s">
        <v>283</v>
      </c>
      <c r="F51" s="6">
        <v>44892</v>
      </c>
      <c r="G51" s="6">
        <v>44905</v>
      </c>
      <c r="H51" s="4">
        <v>1</v>
      </c>
      <c r="I51" s="4">
        <v>13</v>
      </c>
      <c r="J51" s="4">
        <v>13</v>
      </c>
      <c r="K51" s="4" t="s">
        <v>30</v>
      </c>
      <c r="L51" s="4">
        <v>15899</v>
      </c>
      <c r="M51" s="4">
        <v>15899</v>
      </c>
      <c r="N51" s="4" t="s">
        <v>284</v>
      </c>
      <c r="O51" s="4" t="s">
        <v>32</v>
      </c>
      <c r="P51" s="4" t="s">
        <v>33</v>
      </c>
      <c r="Q51" s="4">
        <v>0</v>
      </c>
      <c r="R51" s="7">
        <v>44889</v>
      </c>
      <c r="S51" s="6">
        <v>44908</v>
      </c>
      <c r="T51" s="4" t="s">
        <v>34</v>
      </c>
      <c r="U51" s="4">
        <v>15899</v>
      </c>
      <c r="V51" s="4">
        <v>0</v>
      </c>
      <c r="W51" s="4">
        <v>0</v>
      </c>
      <c r="X51" s="4" t="s">
        <v>285</v>
      </c>
      <c r="Y51" s="4" t="s">
        <v>286</v>
      </c>
    </row>
    <row r="52" s="4" customFormat="1" spans="1:25">
      <c r="A52" s="4" t="s">
        <v>287</v>
      </c>
      <c r="B52" s="4" t="s">
        <v>26</v>
      </c>
      <c r="C52" s="4" t="s">
        <v>27</v>
      </c>
      <c r="D52" s="4" t="s">
        <v>288</v>
      </c>
      <c r="E52" s="4" t="s">
        <v>289</v>
      </c>
      <c r="F52" s="6">
        <v>44904</v>
      </c>
      <c r="G52" s="6">
        <v>44905</v>
      </c>
      <c r="H52" s="4">
        <v>1</v>
      </c>
      <c r="I52" s="4">
        <v>1</v>
      </c>
      <c r="J52" s="4">
        <v>1</v>
      </c>
      <c r="K52" s="4" t="s">
        <v>30</v>
      </c>
      <c r="L52" s="4">
        <v>295</v>
      </c>
      <c r="M52" s="4">
        <v>295</v>
      </c>
      <c r="N52" s="4" t="s">
        <v>290</v>
      </c>
      <c r="O52" s="4" t="s">
        <v>32</v>
      </c>
      <c r="P52" s="4" t="s">
        <v>33</v>
      </c>
      <c r="Q52" s="4">
        <v>0</v>
      </c>
      <c r="R52" s="7">
        <v>44889</v>
      </c>
      <c r="S52" s="6">
        <v>44908</v>
      </c>
      <c r="T52" s="4" t="s">
        <v>34</v>
      </c>
      <c r="U52" s="4">
        <v>295</v>
      </c>
      <c r="V52" s="4">
        <v>0</v>
      </c>
      <c r="W52" s="4">
        <v>0</v>
      </c>
      <c r="X52" s="4" t="s">
        <v>291</v>
      </c>
      <c r="Y52" s="4" t="s">
        <v>292</v>
      </c>
    </row>
    <row r="53" s="4" customFormat="1" spans="1:25">
      <c r="A53" s="4" t="s">
        <v>293</v>
      </c>
      <c r="B53" s="4" t="s">
        <v>26</v>
      </c>
      <c r="C53" s="4" t="s">
        <v>27</v>
      </c>
      <c r="D53" s="4" t="s">
        <v>294</v>
      </c>
      <c r="E53" s="4" t="s">
        <v>295</v>
      </c>
      <c r="F53" s="6">
        <v>44902</v>
      </c>
      <c r="G53" s="6">
        <v>44905</v>
      </c>
      <c r="H53" s="4">
        <v>1</v>
      </c>
      <c r="I53" s="4">
        <v>3</v>
      </c>
      <c r="J53" s="4">
        <v>3</v>
      </c>
      <c r="K53" s="4" t="s">
        <v>30</v>
      </c>
      <c r="L53" s="4">
        <v>2529</v>
      </c>
      <c r="M53" s="4">
        <v>2529</v>
      </c>
      <c r="N53" s="4" t="s">
        <v>296</v>
      </c>
      <c r="O53" s="4" t="s">
        <v>32</v>
      </c>
      <c r="P53" s="4" t="s">
        <v>33</v>
      </c>
      <c r="Q53" s="4">
        <v>0</v>
      </c>
      <c r="R53" s="7">
        <v>44889</v>
      </c>
      <c r="S53" s="6">
        <v>44908</v>
      </c>
      <c r="T53" s="4" t="s">
        <v>34</v>
      </c>
      <c r="U53" s="4">
        <v>2529</v>
      </c>
      <c r="V53" s="4">
        <v>0</v>
      </c>
      <c r="W53" s="4">
        <v>0</v>
      </c>
      <c r="X53" s="4" t="s">
        <v>297</v>
      </c>
      <c r="Y53" s="4" t="s">
        <v>298</v>
      </c>
    </row>
    <row r="54" s="4" customFormat="1" spans="1:25">
      <c r="A54" s="4" t="s">
        <v>299</v>
      </c>
      <c r="B54" s="4" t="s">
        <v>26</v>
      </c>
      <c r="C54" s="4" t="s">
        <v>27</v>
      </c>
      <c r="D54" s="4" t="s">
        <v>300</v>
      </c>
      <c r="E54" s="4" t="s">
        <v>301</v>
      </c>
      <c r="F54" s="6">
        <v>44904</v>
      </c>
      <c r="G54" s="6">
        <v>44905</v>
      </c>
      <c r="H54" s="4">
        <v>1</v>
      </c>
      <c r="I54" s="4">
        <v>1</v>
      </c>
      <c r="J54" s="4">
        <v>1</v>
      </c>
      <c r="K54" s="4" t="s">
        <v>30</v>
      </c>
      <c r="L54" s="4">
        <v>750</v>
      </c>
      <c r="M54" s="4">
        <v>750</v>
      </c>
      <c r="N54" s="4" t="s">
        <v>302</v>
      </c>
      <c r="O54" s="4" t="s">
        <v>32</v>
      </c>
      <c r="P54" s="4" t="s">
        <v>33</v>
      </c>
      <c r="Q54" s="4">
        <v>0</v>
      </c>
      <c r="R54" s="7">
        <v>44890</v>
      </c>
      <c r="S54" s="6">
        <v>44908</v>
      </c>
      <c r="T54" s="4" t="s">
        <v>34</v>
      </c>
      <c r="U54" s="4">
        <v>750</v>
      </c>
      <c r="V54" s="4">
        <v>0</v>
      </c>
      <c r="W54" s="4">
        <v>0</v>
      </c>
      <c r="X54" s="4" t="s">
        <v>303</v>
      </c>
      <c r="Y54" s="4" t="s">
        <v>304</v>
      </c>
    </row>
    <row r="55" s="4" customFormat="1" spans="1:25">
      <c r="A55" s="4" t="s">
        <v>305</v>
      </c>
      <c r="B55" s="4" t="s">
        <v>26</v>
      </c>
      <c r="C55" s="4" t="s">
        <v>27</v>
      </c>
      <c r="D55" s="4" t="s">
        <v>306</v>
      </c>
      <c r="E55" s="4" t="s">
        <v>307</v>
      </c>
      <c r="F55" s="6">
        <v>44904</v>
      </c>
      <c r="G55" s="6">
        <v>44905</v>
      </c>
      <c r="H55" s="4">
        <v>2</v>
      </c>
      <c r="I55" s="4">
        <v>1</v>
      </c>
      <c r="J55" s="4">
        <v>2</v>
      </c>
      <c r="K55" s="4" t="s">
        <v>30</v>
      </c>
      <c r="L55" s="4">
        <v>1568</v>
      </c>
      <c r="M55" s="4">
        <v>1568</v>
      </c>
      <c r="N55" s="4" t="s">
        <v>308</v>
      </c>
      <c r="O55" s="4" t="s">
        <v>32</v>
      </c>
      <c r="P55" s="4" t="s">
        <v>33</v>
      </c>
      <c r="Q55" s="4">
        <v>0</v>
      </c>
      <c r="R55" s="7">
        <v>44890</v>
      </c>
      <c r="S55" s="6">
        <v>44908</v>
      </c>
      <c r="T55" s="4" t="s">
        <v>34</v>
      </c>
      <c r="U55" s="4">
        <v>1568</v>
      </c>
      <c r="V55" s="4">
        <v>0</v>
      </c>
      <c r="W55" s="4">
        <v>0</v>
      </c>
      <c r="X55" s="4" t="s">
        <v>309</v>
      </c>
      <c r="Y55" s="4" t="s">
        <v>310</v>
      </c>
    </row>
    <row r="56" s="4" customFormat="1" spans="1:25">
      <c r="A56" s="4" t="s">
        <v>311</v>
      </c>
      <c r="B56" s="4" t="s">
        <v>26</v>
      </c>
      <c r="C56" s="4" t="s">
        <v>27</v>
      </c>
      <c r="D56" s="4" t="s">
        <v>254</v>
      </c>
      <c r="E56" s="4" t="s">
        <v>312</v>
      </c>
      <c r="F56" s="6">
        <v>44904</v>
      </c>
      <c r="G56" s="6">
        <v>44905</v>
      </c>
      <c r="H56" s="4">
        <v>3</v>
      </c>
      <c r="I56" s="4">
        <v>1</v>
      </c>
      <c r="J56" s="4">
        <v>3</v>
      </c>
      <c r="K56" s="4" t="s">
        <v>30</v>
      </c>
      <c r="L56" s="4">
        <v>960</v>
      </c>
      <c r="M56" s="4">
        <v>960</v>
      </c>
      <c r="N56" s="4" t="s">
        <v>313</v>
      </c>
      <c r="O56" s="4" t="s">
        <v>32</v>
      </c>
      <c r="P56" s="4" t="s">
        <v>33</v>
      </c>
      <c r="Q56" s="4">
        <v>0</v>
      </c>
      <c r="R56" s="7">
        <v>44890</v>
      </c>
      <c r="S56" s="6">
        <v>44908</v>
      </c>
      <c r="T56" s="4" t="s">
        <v>34</v>
      </c>
      <c r="U56" s="4">
        <v>960</v>
      </c>
      <c r="V56" s="4">
        <v>0</v>
      </c>
      <c r="W56" s="4">
        <v>0</v>
      </c>
      <c r="X56" s="4" t="s">
        <v>314</v>
      </c>
      <c r="Y56" s="4" t="s">
        <v>315</v>
      </c>
    </row>
    <row r="57" s="4" customFormat="1" spans="1:25">
      <c r="A57" s="4" t="s">
        <v>316</v>
      </c>
      <c r="B57" s="4" t="s">
        <v>26</v>
      </c>
      <c r="C57" s="4" t="s">
        <v>27</v>
      </c>
      <c r="D57" s="4" t="s">
        <v>317</v>
      </c>
      <c r="E57" s="4" t="s">
        <v>318</v>
      </c>
      <c r="F57" s="6">
        <v>44893</v>
      </c>
      <c r="G57" s="6">
        <v>44905</v>
      </c>
      <c r="H57" s="4">
        <v>1</v>
      </c>
      <c r="I57" s="4">
        <v>12</v>
      </c>
      <c r="J57" s="4">
        <v>12</v>
      </c>
      <c r="K57" s="4" t="s">
        <v>30</v>
      </c>
      <c r="L57" s="4">
        <v>4560</v>
      </c>
      <c r="M57" s="4">
        <v>4560</v>
      </c>
      <c r="N57" s="4" t="s">
        <v>319</v>
      </c>
      <c r="O57" s="4" t="s">
        <v>32</v>
      </c>
      <c r="P57" s="4" t="s">
        <v>33</v>
      </c>
      <c r="Q57" s="4">
        <v>0</v>
      </c>
      <c r="R57" s="7">
        <v>44892</v>
      </c>
      <c r="S57" s="6">
        <v>44908</v>
      </c>
      <c r="T57" s="4" t="s">
        <v>34</v>
      </c>
      <c r="U57" s="4">
        <v>4560</v>
      </c>
      <c r="V57" s="4">
        <v>0</v>
      </c>
      <c r="W57" s="4">
        <v>0</v>
      </c>
      <c r="X57" s="4" t="s">
        <v>320</v>
      </c>
      <c r="Y57" s="4" t="s">
        <v>321</v>
      </c>
    </row>
    <row r="58" s="4" customFormat="1" spans="1:25">
      <c r="A58" s="4" t="s">
        <v>322</v>
      </c>
      <c r="B58" s="4" t="s">
        <v>26</v>
      </c>
      <c r="C58" s="4" t="s">
        <v>27</v>
      </c>
      <c r="D58" s="4" t="s">
        <v>323</v>
      </c>
      <c r="E58" s="4" t="s">
        <v>324</v>
      </c>
      <c r="F58" s="6">
        <v>44903</v>
      </c>
      <c r="G58" s="6">
        <v>44905</v>
      </c>
      <c r="H58" s="4">
        <v>1</v>
      </c>
      <c r="I58" s="4">
        <v>2</v>
      </c>
      <c r="J58" s="4">
        <v>2</v>
      </c>
      <c r="K58" s="4" t="s">
        <v>30</v>
      </c>
      <c r="L58" s="4">
        <v>766</v>
      </c>
      <c r="M58" s="4">
        <v>766</v>
      </c>
      <c r="N58" s="4" t="s">
        <v>325</v>
      </c>
      <c r="O58" s="4" t="s">
        <v>32</v>
      </c>
      <c r="P58" s="4" t="s">
        <v>33</v>
      </c>
      <c r="Q58" s="4">
        <v>0</v>
      </c>
      <c r="R58" s="7">
        <v>44892</v>
      </c>
      <c r="S58" s="6">
        <v>44908</v>
      </c>
      <c r="T58" s="4" t="s">
        <v>34</v>
      </c>
      <c r="U58" s="4">
        <v>766</v>
      </c>
      <c r="V58" s="4">
        <v>0</v>
      </c>
      <c r="W58" s="4">
        <v>0</v>
      </c>
      <c r="X58" s="4" t="s">
        <v>326</v>
      </c>
      <c r="Y58" s="4" t="s">
        <v>327</v>
      </c>
    </row>
    <row r="59" s="4" customFormat="1" spans="1:25">
      <c r="A59" s="4" t="s">
        <v>328</v>
      </c>
      <c r="B59" s="4" t="s">
        <v>26</v>
      </c>
      <c r="C59" s="4" t="s">
        <v>27</v>
      </c>
      <c r="D59" s="4" t="s">
        <v>329</v>
      </c>
      <c r="E59" s="4" t="s">
        <v>330</v>
      </c>
      <c r="F59" s="6">
        <v>44902</v>
      </c>
      <c r="G59" s="6">
        <v>44905</v>
      </c>
      <c r="H59" s="4">
        <v>1</v>
      </c>
      <c r="I59" s="4">
        <v>3</v>
      </c>
      <c r="J59" s="4">
        <v>3</v>
      </c>
      <c r="K59" s="4" t="s">
        <v>30</v>
      </c>
      <c r="L59" s="4">
        <v>2340</v>
      </c>
      <c r="M59" s="4">
        <v>2340</v>
      </c>
      <c r="N59" s="4" t="s">
        <v>331</v>
      </c>
      <c r="O59" s="4" t="s">
        <v>32</v>
      </c>
      <c r="P59" s="4" t="s">
        <v>33</v>
      </c>
      <c r="Q59" s="4">
        <v>0</v>
      </c>
      <c r="R59" s="7">
        <v>44894</v>
      </c>
      <c r="S59" s="6">
        <v>44908</v>
      </c>
      <c r="T59" s="4" t="s">
        <v>34</v>
      </c>
      <c r="U59" s="4">
        <v>2340</v>
      </c>
      <c r="V59" s="4">
        <v>0</v>
      </c>
      <c r="W59" s="4">
        <v>0</v>
      </c>
      <c r="X59" s="4" t="s">
        <v>332</v>
      </c>
      <c r="Y59" s="4" t="s">
        <v>333</v>
      </c>
    </row>
    <row r="60" s="4" customFormat="1" spans="1:25">
      <c r="A60" s="4" t="s">
        <v>334</v>
      </c>
      <c r="B60" s="4" t="s">
        <v>26</v>
      </c>
      <c r="C60" s="4" t="s">
        <v>27</v>
      </c>
      <c r="D60" s="4" t="s">
        <v>335</v>
      </c>
      <c r="E60" s="4" t="s">
        <v>336</v>
      </c>
      <c r="F60" s="6">
        <v>44904</v>
      </c>
      <c r="G60" s="6">
        <v>44905</v>
      </c>
      <c r="H60" s="4">
        <v>1</v>
      </c>
      <c r="I60" s="4">
        <v>1</v>
      </c>
      <c r="J60" s="4">
        <v>1</v>
      </c>
      <c r="K60" s="4" t="s">
        <v>30</v>
      </c>
      <c r="L60" s="4">
        <v>1065</v>
      </c>
      <c r="M60" s="4">
        <v>1065</v>
      </c>
      <c r="N60" s="4" t="s">
        <v>337</v>
      </c>
      <c r="O60" s="4" t="s">
        <v>32</v>
      </c>
      <c r="P60" s="4" t="s">
        <v>33</v>
      </c>
      <c r="Q60" s="4">
        <v>0</v>
      </c>
      <c r="R60" s="7">
        <v>44894</v>
      </c>
      <c r="S60" s="6">
        <v>44908</v>
      </c>
      <c r="T60" s="4" t="s">
        <v>34</v>
      </c>
      <c r="U60" s="4">
        <v>1065</v>
      </c>
      <c r="V60" s="4">
        <v>0</v>
      </c>
      <c r="W60" s="4">
        <v>0</v>
      </c>
      <c r="X60" s="4" t="s">
        <v>338</v>
      </c>
      <c r="Y60" s="4" t="s">
        <v>339</v>
      </c>
    </row>
    <row r="61" s="4" customFormat="1" spans="1:25">
      <c r="A61" s="4" t="s">
        <v>340</v>
      </c>
      <c r="B61" s="4" t="s">
        <v>26</v>
      </c>
      <c r="C61" s="4" t="s">
        <v>27</v>
      </c>
      <c r="D61" s="4" t="s">
        <v>341</v>
      </c>
      <c r="E61" s="4" t="s">
        <v>342</v>
      </c>
      <c r="F61" s="6">
        <v>44904</v>
      </c>
      <c r="G61" s="6">
        <v>44905</v>
      </c>
      <c r="H61" s="4">
        <v>1</v>
      </c>
      <c r="I61" s="4">
        <v>1</v>
      </c>
      <c r="J61" s="4">
        <v>1</v>
      </c>
      <c r="K61" s="4" t="s">
        <v>30</v>
      </c>
      <c r="L61" s="4">
        <v>299</v>
      </c>
      <c r="M61" s="4">
        <v>299</v>
      </c>
      <c r="N61" s="4" t="s">
        <v>343</v>
      </c>
      <c r="O61" s="4" t="s">
        <v>32</v>
      </c>
      <c r="P61" s="4" t="s">
        <v>33</v>
      </c>
      <c r="Q61" s="4">
        <v>0</v>
      </c>
      <c r="R61" s="7">
        <v>44895</v>
      </c>
      <c r="S61" s="6">
        <v>44908</v>
      </c>
      <c r="T61" s="4" t="s">
        <v>34</v>
      </c>
      <c r="U61" s="4">
        <v>299</v>
      </c>
      <c r="V61" s="4">
        <v>0</v>
      </c>
      <c r="W61" s="4">
        <v>0</v>
      </c>
      <c r="X61" s="4" t="s">
        <v>344</v>
      </c>
      <c r="Y61" s="4" t="s">
        <v>345</v>
      </c>
    </row>
    <row r="62" s="4" customFormat="1" spans="1:25">
      <c r="A62" s="4" t="s">
        <v>346</v>
      </c>
      <c r="B62" s="4" t="s">
        <v>26</v>
      </c>
      <c r="C62" s="4" t="s">
        <v>27</v>
      </c>
      <c r="D62" s="4" t="s">
        <v>347</v>
      </c>
      <c r="E62" s="4" t="s">
        <v>348</v>
      </c>
      <c r="F62" s="6">
        <v>44904</v>
      </c>
      <c r="G62" s="6">
        <v>44905</v>
      </c>
      <c r="H62" s="4">
        <v>3</v>
      </c>
      <c r="I62" s="4">
        <v>1</v>
      </c>
      <c r="J62" s="4">
        <v>3</v>
      </c>
      <c r="K62" s="4" t="s">
        <v>30</v>
      </c>
      <c r="L62" s="4">
        <v>954</v>
      </c>
      <c r="M62" s="4">
        <v>954</v>
      </c>
      <c r="N62" s="4" t="s">
        <v>349</v>
      </c>
      <c r="O62" s="4" t="s">
        <v>32</v>
      </c>
      <c r="P62" s="4" t="s">
        <v>33</v>
      </c>
      <c r="Q62" s="4">
        <v>0</v>
      </c>
      <c r="R62" s="7">
        <v>44895</v>
      </c>
      <c r="S62" s="6">
        <v>44908</v>
      </c>
      <c r="T62" s="4" t="s">
        <v>34</v>
      </c>
      <c r="U62" s="4">
        <v>954</v>
      </c>
      <c r="V62" s="4">
        <v>0</v>
      </c>
      <c r="W62" s="4">
        <v>0</v>
      </c>
      <c r="X62" s="4" t="s">
        <v>350</v>
      </c>
      <c r="Y62" s="4" t="s">
        <v>351</v>
      </c>
    </row>
    <row r="63" s="4" customFormat="1" spans="1:25">
      <c r="A63" s="4" t="s">
        <v>352</v>
      </c>
      <c r="B63" s="4" t="s">
        <v>26</v>
      </c>
      <c r="C63" s="4" t="s">
        <v>27</v>
      </c>
      <c r="D63" s="4" t="s">
        <v>353</v>
      </c>
      <c r="E63" s="4" t="s">
        <v>354</v>
      </c>
      <c r="F63" s="6">
        <v>44904</v>
      </c>
      <c r="G63" s="6">
        <v>44905</v>
      </c>
      <c r="H63" s="4">
        <v>2</v>
      </c>
      <c r="I63" s="4">
        <v>1</v>
      </c>
      <c r="J63" s="4">
        <v>2</v>
      </c>
      <c r="K63" s="4" t="s">
        <v>30</v>
      </c>
      <c r="L63" s="4">
        <v>610</v>
      </c>
      <c r="M63" s="4">
        <v>610</v>
      </c>
      <c r="N63" s="4" t="s">
        <v>355</v>
      </c>
      <c r="O63" s="4" t="s">
        <v>32</v>
      </c>
      <c r="P63" s="4" t="s">
        <v>33</v>
      </c>
      <c r="Q63" s="4">
        <v>0</v>
      </c>
      <c r="R63" s="7">
        <v>44896</v>
      </c>
      <c r="S63" s="6">
        <v>44908</v>
      </c>
      <c r="T63" s="4" t="s">
        <v>34</v>
      </c>
      <c r="U63" s="4">
        <v>610</v>
      </c>
      <c r="V63" s="4">
        <v>0</v>
      </c>
      <c r="W63" s="4">
        <v>0</v>
      </c>
      <c r="X63" s="4" t="s">
        <v>356</v>
      </c>
      <c r="Y63" s="4" t="s">
        <v>357</v>
      </c>
    </row>
    <row r="64" s="4" customFormat="1" spans="1:25">
      <c r="A64" s="4" t="s">
        <v>358</v>
      </c>
      <c r="B64" s="4" t="s">
        <v>26</v>
      </c>
      <c r="C64" s="4" t="s">
        <v>27</v>
      </c>
      <c r="D64" s="4" t="s">
        <v>359</v>
      </c>
      <c r="E64" s="4" t="s">
        <v>360</v>
      </c>
      <c r="F64" s="6">
        <v>44904</v>
      </c>
      <c r="G64" s="6">
        <v>44905</v>
      </c>
      <c r="H64" s="4">
        <v>1</v>
      </c>
      <c r="I64" s="4">
        <v>1</v>
      </c>
      <c r="J64" s="4">
        <v>1</v>
      </c>
      <c r="K64" s="4" t="s">
        <v>30</v>
      </c>
      <c r="L64" s="4">
        <v>630</v>
      </c>
      <c r="M64" s="4">
        <v>630</v>
      </c>
      <c r="N64" s="4" t="s">
        <v>361</v>
      </c>
      <c r="O64" s="4" t="s">
        <v>32</v>
      </c>
      <c r="P64" s="4" t="s">
        <v>33</v>
      </c>
      <c r="Q64" s="4">
        <v>0</v>
      </c>
      <c r="R64" s="7">
        <v>44896</v>
      </c>
      <c r="S64" s="6">
        <v>44908</v>
      </c>
      <c r="T64" s="4" t="s">
        <v>34</v>
      </c>
      <c r="U64" s="4">
        <v>630</v>
      </c>
      <c r="V64" s="4">
        <v>0</v>
      </c>
      <c r="W64" s="4">
        <v>0</v>
      </c>
      <c r="X64" s="4" t="s">
        <v>362</v>
      </c>
      <c r="Y64" s="4" t="s">
        <v>363</v>
      </c>
    </row>
    <row r="65" s="4" customFormat="1" spans="1:25">
      <c r="A65" s="4" t="s">
        <v>364</v>
      </c>
      <c r="B65" s="4" t="s">
        <v>26</v>
      </c>
      <c r="C65" s="4" t="s">
        <v>27</v>
      </c>
      <c r="D65" s="4" t="s">
        <v>226</v>
      </c>
      <c r="E65" s="4" t="s">
        <v>365</v>
      </c>
      <c r="F65" s="6">
        <v>44904</v>
      </c>
      <c r="G65" s="6">
        <v>44905</v>
      </c>
      <c r="H65" s="4">
        <v>3</v>
      </c>
      <c r="I65" s="4">
        <v>1</v>
      </c>
      <c r="J65" s="4">
        <v>3</v>
      </c>
      <c r="K65" s="4" t="s">
        <v>30</v>
      </c>
      <c r="L65" s="4">
        <v>1032</v>
      </c>
      <c r="M65" s="4">
        <v>1032</v>
      </c>
      <c r="N65" s="4" t="s">
        <v>366</v>
      </c>
      <c r="O65" s="4" t="s">
        <v>32</v>
      </c>
      <c r="P65" s="4" t="s">
        <v>33</v>
      </c>
      <c r="Q65" s="4">
        <v>0</v>
      </c>
      <c r="R65" s="7">
        <v>44896</v>
      </c>
      <c r="S65" s="6">
        <v>44908</v>
      </c>
      <c r="T65" s="4" t="s">
        <v>34</v>
      </c>
      <c r="U65" s="4">
        <v>1032</v>
      </c>
      <c r="V65" s="4">
        <v>0</v>
      </c>
      <c r="W65" s="4">
        <v>0</v>
      </c>
      <c r="X65" s="4" t="s">
        <v>367</v>
      </c>
      <c r="Y65" s="4" t="s">
        <v>368</v>
      </c>
    </row>
    <row r="66" s="4" customFormat="1" spans="1:25">
      <c r="A66" s="4" t="s">
        <v>369</v>
      </c>
      <c r="B66" s="4" t="s">
        <v>26</v>
      </c>
      <c r="C66" s="4" t="s">
        <v>27</v>
      </c>
      <c r="D66" s="4" t="s">
        <v>270</v>
      </c>
      <c r="E66" s="4" t="s">
        <v>271</v>
      </c>
      <c r="F66" s="6">
        <v>44898</v>
      </c>
      <c r="G66" s="6">
        <v>44905</v>
      </c>
      <c r="H66" s="4">
        <v>1</v>
      </c>
      <c r="I66" s="4">
        <v>7</v>
      </c>
      <c r="J66" s="4">
        <v>7</v>
      </c>
      <c r="K66" s="4" t="s">
        <v>30</v>
      </c>
      <c r="L66" s="4">
        <v>3430</v>
      </c>
      <c r="M66" s="4">
        <v>3430</v>
      </c>
      <c r="N66" s="4" t="s">
        <v>370</v>
      </c>
      <c r="O66" s="4" t="s">
        <v>32</v>
      </c>
      <c r="P66" s="4" t="s">
        <v>33</v>
      </c>
      <c r="Q66" s="4">
        <v>0</v>
      </c>
      <c r="R66" s="7">
        <v>44896</v>
      </c>
      <c r="S66" s="6">
        <v>44908</v>
      </c>
      <c r="T66" s="4" t="s">
        <v>34</v>
      </c>
      <c r="U66" s="4">
        <v>3430</v>
      </c>
      <c r="V66" s="4">
        <v>0</v>
      </c>
      <c r="W66" s="4">
        <v>0</v>
      </c>
      <c r="X66" s="4" t="s">
        <v>371</v>
      </c>
      <c r="Y66" s="4" t="s">
        <v>36</v>
      </c>
    </row>
    <row r="67" s="4" customFormat="1" spans="1:25">
      <c r="A67" s="4" t="s">
        <v>372</v>
      </c>
      <c r="B67" s="4" t="s">
        <v>26</v>
      </c>
      <c r="C67" s="4" t="s">
        <v>27</v>
      </c>
      <c r="D67" s="4" t="s">
        <v>373</v>
      </c>
      <c r="E67" s="4" t="s">
        <v>374</v>
      </c>
      <c r="F67" s="6">
        <v>44899</v>
      </c>
      <c r="G67" s="6">
        <v>44905</v>
      </c>
      <c r="H67" s="4">
        <v>1</v>
      </c>
      <c r="I67" s="4">
        <v>6</v>
      </c>
      <c r="J67" s="4">
        <v>6</v>
      </c>
      <c r="K67" s="4" t="s">
        <v>30</v>
      </c>
      <c r="L67" s="4">
        <v>2820</v>
      </c>
      <c r="M67" s="4">
        <v>2820</v>
      </c>
      <c r="N67" s="4" t="s">
        <v>375</v>
      </c>
      <c r="O67" s="4" t="s">
        <v>32</v>
      </c>
      <c r="P67" s="4" t="s">
        <v>33</v>
      </c>
      <c r="Q67" s="4">
        <v>0</v>
      </c>
      <c r="R67" s="7">
        <v>44896</v>
      </c>
      <c r="S67" s="6">
        <v>44908</v>
      </c>
      <c r="T67" s="4" t="s">
        <v>34</v>
      </c>
      <c r="U67" s="4">
        <v>2820</v>
      </c>
      <c r="V67" s="4">
        <v>0</v>
      </c>
      <c r="W67" s="4">
        <v>0</v>
      </c>
      <c r="X67" s="4" t="s">
        <v>376</v>
      </c>
      <c r="Y67" s="4" t="s">
        <v>377</v>
      </c>
    </row>
    <row r="68" s="4" customFormat="1" spans="1:25">
      <c r="A68" s="4" t="s">
        <v>378</v>
      </c>
      <c r="B68" s="4" t="s">
        <v>26</v>
      </c>
      <c r="C68" s="4" t="s">
        <v>27</v>
      </c>
      <c r="D68" s="4" t="s">
        <v>379</v>
      </c>
      <c r="E68" s="4" t="s">
        <v>63</v>
      </c>
      <c r="F68" s="6">
        <v>44904</v>
      </c>
      <c r="G68" s="6">
        <v>44905</v>
      </c>
      <c r="H68" s="4">
        <v>1</v>
      </c>
      <c r="I68" s="4">
        <v>1</v>
      </c>
      <c r="J68" s="4">
        <v>1</v>
      </c>
      <c r="K68" s="4" t="s">
        <v>30</v>
      </c>
      <c r="L68" s="4">
        <v>582</v>
      </c>
      <c r="M68" s="4">
        <v>582</v>
      </c>
      <c r="N68" s="4" t="s">
        <v>380</v>
      </c>
      <c r="O68" s="4" t="s">
        <v>32</v>
      </c>
      <c r="P68" s="4" t="s">
        <v>33</v>
      </c>
      <c r="Q68" s="4">
        <v>0</v>
      </c>
      <c r="R68" s="7">
        <v>44896</v>
      </c>
      <c r="S68" s="6">
        <v>44908</v>
      </c>
      <c r="T68" s="4" t="s">
        <v>34</v>
      </c>
      <c r="U68" s="4">
        <v>582</v>
      </c>
      <c r="V68" s="4">
        <v>0</v>
      </c>
      <c r="W68" s="4">
        <v>0</v>
      </c>
      <c r="X68" s="4" t="s">
        <v>381</v>
      </c>
      <c r="Y68" s="4" t="s">
        <v>382</v>
      </c>
    </row>
    <row r="69" s="4" customFormat="1" spans="1:25">
      <c r="A69" s="4" t="s">
        <v>369</v>
      </c>
      <c r="B69" s="4" t="s">
        <v>26</v>
      </c>
      <c r="C69" s="4" t="s">
        <v>37</v>
      </c>
      <c r="D69" s="4" t="s">
        <v>270</v>
      </c>
      <c r="E69" s="4" t="s">
        <v>271</v>
      </c>
      <c r="F69" s="6">
        <v>44898</v>
      </c>
      <c r="G69" s="6">
        <v>44905</v>
      </c>
      <c r="H69" s="4">
        <v>1</v>
      </c>
      <c r="I69" s="4">
        <v>7</v>
      </c>
      <c r="J69" s="4">
        <v>7</v>
      </c>
      <c r="K69" s="4" t="s">
        <v>30</v>
      </c>
      <c r="L69" s="4">
        <v>-3430</v>
      </c>
      <c r="M69" s="4">
        <v>-3430</v>
      </c>
      <c r="N69" s="4" t="s">
        <v>370</v>
      </c>
      <c r="O69" s="4" t="s">
        <v>32</v>
      </c>
      <c r="P69" s="4" t="s">
        <v>33</v>
      </c>
      <c r="Q69" s="4">
        <v>0</v>
      </c>
      <c r="R69" s="7">
        <v>44896</v>
      </c>
      <c r="S69" s="6">
        <v>44908</v>
      </c>
      <c r="T69" s="4" t="s">
        <v>34</v>
      </c>
      <c r="U69" s="4">
        <v>-3430</v>
      </c>
      <c r="V69" s="4">
        <v>0</v>
      </c>
      <c r="W69" s="4">
        <v>0</v>
      </c>
      <c r="X69" s="4" t="s">
        <v>371</v>
      </c>
      <c r="Y69" s="4" t="s">
        <v>36</v>
      </c>
    </row>
    <row r="70" s="4" customFormat="1" spans="1:25">
      <c r="A70" s="4" t="s">
        <v>383</v>
      </c>
      <c r="B70" s="4" t="s">
        <v>26</v>
      </c>
      <c r="C70" s="4" t="s">
        <v>27</v>
      </c>
      <c r="D70" s="4" t="s">
        <v>384</v>
      </c>
      <c r="E70" s="4" t="s">
        <v>385</v>
      </c>
      <c r="F70" s="6">
        <v>44903</v>
      </c>
      <c r="G70" s="6">
        <v>44905</v>
      </c>
      <c r="H70" s="4">
        <v>1</v>
      </c>
      <c r="I70" s="4">
        <v>2</v>
      </c>
      <c r="J70" s="4">
        <v>2</v>
      </c>
      <c r="K70" s="4" t="s">
        <v>30</v>
      </c>
      <c r="L70" s="4">
        <v>1800</v>
      </c>
      <c r="M70" s="4">
        <v>1800</v>
      </c>
      <c r="N70" s="4" t="s">
        <v>386</v>
      </c>
      <c r="O70" s="4" t="s">
        <v>32</v>
      </c>
      <c r="P70" s="4" t="s">
        <v>33</v>
      </c>
      <c r="Q70" s="4">
        <v>0</v>
      </c>
      <c r="R70" s="7">
        <v>44896</v>
      </c>
      <c r="S70" s="6">
        <v>44908</v>
      </c>
      <c r="T70" s="4" t="s">
        <v>34</v>
      </c>
      <c r="U70" s="4">
        <v>1800</v>
      </c>
      <c r="V70" s="4">
        <v>0</v>
      </c>
      <c r="W70" s="4">
        <v>0</v>
      </c>
      <c r="X70" s="4" t="s">
        <v>387</v>
      </c>
      <c r="Y70" s="4" t="s">
        <v>388</v>
      </c>
    </row>
    <row r="71" s="4" customFormat="1" spans="1:25">
      <c r="A71" s="4" t="s">
        <v>389</v>
      </c>
      <c r="B71" s="4" t="s">
        <v>26</v>
      </c>
      <c r="C71" s="4" t="s">
        <v>27</v>
      </c>
      <c r="D71" s="4" t="s">
        <v>359</v>
      </c>
      <c r="E71" s="4" t="s">
        <v>46</v>
      </c>
      <c r="F71" s="6">
        <v>44904</v>
      </c>
      <c r="G71" s="6">
        <v>44905</v>
      </c>
      <c r="H71" s="4">
        <v>1</v>
      </c>
      <c r="I71" s="4">
        <v>1</v>
      </c>
      <c r="J71" s="4">
        <v>1</v>
      </c>
      <c r="K71" s="4" t="s">
        <v>30</v>
      </c>
      <c r="L71" s="4">
        <v>848</v>
      </c>
      <c r="M71" s="4">
        <v>848</v>
      </c>
      <c r="N71" s="4" t="s">
        <v>390</v>
      </c>
      <c r="O71" s="4" t="s">
        <v>32</v>
      </c>
      <c r="P71" s="4" t="s">
        <v>33</v>
      </c>
      <c r="Q71" s="4">
        <v>0</v>
      </c>
      <c r="R71" s="7">
        <v>44897</v>
      </c>
      <c r="S71" s="6">
        <v>44908</v>
      </c>
      <c r="T71" s="4" t="s">
        <v>34</v>
      </c>
      <c r="U71" s="4">
        <v>848</v>
      </c>
      <c r="V71" s="4">
        <v>0</v>
      </c>
      <c r="W71" s="4">
        <v>0</v>
      </c>
      <c r="X71" s="4" t="s">
        <v>391</v>
      </c>
      <c r="Y71" s="4" t="s">
        <v>392</v>
      </c>
    </row>
    <row r="72" s="4" customFormat="1" spans="1:25">
      <c r="A72" s="4" t="s">
        <v>393</v>
      </c>
      <c r="B72" s="4" t="s">
        <v>26</v>
      </c>
      <c r="C72" s="4" t="s">
        <v>27</v>
      </c>
      <c r="D72" s="4" t="s">
        <v>394</v>
      </c>
      <c r="E72" s="4" t="s">
        <v>395</v>
      </c>
      <c r="F72" s="6">
        <v>44904</v>
      </c>
      <c r="G72" s="6">
        <v>44905</v>
      </c>
      <c r="H72" s="4">
        <v>1</v>
      </c>
      <c r="I72" s="4">
        <v>1</v>
      </c>
      <c r="J72" s="4">
        <v>1</v>
      </c>
      <c r="K72" s="4" t="s">
        <v>30</v>
      </c>
      <c r="L72" s="4">
        <v>554.67</v>
      </c>
      <c r="M72" s="4">
        <v>554.67</v>
      </c>
      <c r="N72" s="4" t="s">
        <v>396</v>
      </c>
      <c r="O72" s="4" t="s">
        <v>32</v>
      </c>
      <c r="P72" s="4" t="s">
        <v>33</v>
      </c>
      <c r="Q72" s="4">
        <v>0</v>
      </c>
      <c r="R72" s="7">
        <v>44897</v>
      </c>
      <c r="S72" s="6">
        <v>44908</v>
      </c>
      <c r="T72" s="4" t="s">
        <v>34</v>
      </c>
      <c r="U72" s="4">
        <v>554.67</v>
      </c>
      <c r="V72" s="4">
        <v>0</v>
      </c>
      <c r="W72" s="4">
        <v>0</v>
      </c>
      <c r="X72" s="4" t="s">
        <v>397</v>
      </c>
      <c r="Y72" s="4" t="s">
        <v>36</v>
      </c>
    </row>
    <row r="73" s="4" customFormat="1" spans="1:25">
      <c r="A73" s="4" t="s">
        <v>393</v>
      </c>
      <c r="B73" s="4" t="s">
        <v>26</v>
      </c>
      <c r="C73" s="4" t="s">
        <v>37</v>
      </c>
      <c r="D73" s="4" t="s">
        <v>394</v>
      </c>
      <c r="E73" s="4" t="s">
        <v>395</v>
      </c>
      <c r="F73" s="6">
        <v>44904</v>
      </c>
      <c r="G73" s="6">
        <v>44905</v>
      </c>
      <c r="H73" s="4">
        <v>1</v>
      </c>
      <c r="I73" s="4">
        <v>1</v>
      </c>
      <c r="J73" s="4">
        <v>1</v>
      </c>
      <c r="K73" s="4" t="s">
        <v>30</v>
      </c>
      <c r="L73" s="4">
        <v>-554.67</v>
      </c>
      <c r="M73" s="4">
        <v>-554.67</v>
      </c>
      <c r="N73" s="4" t="s">
        <v>396</v>
      </c>
      <c r="O73" s="4" t="s">
        <v>32</v>
      </c>
      <c r="P73" s="4" t="s">
        <v>33</v>
      </c>
      <c r="Q73" s="4">
        <v>0</v>
      </c>
      <c r="R73" s="7">
        <v>44897</v>
      </c>
      <c r="S73" s="6">
        <v>44908</v>
      </c>
      <c r="T73" s="4" t="s">
        <v>34</v>
      </c>
      <c r="U73" s="4">
        <v>-554.67</v>
      </c>
      <c r="V73" s="4">
        <v>0</v>
      </c>
      <c r="W73" s="4">
        <v>0</v>
      </c>
      <c r="X73" s="4" t="s">
        <v>397</v>
      </c>
      <c r="Y73" s="4" t="s">
        <v>36</v>
      </c>
    </row>
    <row r="74" s="4" customFormat="1" spans="1:25">
      <c r="A74" s="4" t="s">
        <v>398</v>
      </c>
      <c r="B74" s="4" t="s">
        <v>26</v>
      </c>
      <c r="C74" s="4" t="s">
        <v>27</v>
      </c>
      <c r="D74" s="4" t="s">
        <v>384</v>
      </c>
      <c r="E74" s="4" t="s">
        <v>399</v>
      </c>
      <c r="F74" s="6">
        <v>44904</v>
      </c>
      <c r="G74" s="6">
        <v>44905</v>
      </c>
      <c r="H74" s="4">
        <v>1</v>
      </c>
      <c r="I74" s="4">
        <v>1</v>
      </c>
      <c r="J74" s="4">
        <v>1</v>
      </c>
      <c r="K74" s="4" t="s">
        <v>30</v>
      </c>
      <c r="L74" s="4">
        <v>838</v>
      </c>
      <c r="M74" s="4">
        <v>838</v>
      </c>
      <c r="N74" s="4" t="s">
        <v>400</v>
      </c>
      <c r="O74" s="4" t="s">
        <v>32</v>
      </c>
      <c r="P74" s="4" t="s">
        <v>33</v>
      </c>
      <c r="Q74" s="4">
        <v>0</v>
      </c>
      <c r="R74" s="7">
        <v>44897</v>
      </c>
      <c r="S74" s="6">
        <v>44908</v>
      </c>
      <c r="T74" s="4" t="s">
        <v>34</v>
      </c>
      <c r="U74" s="4">
        <v>838</v>
      </c>
      <c r="V74" s="4">
        <v>0</v>
      </c>
      <c r="W74" s="4">
        <v>0</v>
      </c>
      <c r="X74" s="4" t="s">
        <v>401</v>
      </c>
      <c r="Y74" s="4" t="s">
        <v>402</v>
      </c>
    </row>
    <row r="75" s="4" customFormat="1" spans="1:25">
      <c r="A75" s="4" t="s">
        <v>403</v>
      </c>
      <c r="B75" s="4" t="s">
        <v>26</v>
      </c>
      <c r="C75" s="4" t="s">
        <v>27</v>
      </c>
      <c r="D75" s="4" t="s">
        <v>404</v>
      </c>
      <c r="E75" s="4" t="s">
        <v>354</v>
      </c>
      <c r="F75" s="6">
        <v>44904</v>
      </c>
      <c r="G75" s="6">
        <v>44905</v>
      </c>
      <c r="H75" s="4">
        <v>1</v>
      </c>
      <c r="I75" s="4">
        <v>1</v>
      </c>
      <c r="J75" s="4">
        <v>1</v>
      </c>
      <c r="K75" s="4" t="s">
        <v>30</v>
      </c>
      <c r="L75" s="4">
        <v>377</v>
      </c>
      <c r="M75" s="4">
        <v>377</v>
      </c>
      <c r="N75" s="4" t="s">
        <v>405</v>
      </c>
      <c r="O75" s="4" t="s">
        <v>32</v>
      </c>
      <c r="P75" s="4" t="s">
        <v>33</v>
      </c>
      <c r="Q75" s="4">
        <v>0</v>
      </c>
      <c r="R75" s="7">
        <v>44897</v>
      </c>
      <c r="S75" s="6">
        <v>44908</v>
      </c>
      <c r="T75" s="4" t="s">
        <v>34</v>
      </c>
      <c r="U75" s="4">
        <v>377</v>
      </c>
      <c r="V75" s="4">
        <v>0</v>
      </c>
      <c r="W75" s="4">
        <v>0</v>
      </c>
      <c r="X75" s="4" t="s">
        <v>406</v>
      </c>
      <c r="Y75" s="4" t="s">
        <v>407</v>
      </c>
    </row>
    <row r="76" s="4" customFormat="1" spans="1:25">
      <c r="A76" s="4" t="s">
        <v>334</v>
      </c>
      <c r="B76" s="4" t="s">
        <v>26</v>
      </c>
      <c r="C76" s="4" t="s">
        <v>408</v>
      </c>
      <c r="D76" s="4" t="s">
        <v>335</v>
      </c>
      <c r="E76" s="4" t="s">
        <v>336</v>
      </c>
      <c r="F76" s="6">
        <v>44904</v>
      </c>
      <c r="G76" s="6">
        <v>44905</v>
      </c>
      <c r="H76" s="4">
        <v>1</v>
      </c>
      <c r="I76" s="4">
        <v>1</v>
      </c>
      <c r="J76" s="4">
        <v>1</v>
      </c>
      <c r="K76" s="4" t="s">
        <v>30</v>
      </c>
      <c r="L76" s="4">
        <v>-920.96</v>
      </c>
      <c r="M76" s="4">
        <v>-920.96</v>
      </c>
      <c r="N76" s="4" t="s">
        <v>337</v>
      </c>
      <c r="O76" s="4" t="s">
        <v>32</v>
      </c>
      <c r="P76" s="4" t="s">
        <v>33</v>
      </c>
      <c r="Q76" s="4">
        <v>0</v>
      </c>
      <c r="R76" s="7">
        <v>44894.3350347222</v>
      </c>
      <c r="S76" s="6">
        <v>44908</v>
      </c>
      <c r="T76" s="4" t="s">
        <v>34</v>
      </c>
      <c r="U76" s="4">
        <v>-920.96</v>
      </c>
      <c r="V76" s="4">
        <v>0</v>
      </c>
      <c r="W76" s="4">
        <v>0</v>
      </c>
      <c r="X76" s="4" t="s">
        <v>338</v>
      </c>
      <c r="Y76" s="4" t="s">
        <v>339</v>
      </c>
    </row>
    <row r="77" s="4" customFormat="1" spans="1:25">
      <c r="A77" s="4" t="s">
        <v>409</v>
      </c>
      <c r="B77" s="4" t="s">
        <v>26</v>
      </c>
      <c r="C77" s="4" t="s">
        <v>27</v>
      </c>
      <c r="D77" s="4" t="s">
        <v>410</v>
      </c>
      <c r="E77" s="4" t="s">
        <v>411</v>
      </c>
      <c r="F77" s="6">
        <v>44901</v>
      </c>
      <c r="G77" s="6">
        <v>44905</v>
      </c>
      <c r="H77" s="4">
        <v>2</v>
      </c>
      <c r="I77" s="4">
        <v>4</v>
      </c>
      <c r="J77" s="4">
        <v>8</v>
      </c>
      <c r="K77" s="4" t="s">
        <v>30</v>
      </c>
      <c r="L77" s="4">
        <v>1024</v>
      </c>
      <c r="M77" s="4">
        <v>1024</v>
      </c>
      <c r="N77" s="4" t="s">
        <v>412</v>
      </c>
      <c r="O77" s="4" t="s">
        <v>32</v>
      </c>
      <c r="P77" s="4" t="s">
        <v>33</v>
      </c>
      <c r="Q77" s="4">
        <v>0</v>
      </c>
      <c r="R77" s="7">
        <v>44897</v>
      </c>
      <c r="S77" s="6">
        <v>44908</v>
      </c>
      <c r="T77" s="4" t="s">
        <v>34</v>
      </c>
      <c r="U77" s="4">
        <v>1024</v>
      </c>
      <c r="V77" s="4">
        <v>0</v>
      </c>
      <c r="W77" s="4">
        <v>0</v>
      </c>
      <c r="X77" s="4" t="s">
        <v>413</v>
      </c>
      <c r="Y77" s="4" t="s">
        <v>414</v>
      </c>
    </row>
    <row r="78" s="4" customFormat="1" spans="1:25">
      <c r="A78" s="4" t="s">
        <v>415</v>
      </c>
      <c r="B78" s="4" t="s">
        <v>26</v>
      </c>
      <c r="C78" s="4" t="s">
        <v>27</v>
      </c>
      <c r="D78" s="4" t="s">
        <v>226</v>
      </c>
      <c r="E78" s="4" t="s">
        <v>227</v>
      </c>
      <c r="F78" s="6">
        <v>44904</v>
      </c>
      <c r="G78" s="6">
        <v>44905</v>
      </c>
      <c r="H78" s="4">
        <v>1</v>
      </c>
      <c r="I78" s="4">
        <v>1</v>
      </c>
      <c r="J78" s="4">
        <v>1</v>
      </c>
      <c r="K78" s="4" t="s">
        <v>30</v>
      </c>
      <c r="L78" s="4">
        <v>342</v>
      </c>
      <c r="M78" s="4">
        <v>342</v>
      </c>
      <c r="N78" s="4" t="s">
        <v>416</v>
      </c>
      <c r="O78" s="4" t="s">
        <v>32</v>
      </c>
      <c r="P78" s="4" t="s">
        <v>33</v>
      </c>
      <c r="Q78" s="4">
        <v>0</v>
      </c>
      <c r="R78" s="7">
        <v>44897</v>
      </c>
      <c r="S78" s="6">
        <v>44908</v>
      </c>
      <c r="T78" s="4" t="s">
        <v>34</v>
      </c>
      <c r="U78" s="4">
        <v>342</v>
      </c>
      <c r="V78" s="4">
        <v>0</v>
      </c>
      <c r="W78" s="4">
        <v>0</v>
      </c>
      <c r="X78" s="4" t="s">
        <v>417</v>
      </c>
      <c r="Y78" s="4" t="s">
        <v>418</v>
      </c>
    </row>
    <row r="79" s="4" customFormat="1" spans="1:25">
      <c r="A79" s="4" t="s">
        <v>419</v>
      </c>
      <c r="B79" s="4" t="s">
        <v>26</v>
      </c>
      <c r="C79" s="4" t="s">
        <v>27</v>
      </c>
      <c r="D79" s="4" t="s">
        <v>384</v>
      </c>
      <c r="E79" s="4" t="s">
        <v>399</v>
      </c>
      <c r="F79" s="6">
        <v>44904</v>
      </c>
      <c r="G79" s="6">
        <v>44905</v>
      </c>
      <c r="H79" s="4">
        <v>1</v>
      </c>
      <c r="I79" s="4">
        <v>1</v>
      </c>
      <c r="J79" s="4">
        <v>1</v>
      </c>
      <c r="K79" s="4" t="s">
        <v>30</v>
      </c>
      <c r="L79" s="4">
        <v>846</v>
      </c>
      <c r="M79" s="4">
        <v>846</v>
      </c>
      <c r="N79" s="4" t="s">
        <v>420</v>
      </c>
      <c r="O79" s="4" t="s">
        <v>32</v>
      </c>
      <c r="P79" s="4" t="s">
        <v>33</v>
      </c>
      <c r="Q79" s="4">
        <v>0</v>
      </c>
      <c r="R79" s="7">
        <v>44897</v>
      </c>
      <c r="S79" s="6">
        <v>44908</v>
      </c>
      <c r="T79" s="4" t="s">
        <v>34</v>
      </c>
      <c r="U79" s="4">
        <v>846</v>
      </c>
      <c r="V79" s="4">
        <v>0</v>
      </c>
      <c r="W79" s="4">
        <v>0</v>
      </c>
      <c r="X79" s="4" t="s">
        <v>421</v>
      </c>
      <c r="Y79" s="4" t="s">
        <v>422</v>
      </c>
    </row>
    <row r="80" s="4" customFormat="1" spans="1:25">
      <c r="A80" s="4" t="s">
        <v>423</v>
      </c>
      <c r="B80" s="4" t="s">
        <v>26</v>
      </c>
      <c r="C80" s="4" t="s">
        <v>27</v>
      </c>
      <c r="D80" s="4" t="s">
        <v>424</v>
      </c>
      <c r="E80" s="4" t="s">
        <v>425</v>
      </c>
      <c r="F80" s="6">
        <v>44903</v>
      </c>
      <c r="G80" s="6">
        <v>44905</v>
      </c>
      <c r="H80" s="4">
        <v>1</v>
      </c>
      <c r="I80" s="4">
        <v>2</v>
      </c>
      <c r="J80" s="4">
        <v>2</v>
      </c>
      <c r="K80" s="4" t="s">
        <v>30</v>
      </c>
      <c r="L80" s="4">
        <v>1120</v>
      </c>
      <c r="M80" s="4">
        <v>1120</v>
      </c>
      <c r="N80" s="4" t="s">
        <v>426</v>
      </c>
      <c r="O80" s="4" t="s">
        <v>32</v>
      </c>
      <c r="P80" s="4" t="s">
        <v>33</v>
      </c>
      <c r="Q80" s="4">
        <v>0</v>
      </c>
      <c r="R80" s="7">
        <v>44898</v>
      </c>
      <c r="S80" s="6">
        <v>44908</v>
      </c>
      <c r="T80" s="4" t="s">
        <v>34</v>
      </c>
      <c r="U80" s="4">
        <v>1120</v>
      </c>
      <c r="V80" s="4">
        <v>0</v>
      </c>
      <c r="W80" s="4">
        <v>0</v>
      </c>
      <c r="X80" s="4" t="s">
        <v>427</v>
      </c>
      <c r="Y80" s="4" t="s">
        <v>78</v>
      </c>
    </row>
    <row r="81" s="4" customFormat="1" spans="1:25">
      <c r="A81" s="4" t="s">
        <v>428</v>
      </c>
      <c r="B81" s="4" t="s">
        <v>26</v>
      </c>
      <c r="C81" s="4" t="s">
        <v>27</v>
      </c>
      <c r="D81" s="4" t="s">
        <v>429</v>
      </c>
      <c r="E81" s="4" t="s">
        <v>430</v>
      </c>
      <c r="F81" s="6">
        <v>44901</v>
      </c>
      <c r="G81" s="6">
        <v>44905</v>
      </c>
      <c r="H81" s="4">
        <v>2</v>
      </c>
      <c r="I81" s="4">
        <v>4</v>
      </c>
      <c r="J81" s="4">
        <v>8</v>
      </c>
      <c r="K81" s="4" t="s">
        <v>30</v>
      </c>
      <c r="L81" s="4">
        <v>8792</v>
      </c>
      <c r="M81" s="4">
        <v>8792</v>
      </c>
      <c r="N81" s="4" t="s">
        <v>431</v>
      </c>
      <c r="O81" s="4" t="s">
        <v>32</v>
      </c>
      <c r="P81" s="4" t="s">
        <v>33</v>
      </c>
      <c r="Q81" s="4">
        <v>0</v>
      </c>
      <c r="R81" s="7">
        <v>44898</v>
      </c>
      <c r="S81" s="6">
        <v>44908</v>
      </c>
      <c r="T81" s="4" t="s">
        <v>34</v>
      </c>
      <c r="U81" s="4">
        <v>8792</v>
      </c>
      <c r="V81" s="4">
        <v>0</v>
      </c>
      <c r="W81" s="4">
        <v>0</v>
      </c>
      <c r="X81" s="4" t="s">
        <v>432</v>
      </c>
      <c r="Y81" s="4" t="s">
        <v>433</v>
      </c>
    </row>
    <row r="82" s="4" customFormat="1" spans="1:25">
      <c r="A82" s="4" t="s">
        <v>434</v>
      </c>
      <c r="B82" s="4" t="s">
        <v>26</v>
      </c>
      <c r="C82" s="4" t="s">
        <v>27</v>
      </c>
      <c r="D82" s="4" t="s">
        <v>435</v>
      </c>
      <c r="E82" s="4" t="s">
        <v>436</v>
      </c>
      <c r="F82" s="6">
        <v>44900</v>
      </c>
      <c r="G82" s="6">
        <v>44905</v>
      </c>
      <c r="H82" s="4">
        <v>1</v>
      </c>
      <c r="I82" s="4">
        <v>5</v>
      </c>
      <c r="J82" s="4">
        <v>5</v>
      </c>
      <c r="K82" s="4" t="s">
        <v>30</v>
      </c>
      <c r="L82" s="4">
        <v>6421</v>
      </c>
      <c r="M82" s="4">
        <v>6421</v>
      </c>
      <c r="N82" s="4" t="s">
        <v>437</v>
      </c>
      <c r="O82" s="4" t="s">
        <v>32</v>
      </c>
      <c r="P82" s="4" t="s">
        <v>33</v>
      </c>
      <c r="Q82" s="4">
        <v>0</v>
      </c>
      <c r="R82" s="7">
        <v>44898</v>
      </c>
      <c r="S82" s="6">
        <v>44908</v>
      </c>
      <c r="T82" s="4" t="s">
        <v>34</v>
      </c>
      <c r="U82" s="4">
        <v>6421</v>
      </c>
      <c r="V82" s="4">
        <v>0</v>
      </c>
      <c r="W82" s="4">
        <v>0</v>
      </c>
      <c r="X82" s="4" t="s">
        <v>438</v>
      </c>
      <c r="Y82" s="4" t="s">
        <v>439</v>
      </c>
    </row>
    <row r="83" s="4" customFormat="1" spans="1:26">
      <c r="A83" s="4" t="s">
        <v>440</v>
      </c>
      <c r="B83" s="4" t="s">
        <v>26</v>
      </c>
      <c r="C83" s="4" t="s">
        <v>27</v>
      </c>
      <c r="D83" s="4" t="s">
        <v>441</v>
      </c>
      <c r="E83" s="4" t="s">
        <v>442</v>
      </c>
      <c r="F83" s="6">
        <v>44904</v>
      </c>
      <c r="G83" s="6">
        <v>44905</v>
      </c>
      <c r="H83" s="4">
        <v>2</v>
      </c>
      <c r="I83" s="4">
        <v>1</v>
      </c>
      <c r="J83" s="4">
        <v>2</v>
      </c>
      <c r="K83" s="4" t="s">
        <v>30</v>
      </c>
      <c r="L83" s="4">
        <v>520</v>
      </c>
      <c r="M83" s="4">
        <v>520</v>
      </c>
      <c r="N83" s="4" t="s">
        <v>443</v>
      </c>
      <c r="O83" s="4" t="s">
        <v>32</v>
      </c>
      <c r="P83" s="4" t="s">
        <v>33</v>
      </c>
      <c r="Q83" s="4">
        <v>0</v>
      </c>
      <c r="R83" s="7">
        <v>44898</v>
      </c>
      <c r="S83" s="6">
        <v>44908</v>
      </c>
      <c r="T83" s="4" t="s">
        <v>34</v>
      </c>
      <c r="U83" s="4">
        <v>520</v>
      </c>
      <c r="V83" s="4">
        <v>0</v>
      </c>
      <c r="W83" s="4">
        <v>0</v>
      </c>
      <c r="X83" s="4" t="s">
        <v>444</v>
      </c>
      <c r="Y83" s="4">
        <v>322314</v>
      </c>
      <c r="Z83" s="4" t="s">
        <v>445</v>
      </c>
    </row>
    <row r="84" s="4" customFormat="1" spans="1:25">
      <c r="A84" s="4" t="s">
        <v>446</v>
      </c>
      <c r="B84" s="4" t="s">
        <v>26</v>
      </c>
      <c r="C84" s="4" t="s">
        <v>27</v>
      </c>
      <c r="D84" s="4" t="s">
        <v>404</v>
      </c>
      <c r="E84" s="4" t="s">
        <v>354</v>
      </c>
      <c r="F84" s="6">
        <v>44904</v>
      </c>
      <c r="G84" s="6">
        <v>44905</v>
      </c>
      <c r="H84" s="4">
        <v>1</v>
      </c>
      <c r="I84" s="4">
        <v>1</v>
      </c>
      <c r="J84" s="4">
        <v>1</v>
      </c>
      <c r="K84" s="4" t="s">
        <v>30</v>
      </c>
      <c r="L84" s="4">
        <v>377</v>
      </c>
      <c r="M84" s="4">
        <v>377</v>
      </c>
      <c r="N84" s="4" t="s">
        <v>447</v>
      </c>
      <c r="O84" s="4" t="s">
        <v>32</v>
      </c>
      <c r="P84" s="4" t="s">
        <v>33</v>
      </c>
      <c r="Q84" s="4">
        <v>0</v>
      </c>
      <c r="R84" s="7">
        <v>44898</v>
      </c>
      <c r="S84" s="6">
        <v>44908</v>
      </c>
      <c r="T84" s="4" t="s">
        <v>34</v>
      </c>
      <c r="U84" s="4">
        <v>377</v>
      </c>
      <c r="V84" s="4">
        <v>0</v>
      </c>
      <c r="W84" s="4">
        <v>0</v>
      </c>
      <c r="X84" s="4" t="s">
        <v>448</v>
      </c>
      <c r="Y84" s="4" t="s">
        <v>449</v>
      </c>
    </row>
    <row r="85" s="4" customFormat="1" spans="1:25">
      <c r="A85" s="4" t="s">
        <v>450</v>
      </c>
      <c r="B85" s="4" t="s">
        <v>26</v>
      </c>
      <c r="C85" s="4" t="s">
        <v>27</v>
      </c>
      <c r="D85" s="4" t="s">
        <v>359</v>
      </c>
      <c r="E85" s="4" t="s">
        <v>451</v>
      </c>
      <c r="F85" s="6">
        <v>44904</v>
      </c>
      <c r="G85" s="6">
        <v>44905</v>
      </c>
      <c r="H85" s="4">
        <v>1</v>
      </c>
      <c r="I85" s="4">
        <v>1</v>
      </c>
      <c r="J85" s="4">
        <v>1</v>
      </c>
      <c r="K85" s="4" t="s">
        <v>30</v>
      </c>
      <c r="L85" s="4">
        <v>1388</v>
      </c>
      <c r="M85" s="4">
        <v>1388</v>
      </c>
      <c r="N85" s="4" t="s">
        <v>452</v>
      </c>
      <c r="O85" s="4" t="s">
        <v>32</v>
      </c>
      <c r="P85" s="4" t="s">
        <v>33</v>
      </c>
      <c r="Q85" s="4">
        <v>0</v>
      </c>
      <c r="R85" s="7">
        <v>44898</v>
      </c>
      <c r="S85" s="6">
        <v>44908</v>
      </c>
      <c r="T85" s="4" t="s">
        <v>34</v>
      </c>
      <c r="U85" s="4">
        <v>1388</v>
      </c>
      <c r="V85" s="4">
        <v>0</v>
      </c>
      <c r="W85" s="4">
        <v>0</v>
      </c>
      <c r="X85" s="4" t="s">
        <v>453</v>
      </c>
      <c r="Y85" s="4" t="s">
        <v>454</v>
      </c>
    </row>
    <row r="86" s="4" customFormat="1" spans="1:25">
      <c r="A86" s="4" t="s">
        <v>455</v>
      </c>
      <c r="B86" s="4" t="s">
        <v>26</v>
      </c>
      <c r="C86" s="4" t="s">
        <v>27</v>
      </c>
      <c r="D86" s="4" t="s">
        <v>68</v>
      </c>
      <c r="E86" s="4" t="s">
        <v>456</v>
      </c>
      <c r="F86" s="6">
        <v>44904</v>
      </c>
      <c r="G86" s="6">
        <v>44905</v>
      </c>
      <c r="H86" s="4">
        <v>1</v>
      </c>
      <c r="I86" s="4">
        <v>1</v>
      </c>
      <c r="J86" s="4">
        <v>1</v>
      </c>
      <c r="K86" s="4" t="s">
        <v>30</v>
      </c>
      <c r="L86" s="4">
        <v>438</v>
      </c>
      <c r="M86" s="4">
        <v>438</v>
      </c>
      <c r="N86" s="4" t="s">
        <v>457</v>
      </c>
      <c r="O86" s="4" t="s">
        <v>32</v>
      </c>
      <c r="P86" s="4" t="s">
        <v>33</v>
      </c>
      <c r="Q86" s="4">
        <v>0</v>
      </c>
      <c r="R86" s="7">
        <v>44898</v>
      </c>
      <c r="S86" s="6">
        <v>44908</v>
      </c>
      <c r="T86" s="4" t="s">
        <v>34</v>
      </c>
      <c r="U86" s="4">
        <v>438</v>
      </c>
      <c r="V86" s="4">
        <v>0</v>
      </c>
      <c r="W86" s="4">
        <v>0</v>
      </c>
      <c r="X86" s="4" t="s">
        <v>458</v>
      </c>
      <c r="Y86" s="4" t="s">
        <v>459</v>
      </c>
    </row>
    <row r="87" s="4" customFormat="1" spans="1:25">
      <c r="A87" s="4" t="s">
        <v>460</v>
      </c>
      <c r="B87" s="4" t="s">
        <v>26</v>
      </c>
      <c r="C87" s="4" t="s">
        <v>27</v>
      </c>
      <c r="D87" s="4" t="s">
        <v>461</v>
      </c>
      <c r="E87" s="4" t="s">
        <v>462</v>
      </c>
      <c r="F87" s="6">
        <v>44902</v>
      </c>
      <c r="G87" s="6">
        <v>44905</v>
      </c>
      <c r="H87" s="4">
        <v>1</v>
      </c>
      <c r="I87" s="4">
        <v>3</v>
      </c>
      <c r="J87" s="4">
        <v>3</v>
      </c>
      <c r="K87" s="4" t="s">
        <v>30</v>
      </c>
      <c r="L87" s="4">
        <v>1841</v>
      </c>
      <c r="M87" s="4">
        <v>1841</v>
      </c>
      <c r="N87" s="4" t="s">
        <v>463</v>
      </c>
      <c r="O87" s="4" t="s">
        <v>32</v>
      </c>
      <c r="P87" s="4" t="s">
        <v>33</v>
      </c>
      <c r="Q87" s="4">
        <v>0</v>
      </c>
      <c r="R87" s="7">
        <v>44899</v>
      </c>
      <c r="S87" s="6">
        <v>44908</v>
      </c>
      <c r="T87" s="4" t="s">
        <v>34</v>
      </c>
      <c r="U87" s="4">
        <v>1841</v>
      </c>
      <c r="V87" s="4">
        <v>0</v>
      </c>
      <c r="W87" s="4">
        <v>0</v>
      </c>
      <c r="X87" s="4" t="s">
        <v>464</v>
      </c>
      <c r="Y87" s="4" t="s">
        <v>36</v>
      </c>
    </row>
    <row r="88" s="4" customFormat="1" spans="1:25">
      <c r="A88" s="4" t="s">
        <v>465</v>
      </c>
      <c r="B88" s="4" t="s">
        <v>26</v>
      </c>
      <c r="C88" s="4" t="s">
        <v>27</v>
      </c>
      <c r="D88" s="4" t="s">
        <v>466</v>
      </c>
      <c r="E88" s="4" t="s">
        <v>467</v>
      </c>
      <c r="F88" s="6">
        <v>44903</v>
      </c>
      <c r="G88" s="6">
        <v>44905</v>
      </c>
      <c r="H88" s="4">
        <v>1</v>
      </c>
      <c r="I88" s="4">
        <v>2</v>
      </c>
      <c r="J88" s="4">
        <v>2</v>
      </c>
      <c r="K88" s="4" t="s">
        <v>30</v>
      </c>
      <c r="L88" s="4">
        <v>681.48</v>
      </c>
      <c r="M88" s="4">
        <v>681.48</v>
      </c>
      <c r="N88" s="4" t="s">
        <v>468</v>
      </c>
      <c r="O88" s="4" t="s">
        <v>32</v>
      </c>
      <c r="P88" s="4" t="s">
        <v>33</v>
      </c>
      <c r="Q88" s="4">
        <v>0</v>
      </c>
      <c r="R88" s="7">
        <v>44899</v>
      </c>
      <c r="S88" s="6">
        <v>44908</v>
      </c>
      <c r="T88" s="4" t="s">
        <v>34</v>
      </c>
      <c r="U88" s="4">
        <v>681.48</v>
      </c>
      <c r="V88" s="4">
        <v>0</v>
      </c>
      <c r="W88" s="4">
        <v>0</v>
      </c>
      <c r="X88" s="4" t="s">
        <v>469</v>
      </c>
      <c r="Y88" s="4" t="s">
        <v>36</v>
      </c>
    </row>
    <row r="89" s="4" customFormat="1" spans="1:25">
      <c r="A89" s="4" t="s">
        <v>470</v>
      </c>
      <c r="B89" s="4" t="s">
        <v>26</v>
      </c>
      <c r="C89" s="4" t="s">
        <v>27</v>
      </c>
      <c r="D89" s="4" t="s">
        <v>466</v>
      </c>
      <c r="E89" s="4" t="s">
        <v>467</v>
      </c>
      <c r="F89" s="6">
        <v>44903</v>
      </c>
      <c r="G89" s="6">
        <v>44905</v>
      </c>
      <c r="H89" s="4">
        <v>1</v>
      </c>
      <c r="I89" s="4">
        <v>2</v>
      </c>
      <c r="J89" s="4">
        <v>2</v>
      </c>
      <c r="K89" s="4" t="s">
        <v>30</v>
      </c>
      <c r="L89" s="4">
        <v>681.48</v>
      </c>
      <c r="M89" s="4">
        <v>681.48</v>
      </c>
      <c r="N89" s="4" t="s">
        <v>471</v>
      </c>
      <c r="O89" s="4" t="s">
        <v>32</v>
      </c>
      <c r="P89" s="4" t="s">
        <v>33</v>
      </c>
      <c r="Q89" s="4">
        <v>0</v>
      </c>
      <c r="R89" s="7">
        <v>44899</v>
      </c>
      <c r="S89" s="6">
        <v>44908</v>
      </c>
      <c r="T89" s="4" t="s">
        <v>34</v>
      </c>
      <c r="U89" s="4">
        <v>681.48</v>
      </c>
      <c r="V89" s="4">
        <v>0</v>
      </c>
      <c r="W89" s="4">
        <v>0</v>
      </c>
      <c r="X89" s="4" t="s">
        <v>472</v>
      </c>
      <c r="Y89" s="4" t="s">
        <v>36</v>
      </c>
    </row>
    <row r="90" s="4" customFormat="1" spans="1:25">
      <c r="A90" s="4" t="s">
        <v>473</v>
      </c>
      <c r="B90" s="4" t="s">
        <v>26</v>
      </c>
      <c r="C90" s="4" t="s">
        <v>27</v>
      </c>
      <c r="D90" s="4" t="s">
        <v>466</v>
      </c>
      <c r="E90" s="4" t="s">
        <v>467</v>
      </c>
      <c r="F90" s="6">
        <v>44903</v>
      </c>
      <c r="G90" s="6">
        <v>44905</v>
      </c>
      <c r="H90" s="4">
        <v>1</v>
      </c>
      <c r="I90" s="4">
        <v>2</v>
      </c>
      <c r="J90" s="4">
        <v>2</v>
      </c>
      <c r="K90" s="4" t="s">
        <v>30</v>
      </c>
      <c r="L90" s="4">
        <v>681.48</v>
      </c>
      <c r="M90" s="4">
        <v>681.48</v>
      </c>
      <c r="N90" s="4" t="s">
        <v>474</v>
      </c>
      <c r="O90" s="4" t="s">
        <v>32</v>
      </c>
      <c r="P90" s="4" t="s">
        <v>33</v>
      </c>
      <c r="Q90" s="4">
        <v>0</v>
      </c>
      <c r="R90" s="7">
        <v>44899</v>
      </c>
      <c r="S90" s="6">
        <v>44908</v>
      </c>
      <c r="T90" s="4" t="s">
        <v>34</v>
      </c>
      <c r="U90" s="4">
        <v>681.48</v>
      </c>
      <c r="V90" s="4">
        <v>0</v>
      </c>
      <c r="W90" s="4">
        <v>0</v>
      </c>
      <c r="X90" s="4" t="s">
        <v>475</v>
      </c>
      <c r="Y90" s="4" t="s">
        <v>36</v>
      </c>
    </row>
    <row r="91" s="4" customFormat="1" spans="1:25">
      <c r="A91" s="4" t="s">
        <v>460</v>
      </c>
      <c r="B91" s="4" t="s">
        <v>26</v>
      </c>
      <c r="C91" s="4" t="s">
        <v>37</v>
      </c>
      <c r="D91" s="4" t="s">
        <v>461</v>
      </c>
      <c r="E91" s="4" t="s">
        <v>462</v>
      </c>
      <c r="F91" s="6">
        <v>44902</v>
      </c>
      <c r="G91" s="6">
        <v>44905</v>
      </c>
      <c r="H91" s="4">
        <v>1</v>
      </c>
      <c r="I91" s="4">
        <v>3</v>
      </c>
      <c r="J91" s="4">
        <v>3</v>
      </c>
      <c r="K91" s="4" t="s">
        <v>30</v>
      </c>
      <c r="L91" s="4">
        <v>-1841</v>
      </c>
      <c r="M91" s="4">
        <v>-1841</v>
      </c>
      <c r="N91" s="4" t="s">
        <v>463</v>
      </c>
      <c r="O91" s="4" t="s">
        <v>32</v>
      </c>
      <c r="P91" s="4" t="s">
        <v>33</v>
      </c>
      <c r="Q91" s="4">
        <v>0</v>
      </c>
      <c r="R91" s="7">
        <v>44899</v>
      </c>
      <c r="S91" s="6">
        <v>44908</v>
      </c>
      <c r="T91" s="4" t="s">
        <v>34</v>
      </c>
      <c r="U91" s="4">
        <v>-1841</v>
      </c>
      <c r="V91" s="4">
        <v>0</v>
      </c>
      <c r="W91" s="4">
        <v>0</v>
      </c>
      <c r="X91" s="4" t="s">
        <v>464</v>
      </c>
      <c r="Y91" s="4" t="s">
        <v>36</v>
      </c>
    </row>
    <row r="92" s="4" customFormat="1" spans="1:25">
      <c r="A92" s="4" t="s">
        <v>476</v>
      </c>
      <c r="B92" s="4" t="s">
        <v>26</v>
      </c>
      <c r="C92" s="4" t="s">
        <v>27</v>
      </c>
      <c r="D92" s="4" t="s">
        <v>183</v>
      </c>
      <c r="E92" s="4" t="s">
        <v>477</v>
      </c>
      <c r="F92" s="6">
        <v>44904</v>
      </c>
      <c r="G92" s="6">
        <v>44905</v>
      </c>
      <c r="H92" s="4">
        <v>1</v>
      </c>
      <c r="I92" s="4">
        <v>1</v>
      </c>
      <c r="J92" s="4">
        <v>1</v>
      </c>
      <c r="K92" s="4" t="s">
        <v>30</v>
      </c>
      <c r="L92" s="4">
        <v>1200</v>
      </c>
      <c r="M92" s="4">
        <v>1200</v>
      </c>
      <c r="N92" s="4" t="s">
        <v>478</v>
      </c>
      <c r="O92" s="4" t="s">
        <v>32</v>
      </c>
      <c r="P92" s="4" t="s">
        <v>33</v>
      </c>
      <c r="Q92" s="4">
        <v>0</v>
      </c>
      <c r="R92" s="7">
        <v>44899</v>
      </c>
      <c r="S92" s="6">
        <v>44908</v>
      </c>
      <c r="T92" s="4" t="s">
        <v>34</v>
      </c>
      <c r="U92" s="4">
        <v>1200</v>
      </c>
      <c r="V92" s="4">
        <v>0</v>
      </c>
      <c r="W92" s="4">
        <v>0</v>
      </c>
      <c r="X92" s="4" t="s">
        <v>479</v>
      </c>
      <c r="Y92" s="4" t="s">
        <v>480</v>
      </c>
    </row>
    <row r="93" s="4" customFormat="1" spans="1:25">
      <c r="A93" s="4" t="s">
        <v>481</v>
      </c>
      <c r="B93" s="4" t="s">
        <v>26</v>
      </c>
      <c r="C93" s="4" t="s">
        <v>27</v>
      </c>
      <c r="D93" s="4" t="s">
        <v>429</v>
      </c>
      <c r="E93" s="4" t="s">
        <v>482</v>
      </c>
      <c r="F93" s="6">
        <v>44903</v>
      </c>
      <c r="G93" s="6">
        <v>44905</v>
      </c>
      <c r="H93" s="4">
        <v>1</v>
      </c>
      <c r="I93" s="4">
        <v>2</v>
      </c>
      <c r="J93" s="4">
        <v>2</v>
      </c>
      <c r="K93" s="4" t="s">
        <v>30</v>
      </c>
      <c r="L93" s="4">
        <v>1444</v>
      </c>
      <c r="M93" s="4">
        <v>1444</v>
      </c>
      <c r="N93" s="4" t="s">
        <v>483</v>
      </c>
      <c r="O93" s="4" t="s">
        <v>32</v>
      </c>
      <c r="P93" s="4" t="s">
        <v>33</v>
      </c>
      <c r="Q93" s="4">
        <v>0</v>
      </c>
      <c r="R93" s="7">
        <v>44899</v>
      </c>
      <c r="S93" s="6">
        <v>44908</v>
      </c>
      <c r="T93" s="4" t="s">
        <v>34</v>
      </c>
      <c r="U93" s="4">
        <v>1444</v>
      </c>
      <c r="V93" s="4">
        <v>0</v>
      </c>
      <c r="W93" s="4">
        <v>0</v>
      </c>
      <c r="X93" s="4" t="s">
        <v>484</v>
      </c>
      <c r="Y93" s="4" t="s">
        <v>485</v>
      </c>
    </row>
    <row r="94" s="4" customFormat="1" spans="1:25">
      <c r="A94" s="4" t="s">
        <v>486</v>
      </c>
      <c r="B94" s="4" t="s">
        <v>26</v>
      </c>
      <c r="C94" s="4" t="s">
        <v>27</v>
      </c>
      <c r="D94" s="4" t="s">
        <v>487</v>
      </c>
      <c r="E94" s="4" t="s">
        <v>488</v>
      </c>
      <c r="F94" s="6">
        <v>44903</v>
      </c>
      <c r="G94" s="6">
        <v>44905</v>
      </c>
      <c r="H94" s="4">
        <v>1</v>
      </c>
      <c r="I94" s="4">
        <v>2</v>
      </c>
      <c r="J94" s="4">
        <v>2</v>
      </c>
      <c r="K94" s="4" t="s">
        <v>30</v>
      </c>
      <c r="L94" s="4">
        <v>770</v>
      </c>
      <c r="M94" s="4">
        <v>770</v>
      </c>
      <c r="N94" s="4" t="s">
        <v>489</v>
      </c>
      <c r="O94" s="4" t="s">
        <v>32</v>
      </c>
      <c r="P94" s="4" t="s">
        <v>33</v>
      </c>
      <c r="Q94" s="4">
        <v>0</v>
      </c>
      <c r="R94" s="7">
        <v>44899</v>
      </c>
      <c r="S94" s="6">
        <v>44908</v>
      </c>
      <c r="T94" s="4" t="s">
        <v>34</v>
      </c>
      <c r="U94" s="4">
        <v>770</v>
      </c>
      <c r="V94" s="4">
        <v>0</v>
      </c>
      <c r="W94" s="4">
        <v>0</v>
      </c>
      <c r="X94" s="4" t="s">
        <v>490</v>
      </c>
      <c r="Y94" s="4" t="s">
        <v>491</v>
      </c>
    </row>
    <row r="95" s="4" customFormat="1" spans="1:25">
      <c r="A95" s="4" t="s">
        <v>492</v>
      </c>
      <c r="B95" s="4" t="s">
        <v>26</v>
      </c>
      <c r="C95" s="4" t="s">
        <v>27</v>
      </c>
      <c r="D95" s="4" t="s">
        <v>68</v>
      </c>
      <c r="E95" s="4" t="s">
        <v>493</v>
      </c>
      <c r="F95" s="6">
        <v>44904</v>
      </c>
      <c r="G95" s="6">
        <v>44905</v>
      </c>
      <c r="H95" s="4">
        <v>2</v>
      </c>
      <c r="I95" s="4">
        <v>1</v>
      </c>
      <c r="J95" s="4">
        <v>2</v>
      </c>
      <c r="K95" s="4" t="s">
        <v>30</v>
      </c>
      <c r="L95" s="4">
        <v>672</v>
      </c>
      <c r="M95" s="4">
        <v>672</v>
      </c>
      <c r="N95" s="4" t="s">
        <v>494</v>
      </c>
      <c r="O95" s="4" t="s">
        <v>32</v>
      </c>
      <c r="P95" s="4" t="s">
        <v>33</v>
      </c>
      <c r="Q95" s="4">
        <v>0</v>
      </c>
      <c r="R95" s="7">
        <v>44900</v>
      </c>
      <c r="S95" s="6">
        <v>44908</v>
      </c>
      <c r="T95" s="4" t="s">
        <v>34</v>
      </c>
      <c r="U95" s="4">
        <v>672</v>
      </c>
      <c r="V95" s="4">
        <v>0</v>
      </c>
      <c r="W95" s="4">
        <v>0</v>
      </c>
      <c r="X95" s="4" t="s">
        <v>495</v>
      </c>
      <c r="Y95" s="4" t="s">
        <v>496</v>
      </c>
    </row>
    <row r="96" s="4" customFormat="1" spans="1:25">
      <c r="A96" s="4" t="s">
        <v>497</v>
      </c>
      <c r="B96" s="4" t="s">
        <v>26</v>
      </c>
      <c r="C96" s="4" t="s">
        <v>27</v>
      </c>
      <c r="D96" s="4" t="s">
        <v>498</v>
      </c>
      <c r="E96" s="4" t="s">
        <v>499</v>
      </c>
      <c r="F96" s="6">
        <v>44902</v>
      </c>
      <c r="G96" s="6">
        <v>44905</v>
      </c>
      <c r="H96" s="4">
        <v>1</v>
      </c>
      <c r="I96" s="4">
        <v>3</v>
      </c>
      <c r="J96" s="4">
        <v>3</v>
      </c>
      <c r="K96" s="4" t="s">
        <v>30</v>
      </c>
      <c r="L96" s="4">
        <v>3290</v>
      </c>
      <c r="M96" s="4">
        <v>3290</v>
      </c>
      <c r="N96" s="4" t="s">
        <v>500</v>
      </c>
      <c r="O96" s="4" t="s">
        <v>32</v>
      </c>
      <c r="P96" s="4" t="s">
        <v>33</v>
      </c>
      <c r="Q96" s="4">
        <v>0</v>
      </c>
      <c r="R96" s="7">
        <v>44901</v>
      </c>
      <c r="S96" s="6">
        <v>44908</v>
      </c>
      <c r="T96" s="4" t="s">
        <v>34</v>
      </c>
      <c r="U96" s="4">
        <v>3290</v>
      </c>
      <c r="V96" s="4">
        <v>0</v>
      </c>
      <c r="W96" s="4">
        <v>0</v>
      </c>
      <c r="X96" s="4" t="s">
        <v>501</v>
      </c>
      <c r="Y96" s="4" t="s">
        <v>502</v>
      </c>
    </row>
    <row r="97" s="4" customFormat="1" spans="1:25">
      <c r="A97" s="4" t="s">
        <v>481</v>
      </c>
      <c r="B97" s="4" t="s">
        <v>26</v>
      </c>
      <c r="C97" s="4" t="s">
        <v>37</v>
      </c>
      <c r="D97" s="4" t="s">
        <v>429</v>
      </c>
      <c r="E97" s="4" t="s">
        <v>482</v>
      </c>
      <c r="F97" s="6">
        <v>44903</v>
      </c>
      <c r="G97" s="6">
        <v>44905</v>
      </c>
      <c r="H97" s="4">
        <v>1</v>
      </c>
      <c r="I97" s="4">
        <v>2</v>
      </c>
      <c r="J97" s="4">
        <v>2</v>
      </c>
      <c r="K97" s="4" t="s">
        <v>30</v>
      </c>
      <c r="L97" s="4">
        <v>-1444</v>
      </c>
      <c r="M97" s="4">
        <v>-1444</v>
      </c>
      <c r="N97" s="4" t="s">
        <v>483</v>
      </c>
      <c r="O97" s="4" t="s">
        <v>32</v>
      </c>
      <c r="P97" s="4" t="s">
        <v>33</v>
      </c>
      <c r="Q97" s="4">
        <v>0</v>
      </c>
      <c r="R97" s="7">
        <v>44899</v>
      </c>
      <c r="S97" s="6">
        <v>44908</v>
      </c>
      <c r="T97" s="4" t="s">
        <v>34</v>
      </c>
      <c r="U97" s="4">
        <v>-1444</v>
      </c>
      <c r="V97" s="4">
        <v>0</v>
      </c>
      <c r="W97" s="4">
        <v>0</v>
      </c>
      <c r="X97" s="4" t="s">
        <v>484</v>
      </c>
      <c r="Y97" s="4" t="s">
        <v>485</v>
      </c>
    </row>
    <row r="98" s="4" customFormat="1" spans="1:25">
      <c r="A98" s="4" t="s">
        <v>503</v>
      </c>
      <c r="B98" s="4" t="s">
        <v>26</v>
      </c>
      <c r="C98" s="4" t="s">
        <v>27</v>
      </c>
      <c r="D98" s="4" t="s">
        <v>347</v>
      </c>
      <c r="E98" s="4" t="s">
        <v>63</v>
      </c>
      <c r="F98" s="6">
        <v>44902</v>
      </c>
      <c r="G98" s="6">
        <v>44905</v>
      </c>
      <c r="H98" s="4">
        <v>2</v>
      </c>
      <c r="I98" s="4">
        <v>3</v>
      </c>
      <c r="J98" s="4">
        <v>6</v>
      </c>
      <c r="K98" s="4" t="s">
        <v>30</v>
      </c>
      <c r="L98" s="4">
        <v>2742</v>
      </c>
      <c r="M98" s="4">
        <v>2742</v>
      </c>
      <c r="N98" s="4" t="s">
        <v>504</v>
      </c>
      <c r="O98" s="4" t="s">
        <v>32</v>
      </c>
      <c r="P98" s="4" t="s">
        <v>33</v>
      </c>
      <c r="Q98" s="4">
        <v>0</v>
      </c>
      <c r="R98" s="7">
        <v>44901</v>
      </c>
      <c r="S98" s="6">
        <v>44908</v>
      </c>
      <c r="T98" s="4" t="s">
        <v>34</v>
      </c>
      <c r="U98" s="4">
        <v>2742</v>
      </c>
      <c r="V98" s="4">
        <v>0</v>
      </c>
      <c r="W98" s="4">
        <v>0</v>
      </c>
      <c r="X98" s="4" t="s">
        <v>505</v>
      </c>
      <c r="Y98" s="4" t="s">
        <v>506</v>
      </c>
    </row>
    <row r="99" s="4" customFormat="1" spans="1:26">
      <c r="A99" s="4" t="s">
        <v>507</v>
      </c>
      <c r="B99" s="4" t="s">
        <v>26</v>
      </c>
      <c r="C99" s="4" t="s">
        <v>27</v>
      </c>
      <c r="D99" s="4" t="s">
        <v>508</v>
      </c>
      <c r="E99" s="4" t="s">
        <v>509</v>
      </c>
      <c r="F99" s="6">
        <v>44904</v>
      </c>
      <c r="G99" s="6">
        <v>44905</v>
      </c>
      <c r="H99" s="4">
        <v>2</v>
      </c>
      <c r="I99" s="4">
        <v>1</v>
      </c>
      <c r="J99" s="4">
        <v>2</v>
      </c>
      <c r="K99" s="4" t="s">
        <v>30</v>
      </c>
      <c r="L99" s="4">
        <v>1298</v>
      </c>
      <c r="M99" s="4">
        <v>1298</v>
      </c>
      <c r="N99" s="4" t="s">
        <v>510</v>
      </c>
      <c r="O99" s="4" t="s">
        <v>32</v>
      </c>
      <c r="P99" s="4" t="s">
        <v>33</v>
      </c>
      <c r="Q99" s="4">
        <v>0</v>
      </c>
      <c r="R99" s="7">
        <v>44901</v>
      </c>
      <c r="S99" s="6">
        <v>44908</v>
      </c>
      <c r="T99" s="4" t="s">
        <v>34</v>
      </c>
      <c r="U99" s="4">
        <v>1298</v>
      </c>
      <c r="V99" s="4">
        <v>0</v>
      </c>
      <c r="W99" s="4">
        <v>0</v>
      </c>
      <c r="X99" s="4" t="s">
        <v>511</v>
      </c>
      <c r="Y99" s="4">
        <v>199773004</v>
      </c>
      <c r="Z99" s="4" t="s">
        <v>512</v>
      </c>
    </row>
    <row r="100" s="4" customFormat="1" spans="1:26">
      <c r="A100" s="4" t="s">
        <v>513</v>
      </c>
      <c r="B100" s="4" t="s">
        <v>26</v>
      </c>
      <c r="C100" s="4" t="s">
        <v>27</v>
      </c>
      <c r="D100" s="4" t="s">
        <v>404</v>
      </c>
      <c r="E100" s="4" t="s">
        <v>354</v>
      </c>
      <c r="F100" s="6">
        <v>44904</v>
      </c>
      <c r="G100" s="6">
        <v>44905</v>
      </c>
      <c r="H100" s="4">
        <v>2</v>
      </c>
      <c r="I100" s="4">
        <v>1</v>
      </c>
      <c r="J100" s="4">
        <v>2</v>
      </c>
      <c r="K100" s="4" t="s">
        <v>30</v>
      </c>
      <c r="L100" s="4">
        <v>792</v>
      </c>
      <c r="M100" s="4">
        <v>792</v>
      </c>
      <c r="N100" s="4" t="s">
        <v>514</v>
      </c>
      <c r="O100" s="4" t="s">
        <v>32</v>
      </c>
      <c r="P100" s="4" t="s">
        <v>33</v>
      </c>
      <c r="Q100" s="4">
        <v>0</v>
      </c>
      <c r="R100" s="7">
        <v>44901</v>
      </c>
      <c r="S100" s="6">
        <v>44908</v>
      </c>
      <c r="T100" s="4" t="s">
        <v>34</v>
      </c>
      <c r="U100" s="4">
        <v>792</v>
      </c>
      <c r="V100" s="4">
        <v>0</v>
      </c>
      <c r="W100" s="4">
        <v>0</v>
      </c>
      <c r="X100" s="4" t="s">
        <v>515</v>
      </c>
      <c r="Y100" s="4">
        <v>317056</v>
      </c>
      <c r="Z100" s="4" t="s">
        <v>516</v>
      </c>
    </row>
    <row r="101" s="4" customFormat="1" spans="1:25">
      <c r="A101" s="4" t="s">
        <v>517</v>
      </c>
      <c r="B101" s="4" t="s">
        <v>26</v>
      </c>
      <c r="C101" s="4" t="s">
        <v>27</v>
      </c>
      <c r="D101" s="4" t="s">
        <v>335</v>
      </c>
      <c r="E101" s="4" t="s">
        <v>518</v>
      </c>
      <c r="F101" s="6">
        <v>44902</v>
      </c>
      <c r="G101" s="6">
        <v>44905</v>
      </c>
      <c r="H101" s="4">
        <v>1</v>
      </c>
      <c r="I101" s="4">
        <v>3</v>
      </c>
      <c r="J101" s="4">
        <v>3</v>
      </c>
      <c r="K101" s="4" t="s">
        <v>30</v>
      </c>
      <c r="L101" s="4">
        <v>3183</v>
      </c>
      <c r="M101" s="4">
        <v>3183</v>
      </c>
      <c r="N101" s="4" t="s">
        <v>519</v>
      </c>
      <c r="O101" s="4" t="s">
        <v>32</v>
      </c>
      <c r="P101" s="4" t="s">
        <v>33</v>
      </c>
      <c r="Q101" s="4">
        <v>0</v>
      </c>
      <c r="R101" s="7">
        <v>44901</v>
      </c>
      <c r="S101" s="6">
        <v>44908</v>
      </c>
      <c r="T101" s="4" t="s">
        <v>34</v>
      </c>
      <c r="U101" s="4">
        <v>3183</v>
      </c>
      <c r="V101" s="4">
        <v>0</v>
      </c>
      <c r="W101" s="4">
        <v>0</v>
      </c>
      <c r="X101" s="4" t="s">
        <v>520</v>
      </c>
      <c r="Y101" s="4" t="s">
        <v>521</v>
      </c>
    </row>
    <row r="102" s="4" customFormat="1" spans="1:25">
      <c r="A102" s="4" t="s">
        <v>522</v>
      </c>
      <c r="B102" s="4" t="s">
        <v>26</v>
      </c>
      <c r="C102" s="4" t="s">
        <v>27</v>
      </c>
      <c r="D102" s="4" t="s">
        <v>335</v>
      </c>
      <c r="E102" s="4" t="s">
        <v>523</v>
      </c>
      <c r="F102" s="6">
        <v>44902</v>
      </c>
      <c r="G102" s="6">
        <v>44905</v>
      </c>
      <c r="H102" s="4">
        <v>1</v>
      </c>
      <c r="I102" s="4">
        <v>3</v>
      </c>
      <c r="J102" s="4">
        <v>3</v>
      </c>
      <c r="K102" s="4" t="s">
        <v>30</v>
      </c>
      <c r="L102" s="4">
        <v>3183</v>
      </c>
      <c r="M102" s="4">
        <v>3183</v>
      </c>
      <c r="N102" s="4" t="s">
        <v>524</v>
      </c>
      <c r="O102" s="4" t="s">
        <v>32</v>
      </c>
      <c r="P102" s="4" t="s">
        <v>33</v>
      </c>
      <c r="Q102" s="4">
        <v>0</v>
      </c>
      <c r="R102" s="7">
        <v>44901</v>
      </c>
      <c r="S102" s="6">
        <v>44908</v>
      </c>
      <c r="T102" s="4" t="s">
        <v>34</v>
      </c>
      <c r="U102" s="4">
        <v>3183</v>
      </c>
      <c r="V102" s="4">
        <v>0</v>
      </c>
      <c r="W102" s="4">
        <v>0</v>
      </c>
      <c r="X102" s="4" t="s">
        <v>525</v>
      </c>
      <c r="Y102" s="4" t="s">
        <v>526</v>
      </c>
    </row>
    <row r="103" s="4" customFormat="1" spans="1:25">
      <c r="A103" s="4" t="s">
        <v>527</v>
      </c>
      <c r="B103" s="4" t="s">
        <v>26</v>
      </c>
      <c r="C103" s="4" t="s">
        <v>27</v>
      </c>
      <c r="D103" s="4" t="s">
        <v>528</v>
      </c>
      <c r="E103" s="4" t="s">
        <v>529</v>
      </c>
      <c r="F103" s="6">
        <v>44903</v>
      </c>
      <c r="G103" s="6">
        <v>44905</v>
      </c>
      <c r="H103" s="4">
        <v>2</v>
      </c>
      <c r="I103" s="4">
        <v>2</v>
      </c>
      <c r="J103" s="4">
        <v>4</v>
      </c>
      <c r="K103" s="4" t="s">
        <v>30</v>
      </c>
      <c r="L103" s="4">
        <v>1676</v>
      </c>
      <c r="M103" s="4">
        <v>1676</v>
      </c>
      <c r="N103" s="4" t="s">
        <v>530</v>
      </c>
      <c r="O103" s="4" t="s">
        <v>32</v>
      </c>
      <c r="P103" s="4" t="s">
        <v>33</v>
      </c>
      <c r="Q103" s="4">
        <v>0</v>
      </c>
      <c r="R103" s="7">
        <v>44902</v>
      </c>
      <c r="S103" s="6">
        <v>44908</v>
      </c>
      <c r="T103" s="4" t="s">
        <v>34</v>
      </c>
      <c r="U103" s="4">
        <v>1676</v>
      </c>
      <c r="V103" s="4">
        <v>0</v>
      </c>
      <c r="W103" s="4">
        <v>0</v>
      </c>
      <c r="X103" s="4" t="s">
        <v>531</v>
      </c>
      <c r="Y103" s="4" t="s">
        <v>532</v>
      </c>
    </row>
    <row r="104" s="4" customFormat="1" spans="1:25">
      <c r="A104" s="4" t="s">
        <v>533</v>
      </c>
      <c r="B104" s="4" t="s">
        <v>26</v>
      </c>
      <c r="C104" s="4" t="s">
        <v>27</v>
      </c>
      <c r="D104" s="4" t="s">
        <v>534</v>
      </c>
      <c r="E104" s="4" t="s">
        <v>535</v>
      </c>
      <c r="F104" s="6">
        <v>44904</v>
      </c>
      <c r="G104" s="6">
        <v>44905</v>
      </c>
      <c r="H104" s="4">
        <v>1</v>
      </c>
      <c r="I104" s="4">
        <v>1</v>
      </c>
      <c r="J104" s="4">
        <v>1</v>
      </c>
      <c r="K104" s="4" t="s">
        <v>30</v>
      </c>
      <c r="L104" s="4">
        <v>505</v>
      </c>
      <c r="M104" s="4">
        <v>505</v>
      </c>
      <c r="N104" s="4" t="s">
        <v>536</v>
      </c>
      <c r="O104" s="4" t="s">
        <v>32</v>
      </c>
      <c r="P104" s="4" t="s">
        <v>33</v>
      </c>
      <c r="Q104" s="4">
        <v>0</v>
      </c>
      <c r="R104" s="7">
        <v>44902</v>
      </c>
      <c r="S104" s="6">
        <v>44908</v>
      </c>
      <c r="T104" s="4" t="s">
        <v>34</v>
      </c>
      <c r="U104" s="4">
        <v>505</v>
      </c>
      <c r="V104" s="4">
        <v>0</v>
      </c>
      <c r="W104" s="4">
        <v>0</v>
      </c>
      <c r="X104" s="4" t="s">
        <v>537</v>
      </c>
      <c r="Y104" s="4" t="s">
        <v>538</v>
      </c>
    </row>
    <row r="105" s="4" customFormat="1" spans="1:25">
      <c r="A105" s="4" t="s">
        <v>539</v>
      </c>
      <c r="B105" s="4" t="s">
        <v>26</v>
      </c>
      <c r="C105" s="4" t="s">
        <v>27</v>
      </c>
      <c r="D105" s="4" t="s">
        <v>540</v>
      </c>
      <c r="E105" s="4" t="s">
        <v>541</v>
      </c>
      <c r="F105" s="6">
        <v>44904</v>
      </c>
      <c r="G105" s="6">
        <v>44905</v>
      </c>
      <c r="H105" s="4">
        <v>1</v>
      </c>
      <c r="I105" s="4">
        <v>1</v>
      </c>
      <c r="J105" s="4">
        <v>1</v>
      </c>
      <c r="K105" s="4" t="s">
        <v>30</v>
      </c>
      <c r="L105" s="4">
        <v>1520</v>
      </c>
      <c r="M105" s="4">
        <v>1520</v>
      </c>
      <c r="N105" s="4" t="s">
        <v>542</v>
      </c>
      <c r="O105" s="4" t="s">
        <v>32</v>
      </c>
      <c r="P105" s="4" t="s">
        <v>33</v>
      </c>
      <c r="Q105" s="4">
        <v>0</v>
      </c>
      <c r="R105" s="7">
        <v>44902</v>
      </c>
      <c r="S105" s="6">
        <v>44908</v>
      </c>
      <c r="T105" s="4" t="s">
        <v>34</v>
      </c>
      <c r="U105" s="4">
        <v>1520</v>
      </c>
      <c r="V105" s="4">
        <v>0</v>
      </c>
      <c r="W105" s="4">
        <v>0</v>
      </c>
      <c r="X105" s="4" t="s">
        <v>543</v>
      </c>
      <c r="Y105" s="4" t="s">
        <v>544</v>
      </c>
    </row>
    <row r="106" s="4" customFormat="1" spans="1:25">
      <c r="A106" s="4" t="s">
        <v>545</v>
      </c>
      <c r="B106" s="4" t="s">
        <v>26</v>
      </c>
      <c r="C106" s="4" t="s">
        <v>27</v>
      </c>
      <c r="D106" s="4" t="s">
        <v>546</v>
      </c>
      <c r="E106" s="4" t="s">
        <v>547</v>
      </c>
      <c r="F106" s="6">
        <v>44902</v>
      </c>
      <c r="G106" s="6">
        <v>44905</v>
      </c>
      <c r="H106" s="4">
        <v>1</v>
      </c>
      <c r="I106" s="4">
        <v>3</v>
      </c>
      <c r="J106" s="4">
        <v>3</v>
      </c>
      <c r="K106" s="4" t="s">
        <v>30</v>
      </c>
      <c r="L106" s="4">
        <v>1953</v>
      </c>
      <c r="M106" s="4">
        <v>1953</v>
      </c>
      <c r="N106" s="4" t="s">
        <v>548</v>
      </c>
      <c r="O106" s="4" t="s">
        <v>32</v>
      </c>
      <c r="P106" s="4" t="s">
        <v>33</v>
      </c>
      <c r="Q106" s="4">
        <v>0</v>
      </c>
      <c r="R106" s="7">
        <v>44902</v>
      </c>
      <c r="S106" s="6">
        <v>44908</v>
      </c>
      <c r="T106" s="4" t="s">
        <v>34</v>
      </c>
      <c r="U106" s="4">
        <v>1953</v>
      </c>
      <c r="V106" s="4">
        <v>0</v>
      </c>
      <c r="W106" s="4">
        <v>0</v>
      </c>
      <c r="X106" s="4" t="s">
        <v>549</v>
      </c>
      <c r="Y106" s="4" t="s">
        <v>550</v>
      </c>
    </row>
    <row r="107" s="4" customFormat="1" spans="1:25">
      <c r="A107" s="4" t="s">
        <v>551</v>
      </c>
      <c r="B107" s="4" t="s">
        <v>26</v>
      </c>
      <c r="C107" s="4" t="s">
        <v>27</v>
      </c>
      <c r="D107" s="4" t="s">
        <v>552</v>
      </c>
      <c r="E107" s="4" t="s">
        <v>553</v>
      </c>
      <c r="F107" s="6">
        <v>44903</v>
      </c>
      <c r="G107" s="6">
        <v>44905</v>
      </c>
      <c r="H107" s="4">
        <v>1</v>
      </c>
      <c r="I107" s="4">
        <v>2</v>
      </c>
      <c r="J107" s="4">
        <v>2</v>
      </c>
      <c r="K107" s="4" t="s">
        <v>30</v>
      </c>
      <c r="L107" s="4">
        <v>10792</v>
      </c>
      <c r="M107" s="4">
        <v>10792</v>
      </c>
      <c r="N107" s="4" t="s">
        <v>554</v>
      </c>
      <c r="O107" s="4" t="s">
        <v>32</v>
      </c>
      <c r="P107" s="4" t="s">
        <v>33</v>
      </c>
      <c r="Q107" s="4">
        <v>0</v>
      </c>
      <c r="R107" s="7">
        <v>44902</v>
      </c>
      <c r="S107" s="6">
        <v>44908</v>
      </c>
      <c r="T107" s="4" t="s">
        <v>34</v>
      </c>
      <c r="U107" s="4">
        <v>10792</v>
      </c>
      <c r="V107" s="4">
        <v>0</v>
      </c>
      <c r="W107" s="4">
        <v>0</v>
      </c>
      <c r="X107" s="4" t="s">
        <v>555</v>
      </c>
      <c r="Y107" s="4" t="s">
        <v>556</v>
      </c>
    </row>
    <row r="108" s="4" customFormat="1" spans="1:25">
      <c r="A108" s="4" t="s">
        <v>557</v>
      </c>
      <c r="B108" s="4" t="s">
        <v>26</v>
      </c>
      <c r="C108" s="4" t="s">
        <v>27</v>
      </c>
      <c r="D108" s="4" t="s">
        <v>558</v>
      </c>
      <c r="E108" s="4" t="s">
        <v>255</v>
      </c>
      <c r="F108" s="6">
        <v>44904</v>
      </c>
      <c r="G108" s="6">
        <v>44905</v>
      </c>
      <c r="H108" s="4">
        <v>1</v>
      </c>
      <c r="I108" s="4">
        <v>1</v>
      </c>
      <c r="J108" s="4">
        <v>1</v>
      </c>
      <c r="K108" s="4" t="s">
        <v>30</v>
      </c>
      <c r="L108" s="4">
        <v>200</v>
      </c>
      <c r="M108" s="4">
        <v>200</v>
      </c>
      <c r="N108" s="4" t="s">
        <v>559</v>
      </c>
      <c r="O108" s="4" t="s">
        <v>32</v>
      </c>
      <c r="P108" s="4" t="s">
        <v>33</v>
      </c>
      <c r="Q108" s="4">
        <v>0</v>
      </c>
      <c r="R108" s="7">
        <v>44902</v>
      </c>
      <c r="S108" s="6">
        <v>44908</v>
      </c>
      <c r="T108" s="4" t="s">
        <v>34</v>
      </c>
      <c r="U108" s="4">
        <v>200</v>
      </c>
      <c r="V108" s="4">
        <v>0</v>
      </c>
      <c r="W108" s="4">
        <v>0</v>
      </c>
      <c r="X108" s="4" t="s">
        <v>560</v>
      </c>
      <c r="Y108" s="4" t="s">
        <v>561</v>
      </c>
    </row>
    <row r="109" s="4" customFormat="1" spans="1:25">
      <c r="A109" s="4" t="s">
        <v>562</v>
      </c>
      <c r="B109" s="4" t="s">
        <v>26</v>
      </c>
      <c r="C109" s="4" t="s">
        <v>27</v>
      </c>
      <c r="D109" s="4" t="s">
        <v>558</v>
      </c>
      <c r="E109" s="4" t="s">
        <v>255</v>
      </c>
      <c r="F109" s="6">
        <v>44904</v>
      </c>
      <c r="G109" s="6">
        <v>44905</v>
      </c>
      <c r="H109" s="4">
        <v>1</v>
      </c>
      <c r="I109" s="4">
        <v>1</v>
      </c>
      <c r="J109" s="4">
        <v>1</v>
      </c>
      <c r="K109" s="4" t="s">
        <v>30</v>
      </c>
      <c r="L109" s="4">
        <v>200</v>
      </c>
      <c r="M109" s="4">
        <v>200</v>
      </c>
      <c r="N109" s="4" t="s">
        <v>563</v>
      </c>
      <c r="O109" s="4" t="s">
        <v>32</v>
      </c>
      <c r="P109" s="4" t="s">
        <v>33</v>
      </c>
      <c r="Q109" s="4">
        <v>0</v>
      </c>
      <c r="R109" s="7">
        <v>44902</v>
      </c>
      <c r="S109" s="6">
        <v>44908</v>
      </c>
      <c r="T109" s="4" t="s">
        <v>34</v>
      </c>
      <c r="U109" s="4">
        <v>200</v>
      </c>
      <c r="V109" s="4">
        <v>0</v>
      </c>
      <c r="W109" s="4">
        <v>0</v>
      </c>
      <c r="X109" s="4" t="s">
        <v>564</v>
      </c>
      <c r="Y109" s="4" t="s">
        <v>565</v>
      </c>
    </row>
    <row r="110" s="4" customFormat="1" spans="1:25">
      <c r="A110" s="4" t="s">
        <v>566</v>
      </c>
      <c r="B110" s="4" t="s">
        <v>26</v>
      </c>
      <c r="C110" s="4" t="s">
        <v>27</v>
      </c>
      <c r="D110" s="4" t="s">
        <v>300</v>
      </c>
      <c r="E110" s="4" t="s">
        <v>567</v>
      </c>
      <c r="F110" s="6">
        <v>44904</v>
      </c>
      <c r="G110" s="6">
        <v>44905</v>
      </c>
      <c r="H110" s="4">
        <v>1</v>
      </c>
      <c r="I110" s="4">
        <v>1</v>
      </c>
      <c r="J110" s="4">
        <v>1</v>
      </c>
      <c r="K110" s="4" t="s">
        <v>30</v>
      </c>
      <c r="L110" s="4">
        <v>730</v>
      </c>
      <c r="M110" s="4">
        <v>730</v>
      </c>
      <c r="N110" s="4" t="s">
        <v>568</v>
      </c>
      <c r="O110" s="4" t="s">
        <v>32</v>
      </c>
      <c r="P110" s="4" t="s">
        <v>33</v>
      </c>
      <c r="Q110" s="4">
        <v>0</v>
      </c>
      <c r="R110" s="7">
        <v>44902</v>
      </c>
      <c r="S110" s="6">
        <v>44908</v>
      </c>
      <c r="T110" s="4" t="s">
        <v>34</v>
      </c>
      <c r="U110" s="4">
        <v>730</v>
      </c>
      <c r="V110" s="4">
        <v>0</v>
      </c>
      <c r="W110" s="4">
        <v>0</v>
      </c>
      <c r="X110" s="4" t="s">
        <v>569</v>
      </c>
      <c r="Y110" s="4" t="s">
        <v>36</v>
      </c>
    </row>
    <row r="111" s="4" customFormat="1" spans="1:25">
      <c r="A111" s="4" t="s">
        <v>570</v>
      </c>
      <c r="B111" s="4" t="s">
        <v>26</v>
      </c>
      <c r="C111" s="4" t="s">
        <v>27</v>
      </c>
      <c r="D111" s="4" t="s">
        <v>534</v>
      </c>
      <c r="E111" s="4" t="s">
        <v>535</v>
      </c>
      <c r="F111" s="6">
        <v>44904</v>
      </c>
      <c r="G111" s="6">
        <v>44905</v>
      </c>
      <c r="H111" s="4">
        <v>1</v>
      </c>
      <c r="I111" s="4">
        <v>1</v>
      </c>
      <c r="J111" s="4">
        <v>1</v>
      </c>
      <c r="K111" s="4" t="s">
        <v>30</v>
      </c>
      <c r="L111" s="4">
        <v>550</v>
      </c>
      <c r="M111" s="4">
        <v>550</v>
      </c>
      <c r="N111" s="4" t="s">
        <v>536</v>
      </c>
      <c r="O111" s="4" t="s">
        <v>32</v>
      </c>
      <c r="P111" s="4" t="s">
        <v>33</v>
      </c>
      <c r="Q111" s="4">
        <v>0</v>
      </c>
      <c r="R111" s="7">
        <v>44902</v>
      </c>
      <c r="S111" s="6">
        <v>44908</v>
      </c>
      <c r="T111" s="4" t="s">
        <v>34</v>
      </c>
      <c r="U111" s="4">
        <v>550</v>
      </c>
      <c r="V111" s="4">
        <v>0</v>
      </c>
      <c r="W111" s="4">
        <v>0</v>
      </c>
      <c r="X111" s="4" t="s">
        <v>571</v>
      </c>
      <c r="Y111" s="4" t="s">
        <v>572</v>
      </c>
    </row>
    <row r="112" s="4" customFormat="1" spans="1:25">
      <c r="A112" s="4" t="s">
        <v>573</v>
      </c>
      <c r="B112" s="4" t="s">
        <v>26</v>
      </c>
      <c r="C112" s="4" t="s">
        <v>27</v>
      </c>
      <c r="D112" s="4" t="s">
        <v>574</v>
      </c>
      <c r="E112" s="4" t="s">
        <v>575</v>
      </c>
      <c r="F112" s="6">
        <v>44904</v>
      </c>
      <c r="G112" s="6">
        <v>44905</v>
      </c>
      <c r="H112" s="4">
        <v>1</v>
      </c>
      <c r="I112" s="4">
        <v>1</v>
      </c>
      <c r="J112" s="4">
        <v>1</v>
      </c>
      <c r="K112" s="4" t="s">
        <v>30</v>
      </c>
      <c r="L112" s="4">
        <v>380</v>
      </c>
      <c r="M112" s="4">
        <v>380</v>
      </c>
      <c r="N112" s="4" t="s">
        <v>576</v>
      </c>
      <c r="O112" s="4" t="s">
        <v>32</v>
      </c>
      <c r="P112" s="4" t="s">
        <v>33</v>
      </c>
      <c r="Q112" s="4">
        <v>0</v>
      </c>
      <c r="R112" s="7">
        <v>44902</v>
      </c>
      <c r="S112" s="6">
        <v>44908</v>
      </c>
      <c r="T112" s="4" t="s">
        <v>34</v>
      </c>
      <c r="U112" s="4">
        <v>380</v>
      </c>
      <c r="V112" s="4">
        <v>0</v>
      </c>
      <c r="W112" s="4">
        <v>0</v>
      </c>
      <c r="X112" s="4" t="s">
        <v>577</v>
      </c>
      <c r="Y112" s="4" t="s">
        <v>578</v>
      </c>
    </row>
    <row r="113" s="4" customFormat="1" spans="1:25">
      <c r="A113" s="4" t="s">
        <v>579</v>
      </c>
      <c r="B113" s="4" t="s">
        <v>26</v>
      </c>
      <c r="C113" s="4" t="s">
        <v>27</v>
      </c>
      <c r="D113" s="4" t="s">
        <v>335</v>
      </c>
      <c r="E113" s="4" t="s">
        <v>580</v>
      </c>
      <c r="F113" s="6">
        <v>44903</v>
      </c>
      <c r="G113" s="6">
        <v>44905</v>
      </c>
      <c r="H113" s="4">
        <v>1</v>
      </c>
      <c r="I113" s="4">
        <v>2</v>
      </c>
      <c r="J113" s="4">
        <v>2</v>
      </c>
      <c r="K113" s="4" t="s">
        <v>30</v>
      </c>
      <c r="L113" s="4">
        <v>2172</v>
      </c>
      <c r="M113" s="4">
        <v>2172</v>
      </c>
      <c r="N113" s="4" t="s">
        <v>581</v>
      </c>
      <c r="O113" s="4" t="s">
        <v>32</v>
      </c>
      <c r="P113" s="4" t="s">
        <v>33</v>
      </c>
      <c r="Q113" s="4">
        <v>0</v>
      </c>
      <c r="R113" s="7">
        <v>44902</v>
      </c>
      <c r="S113" s="6">
        <v>44908</v>
      </c>
      <c r="T113" s="4" t="s">
        <v>34</v>
      </c>
      <c r="U113" s="4">
        <v>2172</v>
      </c>
      <c r="V113" s="4">
        <v>0</v>
      </c>
      <c r="W113" s="4">
        <v>0</v>
      </c>
      <c r="X113" s="4" t="s">
        <v>582</v>
      </c>
      <c r="Y113" s="4" t="s">
        <v>583</v>
      </c>
    </row>
    <row r="114" s="4" customFormat="1" spans="1:25">
      <c r="A114" s="4" t="s">
        <v>584</v>
      </c>
      <c r="B114" s="4" t="s">
        <v>26</v>
      </c>
      <c r="C114" s="4" t="s">
        <v>27</v>
      </c>
      <c r="D114" s="4" t="s">
        <v>335</v>
      </c>
      <c r="E114" s="4" t="s">
        <v>580</v>
      </c>
      <c r="F114" s="6">
        <v>44903</v>
      </c>
      <c r="G114" s="6">
        <v>44905</v>
      </c>
      <c r="H114" s="4">
        <v>1</v>
      </c>
      <c r="I114" s="4">
        <v>2</v>
      </c>
      <c r="J114" s="4">
        <v>2</v>
      </c>
      <c r="K114" s="4" t="s">
        <v>30</v>
      </c>
      <c r="L114" s="4">
        <v>2172</v>
      </c>
      <c r="M114" s="4">
        <v>2172</v>
      </c>
      <c r="N114" s="4" t="s">
        <v>581</v>
      </c>
      <c r="O114" s="4" t="s">
        <v>32</v>
      </c>
      <c r="P114" s="4" t="s">
        <v>33</v>
      </c>
      <c r="Q114" s="4">
        <v>0</v>
      </c>
      <c r="R114" s="7">
        <v>44902</v>
      </c>
      <c r="S114" s="6">
        <v>44908</v>
      </c>
      <c r="T114" s="4" t="s">
        <v>34</v>
      </c>
      <c r="U114" s="4">
        <v>2172</v>
      </c>
      <c r="V114" s="4">
        <v>0</v>
      </c>
      <c r="W114" s="4">
        <v>0</v>
      </c>
      <c r="X114" s="4" t="s">
        <v>585</v>
      </c>
      <c r="Y114" s="4" t="s">
        <v>586</v>
      </c>
    </row>
    <row r="115" s="4" customFormat="1" spans="1:25">
      <c r="A115" s="4" t="s">
        <v>566</v>
      </c>
      <c r="B115" s="4" t="s">
        <v>26</v>
      </c>
      <c r="C115" s="4" t="s">
        <v>37</v>
      </c>
      <c r="D115" s="4" t="s">
        <v>300</v>
      </c>
      <c r="E115" s="4" t="s">
        <v>567</v>
      </c>
      <c r="F115" s="6">
        <v>44904</v>
      </c>
      <c r="G115" s="6">
        <v>44905</v>
      </c>
      <c r="H115" s="4">
        <v>1</v>
      </c>
      <c r="I115" s="4">
        <v>1</v>
      </c>
      <c r="J115" s="4">
        <v>1</v>
      </c>
      <c r="K115" s="4" t="s">
        <v>30</v>
      </c>
      <c r="L115" s="4">
        <v>-730</v>
      </c>
      <c r="M115" s="4">
        <v>-730</v>
      </c>
      <c r="N115" s="4" t="s">
        <v>568</v>
      </c>
      <c r="O115" s="4" t="s">
        <v>32</v>
      </c>
      <c r="P115" s="4" t="s">
        <v>33</v>
      </c>
      <c r="Q115" s="4">
        <v>0</v>
      </c>
      <c r="R115" s="7">
        <v>44902</v>
      </c>
      <c r="S115" s="6">
        <v>44908</v>
      </c>
      <c r="T115" s="4" t="s">
        <v>34</v>
      </c>
      <c r="U115" s="4">
        <v>-730</v>
      </c>
      <c r="V115" s="4">
        <v>0</v>
      </c>
      <c r="W115" s="4">
        <v>0</v>
      </c>
      <c r="X115" s="4" t="s">
        <v>569</v>
      </c>
      <c r="Y115" s="4" t="s">
        <v>36</v>
      </c>
    </row>
    <row r="116" s="4" customFormat="1" spans="1:25">
      <c r="A116" s="4" t="s">
        <v>587</v>
      </c>
      <c r="B116" s="4" t="s">
        <v>26</v>
      </c>
      <c r="C116" s="4" t="s">
        <v>27</v>
      </c>
      <c r="D116" s="4" t="s">
        <v>588</v>
      </c>
      <c r="E116" s="4" t="s">
        <v>589</v>
      </c>
      <c r="F116" s="6">
        <v>44904</v>
      </c>
      <c r="G116" s="6">
        <v>44905</v>
      </c>
      <c r="H116" s="4">
        <v>1</v>
      </c>
      <c r="I116" s="4">
        <v>1</v>
      </c>
      <c r="J116" s="4">
        <v>1</v>
      </c>
      <c r="K116" s="4" t="s">
        <v>30</v>
      </c>
      <c r="L116" s="4">
        <v>316</v>
      </c>
      <c r="M116" s="4">
        <v>316</v>
      </c>
      <c r="N116" s="4" t="s">
        <v>590</v>
      </c>
      <c r="O116" s="4" t="s">
        <v>32</v>
      </c>
      <c r="P116" s="4" t="s">
        <v>33</v>
      </c>
      <c r="Q116" s="4">
        <v>0</v>
      </c>
      <c r="R116" s="7">
        <v>44903</v>
      </c>
      <c r="S116" s="6">
        <v>44908</v>
      </c>
      <c r="T116" s="4" t="s">
        <v>34</v>
      </c>
      <c r="U116" s="4">
        <v>316</v>
      </c>
      <c r="V116" s="4">
        <v>0</v>
      </c>
      <c r="W116" s="4">
        <v>0</v>
      </c>
      <c r="X116" s="4" t="s">
        <v>591</v>
      </c>
      <c r="Y116" s="4" t="s">
        <v>592</v>
      </c>
    </row>
    <row r="117" s="4" customFormat="1" spans="1:25">
      <c r="A117" s="4" t="s">
        <v>593</v>
      </c>
      <c r="B117" s="4" t="s">
        <v>26</v>
      </c>
      <c r="C117" s="4" t="s">
        <v>27</v>
      </c>
      <c r="D117" s="4" t="s">
        <v>588</v>
      </c>
      <c r="E117" s="4" t="s">
        <v>589</v>
      </c>
      <c r="F117" s="6">
        <v>44904</v>
      </c>
      <c r="G117" s="6">
        <v>44905</v>
      </c>
      <c r="H117" s="4">
        <v>1</v>
      </c>
      <c r="I117" s="4">
        <v>1</v>
      </c>
      <c r="J117" s="4">
        <v>1</v>
      </c>
      <c r="K117" s="4" t="s">
        <v>30</v>
      </c>
      <c r="L117" s="4">
        <v>316</v>
      </c>
      <c r="M117" s="4">
        <v>316</v>
      </c>
      <c r="N117" s="4" t="s">
        <v>594</v>
      </c>
      <c r="O117" s="4" t="s">
        <v>32</v>
      </c>
      <c r="P117" s="4" t="s">
        <v>33</v>
      </c>
      <c r="Q117" s="4">
        <v>0</v>
      </c>
      <c r="R117" s="7">
        <v>44903</v>
      </c>
      <c r="S117" s="6">
        <v>44908</v>
      </c>
      <c r="T117" s="4" t="s">
        <v>34</v>
      </c>
      <c r="U117" s="4">
        <v>316</v>
      </c>
      <c r="V117" s="4">
        <v>0</v>
      </c>
      <c r="W117" s="4">
        <v>0</v>
      </c>
      <c r="X117" s="4" t="s">
        <v>595</v>
      </c>
      <c r="Y117" s="4" t="s">
        <v>596</v>
      </c>
    </row>
    <row r="118" s="4" customFormat="1" spans="1:25">
      <c r="A118" s="4" t="s">
        <v>597</v>
      </c>
      <c r="B118" s="4" t="s">
        <v>26</v>
      </c>
      <c r="C118" s="4" t="s">
        <v>27</v>
      </c>
      <c r="D118" s="4" t="s">
        <v>598</v>
      </c>
      <c r="E118" s="4" t="s">
        <v>599</v>
      </c>
      <c r="F118" s="6">
        <v>44903</v>
      </c>
      <c r="G118" s="6">
        <v>44905</v>
      </c>
      <c r="H118" s="4">
        <v>1</v>
      </c>
      <c r="I118" s="4">
        <v>2</v>
      </c>
      <c r="J118" s="4">
        <v>2</v>
      </c>
      <c r="K118" s="4" t="s">
        <v>30</v>
      </c>
      <c r="L118" s="4">
        <v>3734</v>
      </c>
      <c r="M118" s="4">
        <v>3734</v>
      </c>
      <c r="N118" s="4" t="s">
        <v>600</v>
      </c>
      <c r="O118" s="4" t="s">
        <v>32</v>
      </c>
      <c r="P118" s="4" t="s">
        <v>33</v>
      </c>
      <c r="Q118" s="4">
        <v>0</v>
      </c>
      <c r="R118" s="7">
        <v>44903</v>
      </c>
      <c r="S118" s="6">
        <v>44908</v>
      </c>
      <c r="T118" s="4" t="s">
        <v>34</v>
      </c>
      <c r="U118" s="4">
        <v>3734</v>
      </c>
      <c r="V118" s="4">
        <v>0</v>
      </c>
      <c r="W118" s="4">
        <v>0</v>
      </c>
      <c r="X118" s="4" t="s">
        <v>601</v>
      </c>
      <c r="Y118" s="4" t="s">
        <v>602</v>
      </c>
    </row>
    <row r="119" s="4" customFormat="1" spans="1:25">
      <c r="A119" s="4" t="s">
        <v>603</v>
      </c>
      <c r="B119" s="4" t="s">
        <v>26</v>
      </c>
      <c r="C119" s="4" t="s">
        <v>27</v>
      </c>
      <c r="D119" s="4" t="s">
        <v>379</v>
      </c>
      <c r="E119" s="4" t="s">
        <v>604</v>
      </c>
      <c r="F119" s="6">
        <v>44904</v>
      </c>
      <c r="G119" s="6">
        <v>44905</v>
      </c>
      <c r="H119" s="4">
        <v>1</v>
      </c>
      <c r="I119" s="4">
        <v>1</v>
      </c>
      <c r="J119" s="4">
        <v>1</v>
      </c>
      <c r="K119" s="4" t="s">
        <v>30</v>
      </c>
      <c r="L119" s="4">
        <v>547</v>
      </c>
      <c r="M119" s="4">
        <v>547</v>
      </c>
      <c r="N119" s="4" t="s">
        <v>605</v>
      </c>
      <c r="O119" s="4" t="s">
        <v>32</v>
      </c>
      <c r="P119" s="4" t="s">
        <v>33</v>
      </c>
      <c r="Q119" s="4">
        <v>0</v>
      </c>
      <c r="R119" s="7">
        <v>44903</v>
      </c>
      <c r="S119" s="6">
        <v>44908</v>
      </c>
      <c r="T119" s="4" t="s">
        <v>34</v>
      </c>
      <c r="U119" s="4">
        <v>547</v>
      </c>
      <c r="V119" s="4">
        <v>0</v>
      </c>
      <c r="W119" s="4">
        <v>0</v>
      </c>
      <c r="X119" s="4" t="s">
        <v>606</v>
      </c>
      <c r="Y119" s="4" t="s">
        <v>607</v>
      </c>
    </row>
    <row r="120" s="4" customFormat="1" spans="1:25">
      <c r="A120" s="4" t="s">
        <v>608</v>
      </c>
      <c r="B120" s="4" t="s">
        <v>26</v>
      </c>
      <c r="C120" s="4" t="s">
        <v>27</v>
      </c>
      <c r="D120" s="4" t="s">
        <v>609</v>
      </c>
      <c r="E120" s="4" t="s">
        <v>610</v>
      </c>
      <c r="F120" s="6">
        <v>44904</v>
      </c>
      <c r="G120" s="6">
        <v>44905</v>
      </c>
      <c r="H120" s="4">
        <v>1</v>
      </c>
      <c r="I120" s="4">
        <v>1</v>
      </c>
      <c r="J120" s="4">
        <v>1</v>
      </c>
      <c r="K120" s="4" t="s">
        <v>30</v>
      </c>
      <c r="L120" s="4">
        <v>598</v>
      </c>
      <c r="M120" s="4">
        <v>598</v>
      </c>
      <c r="N120" s="4" t="s">
        <v>611</v>
      </c>
      <c r="O120" s="4" t="s">
        <v>32</v>
      </c>
      <c r="P120" s="4" t="s">
        <v>33</v>
      </c>
      <c r="Q120" s="4">
        <v>0</v>
      </c>
      <c r="R120" s="7">
        <v>44903</v>
      </c>
      <c r="S120" s="6">
        <v>44908</v>
      </c>
      <c r="T120" s="4" t="s">
        <v>34</v>
      </c>
      <c r="U120" s="4">
        <v>598</v>
      </c>
      <c r="V120" s="4">
        <v>0</v>
      </c>
      <c r="W120" s="4">
        <v>0</v>
      </c>
      <c r="X120" s="4" t="s">
        <v>612</v>
      </c>
      <c r="Y120" s="4" t="s">
        <v>613</v>
      </c>
    </row>
    <row r="121" s="4" customFormat="1" spans="1:26">
      <c r="A121" s="4" t="s">
        <v>614</v>
      </c>
      <c r="B121" s="4" t="s">
        <v>26</v>
      </c>
      <c r="C121" s="4" t="s">
        <v>27</v>
      </c>
      <c r="D121" s="4" t="s">
        <v>335</v>
      </c>
      <c r="E121" s="4" t="s">
        <v>615</v>
      </c>
      <c r="F121" s="6">
        <v>44904</v>
      </c>
      <c r="G121" s="6">
        <v>44905</v>
      </c>
      <c r="H121" s="4">
        <v>2</v>
      </c>
      <c r="I121" s="4">
        <v>1</v>
      </c>
      <c r="J121" s="4">
        <v>2</v>
      </c>
      <c r="K121" s="4" t="s">
        <v>30</v>
      </c>
      <c r="L121" s="4">
        <v>2260</v>
      </c>
      <c r="M121" s="4">
        <v>2260</v>
      </c>
      <c r="N121" s="4" t="s">
        <v>616</v>
      </c>
      <c r="O121" s="4" t="s">
        <v>32</v>
      </c>
      <c r="P121" s="4" t="s">
        <v>33</v>
      </c>
      <c r="Q121" s="4">
        <v>0</v>
      </c>
      <c r="R121" s="7">
        <v>44903</v>
      </c>
      <c r="S121" s="6">
        <v>44908</v>
      </c>
      <c r="T121" s="4" t="s">
        <v>34</v>
      </c>
      <c r="U121" s="4">
        <v>2260</v>
      </c>
      <c r="V121" s="4">
        <v>0</v>
      </c>
      <c r="W121" s="4">
        <v>0</v>
      </c>
      <c r="X121" s="4" t="s">
        <v>617</v>
      </c>
      <c r="Y121" s="4">
        <v>8100902</v>
      </c>
      <c r="Z121" s="4" t="s">
        <v>618</v>
      </c>
    </row>
    <row r="122" s="4" customFormat="1" spans="1:25">
      <c r="A122" s="4" t="s">
        <v>619</v>
      </c>
      <c r="B122" s="4" t="s">
        <v>26</v>
      </c>
      <c r="C122" s="4" t="s">
        <v>27</v>
      </c>
      <c r="D122" s="4" t="s">
        <v>574</v>
      </c>
      <c r="E122" s="4" t="s">
        <v>575</v>
      </c>
      <c r="F122" s="6">
        <v>44904</v>
      </c>
      <c r="G122" s="6">
        <v>44905</v>
      </c>
      <c r="H122" s="4">
        <v>1</v>
      </c>
      <c r="I122" s="4">
        <v>1</v>
      </c>
      <c r="J122" s="4">
        <v>1</v>
      </c>
      <c r="K122" s="4" t="s">
        <v>30</v>
      </c>
      <c r="L122" s="4">
        <v>380</v>
      </c>
      <c r="M122" s="4">
        <v>380</v>
      </c>
      <c r="N122" s="4" t="s">
        <v>620</v>
      </c>
      <c r="O122" s="4" t="s">
        <v>32</v>
      </c>
      <c r="P122" s="4" t="s">
        <v>33</v>
      </c>
      <c r="Q122" s="4">
        <v>0</v>
      </c>
      <c r="R122" s="7">
        <v>44903</v>
      </c>
      <c r="S122" s="6">
        <v>44908</v>
      </c>
      <c r="T122" s="4" t="s">
        <v>34</v>
      </c>
      <c r="U122" s="4">
        <v>380</v>
      </c>
      <c r="V122" s="4">
        <v>0</v>
      </c>
      <c r="W122" s="4">
        <v>0</v>
      </c>
      <c r="X122" s="4" t="s">
        <v>621</v>
      </c>
      <c r="Y122" s="4" t="s">
        <v>622</v>
      </c>
    </row>
    <row r="123" s="4" customFormat="1" spans="1:25">
      <c r="A123" s="4" t="s">
        <v>623</v>
      </c>
      <c r="B123" s="4" t="s">
        <v>26</v>
      </c>
      <c r="C123" s="4" t="s">
        <v>27</v>
      </c>
      <c r="D123" s="4" t="s">
        <v>624</v>
      </c>
      <c r="E123" s="4" t="s">
        <v>625</v>
      </c>
      <c r="F123" s="6">
        <v>44904</v>
      </c>
      <c r="G123" s="6">
        <v>44905</v>
      </c>
      <c r="H123" s="4">
        <v>2</v>
      </c>
      <c r="I123" s="4">
        <v>1</v>
      </c>
      <c r="J123" s="4">
        <v>2</v>
      </c>
      <c r="K123" s="4" t="s">
        <v>30</v>
      </c>
      <c r="L123" s="4">
        <v>480.42</v>
      </c>
      <c r="M123" s="4">
        <v>480.42</v>
      </c>
      <c r="N123" s="4" t="s">
        <v>626</v>
      </c>
      <c r="O123" s="4" t="s">
        <v>32</v>
      </c>
      <c r="P123" s="4" t="s">
        <v>33</v>
      </c>
      <c r="Q123" s="4">
        <v>0</v>
      </c>
      <c r="R123" s="7">
        <v>44903</v>
      </c>
      <c r="S123" s="6">
        <v>44908</v>
      </c>
      <c r="T123" s="4" t="s">
        <v>34</v>
      </c>
      <c r="U123" s="4">
        <v>480.42</v>
      </c>
      <c r="V123" s="4">
        <v>0</v>
      </c>
      <c r="W123" s="4">
        <v>0</v>
      </c>
      <c r="X123" s="4" t="s">
        <v>627</v>
      </c>
      <c r="Y123" s="4" t="s">
        <v>36</v>
      </c>
    </row>
    <row r="124" s="4" customFormat="1" spans="1:25">
      <c r="A124" s="4" t="s">
        <v>628</v>
      </c>
      <c r="B124" s="4" t="s">
        <v>26</v>
      </c>
      <c r="C124" s="4" t="s">
        <v>27</v>
      </c>
      <c r="D124" s="4" t="s">
        <v>588</v>
      </c>
      <c r="E124" s="4" t="s">
        <v>589</v>
      </c>
      <c r="F124" s="6">
        <v>44904</v>
      </c>
      <c r="G124" s="6">
        <v>44905</v>
      </c>
      <c r="H124" s="4">
        <v>1</v>
      </c>
      <c r="I124" s="4">
        <v>1</v>
      </c>
      <c r="J124" s="4">
        <v>1</v>
      </c>
      <c r="K124" s="4" t="s">
        <v>30</v>
      </c>
      <c r="L124" s="4">
        <v>316</v>
      </c>
      <c r="M124" s="4">
        <v>316</v>
      </c>
      <c r="N124" s="4" t="s">
        <v>629</v>
      </c>
      <c r="O124" s="4" t="s">
        <v>32</v>
      </c>
      <c r="P124" s="4" t="s">
        <v>33</v>
      </c>
      <c r="Q124" s="4">
        <v>0</v>
      </c>
      <c r="R124" s="7">
        <v>44903</v>
      </c>
      <c r="S124" s="6">
        <v>44908</v>
      </c>
      <c r="T124" s="4" t="s">
        <v>34</v>
      </c>
      <c r="U124" s="4">
        <v>316</v>
      </c>
      <c r="V124" s="4">
        <v>0</v>
      </c>
      <c r="W124" s="4">
        <v>0</v>
      </c>
      <c r="X124" s="4" t="s">
        <v>630</v>
      </c>
      <c r="Y124" s="4" t="s">
        <v>631</v>
      </c>
    </row>
    <row r="125" s="4" customFormat="1" spans="1:25">
      <c r="A125" s="4" t="s">
        <v>632</v>
      </c>
      <c r="B125" s="4" t="s">
        <v>26</v>
      </c>
      <c r="C125" s="4" t="s">
        <v>27</v>
      </c>
      <c r="D125" s="4" t="s">
        <v>624</v>
      </c>
      <c r="E125" s="4" t="s">
        <v>633</v>
      </c>
      <c r="F125" s="6">
        <v>44904</v>
      </c>
      <c r="G125" s="6">
        <v>44905</v>
      </c>
      <c r="H125" s="4">
        <v>1</v>
      </c>
      <c r="I125" s="4">
        <v>1</v>
      </c>
      <c r="J125" s="4">
        <v>1</v>
      </c>
      <c r="K125" s="4" t="s">
        <v>30</v>
      </c>
      <c r="L125" s="4">
        <v>295.68</v>
      </c>
      <c r="M125" s="4">
        <v>295.68</v>
      </c>
      <c r="N125" s="4" t="s">
        <v>626</v>
      </c>
      <c r="O125" s="4" t="s">
        <v>32</v>
      </c>
      <c r="P125" s="4" t="s">
        <v>33</v>
      </c>
      <c r="Q125" s="4">
        <v>0</v>
      </c>
      <c r="R125" s="7">
        <v>44903</v>
      </c>
      <c r="S125" s="6">
        <v>44908</v>
      </c>
      <c r="T125" s="4" t="s">
        <v>34</v>
      </c>
      <c r="U125" s="4">
        <v>295.68</v>
      </c>
      <c r="V125" s="4">
        <v>0</v>
      </c>
      <c r="W125" s="4">
        <v>0</v>
      </c>
      <c r="X125" s="4" t="s">
        <v>634</v>
      </c>
      <c r="Y125" s="4" t="s">
        <v>36</v>
      </c>
    </row>
    <row r="126" s="4" customFormat="1" spans="1:25">
      <c r="A126" s="4" t="s">
        <v>635</v>
      </c>
      <c r="B126" s="4" t="s">
        <v>26</v>
      </c>
      <c r="C126" s="4" t="s">
        <v>27</v>
      </c>
      <c r="D126" s="4" t="s">
        <v>636</v>
      </c>
      <c r="E126" s="4" t="s">
        <v>318</v>
      </c>
      <c r="F126" s="6">
        <v>44904</v>
      </c>
      <c r="G126" s="6">
        <v>44905</v>
      </c>
      <c r="H126" s="4">
        <v>1</v>
      </c>
      <c r="I126" s="4">
        <v>1</v>
      </c>
      <c r="J126" s="4">
        <v>1</v>
      </c>
      <c r="K126" s="4" t="s">
        <v>30</v>
      </c>
      <c r="L126" s="4">
        <v>235</v>
      </c>
      <c r="M126" s="4">
        <v>235</v>
      </c>
      <c r="N126" s="4" t="s">
        <v>637</v>
      </c>
      <c r="O126" s="4" t="s">
        <v>32</v>
      </c>
      <c r="P126" s="4" t="s">
        <v>33</v>
      </c>
      <c r="Q126" s="4">
        <v>0</v>
      </c>
      <c r="R126" s="7">
        <v>44903</v>
      </c>
      <c r="S126" s="6">
        <v>44908</v>
      </c>
      <c r="T126" s="4" t="s">
        <v>34</v>
      </c>
      <c r="U126" s="4">
        <v>235</v>
      </c>
      <c r="V126" s="4">
        <v>0</v>
      </c>
      <c r="W126" s="4">
        <v>0</v>
      </c>
      <c r="X126" s="4" t="s">
        <v>638</v>
      </c>
      <c r="Y126" s="4" t="s">
        <v>639</v>
      </c>
    </row>
    <row r="127" s="4" customFormat="1" spans="1:27">
      <c r="A127" s="4" t="s">
        <v>640</v>
      </c>
      <c r="B127" s="4" t="s">
        <v>26</v>
      </c>
      <c r="C127" s="4" t="s">
        <v>27</v>
      </c>
      <c r="D127" s="4" t="s">
        <v>379</v>
      </c>
      <c r="E127" s="4" t="s">
        <v>255</v>
      </c>
      <c r="F127" s="6">
        <v>44904</v>
      </c>
      <c r="G127" s="6">
        <v>44905</v>
      </c>
      <c r="H127" s="4">
        <v>3</v>
      </c>
      <c r="I127" s="4">
        <v>1</v>
      </c>
      <c r="J127" s="4">
        <v>3</v>
      </c>
      <c r="K127" s="4" t="s">
        <v>30</v>
      </c>
      <c r="L127" s="4">
        <v>1782</v>
      </c>
      <c r="M127" s="4">
        <v>1782</v>
      </c>
      <c r="N127" s="4" t="s">
        <v>641</v>
      </c>
      <c r="O127" s="4" t="s">
        <v>32</v>
      </c>
      <c r="P127" s="4" t="s">
        <v>33</v>
      </c>
      <c r="Q127" s="4">
        <v>0</v>
      </c>
      <c r="R127" s="7">
        <v>44903</v>
      </c>
      <c r="S127" s="6">
        <v>44908</v>
      </c>
      <c r="T127" s="4" t="s">
        <v>34</v>
      </c>
      <c r="U127" s="4">
        <v>1782</v>
      </c>
      <c r="V127" s="4">
        <v>0</v>
      </c>
      <c r="W127" s="4">
        <v>0</v>
      </c>
      <c r="X127" s="4" t="s">
        <v>642</v>
      </c>
      <c r="Y127" s="4">
        <v>236190413</v>
      </c>
      <c r="Z127" s="4">
        <v>236190259</v>
      </c>
      <c r="AA127" s="4" t="s">
        <v>643</v>
      </c>
    </row>
    <row r="128" s="4" customFormat="1" spans="1:25">
      <c r="A128" s="4" t="s">
        <v>644</v>
      </c>
      <c r="B128" s="4" t="s">
        <v>26</v>
      </c>
      <c r="C128" s="4" t="s">
        <v>27</v>
      </c>
      <c r="D128" s="4" t="s">
        <v>645</v>
      </c>
      <c r="E128" s="4" t="s">
        <v>646</v>
      </c>
      <c r="F128" s="6">
        <v>44904</v>
      </c>
      <c r="G128" s="6">
        <v>44905</v>
      </c>
      <c r="H128" s="4">
        <v>2</v>
      </c>
      <c r="I128" s="4">
        <v>1</v>
      </c>
      <c r="J128" s="4">
        <v>2</v>
      </c>
      <c r="K128" s="4" t="s">
        <v>30</v>
      </c>
      <c r="L128" s="4">
        <v>1240</v>
      </c>
      <c r="M128" s="4">
        <v>1240</v>
      </c>
      <c r="N128" s="4" t="s">
        <v>647</v>
      </c>
      <c r="O128" s="4" t="s">
        <v>32</v>
      </c>
      <c r="P128" s="4" t="s">
        <v>33</v>
      </c>
      <c r="Q128" s="4">
        <v>0</v>
      </c>
      <c r="R128" s="7">
        <v>44903</v>
      </c>
      <c r="S128" s="6">
        <v>44908</v>
      </c>
      <c r="T128" s="4" t="s">
        <v>34</v>
      </c>
      <c r="U128" s="4">
        <v>1240</v>
      </c>
      <c r="V128" s="4">
        <v>0</v>
      </c>
      <c r="W128" s="4">
        <v>0</v>
      </c>
      <c r="X128" s="4" t="s">
        <v>648</v>
      </c>
      <c r="Y128" s="4" t="s">
        <v>649</v>
      </c>
    </row>
    <row r="129" s="4" customFormat="1" spans="1:25">
      <c r="A129" s="4" t="s">
        <v>650</v>
      </c>
      <c r="B129" s="4" t="s">
        <v>26</v>
      </c>
      <c r="C129" s="4" t="s">
        <v>27</v>
      </c>
      <c r="D129" s="4" t="s">
        <v>335</v>
      </c>
      <c r="E129" s="4" t="s">
        <v>336</v>
      </c>
      <c r="F129" s="6">
        <v>44904</v>
      </c>
      <c r="G129" s="6">
        <v>44905</v>
      </c>
      <c r="H129" s="4">
        <v>2</v>
      </c>
      <c r="I129" s="4">
        <v>1</v>
      </c>
      <c r="J129" s="4">
        <v>2</v>
      </c>
      <c r="K129" s="4" t="s">
        <v>30</v>
      </c>
      <c r="L129" s="4">
        <v>2130</v>
      </c>
      <c r="M129" s="4">
        <v>2130</v>
      </c>
      <c r="N129" s="4" t="s">
        <v>651</v>
      </c>
      <c r="O129" s="4" t="s">
        <v>32</v>
      </c>
      <c r="P129" s="4" t="s">
        <v>33</v>
      </c>
      <c r="Q129" s="4">
        <v>0</v>
      </c>
      <c r="R129" s="7">
        <v>44903</v>
      </c>
      <c r="S129" s="6">
        <v>44908</v>
      </c>
      <c r="T129" s="4" t="s">
        <v>34</v>
      </c>
      <c r="U129" s="4">
        <v>2130</v>
      </c>
      <c r="V129" s="4">
        <v>0</v>
      </c>
      <c r="W129" s="4">
        <v>0</v>
      </c>
      <c r="X129" s="4" t="s">
        <v>652</v>
      </c>
      <c r="Y129" s="4" t="s">
        <v>653</v>
      </c>
    </row>
    <row r="130" s="4" customFormat="1" spans="1:25">
      <c r="A130" s="4" t="s">
        <v>654</v>
      </c>
      <c r="B130" s="4" t="s">
        <v>26</v>
      </c>
      <c r="C130" s="4" t="s">
        <v>27</v>
      </c>
      <c r="D130" s="4" t="s">
        <v>655</v>
      </c>
      <c r="E130" s="4" t="s">
        <v>656</v>
      </c>
      <c r="F130" s="6">
        <v>44904</v>
      </c>
      <c r="G130" s="6">
        <v>44905</v>
      </c>
      <c r="H130" s="4">
        <v>1</v>
      </c>
      <c r="I130" s="4">
        <v>1</v>
      </c>
      <c r="J130" s="4">
        <v>1</v>
      </c>
      <c r="K130" s="4" t="s">
        <v>30</v>
      </c>
      <c r="L130" s="4">
        <v>323</v>
      </c>
      <c r="M130" s="4">
        <v>323</v>
      </c>
      <c r="N130" s="4" t="s">
        <v>657</v>
      </c>
      <c r="O130" s="4" t="s">
        <v>32</v>
      </c>
      <c r="P130" s="4" t="s">
        <v>33</v>
      </c>
      <c r="Q130" s="4">
        <v>0</v>
      </c>
      <c r="R130" s="7">
        <v>44903</v>
      </c>
      <c r="S130" s="6">
        <v>44908</v>
      </c>
      <c r="T130" s="4" t="s">
        <v>34</v>
      </c>
      <c r="U130" s="4">
        <v>323</v>
      </c>
      <c r="V130" s="4">
        <v>0</v>
      </c>
      <c r="W130" s="4">
        <v>0</v>
      </c>
      <c r="X130" s="4" t="s">
        <v>658</v>
      </c>
      <c r="Y130" s="4" t="s">
        <v>659</v>
      </c>
    </row>
    <row r="131" s="4" customFormat="1" spans="1:25">
      <c r="A131" s="4" t="s">
        <v>660</v>
      </c>
      <c r="B131" s="4" t="s">
        <v>26</v>
      </c>
      <c r="C131" s="4" t="s">
        <v>27</v>
      </c>
      <c r="D131" s="4" t="s">
        <v>636</v>
      </c>
      <c r="E131" s="4" t="s">
        <v>318</v>
      </c>
      <c r="F131" s="6">
        <v>44904</v>
      </c>
      <c r="G131" s="6">
        <v>44905</v>
      </c>
      <c r="H131" s="4">
        <v>2</v>
      </c>
      <c r="I131" s="4">
        <v>1</v>
      </c>
      <c r="J131" s="4">
        <v>2</v>
      </c>
      <c r="K131" s="4" t="s">
        <v>30</v>
      </c>
      <c r="L131" s="4">
        <v>470</v>
      </c>
      <c r="M131" s="4">
        <v>470</v>
      </c>
      <c r="N131" s="4" t="s">
        <v>661</v>
      </c>
      <c r="O131" s="4" t="s">
        <v>32</v>
      </c>
      <c r="P131" s="4" t="s">
        <v>33</v>
      </c>
      <c r="Q131" s="4">
        <v>0</v>
      </c>
      <c r="R131" s="7">
        <v>44903</v>
      </c>
      <c r="S131" s="6">
        <v>44908</v>
      </c>
      <c r="T131" s="4" t="s">
        <v>34</v>
      </c>
      <c r="U131" s="4">
        <v>470</v>
      </c>
      <c r="V131" s="4">
        <v>0</v>
      </c>
      <c r="W131" s="4">
        <v>0</v>
      </c>
      <c r="X131" s="4" t="s">
        <v>662</v>
      </c>
      <c r="Y131" s="4" t="s">
        <v>663</v>
      </c>
    </row>
    <row r="132" s="4" customFormat="1" spans="1:25">
      <c r="A132" s="4" t="s">
        <v>664</v>
      </c>
      <c r="B132" s="4" t="s">
        <v>26</v>
      </c>
      <c r="C132" s="4" t="s">
        <v>27</v>
      </c>
      <c r="D132" s="4" t="s">
        <v>558</v>
      </c>
      <c r="E132" s="4" t="s">
        <v>255</v>
      </c>
      <c r="F132" s="6">
        <v>44904</v>
      </c>
      <c r="G132" s="6">
        <v>44905</v>
      </c>
      <c r="H132" s="4">
        <v>1</v>
      </c>
      <c r="I132" s="4">
        <v>1</v>
      </c>
      <c r="J132" s="4">
        <v>1</v>
      </c>
      <c r="K132" s="4" t="s">
        <v>30</v>
      </c>
      <c r="L132" s="4">
        <v>200</v>
      </c>
      <c r="M132" s="4">
        <v>200</v>
      </c>
      <c r="N132" s="4" t="s">
        <v>665</v>
      </c>
      <c r="O132" s="4" t="s">
        <v>32</v>
      </c>
      <c r="P132" s="4" t="s">
        <v>33</v>
      </c>
      <c r="Q132" s="4">
        <v>0</v>
      </c>
      <c r="R132" s="7">
        <v>44903</v>
      </c>
      <c r="S132" s="6">
        <v>44908</v>
      </c>
      <c r="T132" s="4" t="s">
        <v>34</v>
      </c>
      <c r="U132" s="4">
        <v>200</v>
      </c>
      <c r="V132" s="4">
        <v>0</v>
      </c>
      <c r="W132" s="4">
        <v>0</v>
      </c>
      <c r="X132" s="4" t="s">
        <v>666</v>
      </c>
      <c r="Y132" s="4" t="s">
        <v>667</v>
      </c>
    </row>
    <row r="133" s="4" customFormat="1" spans="1:25">
      <c r="A133" s="4" t="s">
        <v>668</v>
      </c>
      <c r="B133" s="4" t="s">
        <v>26</v>
      </c>
      <c r="C133" s="4" t="s">
        <v>27</v>
      </c>
      <c r="D133" s="4" t="s">
        <v>669</v>
      </c>
      <c r="E133" s="4" t="s">
        <v>670</v>
      </c>
      <c r="F133" s="6">
        <v>44904</v>
      </c>
      <c r="G133" s="6">
        <v>44905</v>
      </c>
      <c r="H133" s="4">
        <v>1</v>
      </c>
      <c r="I133" s="4">
        <v>1</v>
      </c>
      <c r="J133" s="4">
        <v>1</v>
      </c>
      <c r="K133" s="4" t="s">
        <v>30</v>
      </c>
      <c r="L133" s="4">
        <v>409</v>
      </c>
      <c r="M133" s="4">
        <v>409</v>
      </c>
      <c r="N133" s="4" t="s">
        <v>671</v>
      </c>
      <c r="O133" s="4" t="s">
        <v>32</v>
      </c>
      <c r="P133" s="4" t="s">
        <v>33</v>
      </c>
      <c r="Q133" s="4">
        <v>0</v>
      </c>
      <c r="R133" s="7">
        <v>44904</v>
      </c>
      <c r="S133" s="6">
        <v>44908</v>
      </c>
      <c r="T133" s="4" t="s">
        <v>34</v>
      </c>
      <c r="U133" s="4">
        <v>409</v>
      </c>
      <c r="V133" s="4">
        <v>0</v>
      </c>
      <c r="W133" s="4">
        <v>0</v>
      </c>
      <c r="X133" s="4" t="s">
        <v>672</v>
      </c>
      <c r="Y133" s="4" t="s">
        <v>673</v>
      </c>
    </row>
    <row r="134" s="4" customFormat="1" spans="1:25">
      <c r="A134" s="4" t="s">
        <v>674</v>
      </c>
      <c r="B134" s="4" t="s">
        <v>26</v>
      </c>
      <c r="C134" s="4" t="s">
        <v>27</v>
      </c>
      <c r="D134" s="4" t="s">
        <v>645</v>
      </c>
      <c r="E134" s="4" t="s">
        <v>646</v>
      </c>
      <c r="F134" s="6">
        <v>44904</v>
      </c>
      <c r="G134" s="6">
        <v>44905</v>
      </c>
      <c r="H134" s="4">
        <v>2</v>
      </c>
      <c r="I134" s="4">
        <v>1</v>
      </c>
      <c r="J134" s="4">
        <v>2</v>
      </c>
      <c r="K134" s="4" t="s">
        <v>30</v>
      </c>
      <c r="L134" s="4">
        <v>1240</v>
      </c>
      <c r="M134" s="4">
        <v>1240</v>
      </c>
      <c r="N134" s="4" t="s">
        <v>675</v>
      </c>
      <c r="O134" s="4" t="s">
        <v>32</v>
      </c>
      <c r="P134" s="4" t="s">
        <v>33</v>
      </c>
      <c r="Q134" s="4">
        <v>0</v>
      </c>
      <c r="R134" s="7">
        <v>44904</v>
      </c>
      <c r="S134" s="6">
        <v>44908</v>
      </c>
      <c r="T134" s="4" t="s">
        <v>34</v>
      </c>
      <c r="U134" s="4">
        <v>1240</v>
      </c>
      <c r="V134" s="4">
        <v>0</v>
      </c>
      <c r="W134" s="4">
        <v>0</v>
      </c>
      <c r="X134" s="4" t="s">
        <v>676</v>
      </c>
      <c r="Y134" s="4" t="s">
        <v>677</v>
      </c>
    </row>
    <row r="135" s="4" customFormat="1" spans="1:25">
      <c r="A135" s="4" t="s">
        <v>678</v>
      </c>
      <c r="B135" s="4" t="s">
        <v>26</v>
      </c>
      <c r="C135" s="4" t="s">
        <v>27</v>
      </c>
      <c r="D135" s="4" t="s">
        <v>588</v>
      </c>
      <c r="E135" s="4" t="s">
        <v>679</v>
      </c>
      <c r="F135" s="6">
        <v>44904</v>
      </c>
      <c r="G135" s="6">
        <v>44905</v>
      </c>
      <c r="H135" s="4">
        <v>1</v>
      </c>
      <c r="I135" s="4">
        <v>1</v>
      </c>
      <c r="J135" s="4">
        <v>1</v>
      </c>
      <c r="K135" s="4" t="s">
        <v>30</v>
      </c>
      <c r="L135" s="4">
        <v>255</v>
      </c>
      <c r="M135" s="4">
        <v>255</v>
      </c>
      <c r="N135" s="4" t="s">
        <v>680</v>
      </c>
      <c r="O135" s="4" t="s">
        <v>32</v>
      </c>
      <c r="P135" s="4" t="s">
        <v>33</v>
      </c>
      <c r="Q135" s="4">
        <v>0</v>
      </c>
      <c r="R135" s="7">
        <v>44904</v>
      </c>
      <c r="S135" s="6">
        <v>44908</v>
      </c>
      <c r="T135" s="4" t="s">
        <v>34</v>
      </c>
      <c r="U135" s="4">
        <v>255</v>
      </c>
      <c r="V135" s="4">
        <v>0</v>
      </c>
      <c r="W135" s="4">
        <v>0</v>
      </c>
      <c r="X135" s="4" t="s">
        <v>681</v>
      </c>
      <c r="Y135" s="4" t="s">
        <v>682</v>
      </c>
    </row>
    <row r="136" s="4" customFormat="1" spans="1:25">
      <c r="A136" s="4" t="s">
        <v>683</v>
      </c>
      <c r="B136" s="4" t="s">
        <v>26</v>
      </c>
      <c r="C136" s="4" t="s">
        <v>27</v>
      </c>
      <c r="D136" s="4" t="s">
        <v>684</v>
      </c>
      <c r="E136" s="4" t="s">
        <v>685</v>
      </c>
      <c r="F136" s="6">
        <v>44904</v>
      </c>
      <c r="G136" s="6">
        <v>44905</v>
      </c>
      <c r="H136" s="4">
        <v>1</v>
      </c>
      <c r="I136" s="4">
        <v>1</v>
      </c>
      <c r="J136" s="4">
        <v>1</v>
      </c>
      <c r="K136" s="4" t="s">
        <v>30</v>
      </c>
      <c r="L136" s="4">
        <v>1499</v>
      </c>
      <c r="M136" s="4">
        <v>1499</v>
      </c>
      <c r="N136" s="4" t="s">
        <v>686</v>
      </c>
      <c r="O136" s="4" t="s">
        <v>32</v>
      </c>
      <c r="P136" s="4" t="s">
        <v>33</v>
      </c>
      <c r="Q136" s="4">
        <v>0</v>
      </c>
      <c r="R136" s="7">
        <v>44904</v>
      </c>
      <c r="S136" s="6">
        <v>44908</v>
      </c>
      <c r="T136" s="4" t="s">
        <v>34</v>
      </c>
      <c r="U136" s="4">
        <v>1499</v>
      </c>
      <c r="V136" s="4">
        <v>0</v>
      </c>
      <c r="W136" s="4">
        <v>0</v>
      </c>
      <c r="X136" s="4" t="s">
        <v>687</v>
      </c>
      <c r="Y136" s="4" t="s">
        <v>688</v>
      </c>
    </row>
    <row r="137" s="4" customFormat="1" spans="1:25">
      <c r="A137" s="4" t="s">
        <v>689</v>
      </c>
      <c r="B137" s="4" t="s">
        <v>26</v>
      </c>
      <c r="C137" s="4" t="s">
        <v>27</v>
      </c>
      <c r="D137" s="4" t="s">
        <v>690</v>
      </c>
      <c r="E137" s="4" t="s">
        <v>255</v>
      </c>
      <c r="F137" s="6">
        <v>44904</v>
      </c>
      <c r="G137" s="6">
        <v>44905</v>
      </c>
      <c r="H137" s="4">
        <v>1</v>
      </c>
      <c r="I137" s="4">
        <v>1</v>
      </c>
      <c r="J137" s="4">
        <v>1</v>
      </c>
      <c r="K137" s="4" t="s">
        <v>30</v>
      </c>
      <c r="L137" s="4">
        <v>418</v>
      </c>
      <c r="M137" s="4">
        <v>418</v>
      </c>
      <c r="N137" s="4" t="s">
        <v>691</v>
      </c>
      <c r="O137" s="4" t="s">
        <v>32</v>
      </c>
      <c r="P137" s="4" t="s">
        <v>33</v>
      </c>
      <c r="Q137" s="4">
        <v>0</v>
      </c>
      <c r="R137" s="7">
        <v>44904</v>
      </c>
      <c r="S137" s="6">
        <v>44908</v>
      </c>
      <c r="T137" s="4" t="s">
        <v>34</v>
      </c>
      <c r="U137" s="4">
        <v>418</v>
      </c>
      <c r="V137" s="4">
        <v>0</v>
      </c>
      <c r="W137" s="4">
        <v>0</v>
      </c>
      <c r="X137" s="4" t="s">
        <v>692</v>
      </c>
      <c r="Y137" s="4" t="s">
        <v>693</v>
      </c>
    </row>
    <row r="138" s="4" customFormat="1" spans="1:25">
      <c r="A138" s="4" t="s">
        <v>694</v>
      </c>
      <c r="B138" s="4" t="s">
        <v>26</v>
      </c>
      <c r="C138" s="4" t="s">
        <v>27</v>
      </c>
      <c r="D138" s="4" t="s">
        <v>669</v>
      </c>
      <c r="E138" s="4" t="s">
        <v>670</v>
      </c>
      <c r="F138" s="6">
        <v>44904</v>
      </c>
      <c r="G138" s="6">
        <v>44905</v>
      </c>
      <c r="H138" s="4">
        <v>1</v>
      </c>
      <c r="I138" s="4">
        <v>1</v>
      </c>
      <c r="J138" s="4">
        <v>1</v>
      </c>
      <c r="K138" s="4" t="s">
        <v>30</v>
      </c>
      <c r="L138" s="4">
        <v>409</v>
      </c>
      <c r="M138" s="4">
        <v>409</v>
      </c>
      <c r="N138" s="4" t="s">
        <v>695</v>
      </c>
      <c r="O138" s="4" t="s">
        <v>32</v>
      </c>
      <c r="P138" s="4" t="s">
        <v>33</v>
      </c>
      <c r="Q138" s="4">
        <v>0</v>
      </c>
      <c r="R138" s="7">
        <v>44904</v>
      </c>
      <c r="S138" s="6">
        <v>44908</v>
      </c>
      <c r="T138" s="4" t="s">
        <v>34</v>
      </c>
      <c r="U138" s="4">
        <v>409</v>
      </c>
      <c r="V138" s="4">
        <v>0</v>
      </c>
      <c r="W138" s="4">
        <v>0</v>
      </c>
      <c r="X138" s="4" t="s">
        <v>696</v>
      </c>
      <c r="Y138" s="4" t="s">
        <v>697</v>
      </c>
    </row>
    <row r="139" s="4" customFormat="1" spans="1:25">
      <c r="A139" s="4" t="s">
        <v>698</v>
      </c>
      <c r="B139" s="4" t="s">
        <v>26</v>
      </c>
      <c r="C139" s="4" t="s">
        <v>27</v>
      </c>
      <c r="D139" s="4" t="s">
        <v>699</v>
      </c>
      <c r="E139" s="4" t="s">
        <v>700</v>
      </c>
      <c r="F139" s="6">
        <v>44904</v>
      </c>
      <c r="G139" s="6">
        <v>44905</v>
      </c>
      <c r="H139" s="4">
        <v>2</v>
      </c>
      <c r="I139" s="4">
        <v>1</v>
      </c>
      <c r="J139" s="4">
        <v>2</v>
      </c>
      <c r="K139" s="4" t="s">
        <v>30</v>
      </c>
      <c r="L139" s="4">
        <v>1874</v>
      </c>
      <c r="M139" s="4">
        <v>1874</v>
      </c>
      <c r="N139" s="4" t="s">
        <v>701</v>
      </c>
      <c r="O139" s="4" t="s">
        <v>32</v>
      </c>
      <c r="P139" s="4" t="s">
        <v>33</v>
      </c>
      <c r="Q139" s="4">
        <v>0</v>
      </c>
      <c r="R139" s="7">
        <v>44904</v>
      </c>
      <c r="S139" s="6">
        <v>44908</v>
      </c>
      <c r="T139" s="4" t="s">
        <v>34</v>
      </c>
      <c r="U139" s="4">
        <v>1874</v>
      </c>
      <c r="V139" s="4">
        <v>0</v>
      </c>
      <c r="W139" s="4">
        <v>0</v>
      </c>
      <c r="X139" s="4" t="s">
        <v>702</v>
      </c>
      <c r="Y139" s="4" t="s">
        <v>703</v>
      </c>
    </row>
    <row r="140" s="4" customFormat="1" spans="1:25">
      <c r="A140" s="4" t="s">
        <v>704</v>
      </c>
      <c r="B140" s="4" t="s">
        <v>26</v>
      </c>
      <c r="C140" s="4" t="s">
        <v>27</v>
      </c>
      <c r="D140" s="4" t="s">
        <v>669</v>
      </c>
      <c r="E140" s="4" t="s">
        <v>670</v>
      </c>
      <c r="F140" s="6">
        <v>44904</v>
      </c>
      <c r="G140" s="6">
        <v>44905</v>
      </c>
      <c r="H140" s="4">
        <v>1</v>
      </c>
      <c r="I140" s="4">
        <v>1</v>
      </c>
      <c r="J140" s="4">
        <v>1</v>
      </c>
      <c r="K140" s="4" t="s">
        <v>30</v>
      </c>
      <c r="L140" s="4">
        <v>409</v>
      </c>
      <c r="M140" s="4">
        <v>409</v>
      </c>
      <c r="N140" s="4" t="s">
        <v>705</v>
      </c>
      <c r="O140" s="4" t="s">
        <v>32</v>
      </c>
      <c r="P140" s="4" t="s">
        <v>33</v>
      </c>
      <c r="Q140" s="4">
        <v>0</v>
      </c>
      <c r="R140" s="7">
        <v>44904</v>
      </c>
      <c r="S140" s="6">
        <v>44908</v>
      </c>
      <c r="T140" s="4" t="s">
        <v>34</v>
      </c>
      <c r="U140" s="4">
        <v>409</v>
      </c>
      <c r="V140" s="4">
        <v>0</v>
      </c>
      <c r="W140" s="4">
        <v>0</v>
      </c>
      <c r="X140" s="4" t="s">
        <v>706</v>
      </c>
      <c r="Y140" s="4" t="s">
        <v>707</v>
      </c>
    </row>
    <row r="141" s="4" customFormat="1" spans="1:25">
      <c r="A141" s="4" t="s">
        <v>708</v>
      </c>
      <c r="B141" s="4" t="s">
        <v>26</v>
      </c>
      <c r="C141" s="4" t="s">
        <v>27</v>
      </c>
      <c r="D141" s="4" t="s">
        <v>709</v>
      </c>
      <c r="E141" s="4" t="s">
        <v>710</v>
      </c>
      <c r="F141" s="6">
        <v>44904</v>
      </c>
      <c r="G141" s="6">
        <v>44905</v>
      </c>
      <c r="H141" s="4">
        <v>2</v>
      </c>
      <c r="I141" s="4">
        <v>1</v>
      </c>
      <c r="J141" s="4">
        <v>2</v>
      </c>
      <c r="K141" s="4" t="s">
        <v>30</v>
      </c>
      <c r="L141" s="4">
        <v>393.2</v>
      </c>
      <c r="M141" s="4">
        <v>393.2</v>
      </c>
      <c r="N141" s="4" t="s">
        <v>711</v>
      </c>
      <c r="O141" s="4" t="s">
        <v>32</v>
      </c>
      <c r="P141" s="4" t="s">
        <v>33</v>
      </c>
      <c r="Q141" s="4">
        <v>0</v>
      </c>
      <c r="R141" s="7">
        <v>44904</v>
      </c>
      <c r="S141" s="6">
        <v>44908</v>
      </c>
      <c r="T141" s="4" t="s">
        <v>34</v>
      </c>
      <c r="U141" s="4">
        <v>393.2</v>
      </c>
      <c r="V141" s="4">
        <v>0</v>
      </c>
      <c r="W141" s="4">
        <v>0</v>
      </c>
      <c r="X141" s="4" t="s">
        <v>712</v>
      </c>
      <c r="Y141" s="4" t="s">
        <v>36</v>
      </c>
    </row>
    <row r="142" s="4" customFormat="1" spans="1:25">
      <c r="A142" s="4" t="s">
        <v>713</v>
      </c>
      <c r="B142" s="4" t="s">
        <v>26</v>
      </c>
      <c r="C142" s="4" t="s">
        <v>27</v>
      </c>
      <c r="D142" s="4" t="s">
        <v>714</v>
      </c>
      <c r="E142" s="4" t="s">
        <v>715</v>
      </c>
      <c r="F142" s="6">
        <v>44904</v>
      </c>
      <c r="G142" s="6">
        <v>44905</v>
      </c>
      <c r="H142" s="4">
        <v>1</v>
      </c>
      <c r="I142" s="4">
        <v>1</v>
      </c>
      <c r="J142" s="4">
        <v>1</v>
      </c>
      <c r="K142" s="4" t="s">
        <v>30</v>
      </c>
      <c r="L142" s="4">
        <v>148</v>
      </c>
      <c r="M142" s="4">
        <v>148</v>
      </c>
      <c r="N142" s="4" t="s">
        <v>716</v>
      </c>
      <c r="O142" s="4" t="s">
        <v>32</v>
      </c>
      <c r="P142" s="4" t="s">
        <v>33</v>
      </c>
      <c r="Q142" s="4">
        <v>0</v>
      </c>
      <c r="R142" s="7">
        <v>44904</v>
      </c>
      <c r="S142" s="6">
        <v>44908</v>
      </c>
      <c r="T142" s="4" t="s">
        <v>34</v>
      </c>
      <c r="U142" s="4">
        <v>148</v>
      </c>
      <c r="V142" s="4">
        <v>0</v>
      </c>
      <c r="W142" s="4">
        <v>0</v>
      </c>
      <c r="X142" s="4" t="s">
        <v>717</v>
      </c>
      <c r="Y142" s="4" t="s">
        <v>36</v>
      </c>
    </row>
    <row r="143" s="4" customFormat="1" spans="1:25">
      <c r="A143" s="4" t="s">
        <v>718</v>
      </c>
      <c r="B143" s="4" t="s">
        <v>26</v>
      </c>
      <c r="C143" s="4" t="s">
        <v>27</v>
      </c>
      <c r="D143" s="4" t="s">
        <v>719</v>
      </c>
      <c r="E143" s="4" t="s">
        <v>633</v>
      </c>
      <c r="F143" s="6">
        <v>44904</v>
      </c>
      <c r="G143" s="6">
        <v>44905</v>
      </c>
      <c r="H143" s="4">
        <v>1</v>
      </c>
      <c r="I143" s="4">
        <v>1</v>
      </c>
      <c r="J143" s="4">
        <v>1</v>
      </c>
      <c r="K143" s="4" t="s">
        <v>30</v>
      </c>
      <c r="L143" s="4">
        <v>283.02</v>
      </c>
      <c r="M143" s="4">
        <v>283.02</v>
      </c>
      <c r="N143" s="4" t="s">
        <v>720</v>
      </c>
      <c r="O143" s="4" t="s">
        <v>32</v>
      </c>
      <c r="P143" s="4" t="s">
        <v>33</v>
      </c>
      <c r="Q143" s="4">
        <v>0</v>
      </c>
      <c r="R143" s="7">
        <v>44904</v>
      </c>
      <c r="S143" s="6">
        <v>44908</v>
      </c>
      <c r="T143" s="4" t="s">
        <v>34</v>
      </c>
      <c r="U143" s="4">
        <v>283.02</v>
      </c>
      <c r="V143" s="4">
        <v>0</v>
      </c>
      <c r="W143" s="4">
        <v>0</v>
      </c>
      <c r="X143" s="4" t="s">
        <v>721</v>
      </c>
      <c r="Y143" s="4" t="s">
        <v>36</v>
      </c>
    </row>
    <row r="144" s="4" customFormat="1" spans="1:25">
      <c r="A144" s="4" t="s">
        <v>722</v>
      </c>
      <c r="B144" s="4" t="s">
        <v>26</v>
      </c>
      <c r="C144" s="4" t="s">
        <v>27</v>
      </c>
      <c r="D144" s="4" t="s">
        <v>723</v>
      </c>
      <c r="E144" s="4" t="s">
        <v>724</v>
      </c>
      <c r="F144" s="6">
        <v>44904</v>
      </c>
      <c r="G144" s="6">
        <v>44905</v>
      </c>
      <c r="H144" s="4">
        <v>1</v>
      </c>
      <c r="I144" s="4">
        <v>1</v>
      </c>
      <c r="J144" s="4">
        <v>1</v>
      </c>
      <c r="K144" s="4" t="s">
        <v>30</v>
      </c>
      <c r="L144" s="4">
        <v>826.81</v>
      </c>
      <c r="M144" s="4">
        <v>826.81</v>
      </c>
      <c r="N144" s="4" t="s">
        <v>725</v>
      </c>
      <c r="O144" s="4" t="s">
        <v>32</v>
      </c>
      <c r="P144" s="4" t="s">
        <v>33</v>
      </c>
      <c r="Q144" s="4">
        <v>0</v>
      </c>
      <c r="R144" s="7">
        <v>44904</v>
      </c>
      <c r="S144" s="6">
        <v>44908</v>
      </c>
      <c r="T144" s="4" t="s">
        <v>34</v>
      </c>
      <c r="U144" s="4">
        <v>826.81</v>
      </c>
      <c r="V144" s="4">
        <v>0</v>
      </c>
      <c r="W144" s="4">
        <v>0</v>
      </c>
      <c r="X144" s="4" t="s">
        <v>726</v>
      </c>
      <c r="Y144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41"/>
  <sheetViews>
    <sheetView tabSelected="1" workbookViewId="0">
      <selection activeCell="H139" sqref="H139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727</v>
      </c>
    </row>
    <row r="2" s="4" customFormat="1" hidden="1" spans="1:9">
      <c r="A2" s="5">
        <v>18155306952</v>
      </c>
      <c r="B2" s="6">
        <v>44902</v>
      </c>
      <c r="C2" s="6">
        <v>44905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hidden="1" spans="1:9">
      <c r="A3" s="5">
        <v>18951350423</v>
      </c>
      <c r="B3" s="6">
        <v>44901</v>
      </c>
      <c r="C3" s="6">
        <v>44905</v>
      </c>
      <c r="D3" s="4">
        <v>2336</v>
      </c>
      <c r="E3" s="4" t="str">
        <f>VLOOKUP(A3,HOP!A:L,12,0)</f>
        <v>2336.00</v>
      </c>
      <c r="F3" s="4" t="str">
        <f>VLOOKUP(A3,HOP!A:C,3,0)</f>
        <v>2687831</v>
      </c>
      <c r="G3" s="4">
        <f t="shared" ref="G3:G34" si="0">D3-E3</f>
        <v>0</v>
      </c>
      <c r="H3" s="4" t="str">
        <f t="shared" ref="H3:H34" si="1">$H$1&amp;F3</f>
        <v>，2687831</v>
      </c>
      <c r="I3" s="4" t="str">
        <f>VLOOKUP(A3,HOP!A:U,21,0)</f>
        <v>直采</v>
      </c>
    </row>
    <row r="4" s="4" customFormat="1" hidden="1" spans="1:9">
      <c r="A4" s="5">
        <v>21044260545</v>
      </c>
      <c r="B4" s="6">
        <v>44904</v>
      </c>
      <c r="C4" s="6">
        <v>44905</v>
      </c>
      <c r="D4" s="4">
        <v>2940</v>
      </c>
      <c r="E4" s="4" t="str">
        <f>VLOOKUP(A4,HOP!A:L,12,0)</f>
        <v>2940.00</v>
      </c>
      <c r="F4" s="4" t="str">
        <f>VLOOKUP(A4,HOP!A:C,3,0)</f>
        <v>2697503</v>
      </c>
      <c r="G4" s="4">
        <f t="shared" si="0"/>
        <v>0</v>
      </c>
      <c r="H4" s="4" t="str">
        <f t="shared" si="1"/>
        <v>，2697503</v>
      </c>
      <c r="I4" s="4" t="str">
        <f>VLOOKUP(A4,HOP!A:U,21,0)</f>
        <v>直采</v>
      </c>
    </row>
    <row r="5" s="4" customFormat="1" hidden="1" spans="1:9">
      <c r="A5" s="5">
        <v>21223976314</v>
      </c>
      <c r="B5" s="6">
        <v>44903</v>
      </c>
      <c r="C5" s="6">
        <v>44905</v>
      </c>
      <c r="D5" s="4">
        <v>1092</v>
      </c>
      <c r="E5" s="4" t="str">
        <f>VLOOKUP(A5,HOP!A:L,12,0)</f>
        <v>1092.00</v>
      </c>
      <c r="F5" s="4" t="str">
        <f>VLOOKUP(A5,HOP!A:C,3,0)</f>
        <v>2713875</v>
      </c>
      <c r="G5" s="4">
        <f t="shared" si="0"/>
        <v>0</v>
      </c>
      <c r="H5" s="4" t="str">
        <f t="shared" si="1"/>
        <v>，2713875</v>
      </c>
      <c r="I5" s="4" t="str">
        <f>VLOOKUP(A5,HOP!A:U,21,0)</f>
        <v>直采</v>
      </c>
    </row>
    <row r="6" s="4" customFormat="1" hidden="1" spans="1:9">
      <c r="A6" s="5">
        <v>21224014891</v>
      </c>
      <c r="B6" s="6">
        <v>44903</v>
      </c>
      <c r="C6" s="6">
        <v>44905</v>
      </c>
      <c r="D6" s="4">
        <v>1092</v>
      </c>
      <c r="E6" s="4" t="str">
        <f>VLOOKUP(A6,HOP!A:L,12,0)</f>
        <v>1092.00</v>
      </c>
      <c r="F6" s="4" t="str">
        <f>VLOOKUP(A6,HOP!A:C,3,0)</f>
        <v>2713882</v>
      </c>
      <c r="G6" s="4">
        <f t="shared" si="0"/>
        <v>0</v>
      </c>
      <c r="H6" s="4" t="str">
        <f t="shared" si="1"/>
        <v>，2713882</v>
      </c>
      <c r="I6" s="4" t="str">
        <f>VLOOKUP(A6,HOP!A:U,21,0)</f>
        <v>直采</v>
      </c>
    </row>
    <row r="7" s="4" customFormat="1" hidden="1" spans="1:9">
      <c r="A7" s="5">
        <v>21312556873</v>
      </c>
      <c r="B7" s="6">
        <v>44902</v>
      </c>
      <c r="C7" s="6">
        <v>44905</v>
      </c>
      <c r="D7" s="4">
        <v>2880</v>
      </c>
      <c r="E7" s="4" t="str">
        <f>VLOOKUP(A7,HOP!A:L,12,0)</f>
        <v>2880.00</v>
      </c>
      <c r="F7" s="4" t="str">
        <f>VLOOKUP(A7,HOP!A:C,3,0)</f>
        <v>2721571</v>
      </c>
      <c r="G7" s="4">
        <f t="shared" si="0"/>
        <v>0</v>
      </c>
      <c r="H7" s="4" t="str">
        <f t="shared" si="1"/>
        <v>，2721571</v>
      </c>
      <c r="I7" s="4" t="str">
        <f>VLOOKUP(A7,HOP!A:U,21,0)</f>
        <v>直采</v>
      </c>
    </row>
    <row r="8" s="4" customFormat="1" hidden="1" spans="1:9">
      <c r="A8" s="5">
        <v>21333326384</v>
      </c>
      <c r="B8" s="6">
        <v>44904</v>
      </c>
      <c r="C8" s="6">
        <v>44905</v>
      </c>
      <c r="D8" s="4">
        <v>494</v>
      </c>
      <c r="E8" s="4" t="str">
        <f>VLOOKUP(A8,HOP!A:L,12,0)</f>
        <v>494.00</v>
      </c>
      <c r="F8" s="4" t="str">
        <f>VLOOKUP(A8,HOP!A:C,3,0)</f>
        <v>2723934</v>
      </c>
      <c r="G8" s="4">
        <f t="shared" si="0"/>
        <v>0</v>
      </c>
      <c r="H8" s="4" t="str">
        <f t="shared" si="1"/>
        <v>，2723934</v>
      </c>
      <c r="I8" s="4" t="str">
        <f>VLOOKUP(A8,HOP!A:U,21,0)</f>
        <v>直采</v>
      </c>
    </row>
    <row r="9" s="4" customFormat="1" hidden="1" spans="1:9">
      <c r="A9" s="5">
        <v>21351670770</v>
      </c>
      <c r="B9" s="6">
        <v>44903</v>
      </c>
      <c r="C9" s="6">
        <v>44905</v>
      </c>
      <c r="D9" s="4">
        <v>2466</v>
      </c>
      <c r="E9" s="4" t="str">
        <f>VLOOKUP(A9,HOP!A:L,12,0)</f>
        <v>2466.00</v>
      </c>
      <c r="F9" s="4" t="str">
        <f>VLOOKUP(A9,HOP!A:C,3,0)</f>
        <v>2727494</v>
      </c>
      <c r="G9" s="4">
        <f t="shared" si="0"/>
        <v>0</v>
      </c>
      <c r="H9" s="4" t="str">
        <f t="shared" si="1"/>
        <v>，2727494</v>
      </c>
      <c r="I9" s="4" t="str">
        <f>VLOOKUP(A9,HOP!A:U,21,0)</f>
        <v>直采</v>
      </c>
    </row>
    <row r="10" s="4" customFormat="1" hidden="1" spans="1:9">
      <c r="A10" s="5">
        <v>21354594933</v>
      </c>
      <c r="B10" s="6">
        <v>44902</v>
      </c>
      <c r="C10" s="6">
        <v>44905</v>
      </c>
      <c r="D10" s="4">
        <v>756</v>
      </c>
      <c r="E10" s="4" t="str">
        <f>VLOOKUP(A10,HOP!A:L,12,0)</f>
        <v>756.00</v>
      </c>
      <c r="F10" s="4" t="str">
        <f>VLOOKUP(A10,HOP!A:C,3,0)</f>
        <v>2727978</v>
      </c>
      <c r="G10" s="4">
        <f t="shared" si="0"/>
        <v>0</v>
      </c>
      <c r="H10" s="4" t="str">
        <f t="shared" si="1"/>
        <v>，2727978</v>
      </c>
      <c r="I10" s="4" t="str">
        <f>VLOOKUP(A10,HOP!A:U,21,0)</f>
        <v>直采</v>
      </c>
    </row>
    <row r="11" s="4" customFormat="1" hidden="1" spans="1:9">
      <c r="A11" s="5">
        <v>21362839249</v>
      </c>
      <c r="B11" s="6">
        <v>44901</v>
      </c>
      <c r="C11" s="6">
        <v>44905</v>
      </c>
      <c r="D11" s="4">
        <v>2624</v>
      </c>
      <c r="E11" s="4" t="str">
        <f>VLOOKUP(A11,HOP!A:L,12,0)</f>
        <v>2624.00</v>
      </c>
      <c r="F11" s="4" t="str">
        <f>VLOOKUP(A11,HOP!A:C,3,0)</f>
        <v>2730095</v>
      </c>
      <c r="G11" s="4">
        <f t="shared" si="0"/>
        <v>0</v>
      </c>
      <c r="H11" s="4" t="str">
        <f t="shared" si="1"/>
        <v>，2730095</v>
      </c>
      <c r="I11" s="4" t="str">
        <f>VLOOKUP(A11,HOP!A:U,21,0)</f>
        <v>直采</v>
      </c>
    </row>
    <row r="12" s="4" customFormat="1" hidden="1" spans="1:9">
      <c r="A12" s="5">
        <v>21375547114</v>
      </c>
      <c r="B12" s="6">
        <v>44904</v>
      </c>
      <c r="C12" s="6">
        <v>44905</v>
      </c>
      <c r="D12" s="4">
        <v>1680</v>
      </c>
      <c r="E12" s="4" t="str">
        <f>VLOOKUP(A12,HOP!A:L,12,0)</f>
        <v>1680.00</v>
      </c>
      <c r="F12" s="4" t="str">
        <f>VLOOKUP(A12,HOP!A:C,3,0)</f>
        <v>2732966</v>
      </c>
      <c r="G12" s="4">
        <f t="shared" si="0"/>
        <v>0</v>
      </c>
      <c r="H12" s="4" t="str">
        <f t="shared" si="1"/>
        <v>，2732966</v>
      </c>
      <c r="I12" s="4" t="str">
        <f>VLOOKUP(A12,HOP!A:U,21,0)</f>
        <v>直采</v>
      </c>
    </row>
    <row r="13" s="4" customFormat="1" hidden="1" spans="1:9">
      <c r="A13" s="5">
        <v>21426730499</v>
      </c>
      <c r="B13" s="6">
        <v>44902</v>
      </c>
      <c r="C13" s="6">
        <v>44905</v>
      </c>
      <c r="D13" s="4">
        <v>3480</v>
      </c>
      <c r="E13" s="4" t="str">
        <f>VLOOKUP(A13,HOP!A:L,12,0)</f>
        <v>3480.00</v>
      </c>
      <c r="F13" s="4" t="str">
        <f>VLOOKUP(A13,HOP!A:C,3,0)</f>
        <v>2735738</v>
      </c>
      <c r="G13" s="4">
        <f t="shared" si="0"/>
        <v>0</v>
      </c>
      <c r="H13" s="4" t="str">
        <f t="shared" si="1"/>
        <v>，2735738</v>
      </c>
      <c r="I13" s="4" t="str">
        <f>VLOOKUP(A13,HOP!A:U,21,0)</f>
        <v>直采</v>
      </c>
    </row>
    <row r="14" s="4" customFormat="1" hidden="1" spans="1:9">
      <c r="A14" s="5">
        <v>21436626993</v>
      </c>
      <c r="B14" s="6">
        <v>44904</v>
      </c>
      <c r="C14" s="6">
        <v>44905</v>
      </c>
      <c r="D14" s="4">
        <v>250</v>
      </c>
      <c r="E14" s="4" t="str">
        <f>VLOOKUP(A14,HOP!A:L,12,0)</f>
        <v>250.00</v>
      </c>
      <c r="F14" s="4" t="str">
        <f>VLOOKUP(A14,HOP!A:C,3,0)</f>
        <v>2737175</v>
      </c>
      <c r="G14" s="4">
        <f t="shared" si="0"/>
        <v>0</v>
      </c>
      <c r="H14" s="4" t="str">
        <f t="shared" si="1"/>
        <v>，2737175</v>
      </c>
      <c r="I14" s="4" t="str">
        <f>VLOOKUP(A14,HOP!A:U,21,0)</f>
        <v>直采</v>
      </c>
    </row>
    <row r="15" s="4" customFormat="1" hidden="1" spans="1:9">
      <c r="A15" s="5">
        <v>21437434462</v>
      </c>
      <c r="B15" s="6">
        <v>44903</v>
      </c>
      <c r="C15" s="6">
        <v>44905</v>
      </c>
      <c r="D15" s="4">
        <v>1240</v>
      </c>
      <c r="E15" s="4" t="str">
        <f>VLOOKUP(A15,HOP!A:L,12,0)</f>
        <v>1240.00</v>
      </c>
      <c r="F15" s="4" t="str">
        <f>VLOOKUP(A15,HOP!A:C,3,0)</f>
        <v>2737356</v>
      </c>
      <c r="G15" s="4">
        <f t="shared" si="0"/>
        <v>0</v>
      </c>
      <c r="H15" s="4" t="str">
        <f t="shared" si="1"/>
        <v>，2737356</v>
      </c>
      <c r="I15" s="4" t="str">
        <f>VLOOKUP(A15,HOP!A:U,21,0)</f>
        <v>直采</v>
      </c>
    </row>
    <row r="16" s="4" customFormat="1" hidden="1" spans="1:9">
      <c r="A16" s="5">
        <v>21437459511</v>
      </c>
      <c r="B16" s="6">
        <v>44903</v>
      </c>
      <c r="C16" s="6">
        <v>44905</v>
      </c>
      <c r="D16" s="4">
        <v>560</v>
      </c>
      <c r="E16" s="4" t="str">
        <f>VLOOKUP(A16,HOP!A:L,12,0)</f>
        <v>560.00</v>
      </c>
      <c r="F16" s="4" t="str">
        <f>VLOOKUP(A16,HOP!A:C,3,0)</f>
        <v>2737359</v>
      </c>
      <c r="G16" s="4">
        <f t="shared" si="0"/>
        <v>0</v>
      </c>
      <c r="H16" s="4" t="str">
        <f t="shared" si="1"/>
        <v>，2737359</v>
      </c>
      <c r="I16" s="4" t="str">
        <f>VLOOKUP(A16,HOP!A:U,21,0)</f>
        <v>直采</v>
      </c>
    </row>
    <row r="17" s="4" customFormat="1" hidden="1" spans="1:9">
      <c r="A17" s="5">
        <v>21437472970</v>
      </c>
      <c r="B17" s="6">
        <v>44903</v>
      </c>
      <c r="C17" s="6">
        <v>44905</v>
      </c>
      <c r="D17" s="4">
        <v>680</v>
      </c>
      <c r="E17" s="4" t="str">
        <f>VLOOKUP(A17,HOP!A:L,12,0)</f>
        <v>680.00</v>
      </c>
      <c r="F17" s="4" t="str">
        <f>VLOOKUP(A17,HOP!A:C,3,0)</f>
        <v>2737360</v>
      </c>
      <c r="G17" s="4">
        <f t="shared" si="0"/>
        <v>0</v>
      </c>
      <c r="H17" s="4" t="str">
        <f t="shared" si="1"/>
        <v>，2737360</v>
      </c>
      <c r="I17" s="4" t="str">
        <f>VLOOKUP(A17,HOP!A:U,21,0)</f>
        <v>直采</v>
      </c>
    </row>
    <row r="18" s="4" customFormat="1" hidden="1" spans="1:9">
      <c r="A18" s="5">
        <v>21478237190</v>
      </c>
      <c r="B18" s="6">
        <v>44903</v>
      </c>
      <c r="C18" s="6">
        <v>44905</v>
      </c>
      <c r="D18" s="4">
        <v>2100</v>
      </c>
      <c r="E18" s="4" t="str">
        <f>VLOOKUP(A18,HOP!A:L,12,0)</f>
        <v>2100.00</v>
      </c>
      <c r="F18" s="4" t="str">
        <f>VLOOKUP(A18,HOP!A:C,3,0)</f>
        <v>2745712</v>
      </c>
      <c r="G18" s="4">
        <f t="shared" si="0"/>
        <v>0</v>
      </c>
      <c r="H18" s="4" t="str">
        <f t="shared" si="1"/>
        <v>，2745712</v>
      </c>
      <c r="I18" s="4" t="str">
        <f>VLOOKUP(A18,HOP!A:U,21,0)</f>
        <v>直采</v>
      </c>
    </row>
    <row r="19" s="4" customFormat="1" hidden="1" spans="1:9">
      <c r="A19" s="5">
        <v>21484075582</v>
      </c>
      <c r="B19" s="6">
        <v>44904</v>
      </c>
      <c r="C19" s="6">
        <v>44905</v>
      </c>
      <c r="D19" s="4">
        <v>1259</v>
      </c>
      <c r="E19" s="4" t="str">
        <f>VLOOKUP(A19,HOP!A:L,12,0)</f>
        <v>1259.00</v>
      </c>
      <c r="F19" s="4" t="str">
        <f>VLOOKUP(A19,HOP!A:C,3,0)</f>
        <v>2747004</v>
      </c>
      <c r="G19" s="4">
        <f t="shared" si="0"/>
        <v>0</v>
      </c>
      <c r="H19" s="4" t="str">
        <f t="shared" si="1"/>
        <v>，2747004</v>
      </c>
      <c r="I19" s="4" t="str">
        <f>VLOOKUP(A19,HOP!A:U,21,0)</f>
        <v>直采</v>
      </c>
    </row>
    <row r="20" s="4" customFormat="1" hidden="1" spans="1:9">
      <c r="A20" s="5">
        <v>21496040735</v>
      </c>
      <c r="B20" s="6">
        <v>44903</v>
      </c>
      <c r="C20" s="6">
        <v>44905</v>
      </c>
      <c r="D20" s="4">
        <v>0</v>
      </c>
      <c r="E20" s="4" t="str">
        <f>VLOOKUP(A20,HOP!A:L,12,0)</f>
        <v>1016.00</v>
      </c>
      <c r="F20" s="4" t="str">
        <f>VLOOKUP(A20,HOP!A:C,3,0)</f>
        <v>2749860</v>
      </c>
      <c r="G20" s="4">
        <f t="shared" si="0"/>
        <v>-1016</v>
      </c>
      <c r="H20" s="4" t="str">
        <f t="shared" si="1"/>
        <v>，2749860</v>
      </c>
      <c r="I20" s="4" t="str">
        <f>VLOOKUP(A20,HOP!A:U,21,0)</f>
        <v>直采</v>
      </c>
    </row>
    <row r="21" s="4" customFormat="1" hidden="1" spans="1:9">
      <c r="A21" s="5">
        <v>21504445884</v>
      </c>
      <c r="B21" s="6">
        <v>44902</v>
      </c>
      <c r="C21" s="6">
        <v>44905</v>
      </c>
      <c r="D21" s="4">
        <v>1116</v>
      </c>
      <c r="E21" s="4" t="str">
        <f>VLOOKUP(A21,HOP!A:L,12,0)</f>
        <v>1116.00</v>
      </c>
      <c r="F21" s="4" t="str">
        <f>VLOOKUP(A21,HOP!A:C,3,0)</f>
        <v>2752234</v>
      </c>
      <c r="G21" s="4">
        <f t="shared" si="0"/>
        <v>0</v>
      </c>
      <c r="H21" s="4" t="str">
        <f t="shared" si="1"/>
        <v>，2752234</v>
      </c>
      <c r="I21" s="4" t="str">
        <f>VLOOKUP(A21,HOP!A:U,21,0)</f>
        <v>直采</v>
      </c>
    </row>
    <row r="22" s="4" customFormat="1" hidden="1" spans="1:9">
      <c r="A22" s="5">
        <v>21507723152</v>
      </c>
      <c r="B22" s="6">
        <v>44902</v>
      </c>
      <c r="C22" s="6">
        <v>44905</v>
      </c>
      <c r="D22" s="4">
        <v>4716</v>
      </c>
      <c r="E22" s="4" t="str">
        <f>VLOOKUP(A22,HOP!A:L,12,0)</f>
        <v>4716.00</v>
      </c>
      <c r="F22" s="4" t="str">
        <f>VLOOKUP(A22,HOP!A:C,3,0)</f>
        <v>2753168</v>
      </c>
      <c r="G22" s="4">
        <f t="shared" si="0"/>
        <v>0</v>
      </c>
      <c r="H22" s="4" t="str">
        <f t="shared" si="1"/>
        <v>，2753168</v>
      </c>
      <c r="I22" s="4" t="str">
        <f>VLOOKUP(A22,HOP!A:U,21,0)</f>
        <v>直采</v>
      </c>
    </row>
    <row r="23" s="4" customFormat="1" hidden="1" spans="1:9">
      <c r="A23" s="5">
        <v>21591970191</v>
      </c>
      <c r="B23" s="6">
        <v>44902</v>
      </c>
      <c r="C23" s="6">
        <v>44905</v>
      </c>
      <c r="D23" s="4">
        <v>3900</v>
      </c>
      <c r="E23" s="4" t="str">
        <f>VLOOKUP(A23,HOP!A:L,12,0)</f>
        <v>3900.00</v>
      </c>
      <c r="F23" s="4" t="str">
        <f>VLOOKUP(A23,HOP!A:C,3,0)</f>
        <v>2761735</v>
      </c>
      <c r="G23" s="4">
        <f t="shared" si="0"/>
        <v>0</v>
      </c>
      <c r="H23" s="4" t="str">
        <f t="shared" si="1"/>
        <v>，2761735</v>
      </c>
      <c r="I23" s="4" t="str">
        <f>VLOOKUP(A23,HOP!A:U,21,0)</f>
        <v>直采</v>
      </c>
    </row>
    <row r="24" s="4" customFormat="1" hidden="1" spans="1:9">
      <c r="A24" s="5">
        <v>21597835150</v>
      </c>
      <c r="B24" s="6">
        <v>44898</v>
      </c>
      <c r="C24" s="6">
        <v>44905</v>
      </c>
      <c r="D24" s="4">
        <v>4410</v>
      </c>
      <c r="E24" s="4" t="str">
        <f>VLOOKUP(A24,HOP!A:L,12,0)</f>
        <v>4410.00</v>
      </c>
      <c r="F24" s="4" t="str">
        <f>VLOOKUP(A24,HOP!A:C,3,0)</f>
        <v>2762416</v>
      </c>
      <c r="G24" s="4">
        <f t="shared" si="0"/>
        <v>0</v>
      </c>
      <c r="H24" s="4" t="str">
        <f t="shared" si="1"/>
        <v>，2762416</v>
      </c>
      <c r="I24" s="4" t="str">
        <f>VLOOKUP(A24,HOP!A:U,21,0)</f>
        <v>直采</v>
      </c>
    </row>
    <row r="25" s="4" customFormat="1" hidden="1" spans="1:9">
      <c r="A25" s="5">
        <v>21607707670</v>
      </c>
      <c r="B25" s="6">
        <v>44902</v>
      </c>
      <c r="C25" s="6">
        <v>44905</v>
      </c>
      <c r="D25" s="4">
        <v>540</v>
      </c>
      <c r="E25" s="4" t="str">
        <f>VLOOKUP(A25,HOP!A:L,12,0)</f>
        <v>540.00</v>
      </c>
      <c r="F25" s="4" t="str">
        <f>VLOOKUP(A25,HOP!A:C,3,0)</f>
        <v>2764020</v>
      </c>
      <c r="G25" s="4">
        <f t="shared" si="0"/>
        <v>0</v>
      </c>
      <c r="H25" s="4" t="str">
        <f t="shared" si="1"/>
        <v>，2764020</v>
      </c>
      <c r="I25" s="4" t="str">
        <f>VLOOKUP(A25,HOP!A:U,21,0)</f>
        <v>直采</v>
      </c>
    </row>
    <row r="26" s="4" customFormat="1" hidden="1" spans="1:9">
      <c r="A26" s="5">
        <v>21624930819</v>
      </c>
      <c r="B26" s="6">
        <v>44900</v>
      </c>
      <c r="C26" s="6">
        <v>44905</v>
      </c>
      <c r="D26" s="4">
        <v>10975</v>
      </c>
      <c r="E26" s="4" t="str">
        <f>VLOOKUP(A26,HOP!A:L,12,0)</f>
        <v>10975.00</v>
      </c>
      <c r="F26" s="4" t="str">
        <f>VLOOKUP(A26,HOP!A:C,3,0)</f>
        <v>2767519</v>
      </c>
      <c r="G26" s="4">
        <f t="shared" si="0"/>
        <v>0</v>
      </c>
      <c r="H26" s="4" t="str">
        <f t="shared" si="1"/>
        <v>，2767519</v>
      </c>
      <c r="I26" s="4" t="str">
        <f>VLOOKUP(A26,HOP!A:U,21,0)</f>
        <v>直采</v>
      </c>
    </row>
    <row r="27" s="4" customFormat="1" hidden="1" spans="1:9">
      <c r="A27" s="5">
        <v>21688180095</v>
      </c>
      <c r="B27" s="6">
        <v>44902</v>
      </c>
      <c r="C27" s="6">
        <v>44905</v>
      </c>
      <c r="D27" s="4">
        <v>6600</v>
      </c>
      <c r="E27" s="4" t="str">
        <f>VLOOKUP(A27,HOP!A:L,12,0)</f>
        <v>6600.00</v>
      </c>
      <c r="F27" s="4" t="str">
        <f>VLOOKUP(A27,HOP!A:C,3,0)</f>
        <v>2771096</v>
      </c>
      <c r="G27" s="4">
        <f t="shared" si="0"/>
        <v>0</v>
      </c>
      <c r="H27" s="4" t="str">
        <f t="shared" si="1"/>
        <v>，2771096</v>
      </c>
      <c r="I27" s="4" t="str">
        <f>VLOOKUP(A27,HOP!A:U,21,0)</f>
        <v>直采</v>
      </c>
    </row>
    <row r="28" s="4" customFormat="1" hidden="1" spans="1:9">
      <c r="A28" s="5">
        <v>21702551819</v>
      </c>
      <c r="B28" s="6">
        <v>44902</v>
      </c>
      <c r="C28" s="6">
        <v>44905</v>
      </c>
      <c r="D28" s="4">
        <v>3474</v>
      </c>
      <c r="E28" s="4" t="str">
        <f>VLOOKUP(A28,HOP!A:L,12,0)</f>
        <v>3474.00</v>
      </c>
      <c r="F28" s="4" t="str">
        <f>VLOOKUP(A28,HOP!A:C,3,0)</f>
        <v>2773879</v>
      </c>
      <c r="G28" s="4">
        <f t="shared" si="0"/>
        <v>0</v>
      </c>
      <c r="H28" s="4" t="str">
        <f t="shared" si="1"/>
        <v>，2773879</v>
      </c>
      <c r="I28" s="4" t="str">
        <f>VLOOKUP(A28,HOP!A:U,21,0)</f>
        <v>直采</v>
      </c>
    </row>
    <row r="29" s="4" customFormat="1" hidden="1" spans="1:9">
      <c r="A29" s="5">
        <v>21705707607</v>
      </c>
      <c r="B29" s="6">
        <v>44903</v>
      </c>
      <c r="C29" s="6">
        <v>44905</v>
      </c>
      <c r="D29" s="4">
        <v>16215</v>
      </c>
      <c r="E29" s="4" t="str">
        <f>VLOOKUP(A29,HOP!A:L,12,0)</f>
        <v>16215.00</v>
      </c>
      <c r="F29" s="4" t="str">
        <f>VLOOKUP(A29,HOP!A:C,3,0)</f>
        <v>2774677</v>
      </c>
      <c r="G29" s="4">
        <f t="shared" si="0"/>
        <v>0</v>
      </c>
      <c r="H29" s="4" t="str">
        <f t="shared" si="1"/>
        <v>，2774677</v>
      </c>
      <c r="I29" s="4" t="str">
        <f>VLOOKUP(A29,HOP!A:U,21,0)</f>
        <v>直采</v>
      </c>
    </row>
    <row r="30" s="4" customFormat="1" hidden="1" spans="1:9">
      <c r="A30" s="5">
        <v>21718342894</v>
      </c>
      <c r="B30" s="6">
        <v>44902</v>
      </c>
      <c r="C30" s="6">
        <v>44905</v>
      </c>
      <c r="D30" s="4">
        <v>1314</v>
      </c>
      <c r="E30" s="4" t="str">
        <f>VLOOKUP(A30,HOP!A:L,12,0)</f>
        <v>1314.00</v>
      </c>
      <c r="F30" s="4" t="str">
        <f>VLOOKUP(A30,HOP!A:C,3,0)</f>
        <v>2777512</v>
      </c>
      <c r="G30" s="4">
        <f t="shared" si="0"/>
        <v>0</v>
      </c>
      <c r="H30" s="4" t="str">
        <f t="shared" si="1"/>
        <v>，2777512</v>
      </c>
      <c r="I30" s="4" t="str">
        <f>VLOOKUP(A30,HOP!A:U,21,0)</f>
        <v>直采</v>
      </c>
    </row>
    <row r="31" s="4" customFormat="1" hidden="1" spans="1:9">
      <c r="A31" s="5">
        <v>21765373606</v>
      </c>
      <c r="B31" s="6">
        <v>44904</v>
      </c>
      <c r="C31" s="6">
        <v>44905</v>
      </c>
      <c r="D31" s="4">
        <v>676</v>
      </c>
      <c r="E31" s="4" t="str">
        <f>VLOOKUP(A31,HOP!A:L,12,0)</f>
        <v>676.00</v>
      </c>
      <c r="F31" s="4" t="str">
        <f>VLOOKUP(A31,HOP!A:C,3,0)</f>
        <v>2788247</v>
      </c>
      <c r="G31" s="4">
        <f t="shared" si="0"/>
        <v>0</v>
      </c>
      <c r="H31" s="4" t="str">
        <f t="shared" si="1"/>
        <v>，2788247</v>
      </c>
      <c r="I31" s="4" t="str">
        <f>VLOOKUP(A31,HOP!A:U,21,0)</f>
        <v>直采</v>
      </c>
    </row>
    <row r="32" s="4" customFormat="1" hidden="1" spans="1:9">
      <c r="A32" s="5">
        <v>21796131007</v>
      </c>
      <c r="B32" s="6">
        <v>44903</v>
      </c>
      <c r="C32" s="6">
        <v>44905</v>
      </c>
      <c r="D32" s="4">
        <v>0</v>
      </c>
      <c r="E32" s="4" t="e">
        <f>VLOOKUP(A32,HOP!A:L,12,0)</f>
        <v>#N/A</v>
      </c>
      <c r="F32" s="4" t="e">
        <f>VLOOKUP(A32,HOP!A:C,3,0)</f>
        <v>#N/A</v>
      </c>
      <c r="G32" s="4" t="e">
        <f t="shared" si="0"/>
        <v>#N/A</v>
      </c>
      <c r="H32" s="4" t="e">
        <f t="shared" si="1"/>
        <v>#N/A</v>
      </c>
      <c r="I32" s="4" t="e">
        <f>VLOOKUP(A32,HOP!A:U,21,0)</f>
        <v>#N/A</v>
      </c>
    </row>
    <row r="33" s="4" customFormat="1" hidden="1" spans="1:9">
      <c r="A33" s="5">
        <v>21796220347</v>
      </c>
      <c r="B33" s="6">
        <v>44903</v>
      </c>
      <c r="C33" s="6">
        <v>44905</v>
      </c>
      <c r="D33" s="4">
        <v>874</v>
      </c>
      <c r="E33" s="4" t="str">
        <f>VLOOKUP(A33,HOP!A:L,12,0)</f>
        <v>874.00</v>
      </c>
      <c r="F33" s="4" t="str">
        <f>VLOOKUP(A33,HOP!A:C,3,0)</f>
        <v>2798393</v>
      </c>
      <c r="G33" s="4">
        <f t="shared" si="0"/>
        <v>0</v>
      </c>
      <c r="H33" s="4" t="str">
        <f t="shared" si="1"/>
        <v>，2798393</v>
      </c>
      <c r="I33" s="4" t="str">
        <f>VLOOKUP(A33,HOP!A:U,21,0)</f>
        <v>直采</v>
      </c>
    </row>
    <row r="34" s="4" customFormat="1" hidden="1" spans="1:9">
      <c r="A34" s="5">
        <v>21796505233</v>
      </c>
      <c r="B34" s="6">
        <v>44903</v>
      </c>
      <c r="C34" s="6">
        <v>44905</v>
      </c>
      <c r="D34" s="4">
        <v>6360</v>
      </c>
      <c r="E34" s="4" t="str">
        <f>VLOOKUP(A34,HOP!A:L,12,0)</f>
        <v>6360.00</v>
      </c>
      <c r="F34" s="4" t="str">
        <f>VLOOKUP(A34,HOP!A:C,3,0)</f>
        <v>2798513</v>
      </c>
      <c r="G34" s="4">
        <f t="shared" si="0"/>
        <v>0</v>
      </c>
      <c r="H34" s="4" t="str">
        <f t="shared" si="1"/>
        <v>，2798513</v>
      </c>
      <c r="I34" s="4" t="str">
        <f>VLOOKUP(A34,HOP!A:U,21,0)</f>
        <v>直采</v>
      </c>
    </row>
    <row r="35" s="4" customFormat="1" hidden="1" spans="1:9">
      <c r="A35" s="5">
        <v>21802687869</v>
      </c>
      <c r="B35" s="6">
        <v>44903</v>
      </c>
      <c r="C35" s="6">
        <v>44905</v>
      </c>
      <c r="D35" s="4">
        <v>1554</v>
      </c>
      <c r="E35" s="4" t="str">
        <f>VLOOKUP(A35,HOP!A:L,12,0)</f>
        <v>1554.00</v>
      </c>
      <c r="F35" s="4" t="str">
        <f>VLOOKUP(A35,HOP!A:C,3,0)</f>
        <v>2800594</v>
      </c>
      <c r="G35" s="4">
        <f t="shared" ref="G35:G66" si="2">D35-E35</f>
        <v>0</v>
      </c>
      <c r="H35" s="4" t="str">
        <f t="shared" ref="H35:H66" si="3">$H$1&amp;F35</f>
        <v>，2800594</v>
      </c>
      <c r="I35" s="4" t="str">
        <f>VLOOKUP(A35,HOP!A:U,21,0)</f>
        <v>直采</v>
      </c>
    </row>
    <row r="36" s="4" customFormat="1" hidden="1" spans="1:9">
      <c r="A36" s="5">
        <v>21805038660</v>
      </c>
      <c r="B36" s="6">
        <v>44904</v>
      </c>
      <c r="C36" s="6">
        <v>44905</v>
      </c>
      <c r="D36" s="4">
        <v>331</v>
      </c>
      <c r="E36" s="4" t="str">
        <f>VLOOKUP(A36,HOP!A:L,12,0)</f>
        <v>331.00</v>
      </c>
      <c r="F36" s="4" t="str">
        <f>VLOOKUP(A36,HOP!A:C,3,0)</f>
        <v>2801460</v>
      </c>
      <c r="G36" s="4">
        <f t="shared" si="2"/>
        <v>0</v>
      </c>
      <c r="H36" s="4" t="str">
        <f t="shared" si="3"/>
        <v>，2801460</v>
      </c>
      <c r="I36" s="4" t="str">
        <f>VLOOKUP(A36,HOP!A:U,21,0)</f>
        <v>直采</v>
      </c>
    </row>
    <row r="37" s="4" customFormat="1" hidden="1" spans="1:9">
      <c r="A37" s="5">
        <v>21819021523</v>
      </c>
      <c r="B37" s="6">
        <v>44899</v>
      </c>
      <c r="C37" s="6">
        <v>44905</v>
      </c>
      <c r="D37" s="4">
        <v>8404</v>
      </c>
      <c r="E37" s="4" t="str">
        <f>VLOOKUP(A37,HOP!A:L,12,0)</f>
        <v>8404.00</v>
      </c>
      <c r="F37" s="4" t="str">
        <f>VLOOKUP(A37,HOP!A:C,3,0)</f>
        <v>2805453</v>
      </c>
      <c r="G37" s="4">
        <f t="shared" si="2"/>
        <v>0</v>
      </c>
      <c r="H37" s="4" t="str">
        <f t="shared" si="3"/>
        <v>，2805453</v>
      </c>
      <c r="I37" s="4" t="str">
        <f>VLOOKUP(A37,HOP!A:U,21,0)</f>
        <v>直采</v>
      </c>
    </row>
    <row r="38" s="4" customFormat="1" hidden="1" spans="1:9">
      <c r="A38" s="5">
        <v>21819035465</v>
      </c>
      <c r="B38" s="6">
        <v>44899</v>
      </c>
      <c r="C38" s="6">
        <v>44905</v>
      </c>
      <c r="D38" s="4">
        <v>8404</v>
      </c>
      <c r="E38" s="4" t="str">
        <f>VLOOKUP(A38,HOP!A:L,12,0)</f>
        <v>8404.00</v>
      </c>
      <c r="F38" s="4" t="str">
        <f>VLOOKUP(A38,HOP!A:C,3,0)</f>
        <v>2805459</v>
      </c>
      <c r="G38" s="4">
        <f t="shared" si="2"/>
        <v>0</v>
      </c>
      <c r="H38" s="4" t="str">
        <f t="shared" si="3"/>
        <v>，2805459</v>
      </c>
      <c r="I38" s="4" t="str">
        <f>VLOOKUP(A38,HOP!A:U,21,0)</f>
        <v>直采</v>
      </c>
    </row>
    <row r="39" s="4" customFormat="1" hidden="1" spans="1:9">
      <c r="A39" s="5">
        <v>21822162211</v>
      </c>
      <c r="B39" s="6">
        <v>44903</v>
      </c>
      <c r="C39" s="6">
        <v>44905</v>
      </c>
      <c r="D39" s="4">
        <v>886</v>
      </c>
      <c r="E39" s="4" t="str">
        <f>VLOOKUP(A39,HOP!A:L,12,0)</f>
        <v>886.00</v>
      </c>
      <c r="F39" s="4" t="str">
        <f>VLOOKUP(A39,HOP!A:C,3,0)</f>
        <v>2806825</v>
      </c>
      <c r="G39" s="4">
        <f t="shared" si="2"/>
        <v>0</v>
      </c>
      <c r="H39" s="4" t="str">
        <f t="shared" si="3"/>
        <v>，2806825</v>
      </c>
      <c r="I39" s="4" t="str">
        <f>VLOOKUP(A39,HOP!A:U,21,0)</f>
        <v>直采</v>
      </c>
    </row>
    <row r="40" s="4" customFormat="1" hidden="1" spans="1:9">
      <c r="A40" s="5">
        <v>21824164227</v>
      </c>
      <c r="B40" s="6">
        <v>44902</v>
      </c>
      <c r="C40" s="6">
        <v>44905</v>
      </c>
      <c r="D40" s="4">
        <v>894</v>
      </c>
      <c r="E40" s="4" t="str">
        <f>VLOOKUP(A40,HOP!A:L,12,0)</f>
        <v>894.00</v>
      </c>
      <c r="F40" s="4" t="str">
        <f>VLOOKUP(A40,HOP!A:C,3,0)</f>
        <v>2808427</v>
      </c>
      <c r="G40" s="4">
        <f t="shared" si="2"/>
        <v>0</v>
      </c>
      <c r="H40" s="4" t="str">
        <f t="shared" si="3"/>
        <v>，2808427</v>
      </c>
      <c r="I40" s="4" t="str">
        <f>VLOOKUP(A40,HOP!A:U,21,0)</f>
        <v>直采</v>
      </c>
    </row>
    <row r="41" s="4" customFormat="1" hidden="1" spans="1:9">
      <c r="A41" s="5">
        <v>21827927412</v>
      </c>
      <c r="B41" s="6">
        <v>44903</v>
      </c>
      <c r="C41" s="6">
        <v>44905</v>
      </c>
      <c r="D41" s="4">
        <v>760</v>
      </c>
      <c r="E41" s="4" t="str">
        <f>VLOOKUP(A41,HOP!A:L,12,0)</f>
        <v>760.00</v>
      </c>
      <c r="F41" s="4" t="str">
        <f>VLOOKUP(A41,HOP!A:C,3,0)</f>
        <v>2813213</v>
      </c>
      <c r="G41" s="4">
        <f t="shared" si="2"/>
        <v>0</v>
      </c>
      <c r="H41" s="4" t="str">
        <f t="shared" si="3"/>
        <v>，2813213</v>
      </c>
      <c r="I41" s="4" t="str">
        <f>VLOOKUP(A41,HOP!A:U,21,0)</f>
        <v>直采</v>
      </c>
    </row>
    <row r="42" s="4" customFormat="1" hidden="1" spans="1:9">
      <c r="A42" s="5">
        <v>21829027022</v>
      </c>
      <c r="B42" s="6">
        <v>44901</v>
      </c>
      <c r="C42" s="6">
        <v>44905</v>
      </c>
      <c r="D42" s="4">
        <v>0</v>
      </c>
      <c r="E42" s="4" t="e">
        <f>VLOOKUP(A42,HOP!A:L,12,0)</f>
        <v>#N/A</v>
      </c>
      <c r="F42" s="4" t="e">
        <f>VLOOKUP(A42,HOP!A:C,3,0)</f>
        <v>#N/A</v>
      </c>
      <c r="G42" s="4" t="e">
        <f t="shared" si="2"/>
        <v>#N/A</v>
      </c>
      <c r="H42" s="4" t="e">
        <f t="shared" si="3"/>
        <v>#N/A</v>
      </c>
      <c r="I42" s="4" t="e">
        <f>VLOOKUP(A42,HOP!A:U,21,0)</f>
        <v>#N/A</v>
      </c>
    </row>
    <row r="43" s="4" customFormat="1" hidden="1" spans="1:9">
      <c r="A43" s="5">
        <v>21830784388</v>
      </c>
      <c r="B43" s="6">
        <v>44902</v>
      </c>
      <c r="C43" s="6">
        <v>44905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2"/>
        <v>#N/A</v>
      </c>
      <c r="H43" s="4" t="e">
        <f t="shared" si="3"/>
        <v>#N/A</v>
      </c>
      <c r="I43" s="4" t="e">
        <f>VLOOKUP(A43,HOP!A:U,21,0)</f>
        <v>#N/A</v>
      </c>
    </row>
    <row r="44" s="4" customFormat="1" hidden="1" spans="1:9">
      <c r="A44" s="5">
        <v>21831283907</v>
      </c>
      <c r="B44" s="6">
        <v>44904</v>
      </c>
      <c r="C44" s="6">
        <v>44905</v>
      </c>
      <c r="D44" s="4">
        <v>485</v>
      </c>
      <c r="E44" s="4" t="str">
        <f>VLOOKUP(A44,HOP!A:L,12,0)</f>
        <v>485.00</v>
      </c>
      <c r="F44" s="4" t="str">
        <f>VLOOKUP(A44,HOP!A:C,3,0)</f>
        <v>2817711</v>
      </c>
      <c r="G44" s="4">
        <f t="shared" si="2"/>
        <v>0</v>
      </c>
      <c r="H44" s="4" t="str">
        <f t="shared" si="3"/>
        <v>，2817711</v>
      </c>
      <c r="I44" s="4" t="str">
        <f>VLOOKUP(A44,HOP!A:U,21,0)</f>
        <v>直采</v>
      </c>
    </row>
    <row r="45" s="4" customFormat="1" hidden="1" spans="1:9">
      <c r="A45" s="5">
        <v>21832305282</v>
      </c>
      <c r="B45" s="6">
        <v>44903</v>
      </c>
      <c r="C45" s="6">
        <v>44905</v>
      </c>
      <c r="D45" s="4">
        <v>1080</v>
      </c>
      <c r="E45" s="4" t="str">
        <f>VLOOKUP(A45,HOP!A:L,12,0)</f>
        <v>1080.00</v>
      </c>
      <c r="F45" s="4" t="str">
        <f>VLOOKUP(A45,HOP!A:C,3,0)</f>
        <v>2819107</v>
      </c>
      <c r="G45" s="4">
        <f t="shared" si="2"/>
        <v>0</v>
      </c>
      <c r="H45" s="4" t="str">
        <f t="shared" si="3"/>
        <v>，2819107</v>
      </c>
      <c r="I45" s="4" t="str">
        <f>VLOOKUP(A45,HOP!A:U,21,0)</f>
        <v>直采</v>
      </c>
    </row>
    <row r="46" s="4" customFormat="1" hidden="1" spans="1:9">
      <c r="A46" s="5">
        <v>21832465936</v>
      </c>
      <c r="B46" s="6">
        <v>44892</v>
      </c>
      <c r="C46" s="6">
        <v>44905</v>
      </c>
      <c r="D46" s="4">
        <v>15899</v>
      </c>
      <c r="E46" s="4" t="str">
        <f>VLOOKUP(A46,HOP!A:L,12,0)</f>
        <v>15899.00</v>
      </c>
      <c r="F46" s="4" t="str">
        <f>VLOOKUP(A46,HOP!A:C,3,0)</f>
        <v>2819385</v>
      </c>
      <c r="G46" s="4">
        <f t="shared" si="2"/>
        <v>0</v>
      </c>
      <c r="H46" s="4" t="str">
        <f t="shared" si="3"/>
        <v>，2819385</v>
      </c>
      <c r="I46" s="4" t="str">
        <f>VLOOKUP(A46,HOP!A:U,21,0)</f>
        <v>直采</v>
      </c>
    </row>
    <row r="47" s="4" customFormat="1" hidden="1" spans="1:9">
      <c r="A47" s="5">
        <v>21835479847</v>
      </c>
      <c r="B47" s="6">
        <v>44904</v>
      </c>
      <c r="C47" s="6">
        <v>44905</v>
      </c>
      <c r="D47" s="4">
        <v>295</v>
      </c>
      <c r="E47" s="4" t="str">
        <f>VLOOKUP(A47,HOP!A:L,12,0)</f>
        <v>295.00</v>
      </c>
      <c r="F47" s="4" t="str">
        <f>VLOOKUP(A47,HOP!A:C,3,0)</f>
        <v>2820511</v>
      </c>
      <c r="G47" s="4">
        <f t="shared" si="2"/>
        <v>0</v>
      </c>
      <c r="H47" s="4" t="str">
        <f t="shared" si="3"/>
        <v>，2820511</v>
      </c>
      <c r="I47" s="4" t="str">
        <f>VLOOKUP(A47,HOP!A:U,21,0)</f>
        <v>直采</v>
      </c>
    </row>
    <row r="48" s="4" customFormat="1" hidden="1" spans="1:9">
      <c r="A48" s="5">
        <v>999221836801162</v>
      </c>
      <c r="B48" s="6">
        <v>44902</v>
      </c>
      <c r="C48" s="6">
        <v>44905</v>
      </c>
      <c r="D48" s="4">
        <v>2529</v>
      </c>
      <c r="E48" s="4" t="str">
        <f>VLOOKUP(A48,HOP!A:L,12,0)</f>
        <v>2529.00</v>
      </c>
      <c r="F48" s="4" t="str">
        <f>VLOOKUP(A48,HOP!A:C,3,0)</f>
        <v>2821020</v>
      </c>
      <c r="G48" s="4">
        <f t="shared" si="2"/>
        <v>0</v>
      </c>
      <c r="H48" s="4" t="str">
        <f t="shared" si="3"/>
        <v>，2821020</v>
      </c>
      <c r="I48" s="4" t="str">
        <f>VLOOKUP(A48,HOP!A:U,21,0)</f>
        <v>直采</v>
      </c>
    </row>
    <row r="49" s="4" customFormat="1" hidden="1" spans="1:9">
      <c r="A49" s="5">
        <v>21839035285</v>
      </c>
      <c r="B49" s="6">
        <v>44904</v>
      </c>
      <c r="C49" s="6">
        <v>44905</v>
      </c>
      <c r="D49" s="4">
        <v>750</v>
      </c>
      <c r="E49" s="4" t="str">
        <f>VLOOKUP(A49,HOP!A:L,12,0)</f>
        <v>750.00</v>
      </c>
      <c r="F49" s="4" t="str">
        <f>VLOOKUP(A49,HOP!A:C,3,0)</f>
        <v>2822254</v>
      </c>
      <c r="G49" s="4">
        <f t="shared" si="2"/>
        <v>0</v>
      </c>
      <c r="H49" s="4" t="str">
        <f t="shared" si="3"/>
        <v>，2822254</v>
      </c>
      <c r="I49" s="4" t="str">
        <f>VLOOKUP(A49,HOP!A:U,21,0)</f>
        <v>直采</v>
      </c>
    </row>
    <row r="50" s="4" customFormat="1" hidden="1" spans="1:9">
      <c r="A50" s="5">
        <v>21839877455</v>
      </c>
      <c r="B50" s="6">
        <v>44904</v>
      </c>
      <c r="C50" s="6">
        <v>44905</v>
      </c>
      <c r="D50" s="4">
        <v>1568</v>
      </c>
      <c r="E50" s="4" t="str">
        <f>VLOOKUP(A50,HOP!A:L,12,0)</f>
        <v>1568.00</v>
      </c>
      <c r="F50" s="4" t="str">
        <f>VLOOKUP(A50,HOP!A:C,3,0)</f>
        <v>2822978</v>
      </c>
      <c r="G50" s="4">
        <f t="shared" si="2"/>
        <v>0</v>
      </c>
      <c r="H50" s="4" t="str">
        <f t="shared" si="3"/>
        <v>，2822978</v>
      </c>
      <c r="I50" s="4" t="str">
        <f>VLOOKUP(A50,HOP!A:U,21,0)</f>
        <v>直采</v>
      </c>
    </row>
    <row r="51" s="4" customFormat="1" hidden="1" spans="1:9">
      <c r="A51" s="5">
        <v>21841072351</v>
      </c>
      <c r="B51" s="6">
        <v>44904</v>
      </c>
      <c r="C51" s="6">
        <v>44905</v>
      </c>
      <c r="D51" s="4">
        <v>960</v>
      </c>
      <c r="E51" s="4" t="str">
        <f>VLOOKUP(A51,HOP!A:L,12,0)</f>
        <v>960.00</v>
      </c>
      <c r="F51" s="4" t="str">
        <f>VLOOKUP(A51,HOP!A:C,3,0)</f>
        <v>2824205</v>
      </c>
      <c r="G51" s="4">
        <f t="shared" si="2"/>
        <v>0</v>
      </c>
      <c r="H51" s="4" t="str">
        <f t="shared" si="3"/>
        <v>，2824205</v>
      </c>
      <c r="I51" s="4" t="str">
        <f>VLOOKUP(A51,HOP!A:U,21,0)</f>
        <v>直采</v>
      </c>
    </row>
    <row r="52" s="4" customFormat="1" hidden="1" spans="1:9">
      <c r="A52" s="5">
        <v>21843230096</v>
      </c>
      <c r="B52" s="6">
        <v>44893</v>
      </c>
      <c r="C52" s="6">
        <v>44905</v>
      </c>
      <c r="D52" s="4">
        <v>4560</v>
      </c>
      <c r="E52" s="4" t="str">
        <f>VLOOKUP(A52,HOP!A:L,12,0)</f>
        <v>4560.00</v>
      </c>
      <c r="F52" s="4" t="str">
        <f>VLOOKUP(A52,HOP!A:C,3,0)</f>
        <v>2827475</v>
      </c>
      <c r="G52" s="4">
        <f t="shared" si="2"/>
        <v>0</v>
      </c>
      <c r="H52" s="4" t="str">
        <f t="shared" si="3"/>
        <v>，2827475</v>
      </c>
      <c r="I52" s="4" t="str">
        <f>VLOOKUP(A52,HOP!A:U,21,0)</f>
        <v>直采</v>
      </c>
    </row>
    <row r="53" s="4" customFormat="1" hidden="1" spans="1:9">
      <c r="A53" s="5">
        <v>21843911299</v>
      </c>
      <c r="B53" s="6">
        <v>44903</v>
      </c>
      <c r="C53" s="6">
        <v>44905</v>
      </c>
      <c r="D53" s="4">
        <v>766</v>
      </c>
      <c r="E53" s="4" t="str">
        <f>VLOOKUP(A53,HOP!A:L,12,0)</f>
        <v>766.00</v>
      </c>
      <c r="F53" s="4" t="str">
        <f>VLOOKUP(A53,HOP!A:C,3,0)</f>
        <v>2828529</v>
      </c>
      <c r="G53" s="4">
        <f t="shared" si="2"/>
        <v>0</v>
      </c>
      <c r="H53" s="4" t="str">
        <f t="shared" si="3"/>
        <v>，2828529</v>
      </c>
      <c r="I53" s="4" t="str">
        <f>VLOOKUP(A53,HOP!A:U,21,0)</f>
        <v>直采</v>
      </c>
    </row>
    <row r="54" s="4" customFormat="1" hidden="1" spans="1:9">
      <c r="A54" s="5">
        <v>21845363507</v>
      </c>
      <c r="B54" s="6">
        <v>44902</v>
      </c>
      <c r="C54" s="6">
        <v>44905</v>
      </c>
      <c r="D54" s="4">
        <v>2340</v>
      </c>
      <c r="E54" s="4" t="str">
        <f>VLOOKUP(A54,HOP!A:L,12,0)</f>
        <v>2340.00</v>
      </c>
      <c r="F54" s="4" t="str">
        <f>VLOOKUP(A54,HOP!A:C,3,0)</f>
        <v>2831041</v>
      </c>
      <c r="G54" s="4">
        <f t="shared" si="2"/>
        <v>0</v>
      </c>
      <c r="H54" s="4" t="str">
        <f t="shared" si="3"/>
        <v>，2831041</v>
      </c>
      <c r="I54" s="4" t="str">
        <f>VLOOKUP(A54,HOP!A:U,21,0)</f>
        <v>直采</v>
      </c>
    </row>
    <row r="55" s="4" customFormat="1" spans="1:10">
      <c r="A55" s="5">
        <v>21845497786</v>
      </c>
      <c r="B55" s="6">
        <v>44904</v>
      </c>
      <c r="C55" s="6">
        <v>44905</v>
      </c>
      <c r="D55" s="4">
        <v>144.04</v>
      </c>
      <c r="E55" s="4" t="str">
        <f>VLOOKUP(A55,HOP!A:L,12,0)</f>
        <v>160.00</v>
      </c>
      <c r="F55" s="4" t="str">
        <f>VLOOKUP(A55,HOP!A:C,3,0)</f>
        <v>2831272</v>
      </c>
      <c r="G55" s="4">
        <f t="shared" si="2"/>
        <v>-15.96</v>
      </c>
      <c r="H55" s="4" t="str">
        <f t="shared" si="3"/>
        <v>，2831272</v>
      </c>
      <c r="I55" s="4" t="str">
        <f>VLOOKUP(A55,HOP!A:U,21,0)</f>
        <v>直采</v>
      </c>
      <c r="J55" s="4" t="s">
        <v>728</v>
      </c>
    </row>
    <row r="56" s="4" customFormat="1" hidden="1" spans="1:9">
      <c r="A56" s="5">
        <v>21847172874</v>
      </c>
      <c r="B56" s="6">
        <v>44904</v>
      </c>
      <c r="C56" s="6">
        <v>44905</v>
      </c>
      <c r="D56" s="4">
        <v>299</v>
      </c>
      <c r="E56" s="4" t="str">
        <f>VLOOKUP(A56,HOP!A:L,12,0)</f>
        <v>299.00</v>
      </c>
      <c r="F56" s="4" t="str">
        <f>VLOOKUP(A56,HOP!A:C,3,0)</f>
        <v>2834231</v>
      </c>
      <c r="G56" s="4">
        <f t="shared" si="2"/>
        <v>0</v>
      </c>
      <c r="H56" s="4" t="str">
        <f t="shared" si="3"/>
        <v>，2834231</v>
      </c>
      <c r="I56" s="4" t="str">
        <f>VLOOKUP(A56,HOP!A:U,21,0)</f>
        <v>直采</v>
      </c>
    </row>
    <row r="57" s="4" customFormat="1" hidden="1" spans="1:9">
      <c r="A57" s="5">
        <v>21848002986</v>
      </c>
      <c r="B57" s="6">
        <v>44904</v>
      </c>
      <c r="C57" s="6">
        <v>44905</v>
      </c>
      <c r="D57" s="4">
        <v>954</v>
      </c>
      <c r="E57" s="4" t="str">
        <f>VLOOKUP(A57,HOP!A:L,12,0)</f>
        <v>954.00</v>
      </c>
      <c r="F57" s="4" t="str">
        <f>VLOOKUP(A57,HOP!A:C,3,0)</f>
        <v>2835854</v>
      </c>
      <c r="G57" s="4">
        <f t="shared" si="2"/>
        <v>0</v>
      </c>
      <c r="H57" s="4" t="str">
        <f t="shared" si="3"/>
        <v>，2835854</v>
      </c>
      <c r="I57" s="4" t="str">
        <f>VLOOKUP(A57,HOP!A:U,21,0)</f>
        <v>直采</v>
      </c>
    </row>
    <row r="58" s="4" customFormat="1" hidden="1" spans="1:9">
      <c r="A58" s="5">
        <v>21848221576</v>
      </c>
      <c r="B58" s="6">
        <v>44904</v>
      </c>
      <c r="C58" s="6">
        <v>44905</v>
      </c>
      <c r="D58" s="4">
        <v>610</v>
      </c>
      <c r="E58" s="4" t="str">
        <f>VLOOKUP(A58,HOP!A:L,12,0)</f>
        <v>610.00</v>
      </c>
      <c r="F58" s="4" t="str">
        <f>VLOOKUP(A58,HOP!A:C,3,0)</f>
        <v>2836241</v>
      </c>
      <c r="G58" s="4">
        <f t="shared" si="2"/>
        <v>0</v>
      </c>
      <c r="H58" s="4" t="str">
        <f t="shared" si="3"/>
        <v>，2836241</v>
      </c>
      <c r="I58" s="4" t="str">
        <f>VLOOKUP(A58,HOP!A:U,21,0)</f>
        <v>直采</v>
      </c>
    </row>
    <row r="59" s="4" customFormat="1" hidden="1" spans="1:9">
      <c r="A59" s="5">
        <v>21848284741</v>
      </c>
      <c r="B59" s="6">
        <v>44904</v>
      </c>
      <c r="C59" s="6">
        <v>44905</v>
      </c>
      <c r="D59" s="4">
        <v>630</v>
      </c>
      <c r="E59" s="4" t="str">
        <f>VLOOKUP(A59,HOP!A:L,12,0)</f>
        <v>630.00</v>
      </c>
      <c r="F59" s="4" t="str">
        <f>VLOOKUP(A59,HOP!A:C,3,0)</f>
        <v>2836468</v>
      </c>
      <c r="G59" s="4">
        <f t="shared" si="2"/>
        <v>0</v>
      </c>
      <c r="H59" s="4" t="str">
        <f t="shared" si="3"/>
        <v>，2836468</v>
      </c>
      <c r="I59" s="4" t="str">
        <f>VLOOKUP(A59,HOP!A:U,21,0)</f>
        <v>直采</v>
      </c>
    </row>
    <row r="60" s="4" customFormat="1" hidden="1" spans="1:9">
      <c r="A60" s="5">
        <v>21848386052</v>
      </c>
      <c r="B60" s="6">
        <v>44904</v>
      </c>
      <c r="C60" s="6">
        <v>44905</v>
      </c>
      <c r="D60" s="4">
        <v>1032</v>
      </c>
      <c r="E60" s="4" t="str">
        <f>VLOOKUP(A60,HOP!A:L,12,0)</f>
        <v>1032.00</v>
      </c>
      <c r="F60" s="4" t="str">
        <f>VLOOKUP(A60,HOP!A:C,3,0)</f>
        <v>2836696</v>
      </c>
      <c r="G60" s="4">
        <f t="shared" si="2"/>
        <v>0</v>
      </c>
      <c r="H60" s="4" t="str">
        <f t="shared" si="3"/>
        <v>，2836696</v>
      </c>
      <c r="I60" s="4" t="str">
        <f>VLOOKUP(A60,HOP!A:U,21,0)</f>
        <v>直采</v>
      </c>
    </row>
    <row r="61" s="4" customFormat="1" hidden="1" spans="1:9">
      <c r="A61" s="5">
        <v>21848431702</v>
      </c>
      <c r="B61" s="6">
        <v>44898</v>
      </c>
      <c r="C61" s="6">
        <v>44905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2"/>
        <v>#N/A</v>
      </c>
      <c r="H61" s="4" t="e">
        <f t="shared" si="3"/>
        <v>#N/A</v>
      </c>
      <c r="I61" s="4" t="e">
        <f>VLOOKUP(A61,HOP!A:U,21,0)</f>
        <v>#N/A</v>
      </c>
    </row>
    <row r="62" s="4" customFormat="1" hidden="1" spans="1:9">
      <c r="A62" s="5">
        <v>21848437170</v>
      </c>
      <c r="B62" s="6">
        <v>44899</v>
      </c>
      <c r="C62" s="6">
        <v>44905</v>
      </c>
      <c r="D62" s="4">
        <v>2820</v>
      </c>
      <c r="E62" s="4" t="str">
        <f>VLOOKUP(A62,HOP!A:L,12,0)</f>
        <v>2820.00</v>
      </c>
      <c r="F62" s="4" t="str">
        <f>VLOOKUP(A62,HOP!A:C,3,0)</f>
        <v>2836768</v>
      </c>
      <c r="G62" s="4">
        <f t="shared" si="2"/>
        <v>0</v>
      </c>
      <c r="H62" s="4" t="str">
        <f t="shared" si="3"/>
        <v>，2836768</v>
      </c>
      <c r="I62" s="4" t="str">
        <f>VLOOKUP(A62,HOP!A:U,21,0)</f>
        <v>直采</v>
      </c>
    </row>
    <row r="63" s="4" customFormat="1" hidden="1" spans="1:9">
      <c r="A63" s="5">
        <v>21848489698</v>
      </c>
      <c r="B63" s="6">
        <v>44904</v>
      </c>
      <c r="C63" s="6">
        <v>44905</v>
      </c>
      <c r="D63" s="4">
        <v>582</v>
      </c>
      <c r="E63" s="4" t="str">
        <f>VLOOKUP(A63,HOP!A:L,12,0)</f>
        <v>582.00</v>
      </c>
      <c r="F63" s="4" t="str">
        <f>VLOOKUP(A63,HOP!A:C,3,0)</f>
        <v>2836895</v>
      </c>
      <c r="G63" s="4">
        <f t="shared" si="2"/>
        <v>0</v>
      </c>
      <c r="H63" s="4" t="str">
        <f t="shared" si="3"/>
        <v>，2836895</v>
      </c>
      <c r="I63" s="4" t="str">
        <f>VLOOKUP(A63,HOP!A:U,21,0)</f>
        <v>直采</v>
      </c>
    </row>
    <row r="64" s="4" customFormat="1" hidden="1" spans="1:9">
      <c r="A64" s="5">
        <v>21849040988</v>
      </c>
      <c r="B64" s="6">
        <v>44903</v>
      </c>
      <c r="C64" s="6">
        <v>44905</v>
      </c>
      <c r="D64" s="4">
        <v>1800</v>
      </c>
      <c r="E64" s="4" t="str">
        <f>VLOOKUP(A64,HOP!A:L,12,0)</f>
        <v>1800.00</v>
      </c>
      <c r="F64" s="4" t="str">
        <f>VLOOKUP(A64,HOP!A:C,3,0)</f>
        <v>2837805</v>
      </c>
      <c r="G64" s="4">
        <f t="shared" si="2"/>
        <v>0</v>
      </c>
      <c r="H64" s="4" t="str">
        <f t="shared" si="3"/>
        <v>，2837805</v>
      </c>
      <c r="I64" s="4" t="str">
        <f>VLOOKUP(A64,HOP!A:U,21,0)</f>
        <v>直采</v>
      </c>
    </row>
    <row r="65" s="4" customFormat="1" hidden="1" spans="1:9">
      <c r="A65" s="5">
        <v>999221849857272</v>
      </c>
      <c r="B65" s="6">
        <v>44904</v>
      </c>
      <c r="C65" s="6">
        <v>44905</v>
      </c>
      <c r="D65" s="4">
        <v>848</v>
      </c>
      <c r="E65" s="4" t="str">
        <f>VLOOKUP(A65,HOP!A:L,12,0)</f>
        <v>848.00</v>
      </c>
      <c r="F65" s="4" t="str">
        <f>VLOOKUP(A65,HOP!A:C,3,0)</f>
        <v>2839315</v>
      </c>
      <c r="G65" s="4">
        <f t="shared" si="2"/>
        <v>0</v>
      </c>
      <c r="H65" s="4" t="str">
        <f t="shared" si="3"/>
        <v>，2839315</v>
      </c>
      <c r="I65" s="4" t="str">
        <f>VLOOKUP(A65,HOP!A:U,21,0)</f>
        <v>直采</v>
      </c>
    </row>
    <row r="66" s="4" customFormat="1" hidden="1" spans="1:9">
      <c r="A66" s="5">
        <v>21849887738</v>
      </c>
      <c r="B66" s="6">
        <v>44904</v>
      </c>
      <c r="C66" s="6">
        <v>44905</v>
      </c>
      <c r="D66" s="4">
        <v>0</v>
      </c>
      <c r="E66" s="4" t="e">
        <f>VLOOKUP(A66,HOP!A:L,12,0)</f>
        <v>#N/A</v>
      </c>
      <c r="F66" s="4" t="e">
        <f>VLOOKUP(A66,HOP!A:C,3,0)</f>
        <v>#N/A</v>
      </c>
      <c r="G66" s="4" t="e">
        <f t="shared" si="2"/>
        <v>#N/A</v>
      </c>
      <c r="H66" s="4" t="e">
        <f t="shared" si="3"/>
        <v>#N/A</v>
      </c>
      <c r="I66" s="4" t="e">
        <f>VLOOKUP(A66,HOP!A:U,21,0)</f>
        <v>#N/A</v>
      </c>
    </row>
    <row r="67" s="4" customFormat="1" hidden="1" spans="1:9">
      <c r="A67" s="5">
        <v>21849921480</v>
      </c>
      <c r="B67" s="6">
        <v>44904</v>
      </c>
      <c r="C67" s="6">
        <v>44905</v>
      </c>
      <c r="D67" s="4">
        <v>838</v>
      </c>
      <c r="E67" s="4" t="str">
        <f>VLOOKUP(A67,HOP!A:L,12,0)</f>
        <v>838.00</v>
      </c>
      <c r="F67" s="4" t="str">
        <f>VLOOKUP(A67,HOP!A:C,3,0)</f>
        <v>2839499</v>
      </c>
      <c r="G67" s="4">
        <f t="shared" ref="G67:G98" si="4">D67-E67</f>
        <v>0</v>
      </c>
      <c r="H67" s="4" t="str">
        <f t="shared" ref="H67:H98" si="5">$H$1&amp;F67</f>
        <v>，2839499</v>
      </c>
      <c r="I67" s="4" t="str">
        <f>VLOOKUP(A67,HOP!A:U,21,0)</f>
        <v>直采</v>
      </c>
    </row>
    <row r="68" s="4" customFormat="1" hidden="1" spans="1:9">
      <c r="A68" s="5">
        <v>21849968236</v>
      </c>
      <c r="B68" s="6">
        <v>44904</v>
      </c>
      <c r="C68" s="6">
        <v>44905</v>
      </c>
      <c r="D68" s="4">
        <v>377</v>
      </c>
      <c r="E68" s="4" t="str">
        <f>VLOOKUP(A68,HOP!A:L,12,0)</f>
        <v>377.00</v>
      </c>
      <c r="F68" s="4" t="str">
        <f>VLOOKUP(A68,HOP!A:C,3,0)</f>
        <v>2839589</v>
      </c>
      <c r="G68" s="4">
        <f t="shared" si="4"/>
        <v>0</v>
      </c>
      <c r="H68" s="4" t="str">
        <f t="shared" si="5"/>
        <v>，2839589</v>
      </c>
      <c r="I68" s="4" t="str">
        <f>VLOOKUP(A68,HOP!A:U,21,0)</f>
        <v>直采</v>
      </c>
    </row>
    <row r="69" s="4" customFormat="1" hidden="1" spans="1:9">
      <c r="A69" s="5">
        <v>21850577855</v>
      </c>
      <c r="B69" s="6">
        <v>44901</v>
      </c>
      <c r="C69" s="6">
        <v>44905</v>
      </c>
      <c r="D69" s="4">
        <v>1024</v>
      </c>
      <c r="E69" s="4" t="str">
        <f>VLOOKUP(A69,HOP!A:L,12,0)</f>
        <v>1024.00</v>
      </c>
      <c r="F69" s="4" t="str">
        <f>VLOOKUP(A69,HOP!A:C,3,0)</f>
        <v>2840900</v>
      </c>
      <c r="G69" s="4">
        <f t="shared" si="4"/>
        <v>0</v>
      </c>
      <c r="H69" s="4" t="str">
        <f t="shared" si="5"/>
        <v>，2840900</v>
      </c>
      <c r="I69" s="4" t="str">
        <f>VLOOKUP(A69,HOP!A:U,21,0)</f>
        <v>直采</v>
      </c>
    </row>
    <row r="70" s="4" customFormat="1" hidden="1" spans="1:9">
      <c r="A70" s="5">
        <v>21850742612</v>
      </c>
      <c r="B70" s="6">
        <v>44904</v>
      </c>
      <c r="C70" s="6">
        <v>44905</v>
      </c>
      <c r="D70" s="4">
        <v>342</v>
      </c>
      <c r="E70" s="4" t="str">
        <f>VLOOKUP(A70,HOP!A:L,12,0)</f>
        <v>342.00</v>
      </c>
      <c r="F70" s="4" t="str">
        <f>VLOOKUP(A70,HOP!A:C,3,0)</f>
        <v>2841259</v>
      </c>
      <c r="G70" s="4">
        <f t="shared" si="4"/>
        <v>0</v>
      </c>
      <c r="H70" s="4" t="str">
        <f t="shared" si="5"/>
        <v>，2841259</v>
      </c>
      <c r="I70" s="4" t="str">
        <f>VLOOKUP(A70,HOP!A:U,21,0)</f>
        <v>直采</v>
      </c>
    </row>
    <row r="71" s="4" customFormat="1" hidden="1" spans="1:9">
      <c r="A71" s="5">
        <v>999221850611405</v>
      </c>
      <c r="B71" s="6">
        <v>44904</v>
      </c>
      <c r="C71" s="6">
        <v>44905</v>
      </c>
      <c r="D71" s="4">
        <v>846</v>
      </c>
      <c r="E71" s="4" t="str">
        <f>VLOOKUP(A71,HOP!A:L,12,0)</f>
        <v>846.00</v>
      </c>
      <c r="F71" s="4" t="str">
        <f>VLOOKUP(A71,HOP!A:C,3,0)</f>
        <v>2840975</v>
      </c>
      <c r="G71" s="4">
        <f t="shared" si="4"/>
        <v>0</v>
      </c>
      <c r="H71" s="4" t="str">
        <f t="shared" si="5"/>
        <v>，2840975</v>
      </c>
      <c r="I71" s="4" t="str">
        <f>VLOOKUP(A71,HOP!A:U,21,0)</f>
        <v>直采</v>
      </c>
    </row>
    <row r="72" s="4" customFormat="1" hidden="1" spans="1:9">
      <c r="A72" s="5">
        <v>21851101085</v>
      </c>
      <c r="B72" s="6">
        <v>44903</v>
      </c>
      <c r="C72" s="6">
        <v>44905</v>
      </c>
      <c r="D72" s="4">
        <v>1120</v>
      </c>
      <c r="E72" s="4" t="str">
        <f>VLOOKUP(A72,HOP!A:L,12,0)</f>
        <v>1120.00</v>
      </c>
      <c r="F72" s="4" t="str">
        <f>VLOOKUP(A72,HOP!A:C,3,0)</f>
        <v>2841750</v>
      </c>
      <c r="G72" s="4">
        <f t="shared" si="4"/>
        <v>0</v>
      </c>
      <c r="H72" s="4" t="str">
        <f t="shared" si="5"/>
        <v>，2841750</v>
      </c>
      <c r="I72" s="4" t="str">
        <f>VLOOKUP(A72,HOP!A:U,21,0)</f>
        <v>直采</v>
      </c>
    </row>
    <row r="73" s="4" customFormat="1" hidden="1" spans="1:9">
      <c r="A73" s="5">
        <v>999221851155577</v>
      </c>
      <c r="B73" s="6">
        <v>44901</v>
      </c>
      <c r="C73" s="6">
        <v>44905</v>
      </c>
      <c r="D73" s="4">
        <v>8792</v>
      </c>
      <c r="E73" s="4" t="str">
        <f>VLOOKUP(A73,HOP!A:L,12,0)</f>
        <v>8792.00</v>
      </c>
      <c r="F73" s="4" t="str">
        <f>VLOOKUP(A73,HOP!A:C,3,0)</f>
        <v>2841830</v>
      </c>
      <c r="G73" s="4">
        <f t="shared" si="4"/>
        <v>0</v>
      </c>
      <c r="H73" s="4" t="str">
        <f t="shared" si="5"/>
        <v>，2841830</v>
      </c>
      <c r="I73" s="4" t="str">
        <f>VLOOKUP(A73,HOP!A:U,21,0)</f>
        <v>直采</v>
      </c>
    </row>
    <row r="74" s="4" customFormat="1" hidden="1" spans="1:9">
      <c r="A74" s="5">
        <v>999221851345746</v>
      </c>
      <c r="B74" s="6">
        <v>44900</v>
      </c>
      <c r="C74" s="6">
        <v>44905</v>
      </c>
      <c r="D74" s="4">
        <v>6421</v>
      </c>
      <c r="E74" s="4" t="str">
        <f>VLOOKUP(A74,HOP!A:L,12,0)</f>
        <v>6421.00</v>
      </c>
      <c r="F74" s="4" t="str">
        <f>VLOOKUP(A74,HOP!A:C,3,0)</f>
        <v>2842233</v>
      </c>
      <c r="G74" s="4">
        <f t="shared" si="4"/>
        <v>0</v>
      </c>
      <c r="H74" s="4" t="str">
        <f t="shared" si="5"/>
        <v>，2842233</v>
      </c>
      <c r="I74" s="4" t="str">
        <f>VLOOKUP(A74,HOP!A:U,21,0)</f>
        <v>直采</v>
      </c>
    </row>
    <row r="75" s="4" customFormat="1" hidden="1" spans="1:9">
      <c r="A75" s="5">
        <v>21851479025</v>
      </c>
      <c r="B75" s="6">
        <v>44904</v>
      </c>
      <c r="C75" s="6">
        <v>44905</v>
      </c>
      <c r="D75" s="4">
        <v>520</v>
      </c>
      <c r="E75" s="4" t="str">
        <f>VLOOKUP(A75,HOP!A:L,12,0)</f>
        <v>520.00</v>
      </c>
      <c r="F75" s="4" t="str">
        <f>VLOOKUP(A75,HOP!A:C,3,0)</f>
        <v>2842495</v>
      </c>
      <c r="G75" s="4">
        <f t="shared" si="4"/>
        <v>0</v>
      </c>
      <c r="H75" s="4" t="str">
        <f t="shared" si="5"/>
        <v>，2842495</v>
      </c>
      <c r="I75" s="4" t="str">
        <f>VLOOKUP(A75,HOP!A:U,21,0)</f>
        <v>直采</v>
      </c>
    </row>
    <row r="76" s="4" customFormat="1" hidden="1" spans="1:9">
      <c r="A76" s="5">
        <v>21851805547</v>
      </c>
      <c r="B76" s="6">
        <v>44904</v>
      </c>
      <c r="C76" s="6">
        <v>44905</v>
      </c>
      <c r="D76" s="4">
        <v>377</v>
      </c>
      <c r="E76" s="4" t="str">
        <f>VLOOKUP(A76,HOP!A:L,12,0)</f>
        <v>377.00</v>
      </c>
      <c r="F76" s="4" t="str">
        <f>VLOOKUP(A76,HOP!A:C,3,0)</f>
        <v>2843200</v>
      </c>
      <c r="G76" s="4">
        <f t="shared" si="4"/>
        <v>0</v>
      </c>
      <c r="H76" s="4" t="str">
        <f t="shared" si="5"/>
        <v>，2843200</v>
      </c>
      <c r="I76" s="4" t="str">
        <f>VLOOKUP(A76,HOP!A:U,21,0)</f>
        <v>直采</v>
      </c>
    </row>
    <row r="77" s="4" customFormat="1" hidden="1" spans="1:9">
      <c r="A77" s="5">
        <v>999221852367247</v>
      </c>
      <c r="B77" s="6">
        <v>44904</v>
      </c>
      <c r="C77" s="6">
        <v>44905</v>
      </c>
      <c r="D77" s="4">
        <v>1388</v>
      </c>
      <c r="E77" s="4" t="str">
        <f>VLOOKUP(A77,HOP!A:L,12,0)</f>
        <v>1388.00</v>
      </c>
      <c r="F77" s="4" t="str">
        <f>VLOOKUP(A77,HOP!A:C,3,0)</f>
        <v>2843966</v>
      </c>
      <c r="G77" s="4">
        <f t="shared" si="4"/>
        <v>0</v>
      </c>
      <c r="H77" s="4" t="str">
        <f t="shared" si="5"/>
        <v>，2843966</v>
      </c>
      <c r="I77" s="4" t="str">
        <f>VLOOKUP(A77,HOP!A:U,21,0)</f>
        <v>直采</v>
      </c>
    </row>
    <row r="78" s="4" customFormat="1" hidden="1" spans="1:9">
      <c r="A78" s="5">
        <v>999221852421664</v>
      </c>
      <c r="B78" s="6">
        <v>44904</v>
      </c>
      <c r="C78" s="6">
        <v>44905</v>
      </c>
      <c r="D78" s="4">
        <v>438</v>
      </c>
      <c r="E78" s="4" t="str">
        <f>VLOOKUP(A78,HOP!A:L,12,0)</f>
        <v>438.00</v>
      </c>
      <c r="F78" s="4" t="str">
        <f>VLOOKUP(A78,HOP!A:C,3,0)</f>
        <v>2844030</v>
      </c>
      <c r="G78" s="4">
        <f t="shared" si="4"/>
        <v>0</v>
      </c>
      <c r="H78" s="4" t="str">
        <f t="shared" si="5"/>
        <v>，2844030</v>
      </c>
      <c r="I78" s="4" t="str">
        <f>VLOOKUP(A78,HOP!A:U,21,0)</f>
        <v>直采</v>
      </c>
    </row>
    <row r="79" s="4" customFormat="1" hidden="1" spans="1:9">
      <c r="A79" s="5">
        <v>21852970564</v>
      </c>
      <c r="B79" s="6">
        <v>44902</v>
      </c>
      <c r="C79" s="6">
        <v>44905</v>
      </c>
      <c r="D79" s="4">
        <v>0</v>
      </c>
      <c r="E79" s="4" t="e">
        <f>VLOOKUP(A79,HOP!A:L,12,0)</f>
        <v>#N/A</v>
      </c>
      <c r="F79" s="4" t="e">
        <f>VLOOKUP(A79,HOP!A:C,3,0)</f>
        <v>#N/A</v>
      </c>
      <c r="G79" s="4" t="e">
        <f t="shared" si="4"/>
        <v>#N/A</v>
      </c>
      <c r="H79" s="4" t="e">
        <f t="shared" si="5"/>
        <v>#N/A</v>
      </c>
      <c r="I79" s="4" t="e">
        <f>VLOOKUP(A79,HOP!A:U,21,0)</f>
        <v>#N/A</v>
      </c>
    </row>
    <row r="80" s="4" customFormat="1" hidden="1" spans="1:9">
      <c r="A80" s="5">
        <v>999221853163280</v>
      </c>
      <c r="B80" s="6">
        <v>44903</v>
      </c>
      <c r="C80" s="6">
        <v>44905</v>
      </c>
      <c r="D80" s="4">
        <v>681.48</v>
      </c>
      <c r="E80" s="4" t="str">
        <f>VLOOKUP(A80,HOP!A:L,12,0)</f>
        <v>681.48</v>
      </c>
      <c r="F80" s="4" t="str">
        <f>VLOOKUP(A80,HOP!A:C,3,0)</f>
        <v>2845172</v>
      </c>
      <c r="G80" s="4">
        <f t="shared" si="4"/>
        <v>0</v>
      </c>
      <c r="H80" s="4" t="str">
        <f t="shared" si="5"/>
        <v>，2845172</v>
      </c>
      <c r="I80" s="4" t="str">
        <f>VLOOKUP(A80,HOP!A:U,21,0)</f>
        <v>直连</v>
      </c>
    </row>
    <row r="81" s="4" customFormat="1" hidden="1" spans="1:9">
      <c r="A81" s="5">
        <v>999221853167447</v>
      </c>
      <c r="B81" s="6">
        <v>44903</v>
      </c>
      <c r="C81" s="6">
        <v>44905</v>
      </c>
      <c r="D81" s="4">
        <v>681.48</v>
      </c>
      <c r="E81" s="4" t="str">
        <f>VLOOKUP(A81,HOP!A:L,12,0)</f>
        <v>681.48</v>
      </c>
      <c r="F81" s="4" t="str">
        <f>VLOOKUP(A81,HOP!A:C,3,0)</f>
        <v>2845177</v>
      </c>
      <c r="G81" s="4">
        <f t="shared" si="4"/>
        <v>0</v>
      </c>
      <c r="H81" s="4" t="str">
        <f t="shared" si="5"/>
        <v>，2845177</v>
      </c>
      <c r="I81" s="4" t="str">
        <f>VLOOKUP(A81,HOP!A:U,21,0)</f>
        <v>直连</v>
      </c>
    </row>
    <row r="82" s="4" customFormat="1" hidden="1" spans="1:9">
      <c r="A82" s="5">
        <v>999221853167576</v>
      </c>
      <c r="B82" s="6">
        <v>44903</v>
      </c>
      <c r="C82" s="6">
        <v>44905</v>
      </c>
      <c r="D82" s="4">
        <v>681.48</v>
      </c>
      <c r="E82" s="4" t="str">
        <f>VLOOKUP(A82,HOP!A:L,12,0)</f>
        <v>681.48</v>
      </c>
      <c r="F82" s="4" t="str">
        <f>VLOOKUP(A82,HOP!A:C,3,0)</f>
        <v>2845178</v>
      </c>
      <c r="G82" s="4">
        <f t="shared" si="4"/>
        <v>0</v>
      </c>
      <c r="H82" s="4" t="str">
        <f t="shared" si="5"/>
        <v>，2845178</v>
      </c>
      <c r="I82" s="4" t="str">
        <f>VLOOKUP(A82,HOP!A:U,21,0)</f>
        <v>直连</v>
      </c>
    </row>
    <row r="83" s="4" customFormat="1" hidden="1" spans="1:9">
      <c r="A83" s="5">
        <v>999221853630962</v>
      </c>
      <c r="B83" s="6">
        <v>44904</v>
      </c>
      <c r="C83" s="6">
        <v>44905</v>
      </c>
      <c r="D83" s="4">
        <v>1200</v>
      </c>
      <c r="E83" s="4" t="str">
        <f>VLOOKUP(A83,HOP!A:L,12,0)</f>
        <v>1200.00</v>
      </c>
      <c r="F83" s="4" t="str">
        <f>VLOOKUP(A83,HOP!A:C,3,0)</f>
        <v>2845877</v>
      </c>
      <c r="G83" s="4">
        <f t="shared" si="4"/>
        <v>0</v>
      </c>
      <c r="H83" s="4" t="str">
        <f t="shared" si="5"/>
        <v>，2845877</v>
      </c>
      <c r="I83" s="4" t="str">
        <f>VLOOKUP(A83,HOP!A:U,21,0)</f>
        <v>直采</v>
      </c>
    </row>
    <row r="84" s="4" customFormat="1" hidden="1" spans="1:9">
      <c r="A84" s="5">
        <v>999221853975149</v>
      </c>
      <c r="B84" s="6">
        <v>44903</v>
      </c>
      <c r="C84" s="6">
        <v>44905</v>
      </c>
      <c r="D84" s="4">
        <v>0</v>
      </c>
      <c r="E84" s="4" t="str">
        <f>VLOOKUP(A84,HOP!A:L,12,0)</f>
        <v>0.00</v>
      </c>
      <c r="F84" s="4" t="str">
        <f>VLOOKUP(A84,HOP!A:C,3,0)</f>
        <v>2846508</v>
      </c>
      <c r="G84" s="4">
        <f t="shared" si="4"/>
        <v>0</v>
      </c>
      <c r="H84" s="4" t="str">
        <f t="shared" si="5"/>
        <v>，2846508</v>
      </c>
      <c r="I84" s="4" t="str">
        <f>VLOOKUP(A84,HOP!A:U,21,0)</f>
        <v>直采</v>
      </c>
    </row>
    <row r="85" s="4" customFormat="1" hidden="1" spans="1:9">
      <c r="A85" s="5">
        <v>21854038805</v>
      </c>
      <c r="B85" s="6">
        <v>44903</v>
      </c>
      <c r="C85" s="6">
        <v>44905</v>
      </c>
      <c r="D85" s="4">
        <v>770</v>
      </c>
      <c r="E85" s="4" t="str">
        <f>VLOOKUP(A85,HOP!A:L,12,0)</f>
        <v>770.00</v>
      </c>
      <c r="F85" s="4" t="str">
        <f>VLOOKUP(A85,HOP!A:C,3,0)</f>
        <v>2846659</v>
      </c>
      <c r="G85" s="4">
        <f t="shared" si="4"/>
        <v>0</v>
      </c>
      <c r="H85" s="4" t="str">
        <f t="shared" si="5"/>
        <v>，2846659</v>
      </c>
      <c r="I85" s="4" t="str">
        <f>VLOOKUP(A85,HOP!A:U,21,0)</f>
        <v>直采</v>
      </c>
    </row>
    <row r="86" s="4" customFormat="1" hidden="1" spans="1:9">
      <c r="A86" s="5">
        <v>999221854703984</v>
      </c>
      <c r="B86" s="6">
        <v>44904</v>
      </c>
      <c r="C86" s="6">
        <v>44905</v>
      </c>
      <c r="D86" s="4">
        <v>672</v>
      </c>
      <c r="E86" s="4" t="str">
        <f>VLOOKUP(A86,HOP!A:L,12,0)</f>
        <v>672.00</v>
      </c>
      <c r="F86" s="4" t="str">
        <f>VLOOKUP(A86,HOP!A:C,3,0)</f>
        <v>2847865</v>
      </c>
      <c r="G86" s="4">
        <f t="shared" si="4"/>
        <v>0</v>
      </c>
      <c r="H86" s="4" t="str">
        <f t="shared" si="5"/>
        <v>，2847865</v>
      </c>
      <c r="I86" s="4" t="str">
        <f>VLOOKUP(A86,HOP!A:U,21,0)</f>
        <v>直采</v>
      </c>
    </row>
    <row r="87" s="4" customFormat="1" hidden="1" spans="1:9">
      <c r="A87" s="5">
        <v>21855949305</v>
      </c>
      <c r="B87" s="6">
        <v>44902</v>
      </c>
      <c r="C87" s="6">
        <v>44905</v>
      </c>
      <c r="D87" s="4">
        <v>3290</v>
      </c>
      <c r="E87" s="4" t="str">
        <f>VLOOKUP(A87,HOP!A:L,12,0)</f>
        <v>3290.00</v>
      </c>
      <c r="F87" s="4" t="str">
        <f>VLOOKUP(A87,HOP!A:C,3,0)</f>
        <v>2850229</v>
      </c>
      <c r="G87" s="4">
        <f t="shared" si="4"/>
        <v>0</v>
      </c>
      <c r="H87" s="4" t="str">
        <f t="shared" si="5"/>
        <v>，2850229</v>
      </c>
      <c r="I87" s="4" t="str">
        <f>VLOOKUP(A87,HOP!A:U,21,0)</f>
        <v>直采</v>
      </c>
    </row>
    <row r="88" s="4" customFormat="1" hidden="1" spans="1:9">
      <c r="A88" s="5">
        <v>21856409569</v>
      </c>
      <c r="B88" s="6">
        <v>44902</v>
      </c>
      <c r="C88" s="6">
        <v>44905</v>
      </c>
      <c r="D88" s="4">
        <v>2742</v>
      </c>
      <c r="E88" s="4" t="str">
        <f>VLOOKUP(A88,HOP!A:L,12,0)</f>
        <v>2742.00</v>
      </c>
      <c r="F88" s="4" t="str">
        <f>VLOOKUP(A88,HOP!A:C,3,0)</f>
        <v>2851000</v>
      </c>
      <c r="G88" s="4">
        <f t="shared" si="4"/>
        <v>0</v>
      </c>
      <c r="H88" s="4" t="str">
        <f t="shared" si="5"/>
        <v>，2851000</v>
      </c>
      <c r="I88" s="4" t="str">
        <f>VLOOKUP(A88,HOP!A:U,21,0)</f>
        <v>直采</v>
      </c>
    </row>
    <row r="89" s="4" customFormat="1" hidden="1" spans="1:9">
      <c r="A89" s="5">
        <v>21856539291</v>
      </c>
      <c r="B89" s="6">
        <v>44904</v>
      </c>
      <c r="C89" s="6">
        <v>44905</v>
      </c>
      <c r="D89" s="4">
        <v>1298</v>
      </c>
      <c r="E89" s="4" t="str">
        <f>VLOOKUP(A89,HOP!A:L,12,0)</f>
        <v>1298.00</v>
      </c>
      <c r="F89" s="4" t="str">
        <f>VLOOKUP(A89,HOP!A:C,3,0)</f>
        <v>2851215</v>
      </c>
      <c r="G89" s="4">
        <f t="shared" si="4"/>
        <v>0</v>
      </c>
      <c r="H89" s="4" t="str">
        <f t="shared" si="5"/>
        <v>，2851215</v>
      </c>
      <c r="I89" s="4" t="str">
        <f>VLOOKUP(A89,HOP!A:U,21,0)</f>
        <v>直采</v>
      </c>
    </row>
    <row r="90" s="4" customFormat="1" hidden="1" spans="1:9">
      <c r="A90" s="5">
        <v>21856815671</v>
      </c>
      <c r="B90" s="6">
        <v>44904</v>
      </c>
      <c r="C90" s="6">
        <v>44905</v>
      </c>
      <c r="D90" s="4">
        <v>792</v>
      </c>
      <c r="E90" s="4" t="str">
        <f>VLOOKUP(A90,HOP!A:L,12,0)</f>
        <v>792.00</v>
      </c>
      <c r="F90" s="4" t="str">
        <f>VLOOKUP(A90,HOP!A:C,3,0)</f>
        <v>2851590</v>
      </c>
      <c r="G90" s="4">
        <f t="shared" si="4"/>
        <v>0</v>
      </c>
      <c r="H90" s="4" t="str">
        <f t="shared" si="5"/>
        <v>，2851590</v>
      </c>
      <c r="I90" s="4" t="str">
        <f>VLOOKUP(A90,HOP!A:U,21,0)</f>
        <v>直采</v>
      </c>
    </row>
    <row r="91" s="4" customFormat="1" hidden="1" spans="1:9">
      <c r="A91" s="5">
        <v>21857097492</v>
      </c>
      <c r="B91" s="6">
        <v>44902</v>
      </c>
      <c r="C91" s="6">
        <v>44905</v>
      </c>
      <c r="D91" s="4">
        <v>3183</v>
      </c>
      <c r="E91" s="4" t="str">
        <f>VLOOKUP(A91,HOP!A:L,12,0)</f>
        <v>3183.00</v>
      </c>
      <c r="F91" s="4" t="str">
        <f>VLOOKUP(A91,HOP!A:C,3,0)</f>
        <v>2852054</v>
      </c>
      <c r="G91" s="4">
        <f t="shared" si="4"/>
        <v>0</v>
      </c>
      <c r="H91" s="4" t="str">
        <f t="shared" si="5"/>
        <v>，2852054</v>
      </c>
      <c r="I91" s="4" t="str">
        <f>VLOOKUP(A91,HOP!A:U,21,0)</f>
        <v>直采</v>
      </c>
    </row>
    <row r="92" s="4" customFormat="1" hidden="1" spans="1:9">
      <c r="A92" s="5">
        <v>21857106242</v>
      </c>
      <c r="B92" s="6">
        <v>44902</v>
      </c>
      <c r="C92" s="6">
        <v>44905</v>
      </c>
      <c r="D92" s="4">
        <v>3183</v>
      </c>
      <c r="E92" s="4" t="str">
        <f>VLOOKUP(A92,HOP!A:L,12,0)</f>
        <v>3183.00</v>
      </c>
      <c r="F92" s="4" t="str">
        <f>VLOOKUP(A92,HOP!A:C,3,0)</f>
        <v>2852068</v>
      </c>
      <c r="G92" s="4">
        <f t="shared" si="4"/>
        <v>0</v>
      </c>
      <c r="H92" s="4" t="str">
        <f t="shared" si="5"/>
        <v>，2852068</v>
      </c>
      <c r="I92" s="4" t="str">
        <f>VLOOKUP(A92,HOP!A:U,21,0)</f>
        <v>直采</v>
      </c>
    </row>
    <row r="93" s="4" customFormat="1" hidden="1" spans="1:9">
      <c r="A93" s="5">
        <v>999221857587822</v>
      </c>
      <c r="B93" s="6">
        <v>44903</v>
      </c>
      <c r="C93" s="6">
        <v>44905</v>
      </c>
      <c r="D93" s="4">
        <v>1676</v>
      </c>
      <c r="E93" s="4" t="str">
        <f>VLOOKUP(A93,HOP!A:L,12,0)</f>
        <v>1676.00</v>
      </c>
      <c r="F93" s="4" t="str">
        <f>VLOOKUP(A93,HOP!A:C,3,0)</f>
        <v>2852815</v>
      </c>
      <c r="G93" s="4">
        <f t="shared" si="4"/>
        <v>0</v>
      </c>
      <c r="H93" s="4" t="str">
        <f t="shared" si="5"/>
        <v>，2852815</v>
      </c>
      <c r="I93" s="4" t="str">
        <f>VLOOKUP(A93,HOP!A:U,21,0)</f>
        <v>直采</v>
      </c>
    </row>
    <row r="94" s="4" customFormat="1" hidden="1" spans="1:9">
      <c r="A94" s="5">
        <v>21857598462</v>
      </c>
      <c r="B94" s="6">
        <v>44904</v>
      </c>
      <c r="C94" s="6">
        <v>44905</v>
      </c>
      <c r="D94" s="4">
        <v>505</v>
      </c>
      <c r="E94" s="4" t="str">
        <f>VLOOKUP(A94,HOP!A:L,12,0)</f>
        <v>505.00</v>
      </c>
      <c r="F94" s="4" t="str">
        <f>VLOOKUP(A94,HOP!A:C,3,0)</f>
        <v>2852840</v>
      </c>
      <c r="G94" s="4">
        <f t="shared" si="4"/>
        <v>0</v>
      </c>
      <c r="H94" s="4" t="str">
        <f t="shared" si="5"/>
        <v>，2852840</v>
      </c>
      <c r="I94" s="4" t="str">
        <f>VLOOKUP(A94,HOP!A:U,21,0)</f>
        <v>直采</v>
      </c>
    </row>
    <row r="95" s="4" customFormat="1" hidden="1" spans="1:9">
      <c r="A95" s="5">
        <v>999221857890288</v>
      </c>
      <c r="B95" s="6">
        <v>44904</v>
      </c>
      <c r="C95" s="6">
        <v>44905</v>
      </c>
      <c r="D95" s="4">
        <v>1520</v>
      </c>
      <c r="E95" s="4" t="str">
        <f>VLOOKUP(A95,HOP!A:L,12,0)</f>
        <v>1520.00</v>
      </c>
      <c r="F95" s="4" t="str">
        <f>VLOOKUP(A95,HOP!A:C,3,0)</f>
        <v>2853335</v>
      </c>
      <c r="G95" s="4">
        <f t="shared" si="4"/>
        <v>0</v>
      </c>
      <c r="H95" s="4" t="str">
        <f t="shared" si="5"/>
        <v>，2853335</v>
      </c>
      <c r="I95" s="4" t="str">
        <f>VLOOKUP(A95,HOP!A:U,21,0)</f>
        <v>直采</v>
      </c>
    </row>
    <row r="96" s="4" customFormat="1" hidden="1" spans="1:9">
      <c r="A96" s="5">
        <v>21857800169</v>
      </c>
      <c r="B96" s="6">
        <v>44902</v>
      </c>
      <c r="C96" s="6">
        <v>44905</v>
      </c>
      <c r="D96" s="4">
        <v>1953</v>
      </c>
      <c r="E96" s="4" t="str">
        <f>VLOOKUP(A96,HOP!A:L,12,0)</f>
        <v>1953.00</v>
      </c>
      <c r="F96" s="4" t="str">
        <f>VLOOKUP(A96,HOP!A:C,3,0)</f>
        <v>2853240</v>
      </c>
      <c r="G96" s="4">
        <f t="shared" si="4"/>
        <v>0</v>
      </c>
      <c r="H96" s="4" t="str">
        <f t="shared" si="5"/>
        <v>，2853240</v>
      </c>
      <c r="I96" s="4" t="str">
        <f>VLOOKUP(A96,HOP!A:U,21,0)</f>
        <v>直采</v>
      </c>
    </row>
    <row r="97" s="4" customFormat="1" hidden="1" spans="1:9">
      <c r="A97" s="5">
        <v>21858244682</v>
      </c>
      <c r="B97" s="6">
        <v>44903</v>
      </c>
      <c r="C97" s="6">
        <v>44905</v>
      </c>
      <c r="D97" s="4">
        <v>10792</v>
      </c>
      <c r="E97" s="4" t="str">
        <f>VLOOKUP(A97,HOP!A:L,12,0)</f>
        <v>10792.00</v>
      </c>
      <c r="F97" s="4" t="str">
        <f>VLOOKUP(A97,HOP!A:C,3,0)</f>
        <v>2853913</v>
      </c>
      <c r="G97" s="4">
        <f t="shared" si="4"/>
        <v>0</v>
      </c>
      <c r="H97" s="4" t="str">
        <f t="shared" si="5"/>
        <v>，2853913</v>
      </c>
      <c r="I97" s="4" t="str">
        <f>VLOOKUP(A97,HOP!A:U,21,0)</f>
        <v>直采</v>
      </c>
    </row>
    <row r="98" s="4" customFormat="1" hidden="1" spans="1:9">
      <c r="A98" s="5">
        <v>21858652944</v>
      </c>
      <c r="B98" s="6">
        <v>44904</v>
      </c>
      <c r="C98" s="6">
        <v>44905</v>
      </c>
      <c r="D98" s="4">
        <v>200</v>
      </c>
      <c r="E98" s="4" t="str">
        <f>VLOOKUP(A98,HOP!A:L,12,0)</f>
        <v>200.00</v>
      </c>
      <c r="F98" s="4" t="str">
        <f>VLOOKUP(A98,HOP!A:C,3,0)</f>
        <v>2854501</v>
      </c>
      <c r="G98" s="4">
        <f t="shared" si="4"/>
        <v>0</v>
      </c>
      <c r="H98" s="4" t="str">
        <f t="shared" si="5"/>
        <v>，2854501</v>
      </c>
      <c r="I98" s="4" t="str">
        <f>VLOOKUP(A98,HOP!A:U,21,0)</f>
        <v>直采</v>
      </c>
    </row>
    <row r="99" s="4" customFormat="1" hidden="1" spans="1:9">
      <c r="A99" s="5">
        <v>21858664042</v>
      </c>
      <c r="B99" s="6">
        <v>44904</v>
      </c>
      <c r="C99" s="6">
        <v>44905</v>
      </c>
      <c r="D99" s="4">
        <v>200</v>
      </c>
      <c r="E99" s="4" t="str">
        <f>VLOOKUP(A99,HOP!A:L,12,0)</f>
        <v>200.00</v>
      </c>
      <c r="F99" s="4" t="str">
        <f>VLOOKUP(A99,HOP!A:C,3,0)</f>
        <v>2854517</v>
      </c>
      <c r="G99" s="4">
        <f t="shared" ref="G99:G130" si="6">D99-E99</f>
        <v>0</v>
      </c>
      <c r="H99" s="4" t="str">
        <f t="shared" ref="H99:H130" si="7">$H$1&amp;F99</f>
        <v>，2854517</v>
      </c>
      <c r="I99" s="4" t="str">
        <f>VLOOKUP(A99,HOP!A:U,21,0)</f>
        <v>直采</v>
      </c>
    </row>
    <row r="100" s="4" customFormat="1" hidden="1" spans="1:9">
      <c r="A100" s="5">
        <v>999221858802675</v>
      </c>
      <c r="B100" s="6">
        <v>44904</v>
      </c>
      <c r="C100" s="6">
        <v>44905</v>
      </c>
      <c r="D100" s="4">
        <v>0</v>
      </c>
      <c r="E100" s="4" t="e">
        <f>VLOOKUP(A100,HOP!A:L,12,0)</f>
        <v>#N/A</v>
      </c>
      <c r="F100" s="4" t="e">
        <f>VLOOKUP(A100,HOP!A:C,3,0)</f>
        <v>#N/A</v>
      </c>
      <c r="G100" s="4" t="e">
        <f t="shared" si="6"/>
        <v>#N/A</v>
      </c>
      <c r="H100" s="4" t="e">
        <f t="shared" si="7"/>
        <v>#N/A</v>
      </c>
      <c r="I100" s="4" t="e">
        <f>VLOOKUP(A100,HOP!A:U,21,0)</f>
        <v>#N/A</v>
      </c>
    </row>
    <row r="101" s="4" customFormat="1" hidden="1" spans="1:9">
      <c r="A101" s="5">
        <v>21858813849</v>
      </c>
      <c r="B101" s="6">
        <v>44904</v>
      </c>
      <c r="C101" s="6">
        <v>44905</v>
      </c>
      <c r="D101" s="4">
        <v>550</v>
      </c>
      <c r="E101" s="4" t="str">
        <f>VLOOKUP(A101,HOP!A:L,12,0)</f>
        <v>550.00</v>
      </c>
      <c r="F101" s="4" t="str">
        <f>VLOOKUP(A101,HOP!A:C,3,0)</f>
        <v>2854780</v>
      </c>
      <c r="G101" s="4">
        <f t="shared" si="6"/>
        <v>0</v>
      </c>
      <c r="H101" s="4" t="str">
        <f t="shared" si="7"/>
        <v>，2854780</v>
      </c>
      <c r="I101" s="4" t="str">
        <f>VLOOKUP(A101,HOP!A:U,21,0)</f>
        <v>直采</v>
      </c>
    </row>
    <row r="102" s="4" customFormat="1" hidden="1" spans="1:9">
      <c r="A102" s="5">
        <v>21859019036</v>
      </c>
      <c r="B102" s="6">
        <v>44904</v>
      </c>
      <c r="C102" s="6">
        <v>44905</v>
      </c>
      <c r="D102" s="4">
        <v>380</v>
      </c>
      <c r="E102" s="4" t="str">
        <f>VLOOKUP(A102,HOP!A:L,12,0)</f>
        <v>380.00</v>
      </c>
      <c r="F102" s="4" t="str">
        <f>VLOOKUP(A102,HOP!A:C,3,0)</f>
        <v>2855164</v>
      </c>
      <c r="G102" s="4">
        <f t="shared" si="6"/>
        <v>0</v>
      </c>
      <c r="H102" s="4" t="str">
        <f t="shared" si="7"/>
        <v>，2855164</v>
      </c>
      <c r="I102" s="4" t="str">
        <f>VLOOKUP(A102,HOP!A:U,21,0)</f>
        <v>直采</v>
      </c>
    </row>
    <row r="103" s="4" customFormat="1" hidden="1" spans="1:9">
      <c r="A103" s="5">
        <v>21859227757</v>
      </c>
      <c r="B103" s="6">
        <v>44903</v>
      </c>
      <c r="C103" s="6">
        <v>44905</v>
      </c>
      <c r="D103" s="4">
        <v>2172</v>
      </c>
      <c r="E103" s="4" t="str">
        <f>VLOOKUP(A103,HOP!A:L,12,0)</f>
        <v>2172.00</v>
      </c>
      <c r="F103" s="4" t="str">
        <f>VLOOKUP(A103,HOP!A:C,3,0)</f>
        <v>2855458</v>
      </c>
      <c r="G103" s="4">
        <f t="shared" si="6"/>
        <v>0</v>
      </c>
      <c r="H103" s="4" t="str">
        <f t="shared" si="7"/>
        <v>，2855458</v>
      </c>
      <c r="I103" s="4" t="str">
        <f>VLOOKUP(A103,HOP!A:U,21,0)</f>
        <v>直采</v>
      </c>
    </row>
    <row r="104" s="4" customFormat="1" hidden="1" spans="1:9">
      <c r="A104" s="5">
        <v>21859255898</v>
      </c>
      <c r="B104" s="6">
        <v>44903</v>
      </c>
      <c r="C104" s="6">
        <v>44905</v>
      </c>
      <c r="D104" s="4">
        <v>2172</v>
      </c>
      <c r="E104" s="4" t="str">
        <f>VLOOKUP(A104,HOP!A:L,12,0)</f>
        <v>2172.00</v>
      </c>
      <c r="F104" s="4" t="str">
        <f>VLOOKUP(A104,HOP!A:C,3,0)</f>
        <v>2855472</v>
      </c>
      <c r="G104" s="4">
        <f t="shared" si="6"/>
        <v>0</v>
      </c>
      <c r="H104" s="4" t="str">
        <f t="shared" si="7"/>
        <v>，2855472</v>
      </c>
      <c r="I104" s="4" t="str">
        <f>VLOOKUP(A104,HOP!A:U,21,0)</f>
        <v>直采</v>
      </c>
    </row>
    <row r="105" s="4" customFormat="1" hidden="1" spans="1:9">
      <c r="A105" s="5">
        <v>21859732834</v>
      </c>
      <c r="B105" s="6">
        <v>44904</v>
      </c>
      <c r="C105" s="6">
        <v>44905</v>
      </c>
      <c r="D105" s="4">
        <v>316</v>
      </c>
      <c r="E105" s="4" t="str">
        <f>VLOOKUP(A105,HOP!A:L,12,0)</f>
        <v>316.00</v>
      </c>
      <c r="F105" s="4" t="str">
        <f>VLOOKUP(A105,HOP!A:C,3,0)</f>
        <v>2855859</v>
      </c>
      <c r="G105" s="4">
        <f t="shared" si="6"/>
        <v>0</v>
      </c>
      <c r="H105" s="4" t="str">
        <f t="shared" si="7"/>
        <v>，2855859</v>
      </c>
      <c r="I105" s="4" t="str">
        <f>VLOOKUP(A105,HOP!A:U,21,0)</f>
        <v>直采</v>
      </c>
    </row>
    <row r="106" s="4" customFormat="1" hidden="1" spans="1:9">
      <c r="A106" s="5">
        <v>21859752973</v>
      </c>
      <c r="B106" s="6">
        <v>44904</v>
      </c>
      <c r="C106" s="6">
        <v>44905</v>
      </c>
      <c r="D106" s="4">
        <v>316</v>
      </c>
      <c r="E106" s="4" t="str">
        <f>VLOOKUP(A106,HOP!A:L,12,0)</f>
        <v>316.00</v>
      </c>
      <c r="F106" s="4" t="str">
        <f>VLOOKUP(A106,HOP!A:C,3,0)</f>
        <v>2855867</v>
      </c>
      <c r="G106" s="4">
        <f t="shared" si="6"/>
        <v>0</v>
      </c>
      <c r="H106" s="4" t="str">
        <f t="shared" si="7"/>
        <v>，2855867</v>
      </c>
      <c r="I106" s="4" t="str">
        <f>VLOOKUP(A106,HOP!A:U,21,0)</f>
        <v>直采</v>
      </c>
    </row>
    <row r="107" s="4" customFormat="1" hidden="1" spans="1:9">
      <c r="A107" s="5">
        <v>21861876266</v>
      </c>
      <c r="B107" s="6">
        <v>44903</v>
      </c>
      <c r="C107" s="6">
        <v>44905</v>
      </c>
      <c r="D107" s="4">
        <v>3734</v>
      </c>
      <c r="E107" s="4" t="str">
        <f>VLOOKUP(A107,HOP!A:L,12,0)</f>
        <v>3734.00</v>
      </c>
      <c r="F107" s="4" t="str">
        <f>VLOOKUP(A107,HOP!A:C,3,0)</f>
        <v>2856579</v>
      </c>
      <c r="G107" s="4">
        <f t="shared" si="6"/>
        <v>0</v>
      </c>
      <c r="H107" s="4" t="str">
        <f t="shared" si="7"/>
        <v>，2856579</v>
      </c>
      <c r="I107" s="4" t="str">
        <f>VLOOKUP(A107,HOP!A:U,21,0)</f>
        <v>直采</v>
      </c>
    </row>
    <row r="108" s="4" customFormat="1" hidden="1" spans="1:9">
      <c r="A108" s="5">
        <v>21862084765</v>
      </c>
      <c r="B108" s="6">
        <v>44904</v>
      </c>
      <c r="C108" s="6">
        <v>44905</v>
      </c>
      <c r="D108" s="4">
        <v>547</v>
      </c>
      <c r="E108" s="4" t="str">
        <f>VLOOKUP(A108,HOP!A:L,12,0)</f>
        <v>547.00</v>
      </c>
      <c r="F108" s="4" t="str">
        <f>VLOOKUP(A108,HOP!A:C,3,0)</f>
        <v>2856648</v>
      </c>
      <c r="G108" s="4">
        <f t="shared" si="6"/>
        <v>0</v>
      </c>
      <c r="H108" s="4" t="str">
        <f t="shared" si="7"/>
        <v>，2856648</v>
      </c>
      <c r="I108" s="4" t="str">
        <f>VLOOKUP(A108,HOP!A:U,21,0)</f>
        <v>直采</v>
      </c>
    </row>
    <row r="109" s="4" customFormat="1" hidden="1" spans="1:9">
      <c r="A109" s="5">
        <v>999221862263862</v>
      </c>
      <c r="B109" s="6">
        <v>44904</v>
      </c>
      <c r="C109" s="6">
        <v>44905</v>
      </c>
      <c r="D109" s="4">
        <v>598</v>
      </c>
      <c r="E109" s="4" t="str">
        <f>VLOOKUP(A109,HOP!A:L,12,0)</f>
        <v>598.00</v>
      </c>
      <c r="F109" s="4" t="str">
        <f>VLOOKUP(A109,HOP!A:C,3,0)</f>
        <v>2856693</v>
      </c>
      <c r="G109" s="4">
        <f t="shared" si="6"/>
        <v>0</v>
      </c>
      <c r="H109" s="4" t="str">
        <f t="shared" si="7"/>
        <v>，2856693</v>
      </c>
      <c r="I109" s="4" t="str">
        <f>VLOOKUP(A109,HOP!A:U,21,0)</f>
        <v>直采</v>
      </c>
    </row>
    <row r="110" s="4" customFormat="1" hidden="1" spans="1:9">
      <c r="A110" s="5">
        <v>21862747854</v>
      </c>
      <c r="B110" s="6">
        <v>44904</v>
      </c>
      <c r="C110" s="6">
        <v>44905</v>
      </c>
      <c r="D110" s="4">
        <v>2260</v>
      </c>
      <c r="E110" s="4" t="str">
        <f>VLOOKUP(A110,HOP!A:L,12,0)</f>
        <v>2260.00</v>
      </c>
      <c r="F110" s="4" t="str">
        <f>VLOOKUP(A110,HOP!A:C,3,0)</f>
        <v>2856885</v>
      </c>
      <c r="G110" s="4">
        <f t="shared" si="6"/>
        <v>0</v>
      </c>
      <c r="H110" s="4" t="str">
        <f t="shared" si="7"/>
        <v>，2856885</v>
      </c>
      <c r="I110" s="4" t="str">
        <f>VLOOKUP(A110,HOP!A:U,21,0)</f>
        <v>直采</v>
      </c>
    </row>
    <row r="111" s="4" customFormat="1" hidden="1" spans="1:9">
      <c r="A111" s="5">
        <v>21864325371</v>
      </c>
      <c r="B111" s="6">
        <v>44904</v>
      </c>
      <c r="C111" s="6">
        <v>44905</v>
      </c>
      <c r="D111" s="4">
        <v>380</v>
      </c>
      <c r="E111" s="4" t="str">
        <f>VLOOKUP(A111,HOP!A:L,12,0)</f>
        <v>380.00</v>
      </c>
      <c r="F111" s="4" t="str">
        <f>VLOOKUP(A111,HOP!A:C,3,0)</f>
        <v>2857607</v>
      </c>
      <c r="G111" s="4">
        <f t="shared" si="6"/>
        <v>0</v>
      </c>
      <c r="H111" s="4" t="str">
        <f t="shared" si="7"/>
        <v>，2857607</v>
      </c>
      <c r="I111" s="4" t="str">
        <f>VLOOKUP(A111,HOP!A:U,21,0)</f>
        <v>直采</v>
      </c>
    </row>
    <row r="112" s="4" customFormat="1" hidden="1" spans="1:9">
      <c r="A112" s="5">
        <v>999221864372613</v>
      </c>
      <c r="B112" s="6">
        <v>44904</v>
      </c>
      <c r="C112" s="6">
        <v>44905</v>
      </c>
      <c r="D112" s="4">
        <v>480.42</v>
      </c>
      <c r="E112" s="4" t="str">
        <f>VLOOKUP(A112,HOP!A:L,12,0)</f>
        <v>480.42</v>
      </c>
      <c r="F112" s="4" t="str">
        <f>VLOOKUP(A112,HOP!A:C,3,0)</f>
        <v>2857653</v>
      </c>
      <c r="G112" s="4">
        <f t="shared" si="6"/>
        <v>0</v>
      </c>
      <c r="H112" s="4" t="str">
        <f t="shared" si="7"/>
        <v>，2857653</v>
      </c>
      <c r="I112" s="4" t="str">
        <f>VLOOKUP(A112,HOP!A:U,21,0)</f>
        <v>直连</v>
      </c>
    </row>
    <row r="113" s="4" customFormat="1" hidden="1" spans="1:9">
      <c r="A113" s="5">
        <v>21864389608</v>
      </c>
      <c r="B113" s="6">
        <v>44904</v>
      </c>
      <c r="C113" s="6">
        <v>44905</v>
      </c>
      <c r="D113" s="4">
        <v>316</v>
      </c>
      <c r="E113" s="4" t="str">
        <f>VLOOKUP(A113,HOP!A:L,12,0)</f>
        <v>316.00</v>
      </c>
      <c r="F113" s="4" t="str">
        <f>VLOOKUP(A113,HOP!A:C,3,0)</f>
        <v>2857662</v>
      </c>
      <c r="G113" s="4">
        <f t="shared" si="6"/>
        <v>0</v>
      </c>
      <c r="H113" s="4" t="str">
        <f t="shared" si="7"/>
        <v>，2857662</v>
      </c>
      <c r="I113" s="4" t="str">
        <f>VLOOKUP(A113,HOP!A:U,21,0)</f>
        <v>直采</v>
      </c>
    </row>
    <row r="114" s="4" customFormat="1" hidden="1" spans="1:9">
      <c r="A114" s="5">
        <v>999221864397086</v>
      </c>
      <c r="B114" s="6">
        <v>44904</v>
      </c>
      <c r="C114" s="6">
        <v>44905</v>
      </c>
      <c r="D114" s="4">
        <v>295.68</v>
      </c>
      <c r="E114" s="4" t="str">
        <f>VLOOKUP(A114,HOP!A:L,12,0)</f>
        <v>295.68</v>
      </c>
      <c r="F114" s="4" t="str">
        <f>VLOOKUP(A114,HOP!A:C,3,0)</f>
        <v>2857665</v>
      </c>
      <c r="G114" s="4">
        <f t="shared" si="6"/>
        <v>0</v>
      </c>
      <c r="H114" s="4" t="str">
        <f t="shared" si="7"/>
        <v>，2857665</v>
      </c>
      <c r="I114" s="4" t="str">
        <f>VLOOKUP(A114,HOP!A:U,21,0)</f>
        <v>直连</v>
      </c>
    </row>
    <row r="115" s="4" customFormat="1" hidden="1" spans="1:9">
      <c r="A115" s="5">
        <v>21867017563</v>
      </c>
      <c r="B115" s="6">
        <v>44904</v>
      </c>
      <c r="C115" s="6">
        <v>44905</v>
      </c>
      <c r="D115" s="4">
        <v>235</v>
      </c>
      <c r="E115" s="4" t="str">
        <f>VLOOKUP(A115,HOP!A:L,12,0)</f>
        <v>235.00</v>
      </c>
      <c r="F115" s="4" t="str">
        <f>VLOOKUP(A115,HOP!A:C,3,0)</f>
        <v>2858103</v>
      </c>
      <c r="G115" s="4">
        <f t="shared" si="6"/>
        <v>0</v>
      </c>
      <c r="H115" s="4" t="str">
        <f t="shared" si="7"/>
        <v>，2858103</v>
      </c>
      <c r="I115" s="4" t="str">
        <f>VLOOKUP(A115,HOP!A:U,21,0)</f>
        <v>直采</v>
      </c>
    </row>
    <row r="116" s="4" customFormat="1" hidden="1" spans="1:9">
      <c r="A116" s="5">
        <v>21867402633</v>
      </c>
      <c r="B116" s="6">
        <v>44904</v>
      </c>
      <c r="C116" s="6">
        <v>44905</v>
      </c>
      <c r="D116" s="4">
        <v>1782</v>
      </c>
      <c r="E116" s="4" t="str">
        <f>VLOOKUP(A116,HOP!A:L,12,0)</f>
        <v>1782.00</v>
      </c>
      <c r="F116" s="4" t="str">
        <f>VLOOKUP(A116,HOP!A:C,3,0)</f>
        <v>2858206</v>
      </c>
      <c r="G116" s="4">
        <f t="shared" si="6"/>
        <v>0</v>
      </c>
      <c r="H116" s="4" t="str">
        <f t="shared" si="7"/>
        <v>，2858206</v>
      </c>
      <c r="I116" s="4" t="str">
        <f>VLOOKUP(A116,HOP!A:U,21,0)</f>
        <v>直采</v>
      </c>
    </row>
    <row r="117" s="4" customFormat="1" hidden="1" spans="1:9">
      <c r="A117" s="5">
        <v>21867485514</v>
      </c>
      <c r="B117" s="6">
        <v>44904</v>
      </c>
      <c r="C117" s="6">
        <v>44905</v>
      </c>
      <c r="D117" s="4">
        <v>1240</v>
      </c>
      <c r="E117" s="4" t="str">
        <f>VLOOKUP(A117,HOP!A:L,12,0)</f>
        <v>1240.00</v>
      </c>
      <c r="F117" s="4" t="str">
        <f>VLOOKUP(A117,HOP!A:C,3,0)</f>
        <v>2858238</v>
      </c>
      <c r="G117" s="4">
        <f t="shared" si="6"/>
        <v>0</v>
      </c>
      <c r="H117" s="4" t="str">
        <f t="shared" si="7"/>
        <v>，2858238</v>
      </c>
      <c r="I117" s="4" t="str">
        <f>VLOOKUP(A117,HOP!A:U,21,0)</f>
        <v>直采</v>
      </c>
    </row>
    <row r="118" s="4" customFormat="1" hidden="1" spans="1:9">
      <c r="A118" s="5">
        <v>21867706023</v>
      </c>
      <c r="B118" s="6">
        <v>44904</v>
      </c>
      <c r="C118" s="6">
        <v>44905</v>
      </c>
      <c r="D118" s="4">
        <v>2130</v>
      </c>
      <c r="E118" s="4" t="str">
        <f>VLOOKUP(A118,HOP!A:L,12,0)</f>
        <v>2130.00</v>
      </c>
      <c r="F118" s="4" t="str">
        <f>VLOOKUP(A118,HOP!A:C,3,0)</f>
        <v>2858356</v>
      </c>
      <c r="G118" s="4">
        <f t="shared" si="6"/>
        <v>0</v>
      </c>
      <c r="H118" s="4" t="str">
        <f t="shared" si="7"/>
        <v>，2858356</v>
      </c>
      <c r="I118" s="4" t="str">
        <f>VLOOKUP(A118,HOP!A:U,21,0)</f>
        <v>直采</v>
      </c>
    </row>
    <row r="119" s="4" customFormat="1" hidden="1" spans="1:9">
      <c r="A119" s="5">
        <v>21867798977</v>
      </c>
      <c r="B119" s="6">
        <v>44904</v>
      </c>
      <c r="C119" s="6">
        <v>44905</v>
      </c>
      <c r="D119" s="4">
        <v>323</v>
      </c>
      <c r="E119" s="4" t="str">
        <f>VLOOKUP(A119,HOP!A:L,12,0)</f>
        <v>323.00</v>
      </c>
      <c r="F119" s="4" t="str">
        <f>VLOOKUP(A119,HOP!A:C,3,0)</f>
        <v>2858384</v>
      </c>
      <c r="G119" s="4">
        <f t="shared" si="6"/>
        <v>0</v>
      </c>
      <c r="H119" s="4" t="str">
        <f t="shared" si="7"/>
        <v>，2858384</v>
      </c>
      <c r="I119" s="4" t="str">
        <f>VLOOKUP(A119,HOP!A:U,21,0)</f>
        <v>直采</v>
      </c>
    </row>
    <row r="120" s="4" customFormat="1" hidden="1" spans="1:9">
      <c r="A120" s="5">
        <v>21867961763</v>
      </c>
      <c r="B120" s="6">
        <v>44904</v>
      </c>
      <c r="C120" s="6">
        <v>44905</v>
      </c>
      <c r="D120" s="4">
        <v>470</v>
      </c>
      <c r="E120" s="4" t="str">
        <f>VLOOKUP(A120,HOP!A:L,12,0)</f>
        <v>470.00</v>
      </c>
      <c r="F120" s="4" t="str">
        <f>VLOOKUP(A120,HOP!A:C,3,0)</f>
        <v>2858434</v>
      </c>
      <c r="G120" s="4">
        <f t="shared" si="6"/>
        <v>0</v>
      </c>
      <c r="H120" s="4" t="str">
        <f t="shared" si="7"/>
        <v>，2858434</v>
      </c>
      <c r="I120" s="4" t="str">
        <f>VLOOKUP(A120,HOP!A:U,21,0)</f>
        <v>直采</v>
      </c>
    </row>
    <row r="121" s="4" customFormat="1" hidden="1" spans="1:9">
      <c r="A121" s="5">
        <v>21868138078</v>
      </c>
      <c r="B121" s="6">
        <v>44904</v>
      </c>
      <c r="C121" s="6">
        <v>44905</v>
      </c>
      <c r="D121" s="4">
        <v>200</v>
      </c>
      <c r="E121" s="4" t="str">
        <f>VLOOKUP(A121,HOP!A:L,12,0)</f>
        <v>200.00</v>
      </c>
      <c r="F121" s="4" t="str">
        <f>VLOOKUP(A121,HOP!A:C,3,0)</f>
        <v>2858484</v>
      </c>
      <c r="G121" s="4">
        <f t="shared" si="6"/>
        <v>0</v>
      </c>
      <c r="H121" s="4" t="str">
        <f t="shared" si="7"/>
        <v>，2858484</v>
      </c>
      <c r="I121" s="4" t="str">
        <f>VLOOKUP(A121,HOP!A:U,21,0)</f>
        <v>直采</v>
      </c>
    </row>
    <row r="122" s="4" customFormat="1" hidden="1" spans="1:9">
      <c r="A122" s="5">
        <v>21868189388</v>
      </c>
      <c r="B122" s="6">
        <v>44904</v>
      </c>
      <c r="C122" s="6">
        <v>44905</v>
      </c>
      <c r="D122" s="4">
        <v>409</v>
      </c>
      <c r="E122" s="4" t="str">
        <f>VLOOKUP(A122,HOP!A:L,12,0)</f>
        <v>409.00</v>
      </c>
      <c r="F122" s="4" t="str">
        <f>VLOOKUP(A122,HOP!A:C,3,0)</f>
        <v>2858508</v>
      </c>
      <c r="G122" s="4">
        <f t="shared" si="6"/>
        <v>0</v>
      </c>
      <c r="H122" s="4" t="str">
        <f t="shared" si="7"/>
        <v>，2858508</v>
      </c>
      <c r="I122" s="4" t="str">
        <f>VLOOKUP(A122,HOP!A:U,21,0)</f>
        <v>直采</v>
      </c>
    </row>
    <row r="123" s="4" customFormat="1" hidden="1" spans="1:9">
      <c r="A123" s="5">
        <v>21869199935</v>
      </c>
      <c r="B123" s="6">
        <v>44904</v>
      </c>
      <c r="C123" s="6">
        <v>44905</v>
      </c>
      <c r="D123" s="4">
        <v>1240</v>
      </c>
      <c r="E123" s="4" t="str">
        <f>VLOOKUP(A123,HOP!A:L,12,0)</f>
        <v>1240.00</v>
      </c>
      <c r="F123" s="4" t="str">
        <f>VLOOKUP(A123,HOP!A:C,3,0)</f>
        <v>2858936</v>
      </c>
      <c r="G123" s="4">
        <f t="shared" si="6"/>
        <v>0</v>
      </c>
      <c r="H123" s="4" t="str">
        <f t="shared" si="7"/>
        <v>，2858936</v>
      </c>
      <c r="I123" s="4" t="str">
        <f>VLOOKUP(A123,HOP!A:U,21,0)</f>
        <v>直采</v>
      </c>
    </row>
    <row r="124" s="4" customFormat="1" hidden="1" spans="1:9">
      <c r="A124" s="5">
        <v>21869408079</v>
      </c>
      <c r="B124" s="6">
        <v>44904</v>
      </c>
      <c r="C124" s="6">
        <v>44905</v>
      </c>
      <c r="D124" s="4">
        <v>255</v>
      </c>
      <c r="E124" s="4" t="str">
        <f>VLOOKUP(A124,HOP!A:L,12,0)</f>
        <v>255.00</v>
      </c>
      <c r="F124" s="4" t="str">
        <f>VLOOKUP(A124,HOP!A:C,3,0)</f>
        <v>2858990</v>
      </c>
      <c r="G124" s="4">
        <f t="shared" si="6"/>
        <v>0</v>
      </c>
      <c r="H124" s="4" t="str">
        <f t="shared" si="7"/>
        <v>，2858990</v>
      </c>
      <c r="I124" s="4" t="str">
        <f>VLOOKUP(A124,HOP!A:U,21,0)</f>
        <v>直采</v>
      </c>
    </row>
    <row r="125" s="4" customFormat="1" hidden="1" spans="1:9">
      <c r="A125" s="5">
        <v>999221869740499</v>
      </c>
      <c r="B125" s="6">
        <v>44904</v>
      </c>
      <c r="C125" s="6">
        <v>44905</v>
      </c>
      <c r="D125" s="4">
        <v>1499</v>
      </c>
      <c r="E125" s="4" t="str">
        <f>VLOOKUP(A125,HOP!A:L,12,0)</f>
        <v>1499.00</v>
      </c>
      <c r="F125" s="4" t="str">
        <f>VLOOKUP(A125,HOP!A:C,3,0)</f>
        <v>2859176</v>
      </c>
      <c r="G125" s="4">
        <f t="shared" si="6"/>
        <v>0</v>
      </c>
      <c r="H125" s="4" t="str">
        <f t="shared" si="7"/>
        <v>，2859176</v>
      </c>
      <c r="I125" s="4" t="str">
        <f>VLOOKUP(A125,HOP!A:U,21,0)</f>
        <v>直采</v>
      </c>
    </row>
    <row r="126" s="4" customFormat="1" hidden="1" spans="1:9">
      <c r="A126" s="5">
        <v>21869807956</v>
      </c>
      <c r="B126" s="6">
        <v>44904</v>
      </c>
      <c r="C126" s="6">
        <v>44905</v>
      </c>
      <c r="D126" s="4">
        <v>418</v>
      </c>
      <c r="E126" s="4" t="str">
        <f>VLOOKUP(A126,HOP!A:L,12,0)</f>
        <v>418.00</v>
      </c>
      <c r="F126" s="4" t="str">
        <f>VLOOKUP(A126,HOP!A:C,3,0)</f>
        <v>2859229</v>
      </c>
      <c r="G126" s="4">
        <f t="shared" si="6"/>
        <v>0</v>
      </c>
      <c r="H126" s="4" t="str">
        <f t="shared" si="7"/>
        <v>，2859229</v>
      </c>
      <c r="I126" s="4" t="str">
        <f>VLOOKUP(A126,HOP!A:U,21,0)</f>
        <v>直采</v>
      </c>
    </row>
    <row r="127" s="4" customFormat="1" hidden="1" spans="1:9">
      <c r="A127" s="5">
        <v>21870189694</v>
      </c>
      <c r="B127" s="6">
        <v>44904</v>
      </c>
      <c r="C127" s="6">
        <v>44905</v>
      </c>
      <c r="D127" s="4">
        <v>409</v>
      </c>
      <c r="E127" s="4" t="str">
        <f>VLOOKUP(A127,HOP!A:L,12,0)</f>
        <v>409.00</v>
      </c>
      <c r="F127" s="4" t="str">
        <f>VLOOKUP(A127,HOP!A:C,3,0)</f>
        <v>2859565</v>
      </c>
      <c r="G127" s="4">
        <f t="shared" si="6"/>
        <v>0</v>
      </c>
      <c r="H127" s="4" t="str">
        <f t="shared" si="7"/>
        <v>，2859565</v>
      </c>
      <c r="I127" s="4" t="str">
        <f>VLOOKUP(A127,HOP!A:U,21,0)</f>
        <v>直采</v>
      </c>
    </row>
    <row r="128" s="4" customFormat="1" hidden="1" spans="1:9">
      <c r="A128" s="5">
        <v>21870661198</v>
      </c>
      <c r="B128" s="6">
        <v>44904</v>
      </c>
      <c r="C128" s="6">
        <v>44905</v>
      </c>
      <c r="D128" s="4">
        <v>1874</v>
      </c>
      <c r="E128" s="4" t="str">
        <f>VLOOKUP(A128,HOP!A:L,12,0)</f>
        <v>1874.00</v>
      </c>
      <c r="F128" s="4" t="str">
        <f>VLOOKUP(A128,HOP!A:C,3,0)</f>
        <v>2859897</v>
      </c>
      <c r="G128" s="4">
        <f t="shared" si="6"/>
        <v>0</v>
      </c>
      <c r="H128" s="4" t="str">
        <f t="shared" si="7"/>
        <v>，2859897</v>
      </c>
      <c r="I128" s="4" t="str">
        <f>VLOOKUP(A128,HOP!A:U,21,0)</f>
        <v>直采</v>
      </c>
    </row>
    <row r="129" s="4" customFormat="1" hidden="1" spans="1:9">
      <c r="A129" s="5">
        <v>21874247012</v>
      </c>
      <c r="B129" s="6">
        <v>44904</v>
      </c>
      <c r="C129" s="6">
        <v>44905</v>
      </c>
      <c r="D129" s="4">
        <v>409</v>
      </c>
      <c r="E129" s="4" t="str">
        <f>VLOOKUP(A129,HOP!A:L,12,0)</f>
        <v>409.00</v>
      </c>
      <c r="F129" s="4" t="str">
        <f>VLOOKUP(A129,HOP!A:C,3,0)</f>
        <v>2860601</v>
      </c>
      <c r="G129" s="4">
        <f t="shared" si="6"/>
        <v>0</v>
      </c>
      <c r="H129" s="4" t="str">
        <f t="shared" si="7"/>
        <v>，2860601</v>
      </c>
      <c r="I129" s="4" t="str">
        <f>VLOOKUP(A129,HOP!A:U,21,0)</f>
        <v>直采</v>
      </c>
    </row>
    <row r="130" s="4" customFormat="1" hidden="1" spans="1:9">
      <c r="A130" s="5">
        <v>999221875517358</v>
      </c>
      <c r="B130" s="6">
        <v>44904</v>
      </c>
      <c r="C130" s="6">
        <v>44905</v>
      </c>
      <c r="D130" s="4">
        <v>393.2</v>
      </c>
      <c r="E130" s="4" t="str">
        <f>VLOOKUP(A130,HOP!A:L,12,0)</f>
        <v>393.20</v>
      </c>
      <c r="F130" s="4" t="str">
        <f>VLOOKUP(A130,HOP!A:C,3,0)</f>
        <v>2861134</v>
      </c>
      <c r="G130" s="4">
        <f t="shared" si="6"/>
        <v>0</v>
      </c>
      <c r="H130" s="4" t="str">
        <f t="shared" si="7"/>
        <v>，2861134</v>
      </c>
      <c r="I130" s="4" t="str">
        <f>VLOOKUP(A130,HOP!A:U,21,0)</f>
        <v>直连</v>
      </c>
    </row>
    <row r="131" s="4" customFormat="1" hidden="1" spans="1:9">
      <c r="A131" s="5">
        <v>999221875867241</v>
      </c>
      <c r="B131" s="6">
        <v>44904</v>
      </c>
      <c r="C131" s="6">
        <v>44905</v>
      </c>
      <c r="D131" s="4">
        <v>148</v>
      </c>
      <c r="E131" s="4" t="str">
        <f>VLOOKUP(A131,HOP!A:L,12,0)</f>
        <v>148.00</v>
      </c>
      <c r="F131" s="4" t="str">
        <f>VLOOKUP(A131,HOP!A:C,3,0)</f>
        <v>2861369</v>
      </c>
      <c r="G131" s="4">
        <f>D131-E131</f>
        <v>0</v>
      </c>
      <c r="H131" s="4" t="str">
        <f>$H$1&amp;F131</f>
        <v>，2861369</v>
      </c>
      <c r="I131" s="4" t="str">
        <f>VLOOKUP(A131,HOP!A:U,21,0)</f>
        <v>直连</v>
      </c>
    </row>
    <row r="132" s="4" customFormat="1" hidden="1" spans="1:9">
      <c r="A132" s="5">
        <v>999221876043366</v>
      </c>
      <c r="B132" s="6">
        <v>44904</v>
      </c>
      <c r="C132" s="6">
        <v>44905</v>
      </c>
      <c r="D132" s="4">
        <v>283.02</v>
      </c>
      <c r="E132" s="4" t="str">
        <f>VLOOKUP(A132,HOP!A:L,12,0)</f>
        <v>283.02</v>
      </c>
      <c r="F132" s="4" t="str">
        <f>VLOOKUP(A132,HOP!A:C,3,0)</f>
        <v>2861494</v>
      </c>
      <c r="G132" s="4">
        <f>D132-E132</f>
        <v>0</v>
      </c>
      <c r="H132" s="4" t="str">
        <f>$H$1&amp;F132</f>
        <v>，2861494</v>
      </c>
      <c r="I132" s="4" t="str">
        <f>VLOOKUP(A132,HOP!A:U,21,0)</f>
        <v>直连</v>
      </c>
    </row>
    <row r="133" s="4" customFormat="1" hidden="1" spans="1:9">
      <c r="A133" s="5">
        <v>999221876130792</v>
      </c>
      <c r="B133" s="6">
        <v>44904</v>
      </c>
      <c r="C133" s="6">
        <v>44905</v>
      </c>
      <c r="D133" s="4">
        <v>826.81</v>
      </c>
      <c r="E133" s="4" t="str">
        <f>VLOOKUP(A133,HOP!A:L,12,0)</f>
        <v>826.81</v>
      </c>
      <c r="F133" s="4" t="str">
        <f>VLOOKUP(A133,HOP!A:C,3,0)</f>
        <v>2861546</v>
      </c>
      <c r="G133" s="4">
        <f>D133-E133</f>
        <v>0</v>
      </c>
      <c r="H133" s="4" t="str">
        <f>$H$1&amp;F133</f>
        <v>，2861546</v>
      </c>
      <c r="I133" s="4" t="str">
        <f>VLOOKUP(A133,HOP!A:U,21,0)</f>
        <v>直连</v>
      </c>
    </row>
    <row r="135" spans="4:4">
      <c r="D135" s="4">
        <f>SUM(D2:D134)</f>
        <v>238847.61</v>
      </c>
    </row>
    <row r="138" spans="1:4">
      <c r="A138" s="4" t="s">
        <v>729</v>
      </c>
      <c r="C138" s="4">
        <v>234376.04</v>
      </c>
      <c r="D138" s="4">
        <v>260694.3</v>
      </c>
    </row>
    <row r="139" spans="1:4">
      <c r="A139" s="4" t="s">
        <v>730</v>
      </c>
      <c r="C139" s="4">
        <v>4471.57</v>
      </c>
      <c r="D139" s="4">
        <v>4973.68</v>
      </c>
    </row>
    <row r="140" spans="1:4">
      <c r="A140" s="4" t="s">
        <v>731</v>
      </c>
      <c r="C140" s="4">
        <f>SUBTOTAL(9,C138:C139)</f>
        <v>238847.61</v>
      </c>
      <c r="D140" s="4">
        <f>SUBTOTAL(9,D138:D139)</f>
        <v>265667.98</v>
      </c>
    </row>
    <row r="141" spans="1:1">
      <c r="A141" s="4" t="s">
        <v>732</v>
      </c>
    </row>
  </sheetData>
  <autoFilter ref="A1:X133">
    <filterColumn colId="3">
      <filters>
        <filter val="393.2"/>
        <filter val="200"/>
        <filter val="1200"/>
        <filter val="1800"/>
        <filter val="2100"/>
        <filter val="3900"/>
        <filter val="6600"/>
        <filter val="283.02"/>
        <filter val="8404"/>
        <filter val="144.04"/>
        <filter val="505"/>
        <filter val="409"/>
        <filter val="610"/>
        <filter val="4410"/>
        <filter val="1314"/>
        <filter val="16215"/>
        <filter val="316"/>
        <filter val="1116"/>
        <filter val="4716"/>
        <filter val="418"/>
        <filter val="520"/>
        <filter val="1120"/>
        <filter val="1520"/>
        <filter val="2820"/>
        <filter val="6421"/>
        <filter val="323"/>
        <filter val="1024"/>
        <filter val="2624"/>
        <filter val="2529"/>
        <filter val="630"/>
        <filter val="2130"/>
        <filter val="331"/>
        <filter val="1032"/>
        <filter val="3734"/>
        <filter val="235"/>
        <filter val="2336"/>
        <filter val="438"/>
        <filter val="838"/>
        <filter val="540"/>
        <filter val="1240"/>
        <filter val="2340"/>
        <filter val="2940"/>
        <filter val="342"/>
        <filter val="2742"/>
        <filter val="480.42"/>
        <filter val="846"/>
        <filter val="547"/>
        <filter val="148"/>
        <filter val="848"/>
        <filter val="681.48"/>
        <filter val="250"/>
        <filter val="550"/>
        <filter val="750"/>
        <filter val="1953"/>
        <filter val="954"/>
        <filter val="1554"/>
        <filter val="255"/>
        <filter val="756"/>
        <filter val="1259"/>
        <filter val="560"/>
        <filter val="760"/>
        <filter val="960"/>
        <filter val="2260"/>
        <filter val="4560"/>
        <filter val="6360"/>
        <filter val="766"/>
        <filter val="2466"/>
        <filter val="1568"/>
        <filter val="295.68"/>
        <filter val="470"/>
        <filter val="770"/>
        <filter val="672"/>
        <filter val="2172"/>
        <filter val="874"/>
        <filter val="1874"/>
        <filter val="3474"/>
        <filter val="10975"/>
        <filter val="676"/>
        <filter val="1676"/>
        <filter val="377"/>
        <filter val="380"/>
        <filter val="680"/>
        <filter val="1080"/>
        <filter val="1680"/>
        <filter val="2880"/>
        <filter val="3480"/>
        <filter val="826.81"/>
        <filter val="582"/>
        <filter val="1782"/>
        <filter val="3183"/>
        <filter val="485"/>
        <filter val="886"/>
        <filter val="1388"/>
        <filter val="3290"/>
        <filter val="792"/>
        <filter val="1092"/>
        <filter val="8792"/>
        <filter val="10792"/>
        <filter val="494"/>
        <filter val="894"/>
        <filter val="295"/>
        <filter val="598"/>
        <filter val="1298"/>
        <filter val="299"/>
        <filter val="1499"/>
        <filter val="15899"/>
      </filters>
    </filterColumn>
    <filterColumn colId="6">
      <filters>
        <filter val="-15.9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5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733</v>
      </c>
      <c r="B1" s="2" t="s">
        <v>734</v>
      </c>
      <c r="C1" s="2" t="s">
        <v>735</v>
      </c>
      <c r="D1" s="2" t="s">
        <v>736</v>
      </c>
      <c r="E1" s="2" t="s">
        <v>13</v>
      </c>
      <c r="F1" s="2" t="s">
        <v>5</v>
      </c>
      <c r="G1" s="2" t="s">
        <v>6</v>
      </c>
      <c r="H1" s="2" t="s">
        <v>737</v>
      </c>
      <c r="I1" s="2" t="s">
        <v>738</v>
      </c>
      <c r="J1" s="2" t="s">
        <v>739</v>
      </c>
      <c r="K1" s="2" t="s">
        <v>740</v>
      </c>
      <c r="L1" s="2" t="s">
        <v>741</v>
      </c>
      <c r="M1" s="2" t="s">
        <v>742</v>
      </c>
      <c r="N1" s="2" t="s">
        <v>743</v>
      </c>
      <c r="O1" s="2" t="s">
        <v>744</v>
      </c>
      <c r="P1" s="2" t="s">
        <v>745</v>
      </c>
      <c r="Q1" s="2" t="s">
        <v>746</v>
      </c>
      <c r="R1" s="2" t="s">
        <v>747</v>
      </c>
      <c r="S1" s="2" t="s">
        <v>748</v>
      </c>
      <c r="T1" s="2" t="s">
        <v>749</v>
      </c>
      <c r="U1" s="2" t="s">
        <v>750</v>
      </c>
      <c r="V1" s="2" t="s">
        <v>751</v>
      </c>
    </row>
    <row r="2" s="1" customFormat="1" spans="1:22">
      <c r="A2" s="3">
        <v>999221876130792</v>
      </c>
      <c r="B2" s="1" t="s">
        <v>752</v>
      </c>
      <c r="C2" s="1" t="s">
        <v>753</v>
      </c>
      <c r="D2" s="1" t="s">
        <v>754</v>
      </c>
      <c r="E2" s="1" t="s">
        <v>755</v>
      </c>
      <c r="F2" s="1" t="s">
        <v>752</v>
      </c>
      <c r="G2" s="1" t="s">
        <v>756</v>
      </c>
      <c r="H2" s="1" t="s">
        <v>757</v>
      </c>
      <c r="I2" s="1" t="s">
        <v>758</v>
      </c>
      <c r="J2" s="1" t="s">
        <v>759</v>
      </c>
      <c r="K2" s="1" t="s">
        <v>758</v>
      </c>
      <c r="L2" s="1" t="s">
        <v>758</v>
      </c>
      <c r="M2" s="1" t="s">
        <v>760</v>
      </c>
      <c r="N2" s="1" t="s">
        <v>760</v>
      </c>
      <c r="O2" s="1" t="s">
        <v>761</v>
      </c>
      <c r="P2" s="1" t="s">
        <v>762</v>
      </c>
      <c r="Q2" s="1" t="s">
        <v>763</v>
      </c>
      <c r="R2" s="1" t="s">
        <v>764</v>
      </c>
      <c r="S2" s="1" t="s">
        <v>765</v>
      </c>
      <c r="T2" s="1" t="s">
        <v>766</v>
      </c>
      <c r="U2" s="1" t="s">
        <v>767</v>
      </c>
      <c r="V2" s="1" t="s">
        <v>768</v>
      </c>
    </row>
    <row r="3" s="1" customFormat="1" spans="1:22">
      <c r="A3" s="3">
        <v>999221876043366</v>
      </c>
      <c r="B3" s="1" t="s">
        <v>752</v>
      </c>
      <c r="C3" s="1" t="s">
        <v>769</v>
      </c>
      <c r="D3" s="1" t="s">
        <v>770</v>
      </c>
      <c r="E3" s="1" t="s">
        <v>771</v>
      </c>
      <c r="F3" s="1" t="s">
        <v>752</v>
      </c>
      <c r="G3" s="1" t="s">
        <v>756</v>
      </c>
      <c r="H3" s="1" t="s">
        <v>757</v>
      </c>
      <c r="I3" s="1" t="s">
        <v>772</v>
      </c>
      <c r="J3" s="1" t="s">
        <v>759</v>
      </c>
      <c r="K3" s="1" t="s">
        <v>772</v>
      </c>
      <c r="L3" s="1" t="s">
        <v>772</v>
      </c>
      <c r="M3" s="1" t="s">
        <v>760</v>
      </c>
      <c r="N3" s="1" t="s">
        <v>760</v>
      </c>
      <c r="O3" s="1" t="s">
        <v>761</v>
      </c>
      <c r="P3" s="1" t="s">
        <v>762</v>
      </c>
      <c r="Q3" s="1" t="s">
        <v>763</v>
      </c>
      <c r="R3" s="1" t="s">
        <v>773</v>
      </c>
      <c r="S3" s="1" t="s">
        <v>765</v>
      </c>
      <c r="T3" s="1" t="s">
        <v>766</v>
      </c>
      <c r="U3" s="1" t="s">
        <v>767</v>
      </c>
      <c r="V3" s="1" t="s">
        <v>774</v>
      </c>
    </row>
    <row r="4" s="1" customFormat="1" spans="1:22">
      <c r="A4" s="3">
        <v>999221875867241</v>
      </c>
      <c r="B4" s="1" t="s">
        <v>752</v>
      </c>
      <c r="C4" s="1" t="s">
        <v>775</v>
      </c>
      <c r="D4" s="1" t="s">
        <v>776</v>
      </c>
      <c r="E4" s="1" t="s">
        <v>777</v>
      </c>
      <c r="F4" s="1" t="s">
        <v>752</v>
      </c>
      <c r="G4" s="1" t="s">
        <v>756</v>
      </c>
      <c r="H4" s="1" t="s">
        <v>757</v>
      </c>
      <c r="I4" s="1" t="s">
        <v>778</v>
      </c>
      <c r="J4" s="1" t="s">
        <v>759</v>
      </c>
      <c r="K4" s="1" t="s">
        <v>778</v>
      </c>
      <c r="L4" s="1" t="s">
        <v>778</v>
      </c>
      <c r="M4" s="1" t="s">
        <v>760</v>
      </c>
      <c r="N4" s="1" t="s">
        <v>760</v>
      </c>
      <c r="O4" s="1" t="s">
        <v>761</v>
      </c>
      <c r="P4" s="1" t="s">
        <v>762</v>
      </c>
      <c r="Q4" s="1" t="s">
        <v>763</v>
      </c>
      <c r="R4" s="1" t="s">
        <v>779</v>
      </c>
      <c r="S4" s="1" t="s">
        <v>765</v>
      </c>
      <c r="T4" s="1" t="s">
        <v>766</v>
      </c>
      <c r="U4" s="1" t="s">
        <v>767</v>
      </c>
      <c r="V4" s="1" t="s">
        <v>774</v>
      </c>
    </row>
    <row r="5" s="1" customFormat="1" spans="1:22">
      <c r="A5" s="3">
        <v>999221875517358</v>
      </c>
      <c r="B5" s="1" t="s">
        <v>752</v>
      </c>
      <c r="C5" s="1" t="s">
        <v>780</v>
      </c>
      <c r="D5" s="1" t="s">
        <v>781</v>
      </c>
      <c r="E5" s="1" t="s">
        <v>782</v>
      </c>
      <c r="F5" s="1" t="s">
        <v>752</v>
      </c>
      <c r="G5" s="1" t="s">
        <v>756</v>
      </c>
      <c r="H5" s="1" t="s">
        <v>757</v>
      </c>
      <c r="I5" s="1" t="s">
        <v>783</v>
      </c>
      <c r="J5" s="1" t="s">
        <v>759</v>
      </c>
      <c r="K5" s="1" t="s">
        <v>783</v>
      </c>
      <c r="L5" s="1" t="s">
        <v>783</v>
      </c>
      <c r="M5" s="1" t="s">
        <v>760</v>
      </c>
      <c r="N5" s="1" t="s">
        <v>760</v>
      </c>
      <c r="O5" s="1" t="s">
        <v>761</v>
      </c>
      <c r="P5" s="1" t="s">
        <v>762</v>
      </c>
      <c r="Q5" s="1" t="s">
        <v>763</v>
      </c>
      <c r="R5" s="1" t="s">
        <v>784</v>
      </c>
      <c r="S5" s="1" t="s">
        <v>765</v>
      </c>
      <c r="T5" s="1" t="s">
        <v>766</v>
      </c>
      <c r="U5" s="1" t="s">
        <v>767</v>
      </c>
      <c r="V5" s="1" t="s">
        <v>774</v>
      </c>
    </row>
    <row r="6" s="1" customFormat="1" spans="1:22">
      <c r="A6" s="3">
        <v>21874247012</v>
      </c>
      <c r="B6" s="1" t="s">
        <v>752</v>
      </c>
      <c r="C6" s="1" t="s">
        <v>785</v>
      </c>
      <c r="D6" s="1" t="s">
        <v>786</v>
      </c>
      <c r="E6" s="1" t="s">
        <v>787</v>
      </c>
      <c r="F6" s="1" t="s">
        <v>752</v>
      </c>
      <c r="G6" s="1" t="s">
        <v>756</v>
      </c>
      <c r="H6" s="1" t="s">
        <v>757</v>
      </c>
      <c r="I6" s="1" t="s">
        <v>788</v>
      </c>
      <c r="J6" s="1" t="s">
        <v>759</v>
      </c>
      <c r="K6" s="1" t="s">
        <v>788</v>
      </c>
      <c r="L6" s="1" t="s">
        <v>788</v>
      </c>
      <c r="M6" s="1" t="s">
        <v>760</v>
      </c>
      <c r="N6" s="1" t="s">
        <v>760</v>
      </c>
      <c r="O6" s="1" t="s">
        <v>761</v>
      </c>
      <c r="P6" s="1" t="s">
        <v>762</v>
      </c>
      <c r="Q6" s="1" t="s">
        <v>763</v>
      </c>
      <c r="R6" s="1" t="s">
        <v>789</v>
      </c>
      <c r="S6" s="1" t="s">
        <v>765</v>
      </c>
      <c r="T6" s="1" t="s">
        <v>766</v>
      </c>
      <c r="U6" s="1" t="s">
        <v>790</v>
      </c>
      <c r="V6" s="1" t="s">
        <v>791</v>
      </c>
    </row>
    <row r="7" s="1" customFormat="1" spans="1:22">
      <c r="A7" s="3">
        <v>21870661198</v>
      </c>
      <c r="B7" s="1" t="s">
        <v>752</v>
      </c>
      <c r="C7" s="1" t="s">
        <v>792</v>
      </c>
      <c r="D7" s="1" t="s">
        <v>793</v>
      </c>
      <c r="E7" s="1" t="s">
        <v>794</v>
      </c>
      <c r="F7" s="1" t="s">
        <v>752</v>
      </c>
      <c r="G7" s="1" t="s">
        <v>756</v>
      </c>
      <c r="H7" s="1" t="s">
        <v>757</v>
      </c>
      <c r="I7" s="1" t="s">
        <v>795</v>
      </c>
      <c r="J7" s="1" t="s">
        <v>759</v>
      </c>
      <c r="K7" s="1" t="s">
        <v>795</v>
      </c>
      <c r="L7" s="1" t="s">
        <v>795</v>
      </c>
      <c r="M7" s="1" t="s">
        <v>760</v>
      </c>
      <c r="N7" s="1" t="s">
        <v>760</v>
      </c>
      <c r="O7" s="1" t="s">
        <v>761</v>
      </c>
      <c r="P7" s="1" t="s">
        <v>762</v>
      </c>
      <c r="Q7" s="1" t="s">
        <v>763</v>
      </c>
      <c r="R7" s="1" t="s">
        <v>796</v>
      </c>
      <c r="S7" s="1" t="s">
        <v>765</v>
      </c>
      <c r="T7" s="1" t="s">
        <v>766</v>
      </c>
      <c r="U7" s="1" t="s">
        <v>790</v>
      </c>
      <c r="V7" s="1" t="s">
        <v>791</v>
      </c>
    </row>
    <row r="8" s="1" customFormat="1" spans="1:22">
      <c r="A8" s="3">
        <v>21870189694</v>
      </c>
      <c r="B8" s="1" t="s">
        <v>752</v>
      </c>
      <c r="C8" s="1" t="s">
        <v>797</v>
      </c>
      <c r="D8" s="1" t="s">
        <v>786</v>
      </c>
      <c r="E8" s="1" t="s">
        <v>798</v>
      </c>
      <c r="F8" s="1" t="s">
        <v>752</v>
      </c>
      <c r="G8" s="1" t="s">
        <v>756</v>
      </c>
      <c r="H8" s="1" t="s">
        <v>757</v>
      </c>
      <c r="I8" s="1" t="s">
        <v>788</v>
      </c>
      <c r="J8" s="1" t="s">
        <v>759</v>
      </c>
      <c r="K8" s="1" t="s">
        <v>788</v>
      </c>
      <c r="L8" s="1" t="s">
        <v>788</v>
      </c>
      <c r="M8" s="1" t="s">
        <v>760</v>
      </c>
      <c r="N8" s="1" t="s">
        <v>760</v>
      </c>
      <c r="O8" s="1" t="s">
        <v>761</v>
      </c>
      <c r="P8" s="1" t="s">
        <v>762</v>
      </c>
      <c r="Q8" s="1" t="s">
        <v>763</v>
      </c>
      <c r="R8" s="1" t="s">
        <v>799</v>
      </c>
      <c r="S8" s="1" t="s">
        <v>765</v>
      </c>
      <c r="T8" s="1" t="s">
        <v>766</v>
      </c>
      <c r="U8" s="1" t="s">
        <v>790</v>
      </c>
      <c r="V8" s="1" t="s">
        <v>791</v>
      </c>
    </row>
    <row r="9" s="1" customFormat="1" spans="1:22">
      <c r="A9" s="3">
        <v>21869807956</v>
      </c>
      <c r="B9" s="1" t="s">
        <v>752</v>
      </c>
      <c r="C9" s="1" t="s">
        <v>800</v>
      </c>
      <c r="D9" s="1" t="s">
        <v>801</v>
      </c>
      <c r="E9" s="1" t="s">
        <v>802</v>
      </c>
      <c r="F9" s="1" t="s">
        <v>752</v>
      </c>
      <c r="G9" s="1" t="s">
        <v>756</v>
      </c>
      <c r="H9" s="1" t="s">
        <v>757</v>
      </c>
      <c r="I9" s="1" t="s">
        <v>803</v>
      </c>
      <c r="J9" s="1" t="s">
        <v>759</v>
      </c>
      <c r="K9" s="1" t="s">
        <v>803</v>
      </c>
      <c r="L9" s="1" t="s">
        <v>803</v>
      </c>
      <c r="M9" s="1" t="s">
        <v>760</v>
      </c>
      <c r="N9" s="1" t="s">
        <v>760</v>
      </c>
      <c r="O9" s="1" t="s">
        <v>761</v>
      </c>
      <c r="P9" s="1" t="s">
        <v>762</v>
      </c>
      <c r="Q9" s="1" t="s">
        <v>763</v>
      </c>
      <c r="R9" s="1" t="s">
        <v>804</v>
      </c>
      <c r="S9" s="1" t="s">
        <v>765</v>
      </c>
      <c r="T9" s="1" t="s">
        <v>766</v>
      </c>
      <c r="U9" s="1" t="s">
        <v>790</v>
      </c>
      <c r="V9" s="1" t="s">
        <v>805</v>
      </c>
    </row>
    <row r="10" s="1" customFormat="1" spans="1:22">
      <c r="A10" s="3">
        <v>999221869740499</v>
      </c>
      <c r="B10" s="1" t="s">
        <v>752</v>
      </c>
      <c r="C10" s="1" t="s">
        <v>806</v>
      </c>
      <c r="D10" s="1" t="s">
        <v>807</v>
      </c>
      <c r="E10" s="1" t="s">
        <v>808</v>
      </c>
      <c r="F10" s="1" t="s">
        <v>752</v>
      </c>
      <c r="G10" s="1" t="s">
        <v>756</v>
      </c>
      <c r="H10" s="1" t="s">
        <v>757</v>
      </c>
      <c r="I10" s="1" t="s">
        <v>809</v>
      </c>
      <c r="J10" s="1" t="s">
        <v>759</v>
      </c>
      <c r="K10" s="1" t="s">
        <v>809</v>
      </c>
      <c r="L10" s="1" t="s">
        <v>809</v>
      </c>
      <c r="M10" s="1" t="s">
        <v>760</v>
      </c>
      <c r="N10" s="1" t="s">
        <v>760</v>
      </c>
      <c r="O10" s="1" t="s">
        <v>761</v>
      </c>
      <c r="P10" s="1" t="s">
        <v>762</v>
      </c>
      <c r="Q10" s="1" t="s">
        <v>763</v>
      </c>
      <c r="R10" s="1" t="s">
        <v>810</v>
      </c>
      <c r="S10" s="1" t="s">
        <v>765</v>
      </c>
      <c r="T10" s="1" t="s">
        <v>766</v>
      </c>
      <c r="U10" s="1" t="s">
        <v>790</v>
      </c>
      <c r="V10" s="1" t="s">
        <v>774</v>
      </c>
    </row>
    <row r="11" s="1" customFormat="1" spans="1:22">
      <c r="A11" s="3">
        <v>21869408079</v>
      </c>
      <c r="B11" s="1" t="s">
        <v>752</v>
      </c>
      <c r="C11" s="1" t="s">
        <v>811</v>
      </c>
      <c r="D11" s="1" t="s">
        <v>812</v>
      </c>
      <c r="E11" s="1" t="s">
        <v>813</v>
      </c>
      <c r="F11" s="1" t="s">
        <v>752</v>
      </c>
      <c r="G11" s="1" t="s">
        <v>756</v>
      </c>
      <c r="H11" s="1" t="s">
        <v>757</v>
      </c>
      <c r="I11" s="1" t="s">
        <v>814</v>
      </c>
      <c r="J11" s="1" t="s">
        <v>759</v>
      </c>
      <c r="K11" s="1" t="s">
        <v>814</v>
      </c>
      <c r="L11" s="1" t="s">
        <v>814</v>
      </c>
      <c r="M11" s="1" t="s">
        <v>760</v>
      </c>
      <c r="N11" s="1" t="s">
        <v>760</v>
      </c>
      <c r="O11" s="1" t="s">
        <v>761</v>
      </c>
      <c r="P11" s="1" t="s">
        <v>762</v>
      </c>
      <c r="Q11" s="1" t="s">
        <v>763</v>
      </c>
      <c r="R11" s="1" t="s">
        <v>815</v>
      </c>
      <c r="S11" s="1" t="s">
        <v>765</v>
      </c>
      <c r="T11" s="1" t="s">
        <v>766</v>
      </c>
      <c r="U11" s="1" t="s">
        <v>790</v>
      </c>
      <c r="V11" s="1" t="s">
        <v>791</v>
      </c>
    </row>
    <row r="12" s="1" customFormat="1" spans="1:22">
      <c r="A12" s="3">
        <v>21869199935</v>
      </c>
      <c r="B12" s="1" t="s">
        <v>752</v>
      </c>
      <c r="C12" s="1" t="s">
        <v>816</v>
      </c>
      <c r="D12" s="1" t="s">
        <v>817</v>
      </c>
      <c r="E12" s="1" t="s">
        <v>818</v>
      </c>
      <c r="F12" s="1" t="s">
        <v>752</v>
      </c>
      <c r="G12" s="1" t="s">
        <v>756</v>
      </c>
      <c r="H12" s="1" t="s">
        <v>757</v>
      </c>
      <c r="I12" s="1" t="s">
        <v>819</v>
      </c>
      <c r="J12" s="1" t="s">
        <v>759</v>
      </c>
      <c r="K12" s="1" t="s">
        <v>819</v>
      </c>
      <c r="L12" s="1" t="s">
        <v>819</v>
      </c>
      <c r="M12" s="1" t="s">
        <v>760</v>
      </c>
      <c r="N12" s="1" t="s">
        <v>760</v>
      </c>
      <c r="O12" s="1" t="s">
        <v>761</v>
      </c>
      <c r="P12" s="1" t="s">
        <v>762</v>
      </c>
      <c r="Q12" s="1" t="s">
        <v>763</v>
      </c>
      <c r="R12" s="1" t="s">
        <v>820</v>
      </c>
      <c r="S12" s="1" t="s">
        <v>765</v>
      </c>
      <c r="T12" s="1" t="s">
        <v>766</v>
      </c>
      <c r="U12" s="1" t="s">
        <v>790</v>
      </c>
      <c r="V12" s="1" t="s">
        <v>805</v>
      </c>
    </row>
    <row r="13" s="1" customFormat="1" spans="1:22">
      <c r="A13" s="3">
        <v>21868189388</v>
      </c>
      <c r="B13" s="1" t="s">
        <v>752</v>
      </c>
      <c r="C13" s="1" t="s">
        <v>821</v>
      </c>
      <c r="D13" s="1" t="s">
        <v>786</v>
      </c>
      <c r="E13" s="1" t="s">
        <v>822</v>
      </c>
      <c r="F13" s="1" t="s">
        <v>752</v>
      </c>
      <c r="G13" s="1" t="s">
        <v>756</v>
      </c>
      <c r="H13" s="1" t="s">
        <v>757</v>
      </c>
      <c r="I13" s="1" t="s">
        <v>788</v>
      </c>
      <c r="J13" s="1" t="s">
        <v>759</v>
      </c>
      <c r="K13" s="1" t="s">
        <v>788</v>
      </c>
      <c r="L13" s="1" t="s">
        <v>788</v>
      </c>
      <c r="M13" s="1" t="s">
        <v>760</v>
      </c>
      <c r="N13" s="1" t="s">
        <v>760</v>
      </c>
      <c r="O13" s="1" t="s">
        <v>761</v>
      </c>
      <c r="P13" s="1" t="s">
        <v>762</v>
      </c>
      <c r="Q13" s="1" t="s">
        <v>763</v>
      </c>
      <c r="R13" s="1" t="s">
        <v>823</v>
      </c>
      <c r="S13" s="1" t="s">
        <v>765</v>
      </c>
      <c r="T13" s="1" t="s">
        <v>766</v>
      </c>
      <c r="U13" s="1" t="s">
        <v>790</v>
      </c>
      <c r="V13" s="1" t="s">
        <v>791</v>
      </c>
    </row>
    <row r="14" s="1" customFormat="1" spans="1:22">
      <c r="A14" s="3">
        <v>21868138078</v>
      </c>
      <c r="B14" s="1" t="s">
        <v>824</v>
      </c>
      <c r="C14" s="1" t="s">
        <v>825</v>
      </c>
      <c r="D14" s="1" t="s">
        <v>826</v>
      </c>
      <c r="E14" s="1" t="s">
        <v>827</v>
      </c>
      <c r="F14" s="1" t="s">
        <v>752</v>
      </c>
      <c r="G14" s="1" t="s">
        <v>756</v>
      </c>
      <c r="H14" s="1" t="s">
        <v>757</v>
      </c>
      <c r="I14" s="1" t="s">
        <v>828</v>
      </c>
      <c r="J14" s="1" t="s">
        <v>759</v>
      </c>
      <c r="K14" s="1" t="s">
        <v>828</v>
      </c>
      <c r="L14" s="1" t="s">
        <v>828</v>
      </c>
      <c r="M14" s="1" t="s">
        <v>760</v>
      </c>
      <c r="N14" s="1" t="s">
        <v>760</v>
      </c>
      <c r="O14" s="1" t="s">
        <v>761</v>
      </c>
      <c r="P14" s="1" t="s">
        <v>762</v>
      </c>
      <c r="Q14" s="1" t="s">
        <v>763</v>
      </c>
      <c r="R14" s="1" t="s">
        <v>829</v>
      </c>
      <c r="S14" s="1" t="s">
        <v>765</v>
      </c>
      <c r="T14" s="1" t="s">
        <v>766</v>
      </c>
      <c r="U14" s="1" t="s">
        <v>790</v>
      </c>
      <c r="V14" s="1" t="s">
        <v>805</v>
      </c>
    </row>
    <row r="15" s="1" customFormat="1" spans="1:22">
      <c r="A15" s="3">
        <v>21867961763</v>
      </c>
      <c r="B15" s="1" t="s">
        <v>824</v>
      </c>
      <c r="C15" s="1" t="s">
        <v>830</v>
      </c>
      <c r="D15" s="1" t="s">
        <v>831</v>
      </c>
      <c r="E15" s="1" t="s">
        <v>832</v>
      </c>
      <c r="F15" s="1" t="s">
        <v>752</v>
      </c>
      <c r="G15" s="1" t="s">
        <v>756</v>
      </c>
      <c r="H15" s="1" t="s">
        <v>757</v>
      </c>
      <c r="I15" s="1" t="s">
        <v>833</v>
      </c>
      <c r="J15" s="1" t="s">
        <v>759</v>
      </c>
      <c r="K15" s="1" t="s">
        <v>833</v>
      </c>
      <c r="L15" s="1" t="s">
        <v>833</v>
      </c>
      <c r="M15" s="1" t="s">
        <v>760</v>
      </c>
      <c r="N15" s="1" t="s">
        <v>760</v>
      </c>
      <c r="O15" s="1" t="s">
        <v>761</v>
      </c>
      <c r="P15" s="1" t="s">
        <v>762</v>
      </c>
      <c r="Q15" s="1" t="s">
        <v>763</v>
      </c>
      <c r="R15" s="1" t="s">
        <v>834</v>
      </c>
      <c r="S15" s="1" t="s">
        <v>765</v>
      </c>
      <c r="T15" s="1" t="s">
        <v>766</v>
      </c>
      <c r="U15" s="1" t="s">
        <v>790</v>
      </c>
      <c r="V15" s="1" t="s">
        <v>791</v>
      </c>
    </row>
    <row r="16" s="1" customFormat="1" spans="1:22">
      <c r="A16" s="3">
        <v>21867798977</v>
      </c>
      <c r="B16" s="1" t="s">
        <v>824</v>
      </c>
      <c r="C16" s="1" t="s">
        <v>835</v>
      </c>
      <c r="D16" s="1" t="s">
        <v>836</v>
      </c>
      <c r="E16" s="1" t="s">
        <v>837</v>
      </c>
      <c r="F16" s="1" t="s">
        <v>752</v>
      </c>
      <c r="G16" s="1" t="s">
        <v>756</v>
      </c>
      <c r="H16" s="1" t="s">
        <v>757</v>
      </c>
      <c r="I16" s="1" t="s">
        <v>838</v>
      </c>
      <c r="J16" s="1" t="s">
        <v>759</v>
      </c>
      <c r="K16" s="1" t="s">
        <v>838</v>
      </c>
      <c r="L16" s="1" t="s">
        <v>838</v>
      </c>
      <c r="M16" s="1" t="s">
        <v>760</v>
      </c>
      <c r="N16" s="1" t="s">
        <v>760</v>
      </c>
      <c r="O16" s="1" t="s">
        <v>761</v>
      </c>
      <c r="P16" s="1" t="s">
        <v>762</v>
      </c>
      <c r="Q16" s="1" t="s">
        <v>763</v>
      </c>
      <c r="R16" s="1" t="s">
        <v>839</v>
      </c>
      <c r="S16" s="1" t="s">
        <v>765</v>
      </c>
      <c r="T16" s="1" t="s">
        <v>766</v>
      </c>
      <c r="U16" s="1" t="s">
        <v>790</v>
      </c>
      <c r="V16" s="1" t="s">
        <v>805</v>
      </c>
    </row>
    <row r="17" s="1" customFormat="1" spans="1:22">
      <c r="A17" s="3">
        <v>21867706023</v>
      </c>
      <c r="B17" s="1" t="s">
        <v>824</v>
      </c>
      <c r="C17" s="1" t="s">
        <v>840</v>
      </c>
      <c r="D17" s="1" t="s">
        <v>841</v>
      </c>
      <c r="E17" s="1" t="s">
        <v>842</v>
      </c>
      <c r="F17" s="1" t="s">
        <v>752</v>
      </c>
      <c r="G17" s="1" t="s">
        <v>756</v>
      </c>
      <c r="H17" s="1" t="s">
        <v>757</v>
      </c>
      <c r="I17" s="1" t="s">
        <v>843</v>
      </c>
      <c r="J17" s="1" t="s">
        <v>759</v>
      </c>
      <c r="K17" s="1" t="s">
        <v>843</v>
      </c>
      <c r="L17" s="1" t="s">
        <v>843</v>
      </c>
      <c r="M17" s="1" t="s">
        <v>760</v>
      </c>
      <c r="N17" s="1" t="s">
        <v>760</v>
      </c>
      <c r="O17" s="1" t="s">
        <v>761</v>
      </c>
      <c r="P17" s="1" t="s">
        <v>762</v>
      </c>
      <c r="Q17" s="1" t="s">
        <v>763</v>
      </c>
      <c r="R17" s="1" t="s">
        <v>844</v>
      </c>
      <c r="S17" s="1" t="s">
        <v>765</v>
      </c>
      <c r="T17" s="1" t="s">
        <v>766</v>
      </c>
      <c r="U17" s="1" t="s">
        <v>790</v>
      </c>
      <c r="V17" s="1" t="s">
        <v>805</v>
      </c>
    </row>
    <row r="18" s="1" customFormat="1" spans="1:22">
      <c r="A18" s="3">
        <v>21867485514</v>
      </c>
      <c r="B18" s="1" t="s">
        <v>824</v>
      </c>
      <c r="C18" s="1" t="s">
        <v>845</v>
      </c>
      <c r="D18" s="1" t="s">
        <v>817</v>
      </c>
      <c r="E18" s="1" t="s">
        <v>846</v>
      </c>
      <c r="F18" s="1" t="s">
        <v>752</v>
      </c>
      <c r="G18" s="1" t="s">
        <v>756</v>
      </c>
      <c r="H18" s="1" t="s">
        <v>757</v>
      </c>
      <c r="I18" s="1" t="s">
        <v>819</v>
      </c>
      <c r="J18" s="1" t="s">
        <v>759</v>
      </c>
      <c r="K18" s="1" t="s">
        <v>819</v>
      </c>
      <c r="L18" s="1" t="s">
        <v>819</v>
      </c>
      <c r="M18" s="1" t="s">
        <v>760</v>
      </c>
      <c r="N18" s="1" t="s">
        <v>760</v>
      </c>
      <c r="O18" s="1" t="s">
        <v>761</v>
      </c>
      <c r="P18" s="1" t="s">
        <v>762</v>
      </c>
      <c r="Q18" s="1" t="s">
        <v>763</v>
      </c>
      <c r="R18" s="1" t="s">
        <v>847</v>
      </c>
      <c r="S18" s="1" t="s">
        <v>765</v>
      </c>
      <c r="T18" s="1" t="s">
        <v>766</v>
      </c>
      <c r="U18" s="1" t="s">
        <v>790</v>
      </c>
      <c r="V18" s="1" t="s">
        <v>805</v>
      </c>
    </row>
    <row r="19" s="1" customFormat="1" spans="1:22">
      <c r="A19" s="3">
        <v>21867402633</v>
      </c>
      <c r="B19" s="1" t="s">
        <v>824</v>
      </c>
      <c r="C19" s="1" t="s">
        <v>848</v>
      </c>
      <c r="D19" s="1" t="s">
        <v>849</v>
      </c>
      <c r="E19" s="1" t="s">
        <v>850</v>
      </c>
      <c r="F19" s="1" t="s">
        <v>752</v>
      </c>
      <c r="G19" s="1" t="s">
        <v>756</v>
      </c>
      <c r="H19" s="1" t="s">
        <v>757</v>
      </c>
      <c r="I19" s="1" t="s">
        <v>851</v>
      </c>
      <c r="J19" s="1" t="s">
        <v>759</v>
      </c>
      <c r="K19" s="1" t="s">
        <v>851</v>
      </c>
      <c r="L19" s="1" t="s">
        <v>851</v>
      </c>
      <c r="M19" s="1" t="s">
        <v>760</v>
      </c>
      <c r="N19" s="1" t="s">
        <v>760</v>
      </c>
      <c r="O19" s="1" t="s">
        <v>761</v>
      </c>
      <c r="P19" s="1" t="s">
        <v>762</v>
      </c>
      <c r="Q19" s="1" t="s">
        <v>763</v>
      </c>
      <c r="R19" s="1" t="s">
        <v>852</v>
      </c>
      <c r="S19" s="1" t="s">
        <v>765</v>
      </c>
      <c r="T19" s="1" t="s">
        <v>766</v>
      </c>
      <c r="U19" s="1" t="s">
        <v>790</v>
      </c>
      <c r="V19" s="1" t="s">
        <v>805</v>
      </c>
    </row>
    <row r="20" s="1" customFormat="1" spans="1:22">
      <c r="A20" s="3">
        <v>21867017563</v>
      </c>
      <c r="B20" s="1" t="s">
        <v>824</v>
      </c>
      <c r="C20" s="1" t="s">
        <v>853</v>
      </c>
      <c r="D20" s="1" t="s">
        <v>831</v>
      </c>
      <c r="E20" s="1" t="s">
        <v>854</v>
      </c>
      <c r="F20" s="1" t="s">
        <v>752</v>
      </c>
      <c r="G20" s="1" t="s">
        <v>756</v>
      </c>
      <c r="H20" s="1" t="s">
        <v>757</v>
      </c>
      <c r="I20" s="1" t="s">
        <v>855</v>
      </c>
      <c r="J20" s="1" t="s">
        <v>759</v>
      </c>
      <c r="K20" s="1" t="s">
        <v>855</v>
      </c>
      <c r="L20" s="1" t="s">
        <v>855</v>
      </c>
      <c r="M20" s="1" t="s">
        <v>760</v>
      </c>
      <c r="N20" s="1" t="s">
        <v>760</v>
      </c>
      <c r="O20" s="1" t="s">
        <v>761</v>
      </c>
      <c r="P20" s="1" t="s">
        <v>762</v>
      </c>
      <c r="Q20" s="1" t="s">
        <v>763</v>
      </c>
      <c r="R20" s="1" t="s">
        <v>856</v>
      </c>
      <c r="S20" s="1" t="s">
        <v>765</v>
      </c>
      <c r="T20" s="1" t="s">
        <v>766</v>
      </c>
      <c r="U20" s="1" t="s">
        <v>790</v>
      </c>
      <c r="V20" s="1" t="s">
        <v>791</v>
      </c>
    </row>
    <row r="21" s="1" customFormat="1" spans="1:22">
      <c r="A21" s="3">
        <v>999221864397086</v>
      </c>
      <c r="B21" s="1" t="s">
        <v>824</v>
      </c>
      <c r="C21" s="1" t="s">
        <v>857</v>
      </c>
      <c r="D21" s="1" t="s">
        <v>858</v>
      </c>
      <c r="E21" s="1" t="s">
        <v>859</v>
      </c>
      <c r="F21" s="1" t="s">
        <v>752</v>
      </c>
      <c r="G21" s="1" t="s">
        <v>756</v>
      </c>
      <c r="H21" s="1" t="s">
        <v>757</v>
      </c>
      <c r="I21" s="1" t="s">
        <v>860</v>
      </c>
      <c r="J21" s="1" t="s">
        <v>759</v>
      </c>
      <c r="K21" s="1" t="s">
        <v>860</v>
      </c>
      <c r="L21" s="1" t="s">
        <v>860</v>
      </c>
      <c r="M21" s="1" t="s">
        <v>760</v>
      </c>
      <c r="N21" s="1" t="s">
        <v>760</v>
      </c>
      <c r="O21" s="1" t="s">
        <v>761</v>
      </c>
      <c r="P21" s="1" t="s">
        <v>762</v>
      </c>
      <c r="Q21" s="1" t="s">
        <v>763</v>
      </c>
      <c r="R21" s="1" t="s">
        <v>861</v>
      </c>
      <c r="S21" s="1" t="s">
        <v>765</v>
      </c>
      <c r="T21" s="1" t="s">
        <v>766</v>
      </c>
      <c r="U21" s="1" t="s">
        <v>767</v>
      </c>
      <c r="V21" s="1" t="s">
        <v>774</v>
      </c>
    </row>
    <row r="22" s="1" customFormat="1" spans="1:22">
      <c r="A22" s="3">
        <v>21864389608</v>
      </c>
      <c r="B22" s="1" t="s">
        <v>824</v>
      </c>
      <c r="C22" s="1" t="s">
        <v>862</v>
      </c>
      <c r="D22" s="1" t="s">
        <v>812</v>
      </c>
      <c r="E22" s="1" t="s">
        <v>863</v>
      </c>
      <c r="F22" s="1" t="s">
        <v>752</v>
      </c>
      <c r="G22" s="1" t="s">
        <v>756</v>
      </c>
      <c r="H22" s="1" t="s">
        <v>757</v>
      </c>
      <c r="I22" s="1" t="s">
        <v>864</v>
      </c>
      <c r="J22" s="1" t="s">
        <v>759</v>
      </c>
      <c r="K22" s="1" t="s">
        <v>864</v>
      </c>
      <c r="L22" s="1" t="s">
        <v>864</v>
      </c>
      <c r="M22" s="1" t="s">
        <v>760</v>
      </c>
      <c r="N22" s="1" t="s">
        <v>760</v>
      </c>
      <c r="O22" s="1" t="s">
        <v>761</v>
      </c>
      <c r="P22" s="1" t="s">
        <v>762</v>
      </c>
      <c r="Q22" s="1" t="s">
        <v>763</v>
      </c>
      <c r="R22" s="1" t="s">
        <v>865</v>
      </c>
      <c r="S22" s="1" t="s">
        <v>765</v>
      </c>
      <c r="T22" s="1" t="s">
        <v>766</v>
      </c>
      <c r="U22" s="1" t="s">
        <v>790</v>
      </c>
      <c r="V22" s="1" t="s">
        <v>791</v>
      </c>
    </row>
    <row r="23" s="1" customFormat="1" spans="1:22">
      <c r="A23" s="3">
        <v>999221864372613</v>
      </c>
      <c r="B23" s="1" t="s">
        <v>824</v>
      </c>
      <c r="C23" s="1" t="s">
        <v>866</v>
      </c>
      <c r="D23" s="1" t="s">
        <v>858</v>
      </c>
      <c r="E23" s="1" t="s">
        <v>859</v>
      </c>
      <c r="F23" s="1" t="s">
        <v>752</v>
      </c>
      <c r="G23" s="1" t="s">
        <v>756</v>
      </c>
      <c r="H23" s="1" t="s">
        <v>757</v>
      </c>
      <c r="I23" s="1" t="s">
        <v>867</v>
      </c>
      <c r="J23" s="1" t="s">
        <v>759</v>
      </c>
      <c r="K23" s="1" t="s">
        <v>867</v>
      </c>
      <c r="L23" s="1" t="s">
        <v>867</v>
      </c>
      <c r="M23" s="1" t="s">
        <v>760</v>
      </c>
      <c r="N23" s="1" t="s">
        <v>760</v>
      </c>
      <c r="O23" s="1" t="s">
        <v>761</v>
      </c>
      <c r="P23" s="1" t="s">
        <v>762</v>
      </c>
      <c r="Q23" s="1" t="s">
        <v>763</v>
      </c>
      <c r="R23" s="1" t="s">
        <v>868</v>
      </c>
      <c r="S23" s="1" t="s">
        <v>765</v>
      </c>
      <c r="T23" s="1" t="s">
        <v>766</v>
      </c>
      <c r="U23" s="1" t="s">
        <v>767</v>
      </c>
      <c r="V23" s="1" t="s">
        <v>774</v>
      </c>
    </row>
    <row r="24" s="1" customFormat="1" spans="1:22">
      <c r="A24" s="3">
        <v>21864325371</v>
      </c>
      <c r="B24" s="1" t="s">
        <v>824</v>
      </c>
      <c r="C24" s="1" t="s">
        <v>869</v>
      </c>
      <c r="D24" s="1" t="s">
        <v>870</v>
      </c>
      <c r="E24" s="1" t="s">
        <v>871</v>
      </c>
      <c r="F24" s="1" t="s">
        <v>752</v>
      </c>
      <c r="G24" s="1" t="s">
        <v>756</v>
      </c>
      <c r="H24" s="1" t="s">
        <v>757</v>
      </c>
      <c r="I24" s="1" t="s">
        <v>872</v>
      </c>
      <c r="J24" s="1" t="s">
        <v>759</v>
      </c>
      <c r="K24" s="1" t="s">
        <v>872</v>
      </c>
      <c r="L24" s="1" t="s">
        <v>872</v>
      </c>
      <c r="M24" s="1" t="s">
        <v>760</v>
      </c>
      <c r="N24" s="1" t="s">
        <v>760</v>
      </c>
      <c r="O24" s="1" t="s">
        <v>761</v>
      </c>
      <c r="P24" s="1" t="s">
        <v>762</v>
      </c>
      <c r="Q24" s="1" t="s">
        <v>763</v>
      </c>
      <c r="R24" s="1" t="s">
        <v>873</v>
      </c>
      <c r="S24" s="1" t="s">
        <v>765</v>
      </c>
      <c r="T24" s="1" t="s">
        <v>766</v>
      </c>
      <c r="U24" s="1" t="s">
        <v>790</v>
      </c>
      <c r="V24" s="1" t="s">
        <v>791</v>
      </c>
    </row>
    <row r="25" s="1" customFormat="1" spans="1:22">
      <c r="A25" s="3">
        <v>21862747854</v>
      </c>
      <c r="B25" s="1" t="s">
        <v>824</v>
      </c>
      <c r="C25" s="1" t="s">
        <v>874</v>
      </c>
      <c r="D25" s="1" t="s">
        <v>841</v>
      </c>
      <c r="E25" s="1" t="s">
        <v>875</v>
      </c>
      <c r="F25" s="1" t="s">
        <v>752</v>
      </c>
      <c r="G25" s="1" t="s">
        <v>756</v>
      </c>
      <c r="H25" s="1" t="s">
        <v>757</v>
      </c>
      <c r="I25" s="1" t="s">
        <v>876</v>
      </c>
      <c r="J25" s="1" t="s">
        <v>759</v>
      </c>
      <c r="K25" s="1" t="s">
        <v>876</v>
      </c>
      <c r="L25" s="1" t="s">
        <v>876</v>
      </c>
      <c r="M25" s="1" t="s">
        <v>760</v>
      </c>
      <c r="N25" s="1" t="s">
        <v>760</v>
      </c>
      <c r="O25" s="1" t="s">
        <v>761</v>
      </c>
      <c r="P25" s="1" t="s">
        <v>762</v>
      </c>
      <c r="Q25" s="1" t="s">
        <v>763</v>
      </c>
      <c r="R25" s="1" t="s">
        <v>877</v>
      </c>
      <c r="S25" s="1" t="s">
        <v>765</v>
      </c>
      <c r="T25" s="1" t="s">
        <v>766</v>
      </c>
      <c r="U25" s="1" t="s">
        <v>790</v>
      </c>
      <c r="V25" s="1" t="s">
        <v>805</v>
      </c>
    </row>
    <row r="26" s="1" customFormat="1" spans="1:22">
      <c r="A26" s="3">
        <v>999221862263862</v>
      </c>
      <c r="B26" s="1" t="s">
        <v>824</v>
      </c>
      <c r="C26" s="1" t="s">
        <v>878</v>
      </c>
      <c r="D26" s="1" t="s">
        <v>879</v>
      </c>
      <c r="E26" s="1" t="s">
        <v>880</v>
      </c>
      <c r="F26" s="1" t="s">
        <v>752</v>
      </c>
      <c r="G26" s="1" t="s">
        <v>756</v>
      </c>
      <c r="H26" s="1" t="s">
        <v>757</v>
      </c>
      <c r="I26" s="1" t="s">
        <v>881</v>
      </c>
      <c r="J26" s="1" t="s">
        <v>759</v>
      </c>
      <c r="K26" s="1" t="s">
        <v>881</v>
      </c>
      <c r="L26" s="1" t="s">
        <v>881</v>
      </c>
      <c r="M26" s="1" t="s">
        <v>760</v>
      </c>
      <c r="N26" s="1" t="s">
        <v>760</v>
      </c>
      <c r="O26" s="1" t="s">
        <v>761</v>
      </c>
      <c r="P26" s="1" t="s">
        <v>762</v>
      </c>
      <c r="Q26" s="1" t="s">
        <v>763</v>
      </c>
      <c r="R26" s="1" t="s">
        <v>882</v>
      </c>
      <c r="S26" s="1" t="s">
        <v>765</v>
      </c>
      <c r="T26" s="1" t="s">
        <v>766</v>
      </c>
      <c r="U26" s="1" t="s">
        <v>790</v>
      </c>
      <c r="V26" s="1" t="s">
        <v>883</v>
      </c>
    </row>
    <row r="27" s="1" customFormat="1" spans="1:22">
      <c r="A27" s="3">
        <v>21862084765</v>
      </c>
      <c r="B27" s="1" t="s">
        <v>824</v>
      </c>
      <c r="C27" s="1" t="s">
        <v>884</v>
      </c>
      <c r="D27" s="1" t="s">
        <v>849</v>
      </c>
      <c r="E27" s="1" t="s">
        <v>885</v>
      </c>
      <c r="F27" s="1" t="s">
        <v>752</v>
      </c>
      <c r="G27" s="1" t="s">
        <v>756</v>
      </c>
      <c r="H27" s="1" t="s">
        <v>757</v>
      </c>
      <c r="I27" s="1" t="s">
        <v>886</v>
      </c>
      <c r="J27" s="1" t="s">
        <v>759</v>
      </c>
      <c r="K27" s="1" t="s">
        <v>886</v>
      </c>
      <c r="L27" s="1" t="s">
        <v>886</v>
      </c>
      <c r="M27" s="1" t="s">
        <v>760</v>
      </c>
      <c r="N27" s="1" t="s">
        <v>760</v>
      </c>
      <c r="O27" s="1" t="s">
        <v>761</v>
      </c>
      <c r="P27" s="1" t="s">
        <v>762</v>
      </c>
      <c r="Q27" s="1" t="s">
        <v>763</v>
      </c>
      <c r="R27" s="1" t="s">
        <v>887</v>
      </c>
      <c r="S27" s="1" t="s">
        <v>765</v>
      </c>
      <c r="T27" s="1" t="s">
        <v>766</v>
      </c>
      <c r="U27" s="1" t="s">
        <v>790</v>
      </c>
      <c r="V27" s="1" t="s">
        <v>805</v>
      </c>
    </row>
    <row r="28" s="1" customFormat="1" spans="1:22">
      <c r="A28" s="3">
        <v>21861876266</v>
      </c>
      <c r="B28" s="1" t="s">
        <v>824</v>
      </c>
      <c r="C28" s="1" t="s">
        <v>888</v>
      </c>
      <c r="D28" s="1" t="s">
        <v>889</v>
      </c>
      <c r="E28" s="1" t="s">
        <v>890</v>
      </c>
      <c r="F28" s="1" t="s">
        <v>824</v>
      </c>
      <c r="G28" s="1" t="s">
        <v>756</v>
      </c>
      <c r="H28" s="1" t="s">
        <v>757</v>
      </c>
      <c r="I28" s="1" t="s">
        <v>891</v>
      </c>
      <c r="J28" s="1" t="s">
        <v>759</v>
      </c>
      <c r="K28" s="1" t="s">
        <v>891</v>
      </c>
      <c r="L28" s="1" t="s">
        <v>891</v>
      </c>
      <c r="M28" s="1" t="s">
        <v>760</v>
      </c>
      <c r="N28" s="1" t="s">
        <v>760</v>
      </c>
      <c r="O28" s="1" t="s">
        <v>761</v>
      </c>
      <c r="P28" s="1" t="s">
        <v>762</v>
      </c>
      <c r="Q28" s="1" t="s">
        <v>763</v>
      </c>
      <c r="R28" s="1" t="s">
        <v>892</v>
      </c>
      <c r="S28" s="1" t="s">
        <v>765</v>
      </c>
      <c r="T28" s="1" t="s">
        <v>766</v>
      </c>
      <c r="U28" s="1" t="s">
        <v>790</v>
      </c>
      <c r="V28" s="1" t="s">
        <v>791</v>
      </c>
    </row>
    <row r="29" s="1" customFormat="1" spans="1:22">
      <c r="A29" s="3">
        <v>21859752973</v>
      </c>
      <c r="B29" s="1" t="s">
        <v>824</v>
      </c>
      <c r="C29" s="1" t="s">
        <v>893</v>
      </c>
      <c r="D29" s="1" t="s">
        <v>812</v>
      </c>
      <c r="E29" s="1" t="s">
        <v>894</v>
      </c>
      <c r="F29" s="1" t="s">
        <v>752</v>
      </c>
      <c r="G29" s="1" t="s">
        <v>756</v>
      </c>
      <c r="H29" s="1" t="s">
        <v>757</v>
      </c>
      <c r="I29" s="1" t="s">
        <v>864</v>
      </c>
      <c r="J29" s="1" t="s">
        <v>759</v>
      </c>
      <c r="K29" s="1" t="s">
        <v>864</v>
      </c>
      <c r="L29" s="1" t="s">
        <v>864</v>
      </c>
      <c r="M29" s="1" t="s">
        <v>760</v>
      </c>
      <c r="N29" s="1" t="s">
        <v>760</v>
      </c>
      <c r="O29" s="1" t="s">
        <v>761</v>
      </c>
      <c r="P29" s="1" t="s">
        <v>762</v>
      </c>
      <c r="Q29" s="1" t="s">
        <v>763</v>
      </c>
      <c r="R29" s="1" t="s">
        <v>895</v>
      </c>
      <c r="S29" s="1" t="s">
        <v>765</v>
      </c>
      <c r="T29" s="1" t="s">
        <v>766</v>
      </c>
      <c r="U29" s="1" t="s">
        <v>790</v>
      </c>
      <c r="V29" s="1" t="s">
        <v>791</v>
      </c>
    </row>
    <row r="30" s="1" customFormat="1" spans="1:22">
      <c r="A30" s="3">
        <v>21859732834</v>
      </c>
      <c r="B30" s="1" t="s">
        <v>824</v>
      </c>
      <c r="C30" s="1" t="s">
        <v>896</v>
      </c>
      <c r="D30" s="1" t="s">
        <v>812</v>
      </c>
      <c r="E30" s="1" t="s">
        <v>897</v>
      </c>
      <c r="F30" s="1" t="s">
        <v>752</v>
      </c>
      <c r="G30" s="1" t="s">
        <v>756</v>
      </c>
      <c r="H30" s="1" t="s">
        <v>757</v>
      </c>
      <c r="I30" s="1" t="s">
        <v>864</v>
      </c>
      <c r="J30" s="1" t="s">
        <v>759</v>
      </c>
      <c r="K30" s="1" t="s">
        <v>864</v>
      </c>
      <c r="L30" s="1" t="s">
        <v>864</v>
      </c>
      <c r="M30" s="1" t="s">
        <v>760</v>
      </c>
      <c r="N30" s="1" t="s">
        <v>760</v>
      </c>
      <c r="O30" s="1" t="s">
        <v>761</v>
      </c>
      <c r="P30" s="1" t="s">
        <v>762</v>
      </c>
      <c r="Q30" s="1" t="s">
        <v>763</v>
      </c>
      <c r="R30" s="1" t="s">
        <v>898</v>
      </c>
      <c r="S30" s="1" t="s">
        <v>765</v>
      </c>
      <c r="T30" s="1" t="s">
        <v>766</v>
      </c>
      <c r="U30" s="1" t="s">
        <v>790</v>
      </c>
      <c r="V30" s="1" t="s">
        <v>791</v>
      </c>
    </row>
    <row r="31" s="1" customFormat="1" spans="1:22">
      <c r="A31" s="3">
        <v>21859255898</v>
      </c>
      <c r="B31" s="1" t="s">
        <v>899</v>
      </c>
      <c r="C31" s="1" t="s">
        <v>900</v>
      </c>
      <c r="D31" s="1" t="s">
        <v>841</v>
      </c>
      <c r="E31" s="1" t="s">
        <v>901</v>
      </c>
      <c r="F31" s="1" t="s">
        <v>824</v>
      </c>
      <c r="G31" s="1" t="s">
        <v>756</v>
      </c>
      <c r="H31" s="1" t="s">
        <v>757</v>
      </c>
      <c r="I31" s="1" t="s">
        <v>902</v>
      </c>
      <c r="J31" s="1" t="s">
        <v>759</v>
      </c>
      <c r="K31" s="1" t="s">
        <v>902</v>
      </c>
      <c r="L31" s="1" t="s">
        <v>902</v>
      </c>
      <c r="M31" s="1" t="s">
        <v>760</v>
      </c>
      <c r="N31" s="1" t="s">
        <v>760</v>
      </c>
      <c r="O31" s="1" t="s">
        <v>761</v>
      </c>
      <c r="P31" s="1" t="s">
        <v>762</v>
      </c>
      <c r="Q31" s="1" t="s">
        <v>763</v>
      </c>
      <c r="R31" s="1" t="s">
        <v>903</v>
      </c>
      <c r="S31" s="1" t="s">
        <v>765</v>
      </c>
      <c r="T31" s="1" t="s">
        <v>766</v>
      </c>
      <c r="U31" s="1" t="s">
        <v>790</v>
      </c>
      <c r="V31" s="1" t="s">
        <v>805</v>
      </c>
    </row>
    <row r="32" s="1" customFormat="1" spans="1:22">
      <c r="A32" s="3">
        <v>21859227757</v>
      </c>
      <c r="B32" s="1" t="s">
        <v>899</v>
      </c>
      <c r="C32" s="1" t="s">
        <v>904</v>
      </c>
      <c r="D32" s="1" t="s">
        <v>841</v>
      </c>
      <c r="E32" s="1" t="s">
        <v>901</v>
      </c>
      <c r="F32" s="1" t="s">
        <v>824</v>
      </c>
      <c r="G32" s="1" t="s">
        <v>756</v>
      </c>
      <c r="H32" s="1" t="s">
        <v>757</v>
      </c>
      <c r="I32" s="1" t="s">
        <v>902</v>
      </c>
      <c r="J32" s="1" t="s">
        <v>759</v>
      </c>
      <c r="K32" s="1" t="s">
        <v>902</v>
      </c>
      <c r="L32" s="1" t="s">
        <v>902</v>
      </c>
      <c r="M32" s="1" t="s">
        <v>760</v>
      </c>
      <c r="N32" s="1" t="s">
        <v>760</v>
      </c>
      <c r="O32" s="1" t="s">
        <v>761</v>
      </c>
      <c r="P32" s="1" t="s">
        <v>762</v>
      </c>
      <c r="Q32" s="1" t="s">
        <v>763</v>
      </c>
      <c r="R32" s="1" t="s">
        <v>905</v>
      </c>
      <c r="S32" s="1" t="s">
        <v>765</v>
      </c>
      <c r="T32" s="1" t="s">
        <v>766</v>
      </c>
      <c r="U32" s="1" t="s">
        <v>790</v>
      </c>
      <c r="V32" s="1" t="s">
        <v>805</v>
      </c>
    </row>
    <row r="33" s="1" customFormat="1" spans="1:22">
      <c r="A33" s="3">
        <v>21859019036</v>
      </c>
      <c r="B33" s="1" t="s">
        <v>899</v>
      </c>
      <c r="C33" s="1" t="s">
        <v>906</v>
      </c>
      <c r="D33" s="1" t="s">
        <v>870</v>
      </c>
      <c r="E33" s="1" t="s">
        <v>907</v>
      </c>
      <c r="F33" s="1" t="s">
        <v>752</v>
      </c>
      <c r="G33" s="1" t="s">
        <v>756</v>
      </c>
      <c r="H33" s="1" t="s">
        <v>757</v>
      </c>
      <c r="I33" s="1" t="s">
        <v>872</v>
      </c>
      <c r="J33" s="1" t="s">
        <v>759</v>
      </c>
      <c r="K33" s="1" t="s">
        <v>872</v>
      </c>
      <c r="L33" s="1" t="s">
        <v>872</v>
      </c>
      <c r="M33" s="1" t="s">
        <v>760</v>
      </c>
      <c r="N33" s="1" t="s">
        <v>760</v>
      </c>
      <c r="O33" s="1" t="s">
        <v>761</v>
      </c>
      <c r="P33" s="1" t="s">
        <v>762</v>
      </c>
      <c r="Q33" s="1" t="s">
        <v>763</v>
      </c>
      <c r="R33" s="1" t="s">
        <v>908</v>
      </c>
      <c r="S33" s="1" t="s">
        <v>765</v>
      </c>
      <c r="T33" s="1" t="s">
        <v>766</v>
      </c>
      <c r="U33" s="1" t="s">
        <v>790</v>
      </c>
      <c r="V33" s="1" t="s">
        <v>791</v>
      </c>
    </row>
    <row r="34" s="1" customFormat="1" spans="1:22">
      <c r="A34" s="3">
        <v>21858813849</v>
      </c>
      <c r="B34" s="1" t="s">
        <v>899</v>
      </c>
      <c r="C34" s="1" t="s">
        <v>909</v>
      </c>
      <c r="D34" s="1" t="s">
        <v>910</v>
      </c>
      <c r="E34" s="1" t="s">
        <v>911</v>
      </c>
      <c r="F34" s="1" t="s">
        <v>752</v>
      </c>
      <c r="G34" s="1" t="s">
        <v>756</v>
      </c>
      <c r="H34" s="1" t="s">
        <v>757</v>
      </c>
      <c r="I34" s="1" t="s">
        <v>912</v>
      </c>
      <c r="J34" s="1" t="s">
        <v>759</v>
      </c>
      <c r="K34" s="1" t="s">
        <v>912</v>
      </c>
      <c r="L34" s="1" t="s">
        <v>912</v>
      </c>
      <c r="M34" s="1" t="s">
        <v>760</v>
      </c>
      <c r="N34" s="1" t="s">
        <v>760</v>
      </c>
      <c r="O34" s="1" t="s">
        <v>761</v>
      </c>
      <c r="P34" s="1" t="s">
        <v>762</v>
      </c>
      <c r="Q34" s="1" t="s">
        <v>763</v>
      </c>
      <c r="R34" s="1" t="s">
        <v>913</v>
      </c>
      <c r="S34" s="1" t="s">
        <v>765</v>
      </c>
      <c r="T34" s="1" t="s">
        <v>766</v>
      </c>
      <c r="U34" s="1" t="s">
        <v>790</v>
      </c>
      <c r="V34" s="1" t="s">
        <v>791</v>
      </c>
    </row>
    <row r="35" s="1" customFormat="1" spans="1:22">
      <c r="A35" s="3">
        <v>21858664042</v>
      </c>
      <c r="B35" s="1" t="s">
        <v>899</v>
      </c>
      <c r="C35" s="1" t="s">
        <v>914</v>
      </c>
      <c r="D35" s="1" t="s">
        <v>826</v>
      </c>
      <c r="E35" s="1" t="s">
        <v>915</v>
      </c>
      <c r="F35" s="1" t="s">
        <v>752</v>
      </c>
      <c r="G35" s="1" t="s">
        <v>756</v>
      </c>
      <c r="H35" s="1" t="s">
        <v>757</v>
      </c>
      <c r="I35" s="1" t="s">
        <v>828</v>
      </c>
      <c r="J35" s="1" t="s">
        <v>759</v>
      </c>
      <c r="K35" s="1" t="s">
        <v>828</v>
      </c>
      <c r="L35" s="1" t="s">
        <v>828</v>
      </c>
      <c r="M35" s="1" t="s">
        <v>760</v>
      </c>
      <c r="N35" s="1" t="s">
        <v>760</v>
      </c>
      <c r="O35" s="1" t="s">
        <v>761</v>
      </c>
      <c r="P35" s="1" t="s">
        <v>762</v>
      </c>
      <c r="Q35" s="1" t="s">
        <v>763</v>
      </c>
      <c r="R35" s="1" t="s">
        <v>916</v>
      </c>
      <c r="S35" s="1" t="s">
        <v>765</v>
      </c>
      <c r="T35" s="1" t="s">
        <v>766</v>
      </c>
      <c r="U35" s="1" t="s">
        <v>790</v>
      </c>
      <c r="V35" s="1" t="s">
        <v>805</v>
      </c>
    </row>
    <row r="36" s="1" customFormat="1" spans="1:22">
      <c r="A36" s="3">
        <v>21858652944</v>
      </c>
      <c r="B36" s="1" t="s">
        <v>899</v>
      </c>
      <c r="C36" s="1" t="s">
        <v>917</v>
      </c>
      <c r="D36" s="1" t="s">
        <v>826</v>
      </c>
      <c r="E36" s="1" t="s">
        <v>918</v>
      </c>
      <c r="F36" s="1" t="s">
        <v>752</v>
      </c>
      <c r="G36" s="1" t="s">
        <v>756</v>
      </c>
      <c r="H36" s="1" t="s">
        <v>757</v>
      </c>
      <c r="I36" s="1" t="s">
        <v>828</v>
      </c>
      <c r="J36" s="1" t="s">
        <v>759</v>
      </c>
      <c r="K36" s="1" t="s">
        <v>828</v>
      </c>
      <c r="L36" s="1" t="s">
        <v>828</v>
      </c>
      <c r="M36" s="1" t="s">
        <v>760</v>
      </c>
      <c r="N36" s="1" t="s">
        <v>760</v>
      </c>
      <c r="O36" s="1" t="s">
        <v>761</v>
      </c>
      <c r="P36" s="1" t="s">
        <v>762</v>
      </c>
      <c r="Q36" s="1" t="s">
        <v>763</v>
      </c>
      <c r="R36" s="1" t="s">
        <v>919</v>
      </c>
      <c r="S36" s="1" t="s">
        <v>765</v>
      </c>
      <c r="T36" s="1" t="s">
        <v>766</v>
      </c>
      <c r="U36" s="1" t="s">
        <v>790</v>
      </c>
      <c r="V36" s="1" t="s">
        <v>805</v>
      </c>
    </row>
    <row r="37" s="1" customFormat="1" spans="1:22">
      <c r="A37" s="3">
        <v>21858244682</v>
      </c>
      <c r="B37" s="1" t="s">
        <v>899</v>
      </c>
      <c r="C37" s="1" t="s">
        <v>920</v>
      </c>
      <c r="D37" s="1" t="s">
        <v>921</v>
      </c>
      <c r="E37" s="1" t="s">
        <v>922</v>
      </c>
      <c r="F37" s="1" t="s">
        <v>824</v>
      </c>
      <c r="G37" s="1" t="s">
        <v>756</v>
      </c>
      <c r="H37" s="1" t="s">
        <v>757</v>
      </c>
      <c r="I37" s="1" t="s">
        <v>923</v>
      </c>
      <c r="J37" s="1" t="s">
        <v>759</v>
      </c>
      <c r="K37" s="1" t="s">
        <v>923</v>
      </c>
      <c r="L37" s="1" t="s">
        <v>923</v>
      </c>
      <c r="M37" s="1" t="s">
        <v>760</v>
      </c>
      <c r="N37" s="1" t="s">
        <v>760</v>
      </c>
      <c r="O37" s="1" t="s">
        <v>761</v>
      </c>
      <c r="P37" s="1" t="s">
        <v>762</v>
      </c>
      <c r="Q37" s="1" t="s">
        <v>763</v>
      </c>
      <c r="R37" s="1" t="s">
        <v>924</v>
      </c>
      <c r="S37" s="1" t="s">
        <v>765</v>
      </c>
      <c r="T37" s="1" t="s">
        <v>766</v>
      </c>
      <c r="U37" s="1" t="s">
        <v>790</v>
      </c>
      <c r="V37" s="1" t="s">
        <v>791</v>
      </c>
    </row>
    <row r="38" s="1" customFormat="1" spans="1:22">
      <c r="A38" s="3">
        <v>999221857890288</v>
      </c>
      <c r="B38" s="1" t="s">
        <v>899</v>
      </c>
      <c r="C38" s="1" t="s">
        <v>925</v>
      </c>
      <c r="D38" s="1" t="s">
        <v>926</v>
      </c>
      <c r="E38" s="1" t="s">
        <v>927</v>
      </c>
      <c r="F38" s="1" t="s">
        <v>752</v>
      </c>
      <c r="G38" s="1" t="s">
        <v>756</v>
      </c>
      <c r="H38" s="1" t="s">
        <v>757</v>
      </c>
      <c r="I38" s="1" t="s">
        <v>928</v>
      </c>
      <c r="J38" s="1" t="s">
        <v>759</v>
      </c>
      <c r="K38" s="1" t="s">
        <v>928</v>
      </c>
      <c r="L38" s="1" t="s">
        <v>928</v>
      </c>
      <c r="M38" s="1" t="s">
        <v>760</v>
      </c>
      <c r="N38" s="1" t="s">
        <v>760</v>
      </c>
      <c r="O38" s="1" t="s">
        <v>761</v>
      </c>
      <c r="P38" s="1" t="s">
        <v>762</v>
      </c>
      <c r="Q38" s="1" t="s">
        <v>763</v>
      </c>
      <c r="R38" s="1" t="s">
        <v>929</v>
      </c>
      <c r="S38" s="1" t="s">
        <v>765</v>
      </c>
      <c r="T38" s="1" t="s">
        <v>766</v>
      </c>
      <c r="U38" s="1" t="s">
        <v>790</v>
      </c>
      <c r="V38" s="1" t="s">
        <v>930</v>
      </c>
    </row>
    <row r="39" s="1" customFormat="1" spans="1:22">
      <c r="A39" s="3">
        <v>21857800169</v>
      </c>
      <c r="B39" s="1" t="s">
        <v>899</v>
      </c>
      <c r="C39" s="1" t="s">
        <v>931</v>
      </c>
      <c r="D39" s="1" t="s">
        <v>932</v>
      </c>
      <c r="E39" s="1" t="s">
        <v>933</v>
      </c>
      <c r="F39" s="1" t="s">
        <v>899</v>
      </c>
      <c r="G39" s="1" t="s">
        <v>756</v>
      </c>
      <c r="H39" s="1" t="s">
        <v>757</v>
      </c>
      <c r="I39" s="1" t="s">
        <v>934</v>
      </c>
      <c r="J39" s="1" t="s">
        <v>759</v>
      </c>
      <c r="K39" s="1" t="s">
        <v>934</v>
      </c>
      <c r="L39" s="1" t="s">
        <v>934</v>
      </c>
      <c r="M39" s="1" t="s">
        <v>760</v>
      </c>
      <c r="N39" s="1" t="s">
        <v>760</v>
      </c>
      <c r="O39" s="1" t="s">
        <v>761</v>
      </c>
      <c r="P39" s="1" t="s">
        <v>762</v>
      </c>
      <c r="Q39" s="1" t="s">
        <v>763</v>
      </c>
      <c r="R39" s="1" t="s">
        <v>935</v>
      </c>
      <c r="S39" s="1" t="s">
        <v>765</v>
      </c>
      <c r="T39" s="1" t="s">
        <v>766</v>
      </c>
      <c r="U39" s="1" t="s">
        <v>790</v>
      </c>
      <c r="V39" s="1" t="s">
        <v>791</v>
      </c>
    </row>
    <row r="40" s="1" customFormat="1" spans="1:22">
      <c r="A40" s="3">
        <v>21857598462</v>
      </c>
      <c r="B40" s="1" t="s">
        <v>899</v>
      </c>
      <c r="C40" s="1" t="s">
        <v>936</v>
      </c>
      <c r="D40" s="1" t="s">
        <v>910</v>
      </c>
      <c r="E40" s="1" t="s">
        <v>911</v>
      </c>
      <c r="F40" s="1" t="s">
        <v>752</v>
      </c>
      <c r="G40" s="1" t="s">
        <v>756</v>
      </c>
      <c r="H40" s="1" t="s">
        <v>757</v>
      </c>
      <c r="I40" s="1" t="s">
        <v>937</v>
      </c>
      <c r="J40" s="1" t="s">
        <v>759</v>
      </c>
      <c r="K40" s="1" t="s">
        <v>937</v>
      </c>
      <c r="L40" s="1" t="s">
        <v>937</v>
      </c>
      <c r="M40" s="1" t="s">
        <v>760</v>
      </c>
      <c r="N40" s="1" t="s">
        <v>760</v>
      </c>
      <c r="O40" s="1" t="s">
        <v>761</v>
      </c>
      <c r="P40" s="1" t="s">
        <v>762</v>
      </c>
      <c r="Q40" s="1" t="s">
        <v>763</v>
      </c>
      <c r="R40" s="1" t="s">
        <v>938</v>
      </c>
      <c r="S40" s="1" t="s">
        <v>765</v>
      </c>
      <c r="T40" s="1" t="s">
        <v>766</v>
      </c>
      <c r="U40" s="1" t="s">
        <v>790</v>
      </c>
      <c r="V40" s="1" t="s">
        <v>791</v>
      </c>
    </row>
    <row r="41" s="1" customFormat="1" spans="1:22">
      <c r="A41" s="3">
        <v>999221857587822</v>
      </c>
      <c r="B41" s="1" t="s">
        <v>899</v>
      </c>
      <c r="C41" s="1" t="s">
        <v>939</v>
      </c>
      <c r="D41" s="1" t="s">
        <v>940</v>
      </c>
      <c r="E41" s="1" t="s">
        <v>941</v>
      </c>
      <c r="F41" s="1" t="s">
        <v>824</v>
      </c>
      <c r="G41" s="1" t="s">
        <v>756</v>
      </c>
      <c r="H41" s="1" t="s">
        <v>757</v>
      </c>
      <c r="I41" s="1" t="s">
        <v>942</v>
      </c>
      <c r="J41" s="1" t="s">
        <v>759</v>
      </c>
      <c r="K41" s="1" t="s">
        <v>942</v>
      </c>
      <c r="L41" s="1" t="s">
        <v>942</v>
      </c>
      <c r="M41" s="1" t="s">
        <v>760</v>
      </c>
      <c r="N41" s="1" t="s">
        <v>760</v>
      </c>
      <c r="O41" s="1" t="s">
        <v>761</v>
      </c>
      <c r="P41" s="1" t="s">
        <v>762</v>
      </c>
      <c r="Q41" s="1" t="s">
        <v>763</v>
      </c>
      <c r="R41" s="1" t="s">
        <v>943</v>
      </c>
      <c r="S41" s="1" t="s">
        <v>765</v>
      </c>
      <c r="T41" s="1" t="s">
        <v>766</v>
      </c>
      <c r="U41" s="1" t="s">
        <v>790</v>
      </c>
      <c r="V41" s="1" t="s">
        <v>944</v>
      </c>
    </row>
    <row r="42" s="1" customFormat="1" spans="1:22">
      <c r="A42" s="3">
        <v>21857106242</v>
      </c>
      <c r="B42" s="1" t="s">
        <v>945</v>
      </c>
      <c r="C42" s="1" t="s">
        <v>946</v>
      </c>
      <c r="D42" s="1" t="s">
        <v>841</v>
      </c>
      <c r="E42" s="1" t="s">
        <v>947</v>
      </c>
      <c r="F42" s="1" t="s">
        <v>899</v>
      </c>
      <c r="G42" s="1" t="s">
        <v>756</v>
      </c>
      <c r="H42" s="1" t="s">
        <v>757</v>
      </c>
      <c r="I42" s="1" t="s">
        <v>948</v>
      </c>
      <c r="J42" s="1" t="s">
        <v>759</v>
      </c>
      <c r="K42" s="1" t="s">
        <v>948</v>
      </c>
      <c r="L42" s="1" t="s">
        <v>948</v>
      </c>
      <c r="M42" s="1" t="s">
        <v>760</v>
      </c>
      <c r="N42" s="1" t="s">
        <v>760</v>
      </c>
      <c r="O42" s="1" t="s">
        <v>761</v>
      </c>
      <c r="P42" s="1" t="s">
        <v>762</v>
      </c>
      <c r="Q42" s="1" t="s">
        <v>763</v>
      </c>
      <c r="R42" s="1" t="s">
        <v>949</v>
      </c>
      <c r="S42" s="1" t="s">
        <v>765</v>
      </c>
      <c r="T42" s="1" t="s">
        <v>766</v>
      </c>
      <c r="U42" s="1" t="s">
        <v>790</v>
      </c>
      <c r="V42" s="1" t="s">
        <v>805</v>
      </c>
    </row>
    <row r="43" s="1" customFormat="1" spans="1:22">
      <c r="A43" s="3">
        <v>21857097492</v>
      </c>
      <c r="B43" s="1" t="s">
        <v>945</v>
      </c>
      <c r="C43" s="1" t="s">
        <v>950</v>
      </c>
      <c r="D43" s="1" t="s">
        <v>841</v>
      </c>
      <c r="E43" s="1" t="s">
        <v>951</v>
      </c>
      <c r="F43" s="1" t="s">
        <v>899</v>
      </c>
      <c r="G43" s="1" t="s">
        <v>756</v>
      </c>
      <c r="H43" s="1" t="s">
        <v>757</v>
      </c>
      <c r="I43" s="1" t="s">
        <v>948</v>
      </c>
      <c r="J43" s="1" t="s">
        <v>759</v>
      </c>
      <c r="K43" s="1" t="s">
        <v>948</v>
      </c>
      <c r="L43" s="1" t="s">
        <v>948</v>
      </c>
      <c r="M43" s="1" t="s">
        <v>760</v>
      </c>
      <c r="N43" s="1" t="s">
        <v>760</v>
      </c>
      <c r="O43" s="1" t="s">
        <v>761</v>
      </c>
      <c r="P43" s="1" t="s">
        <v>762</v>
      </c>
      <c r="Q43" s="1" t="s">
        <v>763</v>
      </c>
      <c r="R43" s="1" t="s">
        <v>952</v>
      </c>
      <c r="S43" s="1" t="s">
        <v>765</v>
      </c>
      <c r="T43" s="1" t="s">
        <v>766</v>
      </c>
      <c r="U43" s="1" t="s">
        <v>790</v>
      </c>
      <c r="V43" s="1" t="s">
        <v>805</v>
      </c>
    </row>
    <row r="44" s="1" customFormat="1" spans="1:22">
      <c r="A44" s="3">
        <v>21856815671</v>
      </c>
      <c r="B44" s="1" t="s">
        <v>945</v>
      </c>
      <c r="C44" s="1" t="s">
        <v>953</v>
      </c>
      <c r="D44" s="1" t="s">
        <v>954</v>
      </c>
      <c r="E44" s="1" t="s">
        <v>955</v>
      </c>
      <c r="F44" s="1" t="s">
        <v>752</v>
      </c>
      <c r="G44" s="1" t="s">
        <v>756</v>
      </c>
      <c r="H44" s="1" t="s">
        <v>757</v>
      </c>
      <c r="I44" s="1" t="s">
        <v>956</v>
      </c>
      <c r="J44" s="1" t="s">
        <v>759</v>
      </c>
      <c r="K44" s="1" t="s">
        <v>956</v>
      </c>
      <c r="L44" s="1" t="s">
        <v>956</v>
      </c>
      <c r="M44" s="1" t="s">
        <v>760</v>
      </c>
      <c r="N44" s="1" t="s">
        <v>760</v>
      </c>
      <c r="O44" s="1" t="s">
        <v>761</v>
      </c>
      <c r="P44" s="1" t="s">
        <v>762</v>
      </c>
      <c r="Q44" s="1" t="s">
        <v>763</v>
      </c>
      <c r="R44" s="1" t="s">
        <v>957</v>
      </c>
      <c r="S44" s="1" t="s">
        <v>765</v>
      </c>
      <c r="T44" s="1" t="s">
        <v>766</v>
      </c>
      <c r="U44" s="1" t="s">
        <v>790</v>
      </c>
      <c r="V44" s="1" t="s">
        <v>805</v>
      </c>
    </row>
    <row r="45" s="1" customFormat="1" spans="1:22">
      <c r="A45" s="3">
        <v>21856539291</v>
      </c>
      <c r="B45" s="1" t="s">
        <v>945</v>
      </c>
      <c r="C45" s="1" t="s">
        <v>958</v>
      </c>
      <c r="D45" s="1" t="s">
        <v>959</v>
      </c>
      <c r="E45" s="1" t="s">
        <v>960</v>
      </c>
      <c r="F45" s="1" t="s">
        <v>752</v>
      </c>
      <c r="G45" s="1" t="s">
        <v>756</v>
      </c>
      <c r="H45" s="1" t="s">
        <v>757</v>
      </c>
      <c r="I45" s="1" t="s">
        <v>961</v>
      </c>
      <c r="J45" s="1" t="s">
        <v>759</v>
      </c>
      <c r="K45" s="1" t="s">
        <v>961</v>
      </c>
      <c r="L45" s="1" t="s">
        <v>961</v>
      </c>
      <c r="M45" s="1" t="s">
        <v>760</v>
      </c>
      <c r="N45" s="1" t="s">
        <v>760</v>
      </c>
      <c r="O45" s="1" t="s">
        <v>761</v>
      </c>
      <c r="P45" s="1" t="s">
        <v>762</v>
      </c>
      <c r="Q45" s="1" t="s">
        <v>763</v>
      </c>
      <c r="R45" s="1" t="s">
        <v>962</v>
      </c>
      <c r="S45" s="1" t="s">
        <v>765</v>
      </c>
      <c r="T45" s="1" t="s">
        <v>766</v>
      </c>
      <c r="U45" s="1" t="s">
        <v>790</v>
      </c>
      <c r="V45" s="1" t="s">
        <v>805</v>
      </c>
    </row>
    <row r="46" s="1" customFormat="1" spans="1:22">
      <c r="A46" s="3">
        <v>21856409569</v>
      </c>
      <c r="B46" s="1" t="s">
        <v>945</v>
      </c>
      <c r="C46" s="1" t="s">
        <v>963</v>
      </c>
      <c r="D46" s="1" t="s">
        <v>964</v>
      </c>
      <c r="E46" s="1" t="s">
        <v>965</v>
      </c>
      <c r="F46" s="1" t="s">
        <v>899</v>
      </c>
      <c r="G46" s="1" t="s">
        <v>756</v>
      </c>
      <c r="H46" s="1" t="s">
        <v>757</v>
      </c>
      <c r="I46" s="1" t="s">
        <v>966</v>
      </c>
      <c r="J46" s="1" t="s">
        <v>759</v>
      </c>
      <c r="K46" s="1" t="s">
        <v>966</v>
      </c>
      <c r="L46" s="1" t="s">
        <v>966</v>
      </c>
      <c r="M46" s="1" t="s">
        <v>760</v>
      </c>
      <c r="N46" s="1" t="s">
        <v>760</v>
      </c>
      <c r="O46" s="1" t="s">
        <v>761</v>
      </c>
      <c r="P46" s="1" t="s">
        <v>762</v>
      </c>
      <c r="Q46" s="1" t="s">
        <v>763</v>
      </c>
      <c r="R46" s="1" t="s">
        <v>967</v>
      </c>
      <c r="S46" s="1" t="s">
        <v>765</v>
      </c>
      <c r="T46" s="1" t="s">
        <v>766</v>
      </c>
      <c r="U46" s="1" t="s">
        <v>790</v>
      </c>
      <c r="V46" s="1" t="s">
        <v>805</v>
      </c>
    </row>
    <row r="47" s="1" customFormat="1" spans="1:22">
      <c r="A47" s="3">
        <v>21855949305</v>
      </c>
      <c r="B47" s="1" t="s">
        <v>945</v>
      </c>
      <c r="C47" s="1" t="s">
        <v>968</v>
      </c>
      <c r="D47" s="1" t="s">
        <v>969</v>
      </c>
      <c r="E47" s="1" t="s">
        <v>970</v>
      </c>
      <c r="F47" s="1" t="s">
        <v>899</v>
      </c>
      <c r="G47" s="1" t="s">
        <v>756</v>
      </c>
      <c r="H47" s="1" t="s">
        <v>757</v>
      </c>
      <c r="I47" s="1" t="s">
        <v>971</v>
      </c>
      <c r="J47" s="1" t="s">
        <v>759</v>
      </c>
      <c r="K47" s="1" t="s">
        <v>971</v>
      </c>
      <c r="L47" s="1" t="s">
        <v>971</v>
      </c>
      <c r="M47" s="1" t="s">
        <v>760</v>
      </c>
      <c r="N47" s="1" t="s">
        <v>760</v>
      </c>
      <c r="O47" s="1" t="s">
        <v>761</v>
      </c>
      <c r="P47" s="1" t="s">
        <v>762</v>
      </c>
      <c r="Q47" s="1" t="s">
        <v>763</v>
      </c>
      <c r="R47" s="1" t="s">
        <v>972</v>
      </c>
      <c r="S47" s="1" t="s">
        <v>765</v>
      </c>
      <c r="T47" s="1" t="s">
        <v>766</v>
      </c>
      <c r="U47" s="1" t="s">
        <v>790</v>
      </c>
      <c r="V47" s="1" t="s">
        <v>791</v>
      </c>
    </row>
    <row r="48" s="1" customFormat="1" spans="1:22">
      <c r="A48" s="3">
        <v>999221854703984</v>
      </c>
      <c r="B48" s="1" t="s">
        <v>973</v>
      </c>
      <c r="C48" s="1" t="s">
        <v>974</v>
      </c>
      <c r="D48" s="1" t="s">
        <v>975</v>
      </c>
      <c r="E48" s="1" t="s">
        <v>976</v>
      </c>
      <c r="F48" s="1" t="s">
        <v>752</v>
      </c>
      <c r="G48" s="1" t="s">
        <v>756</v>
      </c>
      <c r="H48" s="1" t="s">
        <v>757</v>
      </c>
      <c r="I48" s="1" t="s">
        <v>977</v>
      </c>
      <c r="J48" s="1" t="s">
        <v>759</v>
      </c>
      <c r="K48" s="1" t="s">
        <v>977</v>
      </c>
      <c r="L48" s="1" t="s">
        <v>977</v>
      </c>
      <c r="M48" s="1" t="s">
        <v>760</v>
      </c>
      <c r="N48" s="1" t="s">
        <v>760</v>
      </c>
      <c r="O48" s="1" t="s">
        <v>761</v>
      </c>
      <c r="P48" s="1" t="s">
        <v>762</v>
      </c>
      <c r="Q48" s="1" t="s">
        <v>763</v>
      </c>
      <c r="R48" s="1" t="s">
        <v>978</v>
      </c>
      <c r="S48" s="1" t="s">
        <v>765</v>
      </c>
      <c r="T48" s="1" t="s">
        <v>766</v>
      </c>
      <c r="U48" s="1" t="s">
        <v>790</v>
      </c>
      <c r="V48" s="1" t="s">
        <v>883</v>
      </c>
    </row>
    <row r="49" s="1" customFormat="1" spans="1:22">
      <c r="A49" s="3">
        <v>21854038805</v>
      </c>
      <c r="B49" s="1" t="s">
        <v>979</v>
      </c>
      <c r="C49" s="1" t="s">
        <v>980</v>
      </c>
      <c r="D49" s="1" t="s">
        <v>981</v>
      </c>
      <c r="E49" s="1" t="s">
        <v>982</v>
      </c>
      <c r="F49" s="1" t="s">
        <v>824</v>
      </c>
      <c r="G49" s="1" t="s">
        <v>756</v>
      </c>
      <c r="H49" s="1" t="s">
        <v>757</v>
      </c>
      <c r="I49" s="1" t="s">
        <v>983</v>
      </c>
      <c r="J49" s="1" t="s">
        <v>759</v>
      </c>
      <c r="K49" s="1" t="s">
        <v>983</v>
      </c>
      <c r="L49" s="1" t="s">
        <v>983</v>
      </c>
      <c r="M49" s="1" t="s">
        <v>760</v>
      </c>
      <c r="N49" s="1" t="s">
        <v>760</v>
      </c>
      <c r="O49" s="1" t="s">
        <v>761</v>
      </c>
      <c r="P49" s="1" t="s">
        <v>762</v>
      </c>
      <c r="Q49" s="1" t="s">
        <v>763</v>
      </c>
      <c r="R49" s="1" t="s">
        <v>984</v>
      </c>
      <c r="S49" s="1" t="s">
        <v>765</v>
      </c>
      <c r="T49" s="1" t="s">
        <v>766</v>
      </c>
      <c r="U49" s="1" t="s">
        <v>790</v>
      </c>
      <c r="V49" s="1" t="s">
        <v>805</v>
      </c>
    </row>
    <row r="50" s="1" customFormat="1" spans="1:22">
      <c r="A50" s="3">
        <v>999221853975149</v>
      </c>
      <c r="B50" s="1" t="s">
        <v>979</v>
      </c>
      <c r="C50" s="1" t="s">
        <v>985</v>
      </c>
      <c r="D50" s="1" t="s">
        <v>986</v>
      </c>
      <c r="E50" s="1" t="s">
        <v>987</v>
      </c>
      <c r="F50" s="1" t="s">
        <v>824</v>
      </c>
      <c r="G50" s="1" t="s">
        <v>756</v>
      </c>
      <c r="H50" s="1" t="s">
        <v>757</v>
      </c>
      <c r="I50" s="1" t="s">
        <v>988</v>
      </c>
      <c r="J50" s="1" t="s">
        <v>759</v>
      </c>
      <c r="K50" s="1" t="s">
        <v>988</v>
      </c>
      <c r="L50" s="1" t="s">
        <v>761</v>
      </c>
      <c r="M50" s="1" t="s">
        <v>989</v>
      </c>
      <c r="N50" s="1" t="s">
        <v>989</v>
      </c>
      <c r="O50" s="1" t="s">
        <v>761</v>
      </c>
      <c r="P50" s="1" t="s">
        <v>762</v>
      </c>
      <c r="Q50" s="1" t="s">
        <v>763</v>
      </c>
      <c r="R50" s="1" t="s">
        <v>990</v>
      </c>
      <c r="S50" s="1" t="s">
        <v>765</v>
      </c>
      <c r="T50" s="1" t="s">
        <v>766</v>
      </c>
      <c r="U50" s="1" t="s">
        <v>790</v>
      </c>
      <c r="V50" s="1" t="s">
        <v>883</v>
      </c>
    </row>
    <row r="51" s="1" customFormat="1" spans="1:22">
      <c r="A51" s="3">
        <v>999221853630962</v>
      </c>
      <c r="B51" s="1" t="s">
        <v>979</v>
      </c>
      <c r="C51" s="1" t="s">
        <v>991</v>
      </c>
      <c r="D51" s="1" t="s">
        <v>992</v>
      </c>
      <c r="E51" s="1" t="s">
        <v>993</v>
      </c>
      <c r="F51" s="1" t="s">
        <v>752</v>
      </c>
      <c r="G51" s="1" t="s">
        <v>756</v>
      </c>
      <c r="H51" s="1" t="s">
        <v>757</v>
      </c>
      <c r="I51" s="1" t="s">
        <v>994</v>
      </c>
      <c r="J51" s="1" t="s">
        <v>759</v>
      </c>
      <c r="K51" s="1" t="s">
        <v>994</v>
      </c>
      <c r="L51" s="1" t="s">
        <v>994</v>
      </c>
      <c r="M51" s="1" t="s">
        <v>760</v>
      </c>
      <c r="N51" s="1" t="s">
        <v>760</v>
      </c>
      <c r="O51" s="1" t="s">
        <v>761</v>
      </c>
      <c r="P51" s="1" t="s">
        <v>762</v>
      </c>
      <c r="Q51" s="1" t="s">
        <v>763</v>
      </c>
      <c r="R51" s="1" t="s">
        <v>995</v>
      </c>
      <c r="S51" s="1" t="s">
        <v>765</v>
      </c>
      <c r="T51" s="1" t="s">
        <v>766</v>
      </c>
      <c r="U51" s="1" t="s">
        <v>790</v>
      </c>
      <c r="V51" s="1" t="s">
        <v>883</v>
      </c>
    </row>
    <row r="52" s="1" customFormat="1" spans="1:22">
      <c r="A52" s="3">
        <v>999221853167576</v>
      </c>
      <c r="B52" s="1" t="s">
        <v>979</v>
      </c>
      <c r="C52" s="1" t="s">
        <v>996</v>
      </c>
      <c r="D52" s="1" t="s">
        <v>997</v>
      </c>
      <c r="E52" s="1" t="s">
        <v>998</v>
      </c>
      <c r="F52" s="1" t="s">
        <v>824</v>
      </c>
      <c r="G52" s="1" t="s">
        <v>756</v>
      </c>
      <c r="H52" s="1" t="s">
        <v>757</v>
      </c>
      <c r="I52" s="1" t="s">
        <v>999</v>
      </c>
      <c r="J52" s="1" t="s">
        <v>759</v>
      </c>
      <c r="K52" s="1" t="s">
        <v>999</v>
      </c>
      <c r="L52" s="1" t="s">
        <v>999</v>
      </c>
      <c r="M52" s="1" t="s">
        <v>760</v>
      </c>
      <c r="N52" s="1" t="s">
        <v>760</v>
      </c>
      <c r="O52" s="1" t="s">
        <v>761</v>
      </c>
      <c r="P52" s="1" t="s">
        <v>762</v>
      </c>
      <c r="Q52" s="1" t="s">
        <v>763</v>
      </c>
      <c r="R52" s="1" t="s">
        <v>1000</v>
      </c>
      <c r="S52" s="1" t="s">
        <v>765</v>
      </c>
      <c r="T52" s="1" t="s">
        <v>766</v>
      </c>
      <c r="U52" s="1" t="s">
        <v>767</v>
      </c>
      <c r="V52" s="1" t="s">
        <v>774</v>
      </c>
    </row>
    <row r="53" s="1" customFormat="1" spans="1:22">
      <c r="A53" s="3">
        <v>999221853167447</v>
      </c>
      <c r="B53" s="1" t="s">
        <v>979</v>
      </c>
      <c r="C53" s="1" t="s">
        <v>1001</v>
      </c>
      <c r="D53" s="1" t="s">
        <v>997</v>
      </c>
      <c r="E53" s="1" t="s">
        <v>1002</v>
      </c>
      <c r="F53" s="1" t="s">
        <v>824</v>
      </c>
      <c r="G53" s="1" t="s">
        <v>756</v>
      </c>
      <c r="H53" s="1" t="s">
        <v>757</v>
      </c>
      <c r="I53" s="1" t="s">
        <v>999</v>
      </c>
      <c r="J53" s="1" t="s">
        <v>759</v>
      </c>
      <c r="K53" s="1" t="s">
        <v>999</v>
      </c>
      <c r="L53" s="1" t="s">
        <v>999</v>
      </c>
      <c r="M53" s="1" t="s">
        <v>760</v>
      </c>
      <c r="N53" s="1" t="s">
        <v>760</v>
      </c>
      <c r="O53" s="1" t="s">
        <v>761</v>
      </c>
      <c r="P53" s="1" t="s">
        <v>762</v>
      </c>
      <c r="Q53" s="1" t="s">
        <v>763</v>
      </c>
      <c r="R53" s="1" t="s">
        <v>1003</v>
      </c>
      <c r="S53" s="1" t="s">
        <v>765</v>
      </c>
      <c r="T53" s="1" t="s">
        <v>766</v>
      </c>
      <c r="U53" s="1" t="s">
        <v>767</v>
      </c>
      <c r="V53" s="1" t="s">
        <v>774</v>
      </c>
    </row>
    <row r="54" s="1" customFormat="1" spans="1:22">
      <c r="A54" s="3">
        <v>999221853163280</v>
      </c>
      <c r="B54" s="1" t="s">
        <v>979</v>
      </c>
      <c r="C54" s="1" t="s">
        <v>1004</v>
      </c>
      <c r="D54" s="1" t="s">
        <v>997</v>
      </c>
      <c r="E54" s="1" t="s">
        <v>1005</v>
      </c>
      <c r="F54" s="1" t="s">
        <v>824</v>
      </c>
      <c r="G54" s="1" t="s">
        <v>756</v>
      </c>
      <c r="H54" s="1" t="s">
        <v>757</v>
      </c>
      <c r="I54" s="1" t="s">
        <v>999</v>
      </c>
      <c r="J54" s="1" t="s">
        <v>759</v>
      </c>
      <c r="K54" s="1" t="s">
        <v>999</v>
      </c>
      <c r="L54" s="1" t="s">
        <v>999</v>
      </c>
      <c r="M54" s="1" t="s">
        <v>760</v>
      </c>
      <c r="N54" s="1" t="s">
        <v>760</v>
      </c>
      <c r="O54" s="1" t="s">
        <v>761</v>
      </c>
      <c r="P54" s="1" t="s">
        <v>762</v>
      </c>
      <c r="Q54" s="1" t="s">
        <v>763</v>
      </c>
      <c r="R54" s="1" t="s">
        <v>1006</v>
      </c>
      <c r="S54" s="1" t="s">
        <v>765</v>
      </c>
      <c r="T54" s="1" t="s">
        <v>766</v>
      </c>
      <c r="U54" s="1" t="s">
        <v>767</v>
      </c>
      <c r="V54" s="1" t="s">
        <v>774</v>
      </c>
    </row>
    <row r="55" s="1" customFormat="1" spans="1:22">
      <c r="A55" s="3">
        <v>999221852421664</v>
      </c>
      <c r="B55" s="1" t="s">
        <v>1007</v>
      </c>
      <c r="C55" s="1" t="s">
        <v>1008</v>
      </c>
      <c r="D55" s="1" t="s">
        <v>975</v>
      </c>
      <c r="E55" s="1" t="s">
        <v>1009</v>
      </c>
      <c r="F55" s="1" t="s">
        <v>752</v>
      </c>
      <c r="G55" s="1" t="s">
        <v>756</v>
      </c>
      <c r="H55" s="1" t="s">
        <v>757</v>
      </c>
      <c r="I55" s="1" t="s">
        <v>1010</v>
      </c>
      <c r="J55" s="1" t="s">
        <v>759</v>
      </c>
      <c r="K55" s="1" t="s">
        <v>1010</v>
      </c>
      <c r="L55" s="1" t="s">
        <v>1010</v>
      </c>
      <c r="M55" s="1" t="s">
        <v>760</v>
      </c>
      <c r="N55" s="1" t="s">
        <v>760</v>
      </c>
      <c r="O55" s="1" t="s">
        <v>761</v>
      </c>
      <c r="P55" s="1" t="s">
        <v>762</v>
      </c>
      <c r="Q55" s="1" t="s">
        <v>763</v>
      </c>
      <c r="R55" s="1" t="s">
        <v>1011</v>
      </c>
      <c r="S55" s="1" t="s">
        <v>765</v>
      </c>
      <c r="T55" s="1" t="s">
        <v>766</v>
      </c>
      <c r="U55" s="1" t="s">
        <v>790</v>
      </c>
      <c r="V55" s="1" t="s">
        <v>883</v>
      </c>
    </row>
    <row r="56" s="1" customFormat="1" spans="1:22">
      <c r="A56" s="3">
        <v>999221852367247</v>
      </c>
      <c r="B56" s="1" t="s">
        <v>1007</v>
      </c>
      <c r="C56" s="1" t="s">
        <v>1012</v>
      </c>
      <c r="D56" s="1" t="s">
        <v>1013</v>
      </c>
      <c r="E56" s="1" t="s">
        <v>1014</v>
      </c>
      <c r="F56" s="1" t="s">
        <v>752</v>
      </c>
      <c r="G56" s="1" t="s">
        <v>756</v>
      </c>
      <c r="H56" s="1" t="s">
        <v>757</v>
      </c>
      <c r="I56" s="1" t="s">
        <v>1015</v>
      </c>
      <c r="J56" s="1" t="s">
        <v>759</v>
      </c>
      <c r="K56" s="1" t="s">
        <v>1015</v>
      </c>
      <c r="L56" s="1" t="s">
        <v>1015</v>
      </c>
      <c r="M56" s="1" t="s">
        <v>760</v>
      </c>
      <c r="N56" s="1" t="s">
        <v>760</v>
      </c>
      <c r="O56" s="1" t="s">
        <v>761</v>
      </c>
      <c r="P56" s="1" t="s">
        <v>762</v>
      </c>
      <c r="Q56" s="1" t="s">
        <v>763</v>
      </c>
      <c r="R56" s="1" t="s">
        <v>1016</v>
      </c>
      <c r="S56" s="1" t="s">
        <v>765</v>
      </c>
      <c r="T56" s="1" t="s">
        <v>766</v>
      </c>
      <c r="U56" s="1" t="s">
        <v>790</v>
      </c>
      <c r="V56" s="1" t="s">
        <v>883</v>
      </c>
    </row>
    <row r="57" s="1" customFormat="1" spans="1:22">
      <c r="A57" s="3">
        <v>21851805547</v>
      </c>
      <c r="B57" s="1" t="s">
        <v>1007</v>
      </c>
      <c r="C57" s="1" t="s">
        <v>1017</v>
      </c>
      <c r="D57" s="1" t="s">
        <v>954</v>
      </c>
      <c r="E57" s="1" t="s">
        <v>1018</v>
      </c>
      <c r="F57" s="1" t="s">
        <v>752</v>
      </c>
      <c r="G57" s="1" t="s">
        <v>756</v>
      </c>
      <c r="H57" s="1" t="s">
        <v>757</v>
      </c>
      <c r="I57" s="1" t="s">
        <v>1019</v>
      </c>
      <c r="J57" s="1" t="s">
        <v>759</v>
      </c>
      <c r="K57" s="1" t="s">
        <v>1019</v>
      </c>
      <c r="L57" s="1" t="s">
        <v>1019</v>
      </c>
      <c r="M57" s="1" t="s">
        <v>760</v>
      </c>
      <c r="N57" s="1" t="s">
        <v>760</v>
      </c>
      <c r="O57" s="1" t="s">
        <v>761</v>
      </c>
      <c r="P57" s="1" t="s">
        <v>762</v>
      </c>
      <c r="Q57" s="1" t="s">
        <v>763</v>
      </c>
      <c r="R57" s="1" t="s">
        <v>1020</v>
      </c>
      <c r="S57" s="1" t="s">
        <v>765</v>
      </c>
      <c r="T57" s="1" t="s">
        <v>766</v>
      </c>
      <c r="U57" s="1" t="s">
        <v>790</v>
      </c>
      <c r="V57" s="1" t="s">
        <v>805</v>
      </c>
    </row>
    <row r="58" s="1" customFormat="1" spans="1:22">
      <c r="A58" s="3">
        <v>21851479025</v>
      </c>
      <c r="B58" s="1" t="s">
        <v>1007</v>
      </c>
      <c r="C58" s="1" t="s">
        <v>1021</v>
      </c>
      <c r="D58" s="1" t="s">
        <v>1022</v>
      </c>
      <c r="E58" s="1" t="s">
        <v>1023</v>
      </c>
      <c r="F58" s="1" t="s">
        <v>752</v>
      </c>
      <c r="G58" s="1" t="s">
        <v>756</v>
      </c>
      <c r="H58" s="1" t="s">
        <v>757</v>
      </c>
      <c r="I58" s="1" t="s">
        <v>1024</v>
      </c>
      <c r="J58" s="1" t="s">
        <v>759</v>
      </c>
      <c r="K58" s="1" t="s">
        <v>1024</v>
      </c>
      <c r="L58" s="1" t="s">
        <v>1024</v>
      </c>
      <c r="M58" s="1" t="s">
        <v>760</v>
      </c>
      <c r="N58" s="1" t="s">
        <v>760</v>
      </c>
      <c r="O58" s="1" t="s">
        <v>761</v>
      </c>
      <c r="P58" s="1" t="s">
        <v>762</v>
      </c>
      <c r="Q58" s="1" t="s">
        <v>763</v>
      </c>
      <c r="R58" s="1" t="s">
        <v>1025</v>
      </c>
      <c r="S58" s="1" t="s">
        <v>765</v>
      </c>
      <c r="T58" s="1" t="s">
        <v>766</v>
      </c>
      <c r="U58" s="1" t="s">
        <v>790</v>
      </c>
      <c r="V58" s="1" t="s">
        <v>791</v>
      </c>
    </row>
    <row r="59" s="1" customFormat="1" spans="1:22">
      <c r="A59" s="3">
        <v>999221851345746</v>
      </c>
      <c r="B59" s="1" t="s">
        <v>1007</v>
      </c>
      <c r="C59" s="1" t="s">
        <v>1026</v>
      </c>
      <c r="D59" s="1" t="s">
        <v>1027</v>
      </c>
      <c r="E59" s="1" t="s">
        <v>1028</v>
      </c>
      <c r="F59" s="1" t="s">
        <v>973</v>
      </c>
      <c r="G59" s="1" t="s">
        <v>756</v>
      </c>
      <c r="H59" s="1" t="s">
        <v>757</v>
      </c>
      <c r="I59" s="1" t="s">
        <v>1029</v>
      </c>
      <c r="J59" s="1" t="s">
        <v>759</v>
      </c>
      <c r="K59" s="1" t="s">
        <v>1029</v>
      </c>
      <c r="L59" s="1" t="s">
        <v>1029</v>
      </c>
      <c r="M59" s="1" t="s">
        <v>760</v>
      </c>
      <c r="N59" s="1" t="s">
        <v>760</v>
      </c>
      <c r="O59" s="1" t="s">
        <v>761</v>
      </c>
      <c r="P59" s="1" t="s">
        <v>762</v>
      </c>
      <c r="Q59" s="1" t="s">
        <v>763</v>
      </c>
      <c r="R59" s="1" t="s">
        <v>1030</v>
      </c>
      <c r="S59" s="1" t="s">
        <v>765</v>
      </c>
      <c r="T59" s="1" t="s">
        <v>766</v>
      </c>
      <c r="U59" s="1" t="s">
        <v>790</v>
      </c>
      <c r="V59" s="1" t="s">
        <v>883</v>
      </c>
    </row>
    <row r="60" s="1" customFormat="1" spans="1:22">
      <c r="A60" s="3">
        <v>999221851155577</v>
      </c>
      <c r="B60" s="1" t="s">
        <v>1007</v>
      </c>
      <c r="C60" s="1" t="s">
        <v>1031</v>
      </c>
      <c r="D60" s="1" t="s">
        <v>986</v>
      </c>
      <c r="E60" s="1" t="s">
        <v>1032</v>
      </c>
      <c r="F60" s="1" t="s">
        <v>945</v>
      </c>
      <c r="G60" s="1" t="s">
        <v>756</v>
      </c>
      <c r="H60" s="1" t="s">
        <v>757</v>
      </c>
      <c r="I60" s="1" t="s">
        <v>1033</v>
      </c>
      <c r="J60" s="1" t="s">
        <v>759</v>
      </c>
      <c r="K60" s="1" t="s">
        <v>1033</v>
      </c>
      <c r="L60" s="1" t="s">
        <v>1033</v>
      </c>
      <c r="M60" s="1" t="s">
        <v>760</v>
      </c>
      <c r="N60" s="1" t="s">
        <v>760</v>
      </c>
      <c r="O60" s="1" t="s">
        <v>761</v>
      </c>
      <c r="P60" s="1" t="s">
        <v>762</v>
      </c>
      <c r="Q60" s="1" t="s">
        <v>763</v>
      </c>
      <c r="R60" s="1" t="s">
        <v>1034</v>
      </c>
      <c r="S60" s="1" t="s">
        <v>765</v>
      </c>
      <c r="T60" s="1" t="s">
        <v>766</v>
      </c>
      <c r="U60" s="1" t="s">
        <v>790</v>
      </c>
      <c r="V60" s="1" t="s">
        <v>883</v>
      </c>
    </row>
    <row r="61" s="1" customFormat="1" spans="1:22">
      <c r="A61" s="3">
        <v>21851101085</v>
      </c>
      <c r="B61" s="1" t="s">
        <v>1007</v>
      </c>
      <c r="C61" s="1" t="s">
        <v>1035</v>
      </c>
      <c r="D61" s="1" t="s">
        <v>1036</v>
      </c>
      <c r="E61" s="1" t="s">
        <v>1037</v>
      </c>
      <c r="F61" s="1" t="s">
        <v>824</v>
      </c>
      <c r="G61" s="1" t="s">
        <v>756</v>
      </c>
      <c r="H61" s="1" t="s">
        <v>757</v>
      </c>
      <c r="I61" s="1" t="s">
        <v>1038</v>
      </c>
      <c r="J61" s="1" t="s">
        <v>759</v>
      </c>
      <c r="K61" s="1" t="s">
        <v>1038</v>
      </c>
      <c r="L61" s="1" t="s">
        <v>1038</v>
      </c>
      <c r="M61" s="1" t="s">
        <v>760</v>
      </c>
      <c r="N61" s="1" t="s">
        <v>760</v>
      </c>
      <c r="O61" s="1" t="s">
        <v>761</v>
      </c>
      <c r="P61" s="1" t="s">
        <v>762</v>
      </c>
      <c r="Q61" s="1" t="s">
        <v>763</v>
      </c>
      <c r="R61" s="1" t="s">
        <v>1039</v>
      </c>
      <c r="S61" s="1" t="s">
        <v>765</v>
      </c>
      <c r="T61" s="1" t="s">
        <v>766</v>
      </c>
      <c r="U61" s="1" t="s">
        <v>790</v>
      </c>
      <c r="V61" s="1" t="s">
        <v>791</v>
      </c>
    </row>
    <row r="62" s="1" customFormat="1" spans="1:22">
      <c r="A62" s="3">
        <v>21850742612</v>
      </c>
      <c r="B62" s="1" t="s">
        <v>1040</v>
      </c>
      <c r="C62" s="1" t="s">
        <v>1041</v>
      </c>
      <c r="D62" s="1" t="s">
        <v>1042</v>
      </c>
      <c r="E62" s="1" t="s">
        <v>1043</v>
      </c>
      <c r="F62" s="1" t="s">
        <v>752</v>
      </c>
      <c r="G62" s="1" t="s">
        <v>756</v>
      </c>
      <c r="H62" s="1" t="s">
        <v>757</v>
      </c>
      <c r="I62" s="1" t="s">
        <v>1044</v>
      </c>
      <c r="J62" s="1" t="s">
        <v>759</v>
      </c>
      <c r="K62" s="1" t="s">
        <v>1044</v>
      </c>
      <c r="L62" s="1" t="s">
        <v>1044</v>
      </c>
      <c r="M62" s="1" t="s">
        <v>760</v>
      </c>
      <c r="N62" s="1" t="s">
        <v>760</v>
      </c>
      <c r="O62" s="1" t="s">
        <v>761</v>
      </c>
      <c r="P62" s="1" t="s">
        <v>762</v>
      </c>
      <c r="Q62" s="1" t="s">
        <v>763</v>
      </c>
      <c r="R62" s="1" t="s">
        <v>1045</v>
      </c>
      <c r="S62" s="1" t="s">
        <v>765</v>
      </c>
      <c r="T62" s="1" t="s">
        <v>766</v>
      </c>
      <c r="U62" s="1" t="s">
        <v>790</v>
      </c>
      <c r="V62" s="1" t="s">
        <v>805</v>
      </c>
    </row>
    <row r="63" s="1" customFormat="1" spans="1:22">
      <c r="A63" s="3">
        <v>999221850611405</v>
      </c>
      <c r="B63" s="1" t="s">
        <v>1040</v>
      </c>
      <c r="C63" s="1" t="s">
        <v>1046</v>
      </c>
      <c r="D63" s="1" t="s">
        <v>1047</v>
      </c>
      <c r="E63" s="1" t="s">
        <v>1048</v>
      </c>
      <c r="F63" s="1" t="s">
        <v>752</v>
      </c>
      <c r="G63" s="1" t="s">
        <v>756</v>
      </c>
      <c r="H63" s="1" t="s">
        <v>757</v>
      </c>
      <c r="I63" s="1" t="s">
        <v>1049</v>
      </c>
      <c r="J63" s="1" t="s">
        <v>759</v>
      </c>
      <c r="K63" s="1" t="s">
        <v>1049</v>
      </c>
      <c r="L63" s="1" t="s">
        <v>1049</v>
      </c>
      <c r="M63" s="1" t="s">
        <v>760</v>
      </c>
      <c r="N63" s="1" t="s">
        <v>760</v>
      </c>
      <c r="O63" s="1" t="s">
        <v>761</v>
      </c>
      <c r="P63" s="1" t="s">
        <v>762</v>
      </c>
      <c r="Q63" s="1" t="s">
        <v>763</v>
      </c>
      <c r="R63" s="1" t="s">
        <v>1050</v>
      </c>
      <c r="S63" s="1" t="s">
        <v>765</v>
      </c>
      <c r="T63" s="1" t="s">
        <v>766</v>
      </c>
      <c r="U63" s="1" t="s">
        <v>790</v>
      </c>
      <c r="V63" s="1" t="s">
        <v>930</v>
      </c>
    </row>
    <row r="64" s="1" customFormat="1" spans="1:22">
      <c r="A64" s="3">
        <v>21850577855</v>
      </c>
      <c r="B64" s="1" t="s">
        <v>1040</v>
      </c>
      <c r="C64" s="1" t="s">
        <v>1051</v>
      </c>
      <c r="D64" s="1" t="s">
        <v>1052</v>
      </c>
      <c r="E64" s="1" t="s">
        <v>1053</v>
      </c>
      <c r="F64" s="1" t="s">
        <v>945</v>
      </c>
      <c r="G64" s="1" t="s">
        <v>756</v>
      </c>
      <c r="H64" s="1" t="s">
        <v>757</v>
      </c>
      <c r="I64" s="1" t="s">
        <v>1054</v>
      </c>
      <c r="J64" s="1" t="s">
        <v>759</v>
      </c>
      <c r="K64" s="1" t="s">
        <v>1054</v>
      </c>
      <c r="L64" s="1" t="s">
        <v>1054</v>
      </c>
      <c r="M64" s="1" t="s">
        <v>760</v>
      </c>
      <c r="N64" s="1" t="s">
        <v>760</v>
      </c>
      <c r="O64" s="1" t="s">
        <v>761</v>
      </c>
      <c r="P64" s="1" t="s">
        <v>762</v>
      </c>
      <c r="Q64" s="1" t="s">
        <v>763</v>
      </c>
      <c r="R64" s="1" t="s">
        <v>1055</v>
      </c>
      <c r="S64" s="1" t="s">
        <v>765</v>
      </c>
      <c r="T64" s="1" t="s">
        <v>766</v>
      </c>
      <c r="U64" s="1" t="s">
        <v>790</v>
      </c>
      <c r="V64" s="1" t="s">
        <v>791</v>
      </c>
    </row>
    <row r="65" s="1" customFormat="1" spans="1:22">
      <c r="A65" s="3">
        <v>21849968236</v>
      </c>
      <c r="B65" s="1" t="s">
        <v>1040</v>
      </c>
      <c r="C65" s="1" t="s">
        <v>1056</v>
      </c>
      <c r="D65" s="1" t="s">
        <v>954</v>
      </c>
      <c r="E65" s="1" t="s">
        <v>1057</v>
      </c>
      <c r="F65" s="1" t="s">
        <v>752</v>
      </c>
      <c r="G65" s="1" t="s">
        <v>756</v>
      </c>
      <c r="H65" s="1" t="s">
        <v>757</v>
      </c>
      <c r="I65" s="1" t="s">
        <v>1019</v>
      </c>
      <c r="J65" s="1" t="s">
        <v>759</v>
      </c>
      <c r="K65" s="1" t="s">
        <v>1019</v>
      </c>
      <c r="L65" s="1" t="s">
        <v>1019</v>
      </c>
      <c r="M65" s="1" t="s">
        <v>760</v>
      </c>
      <c r="N65" s="1" t="s">
        <v>760</v>
      </c>
      <c r="O65" s="1" t="s">
        <v>761</v>
      </c>
      <c r="P65" s="1" t="s">
        <v>762</v>
      </c>
      <c r="Q65" s="1" t="s">
        <v>763</v>
      </c>
      <c r="R65" s="1" t="s">
        <v>1058</v>
      </c>
      <c r="S65" s="1" t="s">
        <v>765</v>
      </c>
      <c r="T65" s="1" t="s">
        <v>766</v>
      </c>
      <c r="U65" s="1" t="s">
        <v>790</v>
      </c>
      <c r="V65" s="1" t="s">
        <v>805</v>
      </c>
    </row>
    <row r="66" s="1" customFormat="1" spans="1:22">
      <c r="A66" s="3">
        <v>21849921480</v>
      </c>
      <c r="B66" s="1" t="s">
        <v>1040</v>
      </c>
      <c r="C66" s="1" t="s">
        <v>1059</v>
      </c>
      <c r="D66" s="1" t="s">
        <v>1047</v>
      </c>
      <c r="E66" s="1" t="s">
        <v>1060</v>
      </c>
      <c r="F66" s="1" t="s">
        <v>752</v>
      </c>
      <c r="G66" s="1" t="s">
        <v>756</v>
      </c>
      <c r="H66" s="1" t="s">
        <v>757</v>
      </c>
      <c r="I66" s="1" t="s">
        <v>1061</v>
      </c>
      <c r="J66" s="1" t="s">
        <v>759</v>
      </c>
      <c r="K66" s="1" t="s">
        <v>1061</v>
      </c>
      <c r="L66" s="1" t="s">
        <v>1061</v>
      </c>
      <c r="M66" s="1" t="s">
        <v>760</v>
      </c>
      <c r="N66" s="1" t="s">
        <v>760</v>
      </c>
      <c r="O66" s="1" t="s">
        <v>761</v>
      </c>
      <c r="P66" s="1" t="s">
        <v>762</v>
      </c>
      <c r="Q66" s="1" t="s">
        <v>763</v>
      </c>
      <c r="R66" s="1" t="s">
        <v>1062</v>
      </c>
      <c r="S66" s="1" t="s">
        <v>765</v>
      </c>
      <c r="T66" s="1" t="s">
        <v>766</v>
      </c>
      <c r="U66" s="1" t="s">
        <v>790</v>
      </c>
      <c r="V66" s="1" t="s">
        <v>930</v>
      </c>
    </row>
    <row r="67" s="1" customFormat="1" spans="1:22">
      <c r="A67" s="3">
        <v>999221849857272</v>
      </c>
      <c r="B67" s="1" t="s">
        <v>1040</v>
      </c>
      <c r="C67" s="1" t="s">
        <v>1063</v>
      </c>
      <c r="D67" s="1" t="s">
        <v>1013</v>
      </c>
      <c r="E67" s="1" t="s">
        <v>1064</v>
      </c>
      <c r="F67" s="1" t="s">
        <v>752</v>
      </c>
      <c r="G67" s="1" t="s">
        <v>756</v>
      </c>
      <c r="H67" s="1" t="s">
        <v>757</v>
      </c>
      <c r="I67" s="1" t="s">
        <v>1065</v>
      </c>
      <c r="J67" s="1" t="s">
        <v>759</v>
      </c>
      <c r="K67" s="1" t="s">
        <v>1065</v>
      </c>
      <c r="L67" s="1" t="s">
        <v>1065</v>
      </c>
      <c r="M67" s="1" t="s">
        <v>760</v>
      </c>
      <c r="N67" s="1" t="s">
        <v>760</v>
      </c>
      <c r="O67" s="1" t="s">
        <v>761</v>
      </c>
      <c r="P67" s="1" t="s">
        <v>762</v>
      </c>
      <c r="Q67" s="1" t="s">
        <v>763</v>
      </c>
      <c r="R67" s="1" t="s">
        <v>1066</v>
      </c>
      <c r="S67" s="1" t="s">
        <v>765</v>
      </c>
      <c r="T67" s="1" t="s">
        <v>766</v>
      </c>
      <c r="U67" s="1" t="s">
        <v>790</v>
      </c>
      <c r="V67" s="1" t="s">
        <v>883</v>
      </c>
    </row>
    <row r="68" s="1" customFormat="1" spans="1:22">
      <c r="A68" s="3">
        <v>21849040988</v>
      </c>
      <c r="B68" s="1" t="s">
        <v>1067</v>
      </c>
      <c r="C68" s="1" t="s">
        <v>1068</v>
      </c>
      <c r="D68" s="1" t="s">
        <v>1047</v>
      </c>
      <c r="E68" s="1" t="s">
        <v>1069</v>
      </c>
      <c r="F68" s="1" t="s">
        <v>824</v>
      </c>
      <c r="G68" s="1" t="s">
        <v>756</v>
      </c>
      <c r="H68" s="1" t="s">
        <v>757</v>
      </c>
      <c r="I68" s="1" t="s">
        <v>1070</v>
      </c>
      <c r="J68" s="1" t="s">
        <v>759</v>
      </c>
      <c r="K68" s="1" t="s">
        <v>1070</v>
      </c>
      <c r="L68" s="1" t="s">
        <v>1070</v>
      </c>
      <c r="M68" s="1" t="s">
        <v>760</v>
      </c>
      <c r="N68" s="1" t="s">
        <v>760</v>
      </c>
      <c r="O68" s="1" t="s">
        <v>761</v>
      </c>
      <c r="P68" s="1" t="s">
        <v>762</v>
      </c>
      <c r="Q68" s="1" t="s">
        <v>763</v>
      </c>
      <c r="R68" s="1" t="s">
        <v>1071</v>
      </c>
      <c r="S68" s="1" t="s">
        <v>765</v>
      </c>
      <c r="T68" s="1" t="s">
        <v>766</v>
      </c>
      <c r="U68" s="1" t="s">
        <v>790</v>
      </c>
      <c r="V68" s="1" t="s">
        <v>930</v>
      </c>
    </row>
    <row r="69" s="1" customFormat="1" spans="1:22">
      <c r="A69" s="3">
        <v>21848489698</v>
      </c>
      <c r="B69" s="1" t="s">
        <v>1067</v>
      </c>
      <c r="C69" s="1" t="s">
        <v>1072</v>
      </c>
      <c r="D69" s="1" t="s">
        <v>849</v>
      </c>
      <c r="E69" s="1" t="s">
        <v>1073</v>
      </c>
      <c r="F69" s="1" t="s">
        <v>752</v>
      </c>
      <c r="G69" s="1" t="s">
        <v>756</v>
      </c>
      <c r="H69" s="1" t="s">
        <v>757</v>
      </c>
      <c r="I69" s="1" t="s">
        <v>1074</v>
      </c>
      <c r="J69" s="1" t="s">
        <v>759</v>
      </c>
      <c r="K69" s="1" t="s">
        <v>1074</v>
      </c>
      <c r="L69" s="1" t="s">
        <v>1074</v>
      </c>
      <c r="M69" s="1" t="s">
        <v>760</v>
      </c>
      <c r="N69" s="1" t="s">
        <v>760</v>
      </c>
      <c r="O69" s="1" t="s">
        <v>761</v>
      </c>
      <c r="P69" s="1" t="s">
        <v>762</v>
      </c>
      <c r="Q69" s="1" t="s">
        <v>763</v>
      </c>
      <c r="R69" s="1" t="s">
        <v>1075</v>
      </c>
      <c r="S69" s="1" t="s">
        <v>765</v>
      </c>
      <c r="T69" s="1" t="s">
        <v>766</v>
      </c>
      <c r="U69" s="1" t="s">
        <v>790</v>
      </c>
      <c r="V69" s="1" t="s">
        <v>805</v>
      </c>
    </row>
    <row r="70" s="1" customFormat="1" spans="1:22">
      <c r="A70" s="3">
        <v>21848437170</v>
      </c>
      <c r="B70" s="1" t="s">
        <v>1067</v>
      </c>
      <c r="C70" s="1" t="s">
        <v>1076</v>
      </c>
      <c r="D70" s="1" t="s">
        <v>1077</v>
      </c>
      <c r="E70" s="1" t="s">
        <v>1078</v>
      </c>
      <c r="F70" s="1" t="s">
        <v>979</v>
      </c>
      <c r="G70" s="1" t="s">
        <v>756</v>
      </c>
      <c r="H70" s="1" t="s">
        <v>757</v>
      </c>
      <c r="I70" s="1" t="s">
        <v>1079</v>
      </c>
      <c r="J70" s="1" t="s">
        <v>759</v>
      </c>
      <c r="K70" s="1" t="s">
        <v>1079</v>
      </c>
      <c r="L70" s="1" t="s">
        <v>1079</v>
      </c>
      <c r="M70" s="1" t="s">
        <v>760</v>
      </c>
      <c r="N70" s="1" t="s">
        <v>760</v>
      </c>
      <c r="O70" s="1" t="s">
        <v>761</v>
      </c>
      <c r="P70" s="1" t="s">
        <v>762</v>
      </c>
      <c r="Q70" s="1" t="s">
        <v>763</v>
      </c>
      <c r="R70" s="1" t="s">
        <v>1080</v>
      </c>
      <c r="S70" s="1" t="s">
        <v>765</v>
      </c>
      <c r="T70" s="1" t="s">
        <v>766</v>
      </c>
      <c r="U70" s="1" t="s">
        <v>790</v>
      </c>
      <c r="V70" s="1" t="s">
        <v>791</v>
      </c>
    </row>
    <row r="71" s="1" customFormat="1" spans="1:22">
      <c r="A71" s="3">
        <v>21848386052</v>
      </c>
      <c r="B71" s="1" t="s">
        <v>1067</v>
      </c>
      <c r="C71" s="1" t="s">
        <v>1081</v>
      </c>
      <c r="D71" s="1" t="s">
        <v>1042</v>
      </c>
      <c r="E71" s="1" t="s">
        <v>1082</v>
      </c>
      <c r="F71" s="1" t="s">
        <v>752</v>
      </c>
      <c r="G71" s="1" t="s">
        <v>756</v>
      </c>
      <c r="H71" s="1" t="s">
        <v>757</v>
      </c>
      <c r="I71" s="1" t="s">
        <v>1083</v>
      </c>
      <c r="J71" s="1" t="s">
        <v>759</v>
      </c>
      <c r="K71" s="1" t="s">
        <v>1083</v>
      </c>
      <c r="L71" s="1" t="s">
        <v>1083</v>
      </c>
      <c r="M71" s="1" t="s">
        <v>760</v>
      </c>
      <c r="N71" s="1" t="s">
        <v>760</v>
      </c>
      <c r="O71" s="1" t="s">
        <v>761</v>
      </c>
      <c r="P71" s="1" t="s">
        <v>762</v>
      </c>
      <c r="Q71" s="1" t="s">
        <v>763</v>
      </c>
      <c r="R71" s="1" t="s">
        <v>1084</v>
      </c>
      <c r="S71" s="1" t="s">
        <v>765</v>
      </c>
      <c r="T71" s="1" t="s">
        <v>766</v>
      </c>
      <c r="U71" s="1" t="s">
        <v>790</v>
      </c>
      <c r="V71" s="1" t="s">
        <v>805</v>
      </c>
    </row>
    <row r="72" s="1" customFormat="1" spans="1:22">
      <c r="A72" s="3">
        <v>21848284741</v>
      </c>
      <c r="B72" s="1" t="s">
        <v>1067</v>
      </c>
      <c r="C72" s="1" t="s">
        <v>1085</v>
      </c>
      <c r="D72" s="1" t="s">
        <v>1013</v>
      </c>
      <c r="E72" s="1" t="s">
        <v>1086</v>
      </c>
      <c r="F72" s="1" t="s">
        <v>752</v>
      </c>
      <c r="G72" s="1" t="s">
        <v>756</v>
      </c>
      <c r="H72" s="1" t="s">
        <v>757</v>
      </c>
      <c r="I72" s="1" t="s">
        <v>1087</v>
      </c>
      <c r="J72" s="1" t="s">
        <v>759</v>
      </c>
      <c r="K72" s="1" t="s">
        <v>1087</v>
      </c>
      <c r="L72" s="1" t="s">
        <v>1087</v>
      </c>
      <c r="M72" s="1" t="s">
        <v>760</v>
      </c>
      <c r="N72" s="1" t="s">
        <v>760</v>
      </c>
      <c r="O72" s="1" t="s">
        <v>761</v>
      </c>
      <c r="P72" s="1" t="s">
        <v>762</v>
      </c>
      <c r="Q72" s="1" t="s">
        <v>763</v>
      </c>
      <c r="R72" s="1" t="s">
        <v>1088</v>
      </c>
      <c r="S72" s="1" t="s">
        <v>765</v>
      </c>
      <c r="T72" s="1" t="s">
        <v>766</v>
      </c>
      <c r="U72" s="1" t="s">
        <v>790</v>
      </c>
      <c r="V72" s="1" t="s">
        <v>883</v>
      </c>
    </row>
    <row r="73" s="1" customFormat="1" spans="1:22">
      <c r="A73" s="3">
        <v>21848221576</v>
      </c>
      <c r="B73" s="1" t="s">
        <v>1067</v>
      </c>
      <c r="C73" s="1" t="s">
        <v>1089</v>
      </c>
      <c r="D73" s="1" t="s">
        <v>1090</v>
      </c>
      <c r="E73" s="1" t="s">
        <v>1091</v>
      </c>
      <c r="F73" s="1" t="s">
        <v>752</v>
      </c>
      <c r="G73" s="1" t="s">
        <v>756</v>
      </c>
      <c r="H73" s="1" t="s">
        <v>757</v>
      </c>
      <c r="I73" s="1" t="s">
        <v>1092</v>
      </c>
      <c r="J73" s="1" t="s">
        <v>759</v>
      </c>
      <c r="K73" s="1" t="s">
        <v>1092</v>
      </c>
      <c r="L73" s="1" t="s">
        <v>1092</v>
      </c>
      <c r="M73" s="1" t="s">
        <v>760</v>
      </c>
      <c r="N73" s="1" t="s">
        <v>760</v>
      </c>
      <c r="O73" s="1" t="s">
        <v>761</v>
      </c>
      <c r="P73" s="1" t="s">
        <v>762</v>
      </c>
      <c r="Q73" s="1" t="s">
        <v>763</v>
      </c>
      <c r="R73" s="1" t="s">
        <v>1093</v>
      </c>
      <c r="S73" s="1" t="s">
        <v>765</v>
      </c>
      <c r="T73" s="1" t="s">
        <v>766</v>
      </c>
      <c r="U73" s="1" t="s">
        <v>790</v>
      </c>
      <c r="V73" s="1" t="s">
        <v>805</v>
      </c>
    </row>
    <row r="74" s="1" customFormat="1" spans="1:22">
      <c r="A74" s="3">
        <v>21848002986</v>
      </c>
      <c r="B74" s="1" t="s">
        <v>1094</v>
      </c>
      <c r="C74" s="1" t="s">
        <v>1095</v>
      </c>
      <c r="D74" s="1" t="s">
        <v>964</v>
      </c>
      <c r="E74" s="1" t="s">
        <v>1096</v>
      </c>
      <c r="F74" s="1" t="s">
        <v>752</v>
      </c>
      <c r="G74" s="1" t="s">
        <v>756</v>
      </c>
      <c r="H74" s="1" t="s">
        <v>757</v>
      </c>
      <c r="I74" s="1" t="s">
        <v>1097</v>
      </c>
      <c r="J74" s="1" t="s">
        <v>759</v>
      </c>
      <c r="K74" s="1" t="s">
        <v>1097</v>
      </c>
      <c r="L74" s="1" t="s">
        <v>1097</v>
      </c>
      <c r="M74" s="1" t="s">
        <v>760</v>
      </c>
      <c r="N74" s="1" t="s">
        <v>760</v>
      </c>
      <c r="O74" s="1" t="s">
        <v>761</v>
      </c>
      <c r="P74" s="1" t="s">
        <v>762</v>
      </c>
      <c r="Q74" s="1" t="s">
        <v>763</v>
      </c>
      <c r="R74" s="1" t="s">
        <v>1098</v>
      </c>
      <c r="S74" s="1" t="s">
        <v>765</v>
      </c>
      <c r="T74" s="1" t="s">
        <v>766</v>
      </c>
      <c r="U74" s="1" t="s">
        <v>790</v>
      </c>
      <c r="V74" s="1" t="s">
        <v>805</v>
      </c>
    </row>
    <row r="75" s="1" customFormat="1" spans="1:22">
      <c r="A75" s="3">
        <v>21847172874</v>
      </c>
      <c r="B75" s="1" t="s">
        <v>1094</v>
      </c>
      <c r="C75" s="1" t="s">
        <v>1099</v>
      </c>
      <c r="D75" s="1" t="s">
        <v>1100</v>
      </c>
      <c r="E75" s="1" t="s">
        <v>1101</v>
      </c>
      <c r="F75" s="1" t="s">
        <v>752</v>
      </c>
      <c r="G75" s="1" t="s">
        <v>756</v>
      </c>
      <c r="H75" s="1" t="s">
        <v>757</v>
      </c>
      <c r="I75" s="1" t="s">
        <v>1102</v>
      </c>
      <c r="J75" s="1" t="s">
        <v>759</v>
      </c>
      <c r="K75" s="1" t="s">
        <v>1102</v>
      </c>
      <c r="L75" s="1" t="s">
        <v>1102</v>
      </c>
      <c r="M75" s="1" t="s">
        <v>760</v>
      </c>
      <c r="N75" s="1" t="s">
        <v>760</v>
      </c>
      <c r="O75" s="1" t="s">
        <v>761</v>
      </c>
      <c r="P75" s="1" t="s">
        <v>762</v>
      </c>
      <c r="Q75" s="1" t="s">
        <v>763</v>
      </c>
      <c r="R75" s="1" t="s">
        <v>1103</v>
      </c>
      <c r="S75" s="1" t="s">
        <v>765</v>
      </c>
      <c r="T75" s="1" t="s">
        <v>766</v>
      </c>
      <c r="U75" s="1" t="s">
        <v>790</v>
      </c>
      <c r="V75" s="1" t="s">
        <v>805</v>
      </c>
    </row>
    <row r="76" s="1" customFormat="1" spans="1:22">
      <c r="A76" s="3">
        <v>21845497786</v>
      </c>
      <c r="B76" s="1" t="s">
        <v>1104</v>
      </c>
      <c r="C76" s="1" t="s">
        <v>1105</v>
      </c>
      <c r="D76" s="1" t="s">
        <v>841</v>
      </c>
      <c r="E76" s="1" t="s">
        <v>1106</v>
      </c>
      <c r="F76" s="1" t="s">
        <v>752</v>
      </c>
      <c r="G76" s="1" t="s">
        <v>756</v>
      </c>
      <c r="H76" s="1" t="s">
        <v>757</v>
      </c>
      <c r="I76" s="1" t="s">
        <v>1107</v>
      </c>
      <c r="J76" s="1" t="s">
        <v>759</v>
      </c>
      <c r="K76" s="1" t="s">
        <v>1107</v>
      </c>
      <c r="L76" s="1" t="s">
        <v>1108</v>
      </c>
      <c r="M76" s="1" t="s">
        <v>1109</v>
      </c>
      <c r="N76" s="1" t="s">
        <v>1109</v>
      </c>
      <c r="O76" s="1" t="s">
        <v>761</v>
      </c>
      <c r="P76" s="1" t="s">
        <v>762</v>
      </c>
      <c r="Q76" s="1" t="s">
        <v>763</v>
      </c>
      <c r="R76" s="1" t="s">
        <v>1110</v>
      </c>
      <c r="S76" s="1" t="s">
        <v>765</v>
      </c>
      <c r="T76" s="1" t="s">
        <v>766</v>
      </c>
      <c r="U76" s="1" t="s">
        <v>790</v>
      </c>
      <c r="V76" s="1" t="s">
        <v>805</v>
      </c>
    </row>
    <row r="77" s="1" customFormat="1" spans="1:22">
      <c r="A77" s="3">
        <v>21845363507</v>
      </c>
      <c r="B77" s="1" t="s">
        <v>1104</v>
      </c>
      <c r="C77" s="1" t="s">
        <v>1111</v>
      </c>
      <c r="D77" s="1" t="s">
        <v>1112</v>
      </c>
      <c r="E77" s="1" t="s">
        <v>1113</v>
      </c>
      <c r="F77" s="1" t="s">
        <v>899</v>
      </c>
      <c r="G77" s="1" t="s">
        <v>756</v>
      </c>
      <c r="H77" s="1" t="s">
        <v>757</v>
      </c>
      <c r="I77" s="1" t="s">
        <v>1114</v>
      </c>
      <c r="J77" s="1" t="s">
        <v>759</v>
      </c>
      <c r="K77" s="1" t="s">
        <v>1114</v>
      </c>
      <c r="L77" s="1" t="s">
        <v>1114</v>
      </c>
      <c r="M77" s="1" t="s">
        <v>760</v>
      </c>
      <c r="N77" s="1" t="s">
        <v>760</v>
      </c>
      <c r="O77" s="1" t="s">
        <v>761</v>
      </c>
      <c r="P77" s="1" t="s">
        <v>762</v>
      </c>
      <c r="Q77" s="1" t="s">
        <v>763</v>
      </c>
      <c r="R77" s="1" t="s">
        <v>1115</v>
      </c>
      <c r="S77" s="1" t="s">
        <v>765</v>
      </c>
      <c r="T77" s="1" t="s">
        <v>766</v>
      </c>
      <c r="U77" s="1" t="s">
        <v>790</v>
      </c>
      <c r="V77" s="1" t="s">
        <v>883</v>
      </c>
    </row>
    <row r="78" s="1" customFormat="1" spans="1:22">
      <c r="A78" s="3">
        <v>21843911299</v>
      </c>
      <c r="B78" s="1" t="s">
        <v>1116</v>
      </c>
      <c r="C78" s="1" t="s">
        <v>1117</v>
      </c>
      <c r="D78" s="1" t="s">
        <v>1118</v>
      </c>
      <c r="E78" s="1" t="s">
        <v>1119</v>
      </c>
      <c r="F78" s="1" t="s">
        <v>824</v>
      </c>
      <c r="G78" s="1" t="s">
        <v>756</v>
      </c>
      <c r="H78" s="1" t="s">
        <v>757</v>
      </c>
      <c r="I78" s="1" t="s">
        <v>1120</v>
      </c>
      <c r="J78" s="1" t="s">
        <v>759</v>
      </c>
      <c r="K78" s="1" t="s">
        <v>1120</v>
      </c>
      <c r="L78" s="1" t="s">
        <v>1120</v>
      </c>
      <c r="M78" s="1" t="s">
        <v>760</v>
      </c>
      <c r="N78" s="1" t="s">
        <v>760</v>
      </c>
      <c r="O78" s="1" t="s">
        <v>761</v>
      </c>
      <c r="P78" s="1" t="s">
        <v>762</v>
      </c>
      <c r="Q78" s="1" t="s">
        <v>763</v>
      </c>
      <c r="R78" s="1" t="s">
        <v>1121</v>
      </c>
      <c r="S78" s="1" t="s">
        <v>765</v>
      </c>
      <c r="T78" s="1" t="s">
        <v>766</v>
      </c>
      <c r="U78" s="1" t="s">
        <v>790</v>
      </c>
      <c r="V78" s="1" t="s">
        <v>805</v>
      </c>
    </row>
    <row r="79" s="1" customFormat="1" spans="1:22">
      <c r="A79" s="3">
        <v>21843230096</v>
      </c>
      <c r="B79" s="1" t="s">
        <v>1116</v>
      </c>
      <c r="C79" s="1" t="s">
        <v>1122</v>
      </c>
      <c r="D79" s="1" t="s">
        <v>1123</v>
      </c>
      <c r="E79" s="1" t="s">
        <v>1124</v>
      </c>
      <c r="F79" s="1" t="s">
        <v>1125</v>
      </c>
      <c r="G79" s="1" t="s">
        <v>756</v>
      </c>
      <c r="H79" s="1" t="s">
        <v>757</v>
      </c>
      <c r="I79" s="1" t="s">
        <v>1126</v>
      </c>
      <c r="J79" s="1" t="s">
        <v>759</v>
      </c>
      <c r="K79" s="1" t="s">
        <v>1126</v>
      </c>
      <c r="L79" s="1" t="s">
        <v>1126</v>
      </c>
      <c r="M79" s="1" t="s">
        <v>760</v>
      </c>
      <c r="N79" s="1" t="s">
        <v>760</v>
      </c>
      <c r="O79" s="1" t="s">
        <v>761</v>
      </c>
      <c r="P79" s="1" t="s">
        <v>762</v>
      </c>
      <c r="Q79" s="1" t="s">
        <v>763</v>
      </c>
      <c r="R79" s="1" t="s">
        <v>1127</v>
      </c>
      <c r="S79" s="1" t="s">
        <v>765</v>
      </c>
      <c r="T79" s="1" t="s">
        <v>766</v>
      </c>
      <c r="U79" s="1" t="s">
        <v>790</v>
      </c>
      <c r="V79" s="1" t="s">
        <v>791</v>
      </c>
    </row>
    <row r="80" s="1" customFormat="1" spans="1:22">
      <c r="A80" s="3">
        <v>21841072351</v>
      </c>
      <c r="B80" s="1" t="s">
        <v>1128</v>
      </c>
      <c r="C80" s="1" t="s">
        <v>1129</v>
      </c>
      <c r="D80" s="1" t="s">
        <v>1130</v>
      </c>
      <c r="E80" s="1" t="s">
        <v>1131</v>
      </c>
      <c r="F80" s="1" t="s">
        <v>752</v>
      </c>
      <c r="G80" s="1" t="s">
        <v>756</v>
      </c>
      <c r="H80" s="1" t="s">
        <v>757</v>
      </c>
      <c r="I80" s="1" t="s">
        <v>1132</v>
      </c>
      <c r="J80" s="1" t="s">
        <v>759</v>
      </c>
      <c r="K80" s="1" t="s">
        <v>1132</v>
      </c>
      <c r="L80" s="1" t="s">
        <v>1132</v>
      </c>
      <c r="M80" s="1" t="s">
        <v>760</v>
      </c>
      <c r="N80" s="1" t="s">
        <v>760</v>
      </c>
      <c r="O80" s="1" t="s">
        <v>761</v>
      </c>
      <c r="P80" s="1" t="s">
        <v>762</v>
      </c>
      <c r="Q80" s="1" t="s">
        <v>763</v>
      </c>
      <c r="R80" s="1" t="s">
        <v>1133</v>
      </c>
      <c r="S80" s="1" t="s">
        <v>765</v>
      </c>
      <c r="T80" s="1" t="s">
        <v>766</v>
      </c>
      <c r="U80" s="1" t="s">
        <v>790</v>
      </c>
      <c r="V80" s="1" t="s">
        <v>791</v>
      </c>
    </row>
    <row r="81" s="1" customFormat="1" spans="1:22">
      <c r="A81" s="3">
        <v>21839877455</v>
      </c>
      <c r="B81" s="1" t="s">
        <v>1128</v>
      </c>
      <c r="C81" s="1" t="s">
        <v>1134</v>
      </c>
      <c r="D81" s="1" t="s">
        <v>1135</v>
      </c>
      <c r="E81" s="1" t="s">
        <v>1136</v>
      </c>
      <c r="F81" s="1" t="s">
        <v>752</v>
      </c>
      <c r="G81" s="1" t="s">
        <v>756</v>
      </c>
      <c r="H81" s="1" t="s">
        <v>757</v>
      </c>
      <c r="I81" s="1" t="s">
        <v>1137</v>
      </c>
      <c r="J81" s="1" t="s">
        <v>759</v>
      </c>
      <c r="K81" s="1" t="s">
        <v>1137</v>
      </c>
      <c r="L81" s="1" t="s">
        <v>1137</v>
      </c>
      <c r="M81" s="1" t="s">
        <v>760</v>
      </c>
      <c r="N81" s="1" t="s">
        <v>760</v>
      </c>
      <c r="O81" s="1" t="s">
        <v>761</v>
      </c>
      <c r="P81" s="1" t="s">
        <v>762</v>
      </c>
      <c r="Q81" s="1" t="s">
        <v>763</v>
      </c>
      <c r="R81" s="1" t="s">
        <v>1138</v>
      </c>
      <c r="S81" s="1" t="s">
        <v>765</v>
      </c>
      <c r="T81" s="1" t="s">
        <v>766</v>
      </c>
      <c r="U81" s="1" t="s">
        <v>790</v>
      </c>
      <c r="V81" s="1" t="s">
        <v>791</v>
      </c>
    </row>
    <row r="82" s="1" customFormat="1" spans="1:22">
      <c r="A82" s="3">
        <v>21839035285</v>
      </c>
      <c r="B82" s="1" t="s">
        <v>1128</v>
      </c>
      <c r="C82" s="1" t="s">
        <v>1139</v>
      </c>
      <c r="D82" s="1" t="s">
        <v>1140</v>
      </c>
      <c r="E82" s="1" t="s">
        <v>1141</v>
      </c>
      <c r="F82" s="1" t="s">
        <v>752</v>
      </c>
      <c r="G82" s="1" t="s">
        <v>756</v>
      </c>
      <c r="H82" s="1" t="s">
        <v>757</v>
      </c>
      <c r="I82" s="1" t="s">
        <v>1142</v>
      </c>
      <c r="J82" s="1" t="s">
        <v>759</v>
      </c>
      <c r="K82" s="1" t="s">
        <v>1142</v>
      </c>
      <c r="L82" s="1" t="s">
        <v>1142</v>
      </c>
      <c r="M82" s="1" t="s">
        <v>760</v>
      </c>
      <c r="N82" s="1" t="s">
        <v>760</v>
      </c>
      <c r="O82" s="1" t="s">
        <v>761</v>
      </c>
      <c r="P82" s="1" t="s">
        <v>762</v>
      </c>
      <c r="Q82" s="1" t="s">
        <v>763</v>
      </c>
      <c r="R82" s="1" t="s">
        <v>1143</v>
      </c>
      <c r="S82" s="1" t="s">
        <v>765</v>
      </c>
      <c r="T82" s="1" t="s">
        <v>766</v>
      </c>
      <c r="U82" s="1" t="s">
        <v>790</v>
      </c>
      <c r="V82" s="1" t="s">
        <v>944</v>
      </c>
    </row>
    <row r="83" s="1" customFormat="1" spans="1:22">
      <c r="A83" s="3">
        <v>999221836801162</v>
      </c>
      <c r="B83" s="1" t="s">
        <v>1144</v>
      </c>
      <c r="C83" s="1" t="s">
        <v>1145</v>
      </c>
      <c r="D83" s="1" t="s">
        <v>1146</v>
      </c>
      <c r="E83" s="1" t="s">
        <v>1147</v>
      </c>
      <c r="F83" s="1" t="s">
        <v>899</v>
      </c>
      <c r="G83" s="1" t="s">
        <v>756</v>
      </c>
      <c r="H83" s="1" t="s">
        <v>757</v>
      </c>
      <c r="I83" s="1" t="s">
        <v>1148</v>
      </c>
      <c r="J83" s="1" t="s">
        <v>759</v>
      </c>
      <c r="K83" s="1" t="s">
        <v>1148</v>
      </c>
      <c r="L83" s="1" t="s">
        <v>1148</v>
      </c>
      <c r="M83" s="1" t="s">
        <v>760</v>
      </c>
      <c r="N83" s="1" t="s">
        <v>760</v>
      </c>
      <c r="O83" s="1" t="s">
        <v>761</v>
      </c>
      <c r="P83" s="1" t="s">
        <v>762</v>
      </c>
      <c r="Q83" s="1" t="s">
        <v>763</v>
      </c>
      <c r="R83" s="1" t="s">
        <v>1149</v>
      </c>
      <c r="S83" s="1" t="s">
        <v>765</v>
      </c>
      <c r="T83" s="1" t="s">
        <v>766</v>
      </c>
      <c r="U83" s="1" t="s">
        <v>790</v>
      </c>
      <c r="V83" s="1" t="s">
        <v>1150</v>
      </c>
    </row>
    <row r="84" s="1" customFormat="1" spans="1:22">
      <c r="A84" s="3">
        <v>21426730499</v>
      </c>
      <c r="B84" s="1" t="s">
        <v>1151</v>
      </c>
      <c r="C84" s="1" t="s">
        <v>1152</v>
      </c>
      <c r="D84" s="1" t="s">
        <v>1153</v>
      </c>
      <c r="E84" s="1" t="s">
        <v>1154</v>
      </c>
      <c r="F84" s="1" t="s">
        <v>899</v>
      </c>
      <c r="G84" s="1" t="s">
        <v>756</v>
      </c>
      <c r="H84" s="1" t="s">
        <v>757</v>
      </c>
      <c r="I84" s="1" t="s">
        <v>1155</v>
      </c>
      <c r="J84" s="1" t="s">
        <v>759</v>
      </c>
      <c r="K84" s="1" t="s">
        <v>1155</v>
      </c>
      <c r="L84" s="1" t="s">
        <v>1155</v>
      </c>
      <c r="M84" s="1" t="s">
        <v>760</v>
      </c>
      <c r="N84" s="1" t="s">
        <v>760</v>
      </c>
      <c r="O84" s="1" t="s">
        <v>761</v>
      </c>
      <c r="P84" s="1" t="s">
        <v>762</v>
      </c>
      <c r="Q84" s="1" t="s">
        <v>763</v>
      </c>
      <c r="R84" s="1" t="s">
        <v>1156</v>
      </c>
      <c r="S84" s="1" t="s">
        <v>765</v>
      </c>
      <c r="T84" s="1" t="s">
        <v>766</v>
      </c>
      <c r="U84" s="1" t="s">
        <v>790</v>
      </c>
      <c r="V84" s="1" t="s">
        <v>791</v>
      </c>
    </row>
    <row r="85" s="1" customFormat="1" spans="1:22">
      <c r="A85" s="3">
        <v>21802687869</v>
      </c>
      <c r="B85" s="1" t="s">
        <v>1157</v>
      </c>
      <c r="C85" s="1" t="s">
        <v>1158</v>
      </c>
      <c r="D85" s="1" t="s">
        <v>1159</v>
      </c>
      <c r="E85" s="1" t="s">
        <v>1160</v>
      </c>
      <c r="F85" s="1" t="s">
        <v>824</v>
      </c>
      <c r="G85" s="1" t="s">
        <v>756</v>
      </c>
      <c r="H85" s="1" t="s">
        <v>757</v>
      </c>
      <c r="I85" s="1" t="s">
        <v>1161</v>
      </c>
      <c r="J85" s="1" t="s">
        <v>759</v>
      </c>
      <c r="K85" s="1" t="s">
        <v>1161</v>
      </c>
      <c r="L85" s="1" t="s">
        <v>1161</v>
      </c>
      <c r="M85" s="1" t="s">
        <v>760</v>
      </c>
      <c r="N85" s="1" t="s">
        <v>760</v>
      </c>
      <c r="O85" s="1" t="s">
        <v>761</v>
      </c>
      <c r="P85" s="1" t="s">
        <v>762</v>
      </c>
      <c r="Q85" s="1" t="s">
        <v>763</v>
      </c>
      <c r="R85" s="1" t="s">
        <v>1162</v>
      </c>
      <c r="S85" s="1" t="s">
        <v>765</v>
      </c>
      <c r="T85" s="1" t="s">
        <v>766</v>
      </c>
      <c r="U85" s="1" t="s">
        <v>790</v>
      </c>
      <c r="V85" s="1" t="s">
        <v>791</v>
      </c>
    </row>
    <row r="86" s="1" customFormat="1" spans="1:22">
      <c r="A86" s="3">
        <v>21819035465</v>
      </c>
      <c r="B86" s="1" t="s">
        <v>1163</v>
      </c>
      <c r="C86" s="1" t="s">
        <v>1164</v>
      </c>
      <c r="D86" s="1" t="s">
        <v>1165</v>
      </c>
      <c r="E86" s="1" t="s">
        <v>1166</v>
      </c>
      <c r="F86" s="1" t="s">
        <v>979</v>
      </c>
      <c r="G86" s="1" t="s">
        <v>756</v>
      </c>
      <c r="H86" s="1" t="s">
        <v>757</v>
      </c>
      <c r="I86" s="1" t="s">
        <v>1167</v>
      </c>
      <c r="J86" s="1" t="s">
        <v>759</v>
      </c>
      <c r="K86" s="1" t="s">
        <v>1167</v>
      </c>
      <c r="L86" s="1" t="s">
        <v>1167</v>
      </c>
      <c r="M86" s="1" t="s">
        <v>760</v>
      </c>
      <c r="N86" s="1" t="s">
        <v>760</v>
      </c>
      <c r="O86" s="1" t="s">
        <v>761</v>
      </c>
      <c r="P86" s="1" t="s">
        <v>762</v>
      </c>
      <c r="Q86" s="1" t="s">
        <v>763</v>
      </c>
      <c r="R86" s="1" t="s">
        <v>1168</v>
      </c>
      <c r="S86" s="1" t="s">
        <v>765</v>
      </c>
      <c r="T86" s="1" t="s">
        <v>766</v>
      </c>
      <c r="U86" s="1" t="s">
        <v>790</v>
      </c>
      <c r="V86" s="1" t="s">
        <v>791</v>
      </c>
    </row>
    <row r="87" s="1" customFormat="1" spans="1:22">
      <c r="A87" s="3">
        <v>21819021523</v>
      </c>
      <c r="B87" s="1" t="s">
        <v>1163</v>
      </c>
      <c r="C87" s="1" t="s">
        <v>1169</v>
      </c>
      <c r="D87" s="1" t="s">
        <v>1165</v>
      </c>
      <c r="E87" s="1" t="s">
        <v>1170</v>
      </c>
      <c r="F87" s="1" t="s">
        <v>979</v>
      </c>
      <c r="G87" s="1" t="s">
        <v>756</v>
      </c>
      <c r="H87" s="1" t="s">
        <v>757</v>
      </c>
      <c r="I87" s="1" t="s">
        <v>1167</v>
      </c>
      <c r="J87" s="1" t="s">
        <v>759</v>
      </c>
      <c r="K87" s="1" t="s">
        <v>1167</v>
      </c>
      <c r="L87" s="1" t="s">
        <v>1167</v>
      </c>
      <c r="M87" s="1" t="s">
        <v>760</v>
      </c>
      <c r="N87" s="1" t="s">
        <v>760</v>
      </c>
      <c r="O87" s="1" t="s">
        <v>761</v>
      </c>
      <c r="P87" s="1" t="s">
        <v>762</v>
      </c>
      <c r="Q87" s="1" t="s">
        <v>763</v>
      </c>
      <c r="R87" s="1" t="s">
        <v>1171</v>
      </c>
      <c r="S87" s="1" t="s">
        <v>765</v>
      </c>
      <c r="T87" s="1" t="s">
        <v>766</v>
      </c>
      <c r="U87" s="1" t="s">
        <v>790</v>
      </c>
      <c r="V87" s="1" t="s">
        <v>791</v>
      </c>
    </row>
    <row r="88" s="1" customFormat="1" spans="1:22">
      <c r="A88" s="3">
        <v>21824164227</v>
      </c>
      <c r="B88" s="1" t="s">
        <v>1172</v>
      </c>
      <c r="C88" s="1" t="s">
        <v>1173</v>
      </c>
      <c r="D88" s="1" t="s">
        <v>1174</v>
      </c>
      <c r="E88" s="1" t="s">
        <v>1175</v>
      </c>
      <c r="F88" s="1" t="s">
        <v>899</v>
      </c>
      <c r="G88" s="1" t="s">
        <v>756</v>
      </c>
      <c r="H88" s="1" t="s">
        <v>757</v>
      </c>
      <c r="I88" s="1" t="s">
        <v>1176</v>
      </c>
      <c r="J88" s="1" t="s">
        <v>759</v>
      </c>
      <c r="K88" s="1" t="s">
        <v>1176</v>
      </c>
      <c r="L88" s="1" t="s">
        <v>1176</v>
      </c>
      <c r="M88" s="1" t="s">
        <v>760</v>
      </c>
      <c r="N88" s="1" t="s">
        <v>760</v>
      </c>
      <c r="O88" s="1" t="s">
        <v>761</v>
      </c>
      <c r="P88" s="1" t="s">
        <v>762</v>
      </c>
      <c r="Q88" s="1" t="s">
        <v>763</v>
      </c>
      <c r="R88" s="1" t="s">
        <v>1177</v>
      </c>
      <c r="S88" s="1" t="s">
        <v>765</v>
      </c>
      <c r="T88" s="1" t="s">
        <v>766</v>
      </c>
      <c r="U88" s="1" t="s">
        <v>790</v>
      </c>
      <c r="V88" s="1" t="s">
        <v>883</v>
      </c>
    </row>
    <row r="89" s="1" customFormat="1" spans="1:22">
      <c r="A89" s="3">
        <v>21624930819</v>
      </c>
      <c r="B89" s="1" t="s">
        <v>1178</v>
      </c>
      <c r="C89" s="1" t="s">
        <v>1179</v>
      </c>
      <c r="D89" s="1" t="s">
        <v>1180</v>
      </c>
      <c r="E89" s="1" t="s">
        <v>1181</v>
      </c>
      <c r="F89" s="1" t="s">
        <v>973</v>
      </c>
      <c r="G89" s="1" t="s">
        <v>756</v>
      </c>
      <c r="H89" s="1" t="s">
        <v>757</v>
      </c>
      <c r="I89" s="1" t="s">
        <v>1182</v>
      </c>
      <c r="J89" s="1" t="s">
        <v>759</v>
      </c>
      <c r="K89" s="1" t="s">
        <v>1182</v>
      </c>
      <c r="L89" s="1" t="s">
        <v>1182</v>
      </c>
      <c r="M89" s="1" t="s">
        <v>760</v>
      </c>
      <c r="N89" s="1" t="s">
        <v>760</v>
      </c>
      <c r="O89" s="1" t="s">
        <v>761</v>
      </c>
      <c r="P89" s="1" t="s">
        <v>762</v>
      </c>
      <c r="Q89" s="1" t="s">
        <v>763</v>
      </c>
      <c r="R89" s="1" t="s">
        <v>1183</v>
      </c>
      <c r="S89" s="1" t="s">
        <v>765</v>
      </c>
      <c r="T89" s="1" t="s">
        <v>766</v>
      </c>
      <c r="U89" s="1" t="s">
        <v>790</v>
      </c>
      <c r="V89" s="1" t="s">
        <v>791</v>
      </c>
    </row>
    <row r="90" s="1" customFormat="1" spans="1:22">
      <c r="A90" s="3">
        <v>21044260545</v>
      </c>
      <c r="B90" s="1" t="s">
        <v>1184</v>
      </c>
      <c r="C90" s="1" t="s">
        <v>1185</v>
      </c>
      <c r="D90" s="1" t="s">
        <v>1186</v>
      </c>
      <c r="E90" s="1" t="s">
        <v>1187</v>
      </c>
      <c r="F90" s="1" t="s">
        <v>752</v>
      </c>
      <c r="G90" s="1" t="s">
        <v>756</v>
      </c>
      <c r="H90" s="1" t="s">
        <v>757</v>
      </c>
      <c r="I90" s="1" t="s">
        <v>1188</v>
      </c>
      <c r="J90" s="1" t="s">
        <v>759</v>
      </c>
      <c r="K90" s="1" t="s">
        <v>1188</v>
      </c>
      <c r="L90" s="1" t="s">
        <v>1188</v>
      </c>
      <c r="M90" s="1" t="s">
        <v>760</v>
      </c>
      <c r="N90" s="1" t="s">
        <v>760</v>
      </c>
      <c r="O90" s="1" t="s">
        <v>761</v>
      </c>
      <c r="P90" s="1" t="s">
        <v>762</v>
      </c>
      <c r="Q90" s="1" t="s">
        <v>763</v>
      </c>
      <c r="R90" s="1" t="s">
        <v>1189</v>
      </c>
      <c r="S90" s="1" t="s">
        <v>765</v>
      </c>
      <c r="T90" s="1" t="s">
        <v>766</v>
      </c>
      <c r="U90" s="1" t="s">
        <v>790</v>
      </c>
      <c r="V90" s="1" t="s">
        <v>883</v>
      </c>
    </row>
    <row r="91" s="1" customFormat="1" spans="1:22">
      <c r="A91" s="3">
        <v>21496040735</v>
      </c>
      <c r="B91" s="1" t="s">
        <v>1190</v>
      </c>
      <c r="C91" s="1" t="s">
        <v>1191</v>
      </c>
      <c r="D91" s="1" t="s">
        <v>1192</v>
      </c>
      <c r="E91" s="1" t="s">
        <v>1193</v>
      </c>
      <c r="F91" s="1" t="s">
        <v>824</v>
      </c>
      <c r="G91" s="1" t="s">
        <v>756</v>
      </c>
      <c r="H91" s="1" t="s">
        <v>757</v>
      </c>
      <c r="I91" s="1" t="s">
        <v>1194</v>
      </c>
      <c r="J91" s="1" t="s">
        <v>759</v>
      </c>
      <c r="K91" s="1" t="s">
        <v>1194</v>
      </c>
      <c r="L91" s="1" t="s">
        <v>1194</v>
      </c>
      <c r="M91" s="1" t="s">
        <v>760</v>
      </c>
      <c r="N91" s="1" t="s">
        <v>760</v>
      </c>
      <c r="O91" s="1" t="s">
        <v>761</v>
      </c>
      <c r="P91" s="1" t="s">
        <v>762</v>
      </c>
      <c r="Q91" s="1" t="s">
        <v>763</v>
      </c>
      <c r="R91" s="1" t="s">
        <v>1195</v>
      </c>
      <c r="S91" s="1" t="s">
        <v>765</v>
      </c>
      <c r="T91" s="1" t="s">
        <v>766</v>
      </c>
      <c r="U91" s="1" t="s">
        <v>790</v>
      </c>
      <c r="V91" s="1" t="s">
        <v>883</v>
      </c>
    </row>
    <row r="92" s="1" customFormat="1" spans="1:22">
      <c r="A92" s="3">
        <v>18951350423</v>
      </c>
      <c r="B92" s="1" t="s">
        <v>1196</v>
      </c>
      <c r="C92" s="1" t="s">
        <v>1197</v>
      </c>
      <c r="D92" s="1" t="s">
        <v>1198</v>
      </c>
      <c r="E92" s="1" t="s">
        <v>1199</v>
      </c>
      <c r="F92" s="1" t="s">
        <v>945</v>
      </c>
      <c r="G92" s="1" t="s">
        <v>756</v>
      </c>
      <c r="H92" s="1" t="s">
        <v>757</v>
      </c>
      <c r="I92" s="1" t="s">
        <v>1200</v>
      </c>
      <c r="J92" s="1" t="s">
        <v>759</v>
      </c>
      <c r="K92" s="1" t="s">
        <v>1200</v>
      </c>
      <c r="L92" s="1" t="s">
        <v>1200</v>
      </c>
      <c r="M92" s="1" t="s">
        <v>760</v>
      </c>
      <c r="N92" s="1" t="s">
        <v>760</v>
      </c>
      <c r="O92" s="1" t="s">
        <v>761</v>
      </c>
      <c r="P92" s="1" t="s">
        <v>762</v>
      </c>
      <c r="Q92" s="1" t="s">
        <v>763</v>
      </c>
      <c r="R92" s="1" t="s">
        <v>1201</v>
      </c>
      <c r="S92" s="1" t="s">
        <v>765</v>
      </c>
      <c r="T92" s="1" t="s">
        <v>766</v>
      </c>
      <c r="U92" s="1" t="s">
        <v>790</v>
      </c>
      <c r="V92" s="1" t="s">
        <v>791</v>
      </c>
    </row>
    <row r="93" s="1" customFormat="1" spans="1:22">
      <c r="A93" s="3">
        <v>21597835150</v>
      </c>
      <c r="B93" s="1" t="s">
        <v>1202</v>
      </c>
      <c r="C93" s="1" t="s">
        <v>1203</v>
      </c>
      <c r="D93" s="1" t="s">
        <v>1204</v>
      </c>
      <c r="E93" s="1" t="s">
        <v>1205</v>
      </c>
      <c r="F93" s="1" t="s">
        <v>1007</v>
      </c>
      <c r="G93" s="1" t="s">
        <v>756</v>
      </c>
      <c r="H93" s="1" t="s">
        <v>757</v>
      </c>
      <c r="I93" s="1" t="s">
        <v>1206</v>
      </c>
      <c r="J93" s="1" t="s">
        <v>759</v>
      </c>
      <c r="K93" s="1" t="s">
        <v>1206</v>
      </c>
      <c r="L93" s="1" t="s">
        <v>1206</v>
      </c>
      <c r="M93" s="1" t="s">
        <v>760</v>
      </c>
      <c r="N93" s="1" t="s">
        <v>760</v>
      </c>
      <c r="O93" s="1" t="s">
        <v>761</v>
      </c>
      <c r="P93" s="1" t="s">
        <v>762</v>
      </c>
      <c r="Q93" s="1" t="s">
        <v>763</v>
      </c>
      <c r="R93" s="1" t="s">
        <v>1207</v>
      </c>
      <c r="S93" s="1" t="s">
        <v>765</v>
      </c>
      <c r="T93" s="1" t="s">
        <v>766</v>
      </c>
      <c r="U93" s="1" t="s">
        <v>790</v>
      </c>
      <c r="V93" s="1" t="s">
        <v>805</v>
      </c>
    </row>
    <row r="94" s="1" customFormat="1" spans="1:22">
      <c r="A94" s="3">
        <v>21765373606</v>
      </c>
      <c r="B94" s="1" t="s">
        <v>1208</v>
      </c>
      <c r="C94" s="1" t="s">
        <v>1209</v>
      </c>
      <c r="D94" s="1" t="s">
        <v>1210</v>
      </c>
      <c r="E94" s="1" t="s">
        <v>1211</v>
      </c>
      <c r="F94" s="1" t="s">
        <v>752</v>
      </c>
      <c r="G94" s="1" t="s">
        <v>756</v>
      </c>
      <c r="H94" s="1" t="s">
        <v>757</v>
      </c>
      <c r="I94" s="1" t="s">
        <v>1212</v>
      </c>
      <c r="J94" s="1" t="s">
        <v>759</v>
      </c>
      <c r="K94" s="1" t="s">
        <v>1212</v>
      </c>
      <c r="L94" s="1" t="s">
        <v>1212</v>
      </c>
      <c r="M94" s="1" t="s">
        <v>760</v>
      </c>
      <c r="N94" s="1" t="s">
        <v>760</v>
      </c>
      <c r="O94" s="1" t="s">
        <v>761</v>
      </c>
      <c r="P94" s="1" t="s">
        <v>762</v>
      </c>
      <c r="Q94" s="1" t="s">
        <v>763</v>
      </c>
      <c r="R94" s="1" t="s">
        <v>1213</v>
      </c>
      <c r="S94" s="1" t="s">
        <v>765</v>
      </c>
      <c r="T94" s="1" t="s">
        <v>766</v>
      </c>
      <c r="U94" s="1" t="s">
        <v>790</v>
      </c>
      <c r="V94" s="1" t="s">
        <v>1214</v>
      </c>
    </row>
    <row r="95" s="1" customFormat="1" spans="1:22">
      <c r="A95" s="3">
        <v>21362839249</v>
      </c>
      <c r="B95" s="1" t="s">
        <v>1215</v>
      </c>
      <c r="C95" s="1" t="s">
        <v>1216</v>
      </c>
      <c r="D95" s="1" t="s">
        <v>1217</v>
      </c>
      <c r="E95" s="1" t="s">
        <v>1218</v>
      </c>
      <c r="F95" s="1" t="s">
        <v>945</v>
      </c>
      <c r="G95" s="1" t="s">
        <v>756</v>
      </c>
      <c r="H95" s="1" t="s">
        <v>757</v>
      </c>
      <c r="I95" s="1" t="s">
        <v>1219</v>
      </c>
      <c r="J95" s="1" t="s">
        <v>759</v>
      </c>
      <c r="K95" s="1" t="s">
        <v>1219</v>
      </c>
      <c r="L95" s="1" t="s">
        <v>1219</v>
      </c>
      <c r="M95" s="1" t="s">
        <v>760</v>
      </c>
      <c r="N95" s="1" t="s">
        <v>760</v>
      </c>
      <c r="O95" s="1" t="s">
        <v>761</v>
      </c>
      <c r="P95" s="1" t="s">
        <v>762</v>
      </c>
      <c r="Q95" s="1" t="s">
        <v>763</v>
      </c>
      <c r="R95" s="1" t="s">
        <v>1220</v>
      </c>
      <c r="S95" s="1" t="s">
        <v>765</v>
      </c>
      <c r="T95" s="1" t="s">
        <v>766</v>
      </c>
      <c r="U95" s="1" t="s">
        <v>790</v>
      </c>
      <c r="V95" s="1" t="s">
        <v>791</v>
      </c>
    </row>
    <row r="96" s="1" customFormat="1" spans="1:22">
      <c r="A96" s="3">
        <v>21333326384</v>
      </c>
      <c r="B96" s="1" t="s">
        <v>1221</v>
      </c>
      <c r="C96" s="1" t="s">
        <v>1222</v>
      </c>
      <c r="D96" s="1" t="s">
        <v>975</v>
      </c>
      <c r="E96" s="1" t="s">
        <v>1223</v>
      </c>
      <c r="F96" s="1" t="s">
        <v>752</v>
      </c>
      <c r="G96" s="1" t="s">
        <v>756</v>
      </c>
      <c r="H96" s="1" t="s">
        <v>757</v>
      </c>
      <c r="I96" s="1" t="s">
        <v>1224</v>
      </c>
      <c r="J96" s="1" t="s">
        <v>759</v>
      </c>
      <c r="K96" s="1" t="s">
        <v>1224</v>
      </c>
      <c r="L96" s="1" t="s">
        <v>1224</v>
      </c>
      <c r="M96" s="1" t="s">
        <v>760</v>
      </c>
      <c r="N96" s="1" t="s">
        <v>760</v>
      </c>
      <c r="O96" s="1" t="s">
        <v>761</v>
      </c>
      <c r="P96" s="1" t="s">
        <v>762</v>
      </c>
      <c r="Q96" s="1" t="s">
        <v>763</v>
      </c>
      <c r="R96" s="1" t="s">
        <v>1225</v>
      </c>
      <c r="S96" s="1" t="s">
        <v>765</v>
      </c>
      <c r="T96" s="1" t="s">
        <v>766</v>
      </c>
      <c r="U96" s="1" t="s">
        <v>790</v>
      </c>
      <c r="V96" s="1" t="s">
        <v>883</v>
      </c>
    </row>
    <row r="97" s="1" customFormat="1" spans="1:22">
      <c r="A97" s="3">
        <v>21805038660</v>
      </c>
      <c r="B97" s="1" t="s">
        <v>1226</v>
      </c>
      <c r="C97" s="1" t="s">
        <v>1227</v>
      </c>
      <c r="D97" s="1" t="s">
        <v>1042</v>
      </c>
      <c r="E97" s="1" t="s">
        <v>1228</v>
      </c>
      <c r="F97" s="1" t="s">
        <v>752</v>
      </c>
      <c r="G97" s="1" t="s">
        <v>756</v>
      </c>
      <c r="H97" s="1" t="s">
        <v>757</v>
      </c>
      <c r="I97" s="1" t="s">
        <v>1229</v>
      </c>
      <c r="J97" s="1" t="s">
        <v>759</v>
      </c>
      <c r="K97" s="1" t="s">
        <v>1229</v>
      </c>
      <c r="L97" s="1" t="s">
        <v>1229</v>
      </c>
      <c r="M97" s="1" t="s">
        <v>760</v>
      </c>
      <c r="N97" s="1" t="s">
        <v>760</v>
      </c>
      <c r="O97" s="1" t="s">
        <v>761</v>
      </c>
      <c r="P97" s="1" t="s">
        <v>762</v>
      </c>
      <c r="Q97" s="1" t="s">
        <v>763</v>
      </c>
      <c r="R97" s="1" t="s">
        <v>1230</v>
      </c>
      <c r="S97" s="1" t="s">
        <v>765</v>
      </c>
      <c r="T97" s="1" t="s">
        <v>766</v>
      </c>
      <c r="U97" s="1" t="s">
        <v>790</v>
      </c>
      <c r="V97" s="1" t="s">
        <v>805</v>
      </c>
    </row>
    <row r="98" s="1" customFormat="1" spans="1:22">
      <c r="A98" s="3">
        <v>21375547114</v>
      </c>
      <c r="B98" s="1" t="s">
        <v>1231</v>
      </c>
      <c r="C98" s="1" t="s">
        <v>1232</v>
      </c>
      <c r="D98" s="1" t="s">
        <v>1233</v>
      </c>
      <c r="E98" s="1" t="s">
        <v>1234</v>
      </c>
      <c r="F98" s="1" t="s">
        <v>752</v>
      </c>
      <c r="G98" s="1" t="s">
        <v>756</v>
      </c>
      <c r="H98" s="1" t="s">
        <v>757</v>
      </c>
      <c r="I98" s="1" t="s">
        <v>1235</v>
      </c>
      <c r="J98" s="1" t="s">
        <v>759</v>
      </c>
      <c r="K98" s="1" t="s">
        <v>1235</v>
      </c>
      <c r="L98" s="1" t="s">
        <v>1235</v>
      </c>
      <c r="M98" s="1" t="s">
        <v>760</v>
      </c>
      <c r="N98" s="1" t="s">
        <v>760</v>
      </c>
      <c r="O98" s="1" t="s">
        <v>761</v>
      </c>
      <c r="P98" s="1" t="s">
        <v>762</v>
      </c>
      <c r="Q98" s="1" t="s">
        <v>763</v>
      </c>
      <c r="R98" s="1" t="s">
        <v>1236</v>
      </c>
      <c r="S98" s="1" t="s">
        <v>765</v>
      </c>
      <c r="T98" s="1" t="s">
        <v>766</v>
      </c>
      <c r="U98" s="1" t="s">
        <v>790</v>
      </c>
      <c r="V98" s="1" t="s">
        <v>805</v>
      </c>
    </row>
    <row r="99" s="1" customFormat="1" spans="1:22">
      <c r="A99" s="3">
        <v>21484075582</v>
      </c>
      <c r="B99" s="1" t="s">
        <v>1237</v>
      </c>
      <c r="C99" s="1" t="s">
        <v>1238</v>
      </c>
      <c r="D99" s="1" t="s">
        <v>1239</v>
      </c>
      <c r="E99" s="1" t="s">
        <v>1240</v>
      </c>
      <c r="F99" s="1" t="s">
        <v>752</v>
      </c>
      <c r="G99" s="1" t="s">
        <v>756</v>
      </c>
      <c r="H99" s="1" t="s">
        <v>757</v>
      </c>
      <c r="I99" s="1" t="s">
        <v>1241</v>
      </c>
      <c r="J99" s="1" t="s">
        <v>759</v>
      </c>
      <c r="K99" s="1" t="s">
        <v>1241</v>
      </c>
      <c r="L99" s="1" t="s">
        <v>1241</v>
      </c>
      <c r="M99" s="1" t="s">
        <v>760</v>
      </c>
      <c r="N99" s="1" t="s">
        <v>760</v>
      </c>
      <c r="O99" s="1" t="s">
        <v>761</v>
      </c>
      <c r="P99" s="1" t="s">
        <v>762</v>
      </c>
      <c r="Q99" s="1" t="s">
        <v>763</v>
      </c>
      <c r="R99" s="1" t="s">
        <v>1242</v>
      </c>
      <c r="S99" s="1" t="s">
        <v>765</v>
      </c>
      <c r="T99" s="1" t="s">
        <v>766</v>
      </c>
      <c r="U99" s="1" t="s">
        <v>790</v>
      </c>
      <c r="V99" s="1" t="s">
        <v>930</v>
      </c>
    </row>
    <row r="100" s="1" customFormat="1" spans="1:22">
      <c r="A100" s="3">
        <v>21504445884</v>
      </c>
      <c r="B100" s="1" t="s">
        <v>1243</v>
      </c>
      <c r="C100" s="1" t="s">
        <v>1244</v>
      </c>
      <c r="D100" s="1" t="s">
        <v>1245</v>
      </c>
      <c r="E100" s="1" t="s">
        <v>1246</v>
      </c>
      <c r="F100" s="1" t="s">
        <v>899</v>
      </c>
      <c r="G100" s="1" t="s">
        <v>756</v>
      </c>
      <c r="H100" s="1" t="s">
        <v>757</v>
      </c>
      <c r="I100" s="1" t="s">
        <v>1247</v>
      </c>
      <c r="J100" s="1" t="s">
        <v>759</v>
      </c>
      <c r="K100" s="1" t="s">
        <v>1247</v>
      </c>
      <c r="L100" s="1" t="s">
        <v>1247</v>
      </c>
      <c r="M100" s="1" t="s">
        <v>760</v>
      </c>
      <c r="N100" s="1" t="s">
        <v>760</v>
      </c>
      <c r="O100" s="1" t="s">
        <v>761</v>
      </c>
      <c r="P100" s="1" t="s">
        <v>762</v>
      </c>
      <c r="Q100" s="1" t="s">
        <v>763</v>
      </c>
      <c r="R100" s="1" t="s">
        <v>1248</v>
      </c>
      <c r="S100" s="1" t="s">
        <v>765</v>
      </c>
      <c r="T100" s="1" t="s">
        <v>766</v>
      </c>
      <c r="U100" s="1" t="s">
        <v>790</v>
      </c>
      <c r="V100" s="1" t="s">
        <v>805</v>
      </c>
    </row>
    <row r="101" s="1" customFormat="1" spans="1:22">
      <c r="A101" s="3">
        <v>21224014891</v>
      </c>
      <c r="B101" s="1" t="s">
        <v>1249</v>
      </c>
      <c r="C101" s="1" t="s">
        <v>1250</v>
      </c>
      <c r="D101" s="1" t="s">
        <v>1251</v>
      </c>
      <c r="E101" s="1" t="s">
        <v>1252</v>
      </c>
      <c r="F101" s="1" t="s">
        <v>824</v>
      </c>
      <c r="G101" s="1" t="s">
        <v>756</v>
      </c>
      <c r="H101" s="1" t="s">
        <v>757</v>
      </c>
      <c r="I101" s="1" t="s">
        <v>1253</v>
      </c>
      <c r="J101" s="1" t="s">
        <v>759</v>
      </c>
      <c r="K101" s="1" t="s">
        <v>1253</v>
      </c>
      <c r="L101" s="1" t="s">
        <v>1253</v>
      </c>
      <c r="M101" s="1" t="s">
        <v>760</v>
      </c>
      <c r="N101" s="1" t="s">
        <v>760</v>
      </c>
      <c r="O101" s="1" t="s">
        <v>761</v>
      </c>
      <c r="P101" s="1" t="s">
        <v>762</v>
      </c>
      <c r="Q101" s="1" t="s">
        <v>763</v>
      </c>
      <c r="R101" s="1" t="s">
        <v>1254</v>
      </c>
      <c r="S101" s="1" t="s">
        <v>765</v>
      </c>
      <c r="T101" s="1" t="s">
        <v>766</v>
      </c>
      <c r="U101" s="1" t="s">
        <v>790</v>
      </c>
      <c r="V101" s="1" t="s">
        <v>791</v>
      </c>
    </row>
    <row r="102" s="1" customFormat="1" spans="1:22">
      <c r="A102" s="3">
        <v>21223976314</v>
      </c>
      <c r="B102" s="1" t="s">
        <v>1249</v>
      </c>
      <c r="C102" s="1" t="s">
        <v>1255</v>
      </c>
      <c r="D102" s="1" t="s">
        <v>1251</v>
      </c>
      <c r="E102" s="1" t="s">
        <v>1256</v>
      </c>
      <c r="F102" s="1" t="s">
        <v>824</v>
      </c>
      <c r="G102" s="1" t="s">
        <v>756</v>
      </c>
      <c r="H102" s="1" t="s">
        <v>757</v>
      </c>
      <c r="I102" s="1" t="s">
        <v>1253</v>
      </c>
      <c r="J102" s="1" t="s">
        <v>759</v>
      </c>
      <c r="K102" s="1" t="s">
        <v>1253</v>
      </c>
      <c r="L102" s="1" t="s">
        <v>1253</v>
      </c>
      <c r="M102" s="1" t="s">
        <v>760</v>
      </c>
      <c r="N102" s="1" t="s">
        <v>760</v>
      </c>
      <c r="O102" s="1" t="s">
        <v>761</v>
      </c>
      <c r="P102" s="1" t="s">
        <v>762</v>
      </c>
      <c r="Q102" s="1" t="s">
        <v>763</v>
      </c>
      <c r="R102" s="1" t="s">
        <v>1257</v>
      </c>
      <c r="S102" s="1" t="s">
        <v>765</v>
      </c>
      <c r="T102" s="1" t="s">
        <v>766</v>
      </c>
      <c r="U102" s="1" t="s">
        <v>790</v>
      </c>
      <c r="V102" s="1" t="s">
        <v>791</v>
      </c>
    </row>
    <row r="103" s="1" customFormat="1" spans="1:22">
      <c r="A103" s="3">
        <v>21718342894</v>
      </c>
      <c r="B103" s="1" t="s">
        <v>1258</v>
      </c>
      <c r="C103" s="1" t="s">
        <v>1259</v>
      </c>
      <c r="D103" s="1" t="s">
        <v>1251</v>
      </c>
      <c r="E103" s="1" t="s">
        <v>1260</v>
      </c>
      <c r="F103" s="1" t="s">
        <v>899</v>
      </c>
      <c r="G103" s="1" t="s">
        <v>756</v>
      </c>
      <c r="H103" s="1" t="s">
        <v>757</v>
      </c>
      <c r="I103" s="1" t="s">
        <v>1261</v>
      </c>
      <c r="J103" s="1" t="s">
        <v>759</v>
      </c>
      <c r="K103" s="1" t="s">
        <v>1261</v>
      </c>
      <c r="L103" s="1" t="s">
        <v>1261</v>
      </c>
      <c r="M103" s="1" t="s">
        <v>760</v>
      </c>
      <c r="N103" s="1" t="s">
        <v>760</v>
      </c>
      <c r="O103" s="1" t="s">
        <v>761</v>
      </c>
      <c r="P103" s="1" t="s">
        <v>762</v>
      </c>
      <c r="Q103" s="1" t="s">
        <v>763</v>
      </c>
      <c r="R103" s="1" t="s">
        <v>1262</v>
      </c>
      <c r="S103" s="1" t="s">
        <v>765</v>
      </c>
      <c r="T103" s="1" t="s">
        <v>766</v>
      </c>
      <c r="U103" s="1" t="s">
        <v>790</v>
      </c>
      <c r="V103" s="1" t="s">
        <v>791</v>
      </c>
    </row>
    <row r="104" s="1" customFormat="1" spans="1:22">
      <c r="A104" s="3">
        <v>21796220347</v>
      </c>
      <c r="B104" s="1" t="s">
        <v>1263</v>
      </c>
      <c r="C104" s="1" t="s">
        <v>1264</v>
      </c>
      <c r="D104" s="1" t="s">
        <v>1265</v>
      </c>
      <c r="E104" s="1" t="s">
        <v>1266</v>
      </c>
      <c r="F104" s="1" t="s">
        <v>824</v>
      </c>
      <c r="G104" s="1" t="s">
        <v>756</v>
      </c>
      <c r="H104" s="1" t="s">
        <v>757</v>
      </c>
      <c r="I104" s="1" t="s">
        <v>1267</v>
      </c>
      <c r="J104" s="1" t="s">
        <v>759</v>
      </c>
      <c r="K104" s="1" t="s">
        <v>1267</v>
      </c>
      <c r="L104" s="1" t="s">
        <v>1267</v>
      </c>
      <c r="M104" s="1" t="s">
        <v>760</v>
      </c>
      <c r="N104" s="1" t="s">
        <v>760</v>
      </c>
      <c r="O104" s="1" t="s">
        <v>761</v>
      </c>
      <c r="P104" s="1" t="s">
        <v>762</v>
      </c>
      <c r="Q104" s="1" t="s">
        <v>763</v>
      </c>
      <c r="R104" s="1" t="s">
        <v>1268</v>
      </c>
      <c r="S104" s="1" t="s">
        <v>765</v>
      </c>
      <c r="T104" s="1" t="s">
        <v>766</v>
      </c>
      <c r="U104" s="1" t="s">
        <v>790</v>
      </c>
      <c r="V104" s="1" t="s">
        <v>791</v>
      </c>
    </row>
    <row r="105" s="1" customFormat="1" spans="1:22">
      <c r="A105" s="3">
        <v>21702551819</v>
      </c>
      <c r="B105" s="1" t="s">
        <v>1269</v>
      </c>
      <c r="C105" s="1" t="s">
        <v>1270</v>
      </c>
      <c r="D105" s="1" t="s">
        <v>992</v>
      </c>
      <c r="E105" s="1" t="s">
        <v>1271</v>
      </c>
      <c r="F105" s="1" t="s">
        <v>899</v>
      </c>
      <c r="G105" s="1" t="s">
        <v>756</v>
      </c>
      <c r="H105" s="1" t="s">
        <v>757</v>
      </c>
      <c r="I105" s="1" t="s">
        <v>1272</v>
      </c>
      <c r="J105" s="1" t="s">
        <v>759</v>
      </c>
      <c r="K105" s="1" t="s">
        <v>1272</v>
      </c>
      <c r="L105" s="1" t="s">
        <v>1272</v>
      </c>
      <c r="M105" s="1" t="s">
        <v>760</v>
      </c>
      <c r="N105" s="1" t="s">
        <v>760</v>
      </c>
      <c r="O105" s="1" t="s">
        <v>761</v>
      </c>
      <c r="P105" s="1" t="s">
        <v>762</v>
      </c>
      <c r="Q105" s="1" t="s">
        <v>763</v>
      </c>
      <c r="R105" s="1" t="s">
        <v>1273</v>
      </c>
      <c r="S105" s="1" t="s">
        <v>765</v>
      </c>
      <c r="T105" s="1" t="s">
        <v>766</v>
      </c>
      <c r="U105" s="1" t="s">
        <v>790</v>
      </c>
      <c r="V105" s="1" t="s">
        <v>883</v>
      </c>
    </row>
    <row r="106" s="1" customFormat="1" spans="1:22">
      <c r="A106" s="3">
        <v>21822162211</v>
      </c>
      <c r="B106" s="1" t="s">
        <v>1274</v>
      </c>
      <c r="C106" s="1" t="s">
        <v>1275</v>
      </c>
      <c r="D106" s="1" t="s">
        <v>1276</v>
      </c>
      <c r="E106" s="1" t="s">
        <v>1277</v>
      </c>
      <c r="F106" s="1" t="s">
        <v>824</v>
      </c>
      <c r="G106" s="1" t="s">
        <v>756</v>
      </c>
      <c r="H106" s="1" t="s">
        <v>757</v>
      </c>
      <c r="I106" s="1" t="s">
        <v>1278</v>
      </c>
      <c r="J106" s="1" t="s">
        <v>759</v>
      </c>
      <c r="K106" s="1" t="s">
        <v>1278</v>
      </c>
      <c r="L106" s="1" t="s">
        <v>1278</v>
      </c>
      <c r="M106" s="1" t="s">
        <v>760</v>
      </c>
      <c r="N106" s="1" t="s">
        <v>760</v>
      </c>
      <c r="O106" s="1" t="s">
        <v>761</v>
      </c>
      <c r="P106" s="1" t="s">
        <v>762</v>
      </c>
      <c r="Q106" s="1" t="s">
        <v>763</v>
      </c>
      <c r="R106" s="1" t="s">
        <v>1279</v>
      </c>
      <c r="S106" s="1" t="s">
        <v>765</v>
      </c>
      <c r="T106" s="1" t="s">
        <v>766</v>
      </c>
      <c r="U106" s="1" t="s">
        <v>790</v>
      </c>
      <c r="V106" s="1" t="s">
        <v>791</v>
      </c>
    </row>
    <row r="107" s="1" customFormat="1" spans="1:22">
      <c r="A107" s="3">
        <v>21832305282</v>
      </c>
      <c r="B107" s="1" t="s">
        <v>1280</v>
      </c>
      <c r="C107" s="1" t="s">
        <v>1281</v>
      </c>
      <c r="D107" s="1" t="s">
        <v>1282</v>
      </c>
      <c r="E107" s="1" t="s">
        <v>1283</v>
      </c>
      <c r="F107" s="1" t="s">
        <v>824</v>
      </c>
      <c r="G107" s="1" t="s">
        <v>756</v>
      </c>
      <c r="H107" s="1" t="s">
        <v>757</v>
      </c>
      <c r="I107" s="1" t="s">
        <v>1284</v>
      </c>
      <c r="J107" s="1" t="s">
        <v>759</v>
      </c>
      <c r="K107" s="1" t="s">
        <v>1284</v>
      </c>
      <c r="L107" s="1" t="s">
        <v>1284</v>
      </c>
      <c r="M107" s="1" t="s">
        <v>760</v>
      </c>
      <c r="N107" s="1" t="s">
        <v>760</v>
      </c>
      <c r="O107" s="1" t="s">
        <v>761</v>
      </c>
      <c r="P107" s="1" t="s">
        <v>762</v>
      </c>
      <c r="Q107" s="1" t="s">
        <v>763</v>
      </c>
      <c r="R107" s="1" t="s">
        <v>1285</v>
      </c>
      <c r="S107" s="1" t="s">
        <v>765</v>
      </c>
      <c r="T107" s="1" t="s">
        <v>766</v>
      </c>
      <c r="U107" s="1" t="s">
        <v>790</v>
      </c>
      <c r="V107" s="1" t="s">
        <v>791</v>
      </c>
    </row>
    <row r="108" s="1" customFormat="1" spans="1:22">
      <c r="A108" s="3">
        <v>21832465936</v>
      </c>
      <c r="B108" s="1" t="s">
        <v>1144</v>
      </c>
      <c r="C108" s="1" t="s">
        <v>1286</v>
      </c>
      <c r="D108" s="1" t="s">
        <v>1287</v>
      </c>
      <c r="E108" s="1" t="s">
        <v>1288</v>
      </c>
      <c r="F108" s="1" t="s">
        <v>1116</v>
      </c>
      <c r="G108" s="1" t="s">
        <v>756</v>
      </c>
      <c r="H108" s="1" t="s">
        <v>757</v>
      </c>
      <c r="I108" s="1" t="s">
        <v>1289</v>
      </c>
      <c r="J108" s="1" t="s">
        <v>759</v>
      </c>
      <c r="K108" s="1" t="s">
        <v>1289</v>
      </c>
      <c r="L108" s="1" t="s">
        <v>1289</v>
      </c>
      <c r="M108" s="1" t="s">
        <v>760</v>
      </c>
      <c r="N108" s="1" t="s">
        <v>760</v>
      </c>
      <c r="O108" s="1" t="s">
        <v>761</v>
      </c>
      <c r="P108" s="1" t="s">
        <v>762</v>
      </c>
      <c r="Q108" s="1" t="s">
        <v>763</v>
      </c>
      <c r="R108" s="1" t="s">
        <v>1290</v>
      </c>
      <c r="S108" s="1" t="s">
        <v>765</v>
      </c>
      <c r="T108" s="1" t="s">
        <v>766</v>
      </c>
      <c r="U108" s="1" t="s">
        <v>790</v>
      </c>
      <c r="V108" s="1" t="s">
        <v>805</v>
      </c>
    </row>
    <row r="109" s="1" customFormat="1" spans="1:22">
      <c r="A109" s="3">
        <v>21437472970</v>
      </c>
      <c r="B109" s="1" t="s">
        <v>1291</v>
      </c>
      <c r="C109" s="1" t="s">
        <v>1292</v>
      </c>
      <c r="D109" s="1" t="s">
        <v>1293</v>
      </c>
      <c r="E109" s="1" t="s">
        <v>1294</v>
      </c>
      <c r="F109" s="1" t="s">
        <v>824</v>
      </c>
      <c r="G109" s="1" t="s">
        <v>756</v>
      </c>
      <c r="H109" s="1" t="s">
        <v>757</v>
      </c>
      <c r="I109" s="1" t="s">
        <v>1295</v>
      </c>
      <c r="J109" s="1" t="s">
        <v>759</v>
      </c>
      <c r="K109" s="1" t="s">
        <v>1295</v>
      </c>
      <c r="L109" s="1" t="s">
        <v>1295</v>
      </c>
      <c r="M109" s="1" t="s">
        <v>760</v>
      </c>
      <c r="N109" s="1" t="s">
        <v>760</v>
      </c>
      <c r="O109" s="1" t="s">
        <v>761</v>
      </c>
      <c r="P109" s="1" t="s">
        <v>762</v>
      </c>
      <c r="Q109" s="1" t="s">
        <v>763</v>
      </c>
      <c r="R109" s="1" t="s">
        <v>1296</v>
      </c>
      <c r="S109" s="1" t="s">
        <v>765</v>
      </c>
      <c r="T109" s="1" t="s">
        <v>766</v>
      </c>
      <c r="U109" s="1" t="s">
        <v>790</v>
      </c>
      <c r="V109" s="1" t="s">
        <v>791</v>
      </c>
    </row>
    <row r="110" s="1" customFormat="1" spans="1:22">
      <c r="A110" s="3">
        <v>21437459511</v>
      </c>
      <c r="B110" s="1" t="s">
        <v>1291</v>
      </c>
      <c r="C110" s="1" t="s">
        <v>1297</v>
      </c>
      <c r="D110" s="1" t="s">
        <v>1293</v>
      </c>
      <c r="E110" s="1" t="s">
        <v>1298</v>
      </c>
      <c r="F110" s="1" t="s">
        <v>824</v>
      </c>
      <c r="G110" s="1" t="s">
        <v>756</v>
      </c>
      <c r="H110" s="1" t="s">
        <v>757</v>
      </c>
      <c r="I110" s="1" t="s">
        <v>1299</v>
      </c>
      <c r="J110" s="1" t="s">
        <v>759</v>
      </c>
      <c r="K110" s="1" t="s">
        <v>1299</v>
      </c>
      <c r="L110" s="1" t="s">
        <v>1299</v>
      </c>
      <c r="M110" s="1" t="s">
        <v>760</v>
      </c>
      <c r="N110" s="1" t="s">
        <v>760</v>
      </c>
      <c r="O110" s="1" t="s">
        <v>761</v>
      </c>
      <c r="P110" s="1" t="s">
        <v>762</v>
      </c>
      <c r="Q110" s="1" t="s">
        <v>763</v>
      </c>
      <c r="R110" s="1" t="s">
        <v>1300</v>
      </c>
      <c r="S110" s="1" t="s">
        <v>765</v>
      </c>
      <c r="T110" s="1" t="s">
        <v>766</v>
      </c>
      <c r="U110" s="1" t="s">
        <v>790</v>
      </c>
      <c r="V110" s="1" t="s">
        <v>791</v>
      </c>
    </row>
    <row r="111" s="1" customFormat="1" spans="1:22">
      <c r="A111" s="3">
        <v>21437434462</v>
      </c>
      <c r="B111" s="1" t="s">
        <v>1291</v>
      </c>
      <c r="C111" s="1" t="s">
        <v>1301</v>
      </c>
      <c r="D111" s="1" t="s">
        <v>1293</v>
      </c>
      <c r="E111" s="1" t="s">
        <v>1302</v>
      </c>
      <c r="F111" s="1" t="s">
        <v>824</v>
      </c>
      <c r="G111" s="1" t="s">
        <v>756</v>
      </c>
      <c r="H111" s="1" t="s">
        <v>757</v>
      </c>
      <c r="I111" s="1" t="s">
        <v>819</v>
      </c>
      <c r="J111" s="1" t="s">
        <v>759</v>
      </c>
      <c r="K111" s="1" t="s">
        <v>819</v>
      </c>
      <c r="L111" s="1" t="s">
        <v>819</v>
      </c>
      <c r="M111" s="1" t="s">
        <v>760</v>
      </c>
      <c r="N111" s="1" t="s">
        <v>760</v>
      </c>
      <c r="O111" s="1" t="s">
        <v>761</v>
      </c>
      <c r="P111" s="1" t="s">
        <v>762</v>
      </c>
      <c r="Q111" s="1" t="s">
        <v>763</v>
      </c>
      <c r="R111" s="1" t="s">
        <v>1303</v>
      </c>
      <c r="S111" s="1" t="s">
        <v>765</v>
      </c>
      <c r="T111" s="1" t="s">
        <v>766</v>
      </c>
      <c r="U111" s="1" t="s">
        <v>790</v>
      </c>
      <c r="V111" s="1" t="s">
        <v>791</v>
      </c>
    </row>
    <row r="112" s="1" customFormat="1" spans="1:22">
      <c r="A112" s="3">
        <v>21436626993</v>
      </c>
      <c r="B112" s="1" t="s">
        <v>1291</v>
      </c>
      <c r="C112" s="1" t="s">
        <v>1304</v>
      </c>
      <c r="D112" s="1" t="s">
        <v>1293</v>
      </c>
      <c r="E112" s="1" t="s">
        <v>1305</v>
      </c>
      <c r="F112" s="1" t="s">
        <v>752</v>
      </c>
      <c r="G112" s="1" t="s">
        <v>756</v>
      </c>
      <c r="H112" s="1" t="s">
        <v>757</v>
      </c>
      <c r="I112" s="1" t="s">
        <v>1306</v>
      </c>
      <c r="J112" s="1" t="s">
        <v>759</v>
      </c>
      <c r="K112" s="1" t="s">
        <v>1306</v>
      </c>
      <c r="L112" s="1" t="s">
        <v>1306</v>
      </c>
      <c r="M112" s="1" t="s">
        <v>760</v>
      </c>
      <c r="N112" s="1" t="s">
        <v>760</v>
      </c>
      <c r="O112" s="1" t="s">
        <v>761</v>
      </c>
      <c r="P112" s="1" t="s">
        <v>762</v>
      </c>
      <c r="Q112" s="1" t="s">
        <v>763</v>
      </c>
      <c r="R112" s="1" t="s">
        <v>1307</v>
      </c>
      <c r="S112" s="1" t="s">
        <v>765</v>
      </c>
      <c r="T112" s="1" t="s">
        <v>766</v>
      </c>
      <c r="U112" s="1" t="s">
        <v>790</v>
      </c>
      <c r="V112" s="1" t="s">
        <v>791</v>
      </c>
    </row>
    <row r="113" s="1" customFormat="1" spans="1:22">
      <c r="A113" s="3">
        <v>21354594933</v>
      </c>
      <c r="B113" s="1" t="s">
        <v>1308</v>
      </c>
      <c r="C113" s="1" t="s">
        <v>1309</v>
      </c>
      <c r="D113" s="1" t="s">
        <v>1310</v>
      </c>
      <c r="E113" s="1" t="s">
        <v>1311</v>
      </c>
      <c r="F113" s="1" t="s">
        <v>899</v>
      </c>
      <c r="G113" s="1" t="s">
        <v>756</v>
      </c>
      <c r="H113" s="1" t="s">
        <v>757</v>
      </c>
      <c r="I113" s="1" t="s">
        <v>1312</v>
      </c>
      <c r="J113" s="1" t="s">
        <v>759</v>
      </c>
      <c r="K113" s="1" t="s">
        <v>1312</v>
      </c>
      <c r="L113" s="1" t="s">
        <v>1312</v>
      </c>
      <c r="M113" s="1" t="s">
        <v>760</v>
      </c>
      <c r="N113" s="1" t="s">
        <v>760</v>
      </c>
      <c r="O113" s="1" t="s">
        <v>761</v>
      </c>
      <c r="P113" s="1" t="s">
        <v>762</v>
      </c>
      <c r="Q113" s="1" t="s">
        <v>763</v>
      </c>
      <c r="R113" s="1" t="s">
        <v>1313</v>
      </c>
      <c r="S113" s="1" t="s">
        <v>765</v>
      </c>
      <c r="T113" s="1" t="s">
        <v>766</v>
      </c>
      <c r="U113" s="1" t="s">
        <v>790</v>
      </c>
      <c r="V113" s="1" t="s">
        <v>791</v>
      </c>
    </row>
    <row r="114" s="1" customFormat="1" spans="1:22">
      <c r="A114" s="3">
        <v>21351670770</v>
      </c>
      <c r="B114" s="1" t="s">
        <v>1308</v>
      </c>
      <c r="C114" s="1" t="s">
        <v>1314</v>
      </c>
      <c r="D114" s="1" t="s">
        <v>1315</v>
      </c>
      <c r="E114" s="1" t="s">
        <v>1316</v>
      </c>
      <c r="F114" s="1" t="s">
        <v>824</v>
      </c>
      <c r="G114" s="1" t="s">
        <v>756</v>
      </c>
      <c r="H114" s="1" t="s">
        <v>757</v>
      </c>
      <c r="I114" s="1" t="s">
        <v>1317</v>
      </c>
      <c r="J114" s="1" t="s">
        <v>759</v>
      </c>
      <c r="K114" s="1" t="s">
        <v>1317</v>
      </c>
      <c r="L114" s="1" t="s">
        <v>1317</v>
      </c>
      <c r="M114" s="1" t="s">
        <v>760</v>
      </c>
      <c r="N114" s="1" t="s">
        <v>760</v>
      </c>
      <c r="O114" s="1" t="s">
        <v>761</v>
      </c>
      <c r="P114" s="1" t="s">
        <v>762</v>
      </c>
      <c r="Q114" s="1" t="s">
        <v>763</v>
      </c>
      <c r="R114" s="1" t="s">
        <v>1318</v>
      </c>
      <c r="S114" s="1" t="s">
        <v>765</v>
      </c>
      <c r="T114" s="1" t="s">
        <v>766</v>
      </c>
      <c r="U114" s="1" t="s">
        <v>790</v>
      </c>
      <c r="V114" s="1" t="s">
        <v>791</v>
      </c>
    </row>
    <row r="115" s="1" customFormat="1" spans="1:22">
      <c r="A115" s="3">
        <v>21312556873</v>
      </c>
      <c r="B115" s="1" t="s">
        <v>1319</v>
      </c>
      <c r="C115" s="1" t="s">
        <v>1320</v>
      </c>
      <c r="D115" s="1" t="s">
        <v>1321</v>
      </c>
      <c r="E115" s="1" t="s">
        <v>1322</v>
      </c>
      <c r="F115" s="1" t="s">
        <v>899</v>
      </c>
      <c r="G115" s="1" t="s">
        <v>756</v>
      </c>
      <c r="H115" s="1" t="s">
        <v>757</v>
      </c>
      <c r="I115" s="1" t="s">
        <v>1323</v>
      </c>
      <c r="J115" s="1" t="s">
        <v>759</v>
      </c>
      <c r="K115" s="1" t="s">
        <v>1323</v>
      </c>
      <c r="L115" s="1" t="s">
        <v>1323</v>
      </c>
      <c r="M115" s="1" t="s">
        <v>760</v>
      </c>
      <c r="N115" s="1" t="s">
        <v>760</v>
      </c>
      <c r="O115" s="1" t="s">
        <v>761</v>
      </c>
      <c r="P115" s="1" t="s">
        <v>762</v>
      </c>
      <c r="Q115" s="1" t="s">
        <v>763</v>
      </c>
      <c r="R115" s="1" t="s">
        <v>1324</v>
      </c>
      <c r="S115" s="1" t="s">
        <v>765</v>
      </c>
      <c r="T115" s="1" t="s">
        <v>766</v>
      </c>
      <c r="U115" s="1" t="s">
        <v>790</v>
      </c>
      <c r="V115" s="1" t="s">
        <v>791</v>
      </c>
    </row>
    <row r="116" s="1" customFormat="1" spans="1:22">
      <c r="A116" s="3">
        <v>21796505233</v>
      </c>
      <c r="B116" s="1" t="s">
        <v>1263</v>
      </c>
      <c r="C116" s="1" t="s">
        <v>1325</v>
      </c>
      <c r="D116" s="1" t="s">
        <v>1326</v>
      </c>
      <c r="E116" s="1" t="s">
        <v>1327</v>
      </c>
      <c r="F116" s="1" t="s">
        <v>824</v>
      </c>
      <c r="G116" s="1" t="s">
        <v>756</v>
      </c>
      <c r="H116" s="1" t="s">
        <v>757</v>
      </c>
      <c r="I116" s="1" t="s">
        <v>1328</v>
      </c>
      <c r="J116" s="1" t="s">
        <v>759</v>
      </c>
      <c r="K116" s="1" t="s">
        <v>1328</v>
      </c>
      <c r="L116" s="1" t="s">
        <v>1328</v>
      </c>
      <c r="M116" s="1" t="s">
        <v>760</v>
      </c>
      <c r="N116" s="1" t="s">
        <v>760</v>
      </c>
      <c r="O116" s="1" t="s">
        <v>761</v>
      </c>
      <c r="P116" s="1" t="s">
        <v>762</v>
      </c>
      <c r="Q116" s="1" t="s">
        <v>763</v>
      </c>
      <c r="R116" s="1" t="s">
        <v>1329</v>
      </c>
      <c r="S116" s="1" t="s">
        <v>765</v>
      </c>
      <c r="T116" s="1" t="s">
        <v>766</v>
      </c>
      <c r="U116" s="1" t="s">
        <v>790</v>
      </c>
      <c r="V116" s="1" t="s">
        <v>791</v>
      </c>
    </row>
    <row r="117" s="1" customFormat="1" spans="1:22">
      <c r="A117" s="3">
        <v>21688180095</v>
      </c>
      <c r="B117" s="1" t="s">
        <v>1330</v>
      </c>
      <c r="C117" s="1" t="s">
        <v>1331</v>
      </c>
      <c r="D117" s="1" t="s">
        <v>1332</v>
      </c>
      <c r="E117" s="1" t="s">
        <v>1333</v>
      </c>
      <c r="F117" s="1" t="s">
        <v>899</v>
      </c>
      <c r="G117" s="1" t="s">
        <v>756</v>
      </c>
      <c r="H117" s="1" t="s">
        <v>757</v>
      </c>
      <c r="I117" s="1" t="s">
        <v>1334</v>
      </c>
      <c r="J117" s="1" t="s">
        <v>759</v>
      </c>
      <c r="K117" s="1" t="s">
        <v>1334</v>
      </c>
      <c r="L117" s="1" t="s">
        <v>1334</v>
      </c>
      <c r="M117" s="1" t="s">
        <v>760</v>
      </c>
      <c r="N117" s="1" t="s">
        <v>760</v>
      </c>
      <c r="O117" s="1" t="s">
        <v>761</v>
      </c>
      <c r="P117" s="1" t="s">
        <v>762</v>
      </c>
      <c r="Q117" s="1" t="s">
        <v>763</v>
      </c>
      <c r="R117" s="1" t="s">
        <v>1335</v>
      </c>
      <c r="S117" s="1" t="s">
        <v>765</v>
      </c>
      <c r="T117" s="1" t="s">
        <v>766</v>
      </c>
      <c r="U117" s="1" t="s">
        <v>790</v>
      </c>
      <c r="V117" s="1" t="s">
        <v>791</v>
      </c>
    </row>
    <row r="118" s="1" customFormat="1" spans="1:22">
      <c r="A118" s="3">
        <v>21607707670</v>
      </c>
      <c r="B118" s="1" t="s">
        <v>1336</v>
      </c>
      <c r="C118" s="1" t="s">
        <v>1337</v>
      </c>
      <c r="D118" s="1" t="s">
        <v>1338</v>
      </c>
      <c r="E118" s="1" t="s">
        <v>1339</v>
      </c>
      <c r="F118" s="1" t="s">
        <v>899</v>
      </c>
      <c r="G118" s="1" t="s">
        <v>756</v>
      </c>
      <c r="H118" s="1" t="s">
        <v>757</v>
      </c>
      <c r="I118" s="1" t="s">
        <v>1340</v>
      </c>
      <c r="J118" s="1" t="s">
        <v>759</v>
      </c>
      <c r="K118" s="1" t="s">
        <v>1340</v>
      </c>
      <c r="L118" s="1" t="s">
        <v>1340</v>
      </c>
      <c r="M118" s="1" t="s">
        <v>760</v>
      </c>
      <c r="N118" s="1" t="s">
        <v>760</v>
      </c>
      <c r="O118" s="1" t="s">
        <v>761</v>
      </c>
      <c r="P118" s="1" t="s">
        <v>762</v>
      </c>
      <c r="Q118" s="1" t="s">
        <v>763</v>
      </c>
      <c r="R118" s="1" t="s">
        <v>1341</v>
      </c>
      <c r="S118" s="1" t="s">
        <v>765</v>
      </c>
      <c r="T118" s="1" t="s">
        <v>766</v>
      </c>
      <c r="U118" s="1" t="s">
        <v>790</v>
      </c>
      <c r="V118" s="1" t="s">
        <v>791</v>
      </c>
    </row>
    <row r="119" s="1" customFormat="1" spans="1:22">
      <c r="A119" s="3">
        <v>21831283907</v>
      </c>
      <c r="B119" s="1" t="s">
        <v>1280</v>
      </c>
      <c r="C119" s="1" t="s">
        <v>1342</v>
      </c>
      <c r="D119" s="1" t="s">
        <v>1343</v>
      </c>
      <c r="E119" s="1" t="s">
        <v>1344</v>
      </c>
      <c r="F119" s="1" t="s">
        <v>752</v>
      </c>
      <c r="G119" s="1" t="s">
        <v>756</v>
      </c>
      <c r="H119" s="1" t="s">
        <v>757</v>
      </c>
      <c r="I119" s="1" t="s">
        <v>1345</v>
      </c>
      <c r="J119" s="1" t="s">
        <v>759</v>
      </c>
      <c r="K119" s="1" t="s">
        <v>1345</v>
      </c>
      <c r="L119" s="1" t="s">
        <v>1345</v>
      </c>
      <c r="M119" s="1" t="s">
        <v>760</v>
      </c>
      <c r="N119" s="1" t="s">
        <v>760</v>
      </c>
      <c r="O119" s="1" t="s">
        <v>761</v>
      </c>
      <c r="P119" s="1" t="s">
        <v>762</v>
      </c>
      <c r="Q119" s="1" t="s">
        <v>763</v>
      </c>
      <c r="R119" s="1" t="s">
        <v>1346</v>
      </c>
      <c r="S119" s="1" t="s">
        <v>765</v>
      </c>
      <c r="T119" s="1" t="s">
        <v>766</v>
      </c>
      <c r="U119" s="1" t="s">
        <v>790</v>
      </c>
      <c r="V119" s="1" t="s">
        <v>791</v>
      </c>
    </row>
    <row r="120" s="1" customFormat="1" spans="1:22">
      <c r="A120" s="3">
        <v>21835479847</v>
      </c>
      <c r="B120" s="1" t="s">
        <v>1144</v>
      </c>
      <c r="C120" s="1" t="s">
        <v>1347</v>
      </c>
      <c r="D120" s="1" t="s">
        <v>1348</v>
      </c>
      <c r="E120" s="1" t="s">
        <v>1349</v>
      </c>
      <c r="F120" s="1" t="s">
        <v>752</v>
      </c>
      <c r="G120" s="1" t="s">
        <v>756</v>
      </c>
      <c r="H120" s="1" t="s">
        <v>757</v>
      </c>
      <c r="I120" s="1" t="s">
        <v>1350</v>
      </c>
      <c r="J120" s="1" t="s">
        <v>759</v>
      </c>
      <c r="K120" s="1" t="s">
        <v>1350</v>
      </c>
      <c r="L120" s="1" t="s">
        <v>1350</v>
      </c>
      <c r="M120" s="1" t="s">
        <v>760</v>
      </c>
      <c r="N120" s="1" t="s">
        <v>760</v>
      </c>
      <c r="O120" s="1" t="s">
        <v>761</v>
      </c>
      <c r="P120" s="1" t="s">
        <v>762</v>
      </c>
      <c r="Q120" s="1" t="s">
        <v>763</v>
      </c>
      <c r="R120" s="1" t="s">
        <v>1351</v>
      </c>
      <c r="S120" s="1" t="s">
        <v>765</v>
      </c>
      <c r="T120" s="1" t="s">
        <v>766</v>
      </c>
      <c r="U120" s="1" t="s">
        <v>790</v>
      </c>
      <c r="V120" s="1" t="s">
        <v>805</v>
      </c>
    </row>
    <row r="121" s="1" customFormat="1" spans="1:22">
      <c r="A121" s="3">
        <v>21705707607</v>
      </c>
      <c r="B121" s="1" t="s">
        <v>1269</v>
      </c>
      <c r="C121" s="1" t="s">
        <v>1352</v>
      </c>
      <c r="D121" s="1" t="s">
        <v>1353</v>
      </c>
      <c r="E121" s="1" t="s">
        <v>1354</v>
      </c>
      <c r="F121" s="1" t="s">
        <v>824</v>
      </c>
      <c r="G121" s="1" t="s">
        <v>756</v>
      </c>
      <c r="H121" s="1" t="s">
        <v>757</v>
      </c>
      <c r="I121" s="1" t="s">
        <v>1355</v>
      </c>
      <c r="J121" s="1" t="s">
        <v>759</v>
      </c>
      <c r="K121" s="1" t="s">
        <v>1355</v>
      </c>
      <c r="L121" s="1" t="s">
        <v>1355</v>
      </c>
      <c r="M121" s="1" t="s">
        <v>760</v>
      </c>
      <c r="N121" s="1" t="s">
        <v>760</v>
      </c>
      <c r="O121" s="1" t="s">
        <v>761</v>
      </c>
      <c r="P121" s="1" t="s">
        <v>762</v>
      </c>
      <c r="Q121" s="1" t="s">
        <v>763</v>
      </c>
      <c r="R121" s="1" t="s">
        <v>1356</v>
      </c>
      <c r="S121" s="1" t="s">
        <v>765</v>
      </c>
      <c r="T121" s="1" t="s">
        <v>766</v>
      </c>
      <c r="U121" s="1" t="s">
        <v>790</v>
      </c>
      <c r="V121" s="1" t="s">
        <v>883</v>
      </c>
    </row>
    <row r="122" s="1" customFormat="1" spans="1:22">
      <c r="A122" s="3">
        <v>21478237190</v>
      </c>
      <c r="B122" s="1" t="s">
        <v>1237</v>
      </c>
      <c r="C122" s="1" t="s">
        <v>1357</v>
      </c>
      <c r="D122" s="1" t="s">
        <v>1358</v>
      </c>
      <c r="E122" s="1" t="s">
        <v>1359</v>
      </c>
      <c r="F122" s="1" t="s">
        <v>824</v>
      </c>
      <c r="G122" s="1" t="s">
        <v>756</v>
      </c>
      <c r="H122" s="1" t="s">
        <v>757</v>
      </c>
      <c r="I122" s="1" t="s">
        <v>1360</v>
      </c>
      <c r="J122" s="1" t="s">
        <v>759</v>
      </c>
      <c r="K122" s="1" t="s">
        <v>1360</v>
      </c>
      <c r="L122" s="1" t="s">
        <v>1360</v>
      </c>
      <c r="M122" s="1" t="s">
        <v>760</v>
      </c>
      <c r="N122" s="1" t="s">
        <v>760</v>
      </c>
      <c r="O122" s="1" t="s">
        <v>761</v>
      </c>
      <c r="P122" s="1" t="s">
        <v>762</v>
      </c>
      <c r="Q122" s="1" t="s">
        <v>763</v>
      </c>
      <c r="R122" s="1" t="s">
        <v>1361</v>
      </c>
      <c r="S122" s="1" t="s">
        <v>765</v>
      </c>
      <c r="T122" s="1" t="s">
        <v>766</v>
      </c>
      <c r="U122" s="1" t="s">
        <v>790</v>
      </c>
      <c r="V122" s="1" t="s">
        <v>791</v>
      </c>
    </row>
    <row r="123" s="1" customFormat="1" spans="1:22">
      <c r="A123" s="3">
        <v>21507723152</v>
      </c>
      <c r="B123" s="1" t="s">
        <v>1243</v>
      </c>
      <c r="C123" s="1" t="s">
        <v>1362</v>
      </c>
      <c r="D123" s="1" t="s">
        <v>1358</v>
      </c>
      <c r="E123" s="1" t="s">
        <v>1363</v>
      </c>
      <c r="F123" s="1" t="s">
        <v>899</v>
      </c>
      <c r="G123" s="1" t="s">
        <v>756</v>
      </c>
      <c r="H123" s="1" t="s">
        <v>757</v>
      </c>
      <c r="I123" s="1" t="s">
        <v>1364</v>
      </c>
      <c r="J123" s="1" t="s">
        <v>759</v>
      </c>
      <c r="K123" s="1" t="s">
        <v>1364</v>
      </c>
      <c r="L123" s="1" t="s">
        <v>1364</v>
      </c>
      <c r="M123" s="1" t="s">
        <v>760</v>
      </c>
      <c r="N123" s="1" t="s">
        <v>760</v>
      </c>
      <c r="O123" s="1" t="s">
        <v>761</v>
      </c>
      <c r="P123" s="1" t="s">
        <v>762</v>
      </c>
      <c r="Q123" s="1" t="s">
        <v>763</v>
      </c>
      <c r="R123" s="1" t="s">
        <v>1365</v>
      </c>
      <c r="S123" s="1" t="s">
        <v>765</v>
      </c>
      <c r="T123" s="1" t="s">
        <v>766</v>
      </c>
      <c r="U123" s="1" t="s">
        <v>790</v>
      </c>
      <c r="V123" s="1" t="s">
        <v>791</v>
      </c>
    </row>
    <row r="124" s="1" customFormat="1" spans="1:22">
      <c r="A124" s="3">
        <v>21827927412</v>
      </c>
      <c r="B124" s="1" t="s">
        <v>1366</v>
      </c>
      <c r="C124" s="1" t="s">
        <v>1367</v>
      </c>
      <c r="D124" s="1" t="s">
        <v>1130</v>
      </c>
      <c r="E124" s="1" t="s">
        <v>1368</v>
      </c>
      <c r="F124" s="1" t="s">
        <v>824</v>
      </c>
      <c r="G124" s="1" t="s">
        <v>756</v>
      </c>
      <c r="H124" s="1" t="s">
        <v>757</v>
      </c>
      <c r="I124" s="1" t="s">
        <v>1369</v>
      </c>
      <c r="J124" s="1" t="s">
        <v>759</v>
      </c>
      <c r="K124" s="1" t="s">
        <v>1369</v>
      </c>
      <c r="L124" s="1" t="s">
        <v>1369</v>
      </c>
      <c r="M124" s="1" t="s">
        <v>760</v>
      </c>
      <c r="N124" s="1" t="s">
        <v>760</v>
      </c>
      <c r="O124" s="1" t="s">
        <v>761</v>
      </c>
      <c r="P124" s="1" t="s">
        <v>762</v>
      </c>
      <c r="Q124" s="1" t="s">
        <v>763</v>
      </c>
      <c r="R124" s="1" t="s">
        <v>1370</v>
      </c>
      <c r="S124" s="1" t="s">
        <v>765</v>
      </c>
      <c r="T124" s="1" t="s">
        <v>766</v>
      </c>
      <c r="U124" s="1" t="s">
        <v>790</v>
      </c>
      <c r="V124" s="1" t="s">
        <v>791</v>
      </c>
    </row>
    <row r="125" s="1" customFormat="1" spans="1:22">
      <c r="A125" s="3">
        <v>21591970191</v>
      </c>
      <c r="B125" s="1" t="s">
        <v>1202</v>
      </c>
      <c r="C125" s="1" t="s">
        <v>1371</v>
      </c>
      <c r="D125" s="1" t="s">
        <v>1372</v>
      </c>
      <c r="E125" s="1" t="s">
        <v>1373</v>
      </c>
      <c r="F125" s="1" t="s">
        <v>899</v>
      </c>
      <c r="G125" s="1" t="s">
        <v>756</v>
      </c>
      <c r="H125" s="1" t="s">
        <v>757</v>
      </c>
      <c r="I125" s="1" t="s">
        <v>1374</v>
      </c>
      <c r="J125" s="1" t="s">
        <v>759</v>
      </c>
      <c r="K125" s="1" t="s">
        <v>1374</v>
      </c>
      <c r="L125" s="1" t="s">
        <v>1374</v>
      </c>
      <c r="M125" s="1" t="s">
        <v>760</v>
      </c>
      <c r="N125" s="1" t="s">
        <v>760</v>
      </c>
      <c r="O125" s="1" t="s">
        <v>761</v>
      </c>
      <c r="P125" s="1" t="s">
        <v>762</v>
      </c>
      <c r="Q125" s="1" t="s">
        <v>763</v>
      </c>
      <c r="R125" s="1" t="s">
        <v>1375</v>
      </c>
      <c r="S125" s="1" t="s">
        <v>765</v>
      </c>
      <c r="T125" s="1" t="s">
        <v>766</v>
      </c>
      <c r="U125" s="1" t="s">
        <v>790</v>
      </c>
      <c r="V125" s="1" t="s">
        <v>791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2022-12-13T01:46:21Z</dcterms:created>
  <dcterms:modified xsi:type="dcterms:W3CDTF">2022-12-13T01:59:27Z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10FFB7173EF5446495184584904C1DF3</vt:lpwstr>
  </property>
  <property fmtid="{D5CDD505-2E9C-101B-9397-08002B2CF9AE}" pid="3" name="KSOProductBuildVer">
    <vt:lpwstr>2052-11.1.0.12763</vt:lpwstr>
  </property>
</Properties>
</file>