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<sst xmlns="http://schemas.openxmlformats.org/spreadsheetml/2006/main" count="145" uniqueCount="92">
  <si>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</si>
  <si>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</si>
  <si>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</si>
  <si>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</si>
  <si>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</si>
  <si>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</si>
  <si>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</si>
  <si>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</si>
  <si>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</si>
  <si>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</si>
  <si>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</si>
  <si>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</si>
  <si>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</si>
  <si>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</si>
  <si>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</si>
  <si>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</si>
  <si>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</si>
  <si>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</si>
  <si>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</si>
  <si>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</si>
  <si>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</si>
  <si>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</si>
  <si>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</si>
  <si>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</si>
  <si>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</si>
  <si>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999221864508640	</t>
  </si>
  <si>
    <t>Ctrip</t>
  </si>
  <si>
    <t>正常</t>
  </si>
  <si>
    <t>[诸暨]诸暨西施故里亚朵酒店(46313675)</t>
  </si>
  <si>
    <t>雅致大床房&lt;双人入住&gt;&lt;内宾&gt;&lt;预付&gt;&lt;单早&gt;</t>
  </si>
  <si>
    <t>CNY</t>
  </si>
  <si>
    <t>邢少鹏</t>
  </si>
  <si>
    <t>CA11323221214CNY</t>
  </si>
  <si>
    <t>未提现</t>
  </si>
  <si>
    <t>携程开票</t>
  </si>
  <si>
    <t xml:space="preserve">2857767	</t>
  </si>
  <si>
    <t xml:space="preserve">	</t>
  </si>
  <si>
    <t xml:space="preserve">999221866837108	</t>
  </si>
  <si>
    <t>[太仓]太仓东仓南路亚朵酒店(65108963)</t>
  </si>
  <si>
    <t>行政大床房&lt;双人入住&gt;&lt;内宾&gt;&lt;预付&gt;&lt;单早&gt;</t>
  </si>
  <si>
    <t>周煜</t>
  </si>
  <si>
    <t xml:space="preserve">2858056	</t>
  </si>
  <si>
    <t xml:space="preserve">999221882299875	</t>
  </si>
  <si>
    <t>[延安]延安百米大道宝塔山亚朵酒店(46311154)</t>
  </si>
  <si>
    <t>高级大床房&lt;双人入住&gt;&lt;内宾&gt;&lt;预付&gt;&lt;单早&gt;</t>
  </si>
  <si>
    <t>冯薪越</t>
  </si>
  <si>
    <t xml:space="preserve">2863657	</t>
  </si>
  <si>
    <t>取消</t>
  </si>
  <si>
    <t>，</t>
  </si>
  <si>
    <t>A221214095426481</t>
  </si>
  <si>
    <t>CNY / HKD 当前参考汇率: 1.116364962</t>
  </si>
  <si>
    <t>总计： 1338.38 CNY/
1494.12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</si>
  <si>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</si>
  <si>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</si>
  <si>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</si>
  <si>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</si>
  <si>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</si>
  <si>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</si>
  <si>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</si>
  <si>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</si>
  <si>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</si>
  <si>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</si>
  <si>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</si>
  <si>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</si>
  <si>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</si>
  <si>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</si>
  <si>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</si>
  <si>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</si>
  <si>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</si>
  <si>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</si>
  <si>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</si>
  <si>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2022-12-08</t>
  </si>
  <si>
    <t>2857767</t>
  </si>
  <si>
    <t>诸暨西施故里亚朵酒店</t>
  </si>
  <si>
    <t>2022-12-09</t>
  </si>
  <si>
    <t>2022-12-11</t>
  </si>
  <si>
    <t>退房日月结</t>
  </si>
  <si>
    <t>626.76</t>
  </si>
  <si>
    <t>RMB</t>
  </si>
  <si>
    <t>0</t>
  </si>
  <si>
    <t>0.00</t>
  </si>
  <si>
    <t>携程汇智国内直连</t>
  </si>
  <si>
    <t>1861</t>
  </si>
  <si>
    <t>2022-12-08 19:31:42</t>
  </si>
  <si>
    <t>否</t>
  </si>
  <si>
    <t>汇智国际旅游发展有限公司</t>
  </si>
  <si>
    <t>直连</t>
  </si>
  <si>
    <t>中国</t>
  </si>
  <si>
    <t>2858056</t>
  </si>
  <si>
    <t>太仓东仓南路亚朵酒店</t>
  </si>
  <si>
    <t>711.62</t>
  </si>
  <si>
    <t>2022-12-08 21:11:25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</si>
</sst>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12</xdr:col>
      <xdr:colOff>133350</xdr:colOff>
      <xdr:row>48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902017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44904</v>
      </c>
      <c r="G2" s="6">
        <v>44906</v>
      </c>
      <c r="H2" s="4">
        <v>1</v>
      </c>
      <c r="I2" s="4">
        <v>2</v>
      </c>
      <c r="J2" s="4">
        <v>2</v>
      </c>
      <c r="K2" s="4" t="s">
        <v>30</v>
      </c>
      <c r="L2" s="4">
        <v>626.76</v>
      </c>
      <c r="M2" s="4">
        <v>626.76</v>
      </c>
      <c r="N2" s="4" t="s">
        <v>31</v>
      </c>
      <c r="O2" s="4" t="s">
        <v>32</v>
      </c>
      <c r="P2" s="4" t="s">
        <v>33</v>
      </c>
      <c r="Q2" s="4">
        <v>0</v>
      </c>
      <c r="R2" s="7">
        <v>44903</v>
      </c>
      <c r="S2" s="6">
        <v>44909</v>
      </c>
      <c r="T2" s="4" t="s">
        <v>34</v>
      </c>
      <c r="U2" s="4">
        <v>626.76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44904</v>
      </c>
      <c r="G3" s="6">
        <v>44906</v>
      </c>
      <c r="H3" s="4">
        <v>1</v>
      </c>
      <c r="I3" s="4">
        <v>2</v>
      </c>
      <c r="J3" s="4">
        <v>2</v>
      </c>
      <c r="K3" s="4" t="s">
        <v>30</v>
      </c>
      <c r="L3" s="4">
        <v>711.62</v>
      </c>
      <c r="M3" s="4">
        <v>711.62</v>
      </c>
      <c r="N3" s="4" t="s">
        <v>40</v>
      </c>
      <c r="O3" s="4" t="s">
        <v>32</v>
      </c>
      <c r="P3" s="4" t="s">
        <v>33</v>
      </c>
      <c r="Q3" s="4">
        <v>0</v>
      </c>
      <c r="R3" s="7">
        <v>44903</v>
      </c>
      <c r="S3" s="6">
        <v>44909</v>
      </c>
      <c r="T3" s="4" t="s">
        <v>34</v>
      </c>
      <c r="U3" s="4">
        <v>711.62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44905</v>
      </c>
      <c r="G4" s="6">
        <v>44906</v>
      </c>
      <c r="H4" s="4">
        <v>1</v>
      </c>
      <c r="I4" s="4">
        <v>1</v>
      </c>
      <c r="J4" s="4">
        <v>1</v>
      </c>
      <c r="K4" s="4" t="s">
        <v>30</v>
      </c>
      <c r="L4" s="4">
        <v>313.38</v>
      </c>
      <c r="M4" s="4">
        <v>313.38</v>
      </c>
      <c r="N4" s="4" t="s">
        <v>45</v>
      </c>
      <c r="O4" s="4" t="s">
        <v>32</v>
      </c>
      <c r="P4" s="4" t="s">
        <v>33</v>
      </c>
      <c r="Q4" s="4">
        <v>0</v>
      </c>
      <c r="R4" s="7">
        <v>44905</v>
      </c>
      <c r="S4" s="6">
        <v>44909</v>
      </c>
      <c r="T4" s="4" t="s">
        <v>34</v>
      </c>
      <c r="U4" s="4">
        <v>313.38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47</v>
      </c>
      <c r="D5" s="4" t="s">
        <v>43</v>
      </c>
      <c r="E5" s="4" t="s">
        <v>44</v>
      </c>
      <c r="F5" s="6">
        <v>44905</v>
      </c>
      <c r="G5" s="6">
        <v>44906</v>
      </c>
      <c r="H5" s="4">
        <v>1</v>
      </c>
      <c r="I5" s="4">
        <v>1</v>
      </c>
      <c r="J5" s="4">
        <v>1</v>
      </c>
      <c r="K5" s="4" t="s">
        <v>30</v>
      </c>
      <c r="L5" s="4">
        <v>-313.38</v>
      </c>
      <c r="M5" s="4">
        <v>-313.38</v>
      </c>
      <c r="N5" s="4" t="s">
        <v>45</v>
      </c>
      <c r="O5" s="4" t="s">
        <v>32</v>
      </c>
      <c r="P5" s="4" t="s">
        <v>33</v>
      </c>
      <c r="Q5" s="4">
        <v>0</v>
      </c>
      <c r="R5" s="7">
        <v>44905</v>
      </c>
      <c r="S5" s="6">
        <v>44909</v>
      </c>
      <c r="T5" s="4" t="s">
        <v>34</v>
      </c>
      <c r="U5" s="4">
        <v>-313.38</v>
      </c>
      <c r="V5" s="4">
        <v>0</v>
      </c>
      <c r="W5" s="4">
        <v>0</v>
      </c>
      <c r="X5" s="4" t="s">
        <v>46</v>
      </c>
      <c r="Y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5">
        <v>999221864508640</v>
      </c>
      <c r="B2" s="6">
        <v>44904</v>
      </c>
      <c r="C2" s="6">
        <v>44906</v>
      </c>
      <c r="D2" s="4">
        <v>626.76</v>
      </c>
      <c r="E2" s="4" t="str">
        <f>VLOOKUP(A2,HOP!A:L,12,0)</f>
        <v>626.76</v>
      </c>
      <c r="F2" s="4" t="str">
        <f>VLOOKUP(A2,HOP!A:C,3,0)</f>
        <v>2857767</v>
      </c>
      <c r="G2" s="4">
        <f>D2-E2</f>
        <v>0</v>
      </c>
      <c r="H2" s="4" t="str">
        <f>$H$1&amp;F2</f>
        <v>，2857767</v>
      </c>
      <c r="I2" s="4" t="str">
        <f>VLOOKUP(A2,HOP!A:U,21,0)</f>
        <v>直连</v>
      </c>
    </row>
    <row r="3" s="4" customFormat="1" spans="1:9">
      <c r="A3" s="5">
        <v>999221866837108</v>
      </c>
      <c r="B3" s="6">
        <v>44904</v>
      </c>
      <c r="C3" s="6">
        <v>44906</v>
      </c>
      <c r="D3" s="4">
        <v>711.62</v>
      </c>
      <c r="E3" s="4" t="str">
        <f>VLOOKUP(A3,HOP!A:L,12,0)</f>
        <v>711.62</v>
      </c>
      <c r="F3" s="4" t="str">
        <f>VLOOKUP(A3,HOP!A:C,3,0)</f>
        <v>2858056</v>
      </c>
      <c r="G3" s="4">
        <f>D3-E3</f>
        <v>0</v>
      </c>
      <c r="H3" s="4" t="str">
        <f>$H$1&amp;F3</f>
        <v>，2858056</v>
      </c>
      <c r="I3" s="4" t="str">
        <f>VLOOKUP(A3,HOP!A:U,21,0)</f>
        <v>直连</v>
      </c>
    </row>
    <row r="4" s="4" customFormat="1" hidden="1" spans="1:9">
      <c r="A4" s="5">
        <v>999221882299875</v>
      </c>
      <c r="B4" s="6">
        <v>44905</v>
      </c>
      <c r="C4" s="6">
        <v>44906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6" spans="4:4">
      <c r="D6" s="4">
        <f>SUM(D2:D5)</f>
        <v>1338.38</v>
      </c>
    </row>
    <row r="12" spans="1:1">
      <c r="A12" s="4" t="s">
        <v>49</v>
      </c>
    </row>
    <row r="13" spans="1:1">
      <c r="A13" s="4" t="s">
        <v>50</v>
      </c>
    </row>
    <row r="14" spans="1:1">
      <c r="A14" s="4" t="s">
        <v>51</v>
      </c>
    </row>
  </sheetData>
  <autoFilter ref="A1:XFD6">
    <filterColumn colId="3">
      <filters blank="1">
        <filter val="711.62"/>
        <filter val="626.76"/>
        <filter val="1338.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  <c r="U1" s="2" t="s">
        <v>69</v>
      </c>
      <c r="V1" s="2" t="s">
        <v>70</v>
      </c>
    </row>
    <row r="2" s="1" customFormat="1" spans="1:22">
      <c r="A2" s="3">
        <v>999221864508640</v>
      </c>
      <c r="B2" s="1" t="s">
        <v>71</v>
      </c>
      <c r="C2" s="1" t="s">
        <v>72</v>
      </c>
      <c r="D2" s="1" t="s">
        <v>73</v>
      </c>
      <c r="E2" s="1" t="s">
        <v>31</v>
      </c>
      <c r="F2" s="1" t="s">
        <v>74</v>
      </c>
      <c r="G2" s="1" t="s">
        <v>75</v>
      </c>
      <c r="H2" s="1" t="s">
        <v>76</v>
      </c>
      <c r="I2" s="1" t="s">
        <v>77</v>
      </c>
      <c r="J2" s="1" t="s">
        <v>78</v>
      </c>
      <c r="K2" s="1" t="s">
        <v>77</v>
      </c>
      <c r="L2" s="1" t="s">
        <v>77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 t="s">
        <v>86</v>
      </c>
      <c r="V2" s="1" t="s">
        <v>87</v>
      </c>
    </row>
    <row r="3" s="1" customFormat="1" spans="1:22">
      <c r="A3" s="3">
        <v>999221866837108</v>
      </c>
      <c r="B3" s="1" t="s">
        <v>71</v>
      </c>
      <c r="C3" s="1" t="s">
        <v>88</v>
      </c>
      <c r="D3" s="1" t="s">
        <v>89</v>
      </c>
      <c r="E3" s="1" t="s">
        <v>40</v>
      </c>
      <c r="F3" s="1" t="s">
        <v>74</v>
      </c>
      <c r="G3" s="1" t="s">
        <v>75</v>
      </c>
      <c r="H3" s="1" t="s">
        <v>76</v>
      </c>
      <c r="I3" s="1" t="s">
        <v>90</v>
      </c>
      <c r="J3" s="1" t="s">
        <v>78</v>
      </c>
      <c r="K3" s="1" t="s">
        <v>90</v>
      </c>
      <c r="L3" s="1" t="s">
        <v>90</v>
      </c>
      <c r="M3" s="1" t="s">
        <v>79</v>
      </c>
      <c r="N3" s="1" t="s">
        <v>79</v>
      </c>
      <c r="O3" s="1" t="s">
        <v>80</v>
      </c>
      <c r="P3" s="1" t="s">
        <v>81</v>
      </c>
      <c r="Q3" s="1" t="s">
        <v>82</v>
      </c>
      <c r="R3" s="1" t="s">
        <v>91</v>
      </c>
      <c r="S3" s="1" t="s">
        <v>84</v>
      </c>
      <c r="T3" s="1" t="s">
        <v>85</v>
      </c>
      <c r="U3" s="1" t="s">
        <v>86</v>
      </c>
      <c r="V3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2022-12-14T01:49:44Z</dcterms:created>
  <dcterms:modified xsi:type="dcterms:W3CDTF">2022-12-14T01:55:17Z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0ADE1752AB5A48D0B15ED024F8F38EF0</vt:lpwstr>
  </property>
  <property fmtid="{D5CDD505-2E9C-101B-9397-08002B2CF9AE}" pid="3" name="KSOProductBuildVer">
    <vt:lpwstr>2052-11.1.0.12980</vt:lpwstr>
  </property>
</Properties>
</file>