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对账!$A$1:$X$155</definedName>
  </definedNames>
  <calcPr calcId="144525"/>
</workbook>
</file>

<file path=xl/sharedStrings.xml><?xml version="1.0" encoding="utf-8"?>
<sst xmlns="http://schemas.openxmlformats.org/spreadsheetml/2006/main" count="5041" uniqueCount="1583">
  <si>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</si>
  <si>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</si>
  <si>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</si>
  <si>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</si>
  <si>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</si>
  <si>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</si>
  <si>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</si>
  <si>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</si>
  <si>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</si>
  <si>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</si>
  <si>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</si>
  <si>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</si>
  <si>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</si>
  <si>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</si>
  <si>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</si>
  <si>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</si>
  <si>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</si>
  <si>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</si>
  <si>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</si>
  <si>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</si>
  <si>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</si>
  <si>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</si>
  <si>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</si>
  <si>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</si>
  <si>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</si>
  <si>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18514091466	</t>
  </si>
  <si>
    <t>Ctrip</t>
  </si>
  <si>
    <t>正常</t>
  </si>
  <si>
    <t>[碧瑶]海约翰坎普庄园酒店(The Manor at Camp John Hay)(28356473)</t>
  </si>
  <si>
    <t>林景高级房&lt;今日特价 &gt;&lt;三人入住&gt;&lt;无早&gt;</t>
  </si>
  <si>
    <t>CNY</t>
  </si>
  <si>
    <t>Acosta/Myra,Acosta/Myra</t>
  </si>
  <si>
    <t>CA2019221215CNY</t>
  </si>
  <si>
    <t>未提现</t>
  </si>
  <si>
    <t>携程开票</t>
  </si>
  <si>
    <t xml:space="preserve">	</t>
  </si>
  <si>
    <t>取消</t>
  </si>
  <si>
    <t xml:space="preserve">18544700676	</t>
  </si>
  <si>
    <t>[甲米]甲米都喜天丽海滨度假酒店(SHA Extra Plus)(Dusit Thani Krabi Beach Resort(SHA Extra Plus))(3666417)</t>
  </si>
  <si>
    <t>豪华间(至少连住2晚及以上)&lt;双人入住&gt;&lt;双早&gt;</t>
  </si>
  <si>
    <t>Karylle Manalo/Anna,Karylle Manalo/Anna</t>
  </si>
  <si>
    <t xml:space="preserve">2635903	</t>
  </si>
  <si>
    <t xml:space="preserve">acknowledge	</t>
  </si>
  <si>
    <t xml:space="preserve">18915483291	</t>
  </si>
  <si>
    <t>[新山]新山凯贝丽酒店式服务公寓(Capri by Fraser Johor Bahru)(90558946)</t>
  </si>
  <si>
    <t>豪华双床一室房&lt;双人入住&gt;&lt;双早&gt;</t>
  </si>
  <si>
    <t>Law/Shawn,Law/Shawn</t>
  </si>
  <si>
    <t xml:space="preserve">2676329	</t>
  </si>
  <si>
    <t xml:space="preserve">13432255-1	</t>
  </si>
  <si>
    <t xml:space="preserve">18939232815	</t>
  </si>
  <si>
    <t>[曼谷]曼谷水门伯克利酒店(SHA Plus+)(The Berkeley Hotel Pratunam Bangkok (SHA Plus+))(28597407)</t>
  </si>
  <si>
    <t>北塔尊贵家庭房&lt;四人入住&gt;&lt;早餐&gt;</t>
  </si>
  <si>
    <t>ANG/RACHEL WEI CHEE</t>
  </si>
  <si>
    <t xml:space="preserve">2683060	</t>
  </si>
  <si>
    <t xml:space="preserve">10010926246	</t>
  </si>
  <si>
    <t xml:space="preserve">21006052122	</t>
  </si>
  <si>
    <t>[普吉岛]普吉假日酒店 (SHA Extra Plus)(Holiday Inn Resort Phuket, an IHG Hotel  (SHA Extra Plus))(3031621)</t>
  </si>
  <si>
    <t>1大1单床标准家庭房&lt;双人入住&gt;&lt;双早&gt;</t>
  </si>
  <si>
    <t>LOK/WAI LOON</t>
  </si>
  <si>
    <t xml:space="preserve">2691669	</t>
  </si>
  <si>
    <t xml:space="preserve">10204798	</t>
  </si>
  <si>
    <t xml:space="preserve">21009543772	</t>
  </si>
  <si>
    <t>[拉普拉普]宿雾迈瑞柏高碧海度假村(Bluewater Maribago Beach Resort Cebu)(7333668)</t>
  </si>
  <si>
    <t>豪华房&lt;双人入住&gt;&lt;无早&gt;</t>
  </si>
  <si>
    <t>NOH/KYEONGNA</t>
  </si>
  <si>
    <t xml:space="preserve">2691867	</t>
  </si>
  <si>
    <t xml:space="preserve">107890	</t>
  </si>
  <si>
    <t xml:space="preserve">21024872443	</t>
  </si>
  <si>
    <t>[巴都丁宜]槟城宾乐雅饭店 (槟城对抗新冠肺炎认证)(PARKROYAL Penang Resort)(3737560)</t>
  </si>
  <si>
    <t>豪华面海特大床房&lt;双人入住&gt;&lt;双早&gt;</t>
  </si>
  <si>
    <t>Chew/Wai Chieh</t>
  </si>
  <si>
    <t xml:space="preserve">2693896	</t>
  </si>
  <si>
    <t xml:space="preserve">7357367	</t>
  </si>
  <si>
    <t xml:space="preserve">21100868169	</t>
  </si>
  <si>
    <t>[新加坡]新加坡卡尔登酒店 (Staycation Approved)(Carlton Hotel Singapore (Staycation Approved))(4494518)</t>
  </si>
  <si>
    <t>豪华房&lt;特别促销&gt;&lt;双人入住&gt;&lt;双早&gt;</t>
  </si>
  <si>
    <t>Sin/Daisy</t>
  </si>
  <si>
    <t xml:space="preserve">2700704	</t>
  </si>
  <si>
    <t xml:space="preserve">2667818	</t>
  </si>
  <si>
    <t xml:space="preserve">21324164453	</t>
  </si>
  <si>
    <t>[曼谷]曼谷京华大酒店 (SHA Plus+)(Hotel Royal Bangkok@Chinatown)(17263358)</t>
  </si>
  <si>
    <t>至尊豪华房&lt;双人入住&gt;&lt;双早&gt;</t>
  </si>
  <si>
    <t>ittapichai/wichuda,ittapichai/wichuda</t>
  </si>
  <si>
    <t xml:space="preserve">2722792	</t>
  </si>
  <si>
    <t xml:space="preserve">311904	</t>
  </si>
  <si>
    <t xml:space="preserve">21351228033	</t>
  </si>
  <si>
    <t>[曼谷]素坤逸57号萨利酒店(The Salil Hotel Sukhumvit 57 - Thonglor)(10608851)</t>
  </si>
  <si>
    <t>生活套房&lt;双人入住&gt;&lt;无早&gt;</t>
  </si>
  <si>
    <t>LO/HAN WEN,LO/HAN WEN</t>
  </si>
  <si>
    <t xml:space="preserve">2727424	</t>
  </si>
  <si>
    <t xml:space="preserve">76491	</t>
  </si>
  <si>
    <t xml:space="preserve">21362473185	</t>
  </si>
  <si>
    <t>[邦劳]阿罗纳海滩赫纳度假村(Henann Resort Alona Beach)(5243777)</t>
  </si>
  <si>
    <t>尊贵房(至少连住2晚及以上)&lt;今日特惠&gt;&lt;三人入住&gt;&lt;早餐&gt;</t>
  </si>
  <si>
    <t>JUNG/Minhee,JUNG/Minhee,JUNG/Minhee</t>
  </si>
  <si>
    <t xml:space="preserve">2729980	</t>
  </si>
  <si>
    <t xml:space="preserve">HBLMNL012-1207	</t>
  </si>
  <si>
    <t xml:space="preserve">21373442445	</t>
  </si>
  <si>
    <t>[曼谷]尼兰大酒店(Niran Grand Hotel)(96424884)</t>
  </si>
  <si>
    <t>豪华双人床房(至少连住2晚及以上)&lt;双人入住&gt;&lt;无早&gt;</t>
  </si>
  <si>
    <t>Benjakit/Sitthichai,Benjakit/Sitthichai</t>
  </si>
  <si>
    <t xml:space="preserve">2732343	</t>
  </si>
  <si>
    <t xml:space="preserve">21458994094	</t>
  </si>
  <si>
    <t>[清迈]清迈安纳塔拉套房酒店(Anantara Chiang Mai Service Suite)(8606717)</t>
  </si>
  <si>
    <t>一卧室套房(至少连住2晚及以上)&lt;特惠专享&gt;&lt;双人入住&gt;&lt;双早&gt;</t>
  </si>
  <si>
    <t>Changtham/Siwipan,Changtham/Siwipan,Changtham/Siwipan,Changtham/Siwipan</t>
  </si>
  <si>
    <t xml:space="preserve">2741208	</t>
  </si>
  <si>
    <t xml:space="preserve">643435	</t>
  </si>
  <si>
    <t xml:space="preserve">21463619335	</t>
  </si>
  <si>
    <t>尊贵池边房(至少连住2晚及以上)&lt;特惠&gt;&lt;三人入住&gt;&lt;早餐&gt;</t>
  </si>
  <si>
    <t>Kim/Heesoo,Kim/Heesoo,Kim/Heesoo</t>
  </si>
  <si>
    <t xml:space="preserve">2742219	</t>
  </si>
  <si>
    <t xml:space="preserve">HBLMNL012-1295	</t>
  </si>
  <si>
    <t xml:space="preserve">21473920317	</t>
  </si>
  <si>
    <t>[苏梅岛]苏梅岛尼基海滩度假村(SHA Plus+)(Nikki Beach Resort &amp; Spa Koh Samui(SHA Plus+))(5400181)</t>
  </si>
  <si>
    <t>泳池套房&lt;双人入住&gt;&lt;双早&gt;</t>
  </si>
  <si>
    <t>Booking/Tesh</t>
  </si>
  <si>
    <t xml:space="preserve">2744603	</t>
  </si>
  <si>
    <t xml:space="preserve">21493878197	</t>
  </si>
  <si>
    <t>[普吉岛]卡隆超越度假酒店 – 限成人 (SHA Extra Plus)(Beyond Resort Karon – Adults Only (SHA Extra Plus))(5904478)</t>
  </si>
  <si>
    <t>豪华池景房 1张特大床(连住3晚及以上)&lt;双人入住&gt;&lt;双早&gt;</t>
  </si>
  <si>
    <t>SAMOILENKO/VALERII,SAMOILENKO/LIUDMILA</t>
  </si>
  <si>
    <t xml:space="preserve">2749324	</t>
  </si>
  <si>
    <t xml:space="preserve">21495610148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</si>
  <si>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</si>
  <si>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</si>
  <si>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LI/ZIXUAN</t>
  </si>
  <si>
    <t xml:space="preserve">2749765	</t>
  </si>
  <si>
    <t xml:space="preserve">34217	</t>
  </si>
  <si>
    <t xml:space="preserve">21503039060	</t>
  </si>
  <si>
    <t>[普吉岛]普吉岛悦榕庄(SHA Extra Plus)(Banyan Tree Phuket (SHA Extra Plus))(3707426)</t>
  </si>
  <si>
    <t>宁静泳池别墅(至少提前30天预订)&lt;促销&gt;&lt;双人入住&gt;&lt;双早&gt;</t>
  </si>
  <si>
    <t>Dutta/Pranab,Dutta/Pranab</t>
  </si>
  <si>
    <t xml:space="preserve">2751834	</t>
  </si>
  <si>
    <t xml:space="preserve">19663281	</t>
  </si>
  <si>
    <t xml:space="preserve">21507222433	</t>
  </si>
  <si>
    <t>[曼谷]曼谷铂尔曼皇权酒店 (SHA Plus+)(Pullman Bangkok King Power)(1586177)</t>
  </si>
  <si>
    <t>高级房&lt;今日特价 &gt;&lt;双人入住&gt;&lt;不适用泰国客人&gt;&lt;无早&gt;</t>
  </si>
  <si>
    <t>LEE/KYOUNG HWA</t>
  </si>
  <si>
    <t xml:space="preserve">2753019	</t>
  </si>
  <si>
    <t xml:space="preserve">1157009	</t>
  </si>
  <si>
    <t xml:space="preserve">21560486363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</si>
  <si>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</si>
  <si>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</si>
  <si>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TSUNEMINE/HIROSHI</t>
  </si>
  <si>
    <t xml:space="preserve">2756165	</t>
  </si>
  <si>
    <t xml:space="preserve">245201	</t>
  </si>
  <si>
    <t xml:space="preserve">21566651356	</t>
  </si>
  <si>
    <t>[曼谷]标准酒店 - 曼谷大都会大厦(The Standard, Bangkok Mahanakhon)(91246959)</t>
  </si>
  <si>
    <t>王子标准房&lt;双人入住&gt;&lt;不适用泰国客人&gt;&lt;双早&gt;</t>
  </si>
  <si>
    <t>YONG/SOYEON</t>
  </si>
  <si>
    <t xml:space="preserve">2757121	</t>
  </si>
  <si>
    <t xml:space="preserve">189535183	</t>
  </si>
  <si>
    <t xml:space="preserve">21570354099	</t>
  </si>
  <si>
    <t>[Pong Yaeng]湄林班威曼水疗度假酒店(SHA Certified)(Panviman Chiang Mai Spa Resort)(6224702)</t>
  </si>
  <si>
    <t>山景豪华房&lt;特惠专享&gt;&lt;三人入住&gt;&lt;早餐&gt;</t>
  </si>
  <si>
    <t>JEZEQUEL/BRICE</t>
  </si>
  <si>
    <t xml:space="preserve">2757908	</t>
  </si>
  <si>
    <t xml:space="preserve">21570420398	</t>
  </si>
  <si>
    <t>山景豪华房&lt;双人入住&gt;&lt;双早&gt;</t>
  </si>
  <si>
    <t xml:space="preserve">2757925	</t>
  </si>
  <si>
    <t xml:space="preserve">21579935293	</t>
  </si>
  <si>
    <t>[吉隆坡]吉隆披武吉免登瑞园酒店(Swiss-Garden Hotel Bukit Bintang Kuala Lumpur)(24422053)</t>
  </si>
  <si>
    <t>家庭房(至少连住2晚及以上)&lt;四人入住&gt;&lt;早餐&gt;</t>
  </si>
  <si>
    <t>Binte Mad Yatem/Rahmah,Binte Mad Yatem/Rahmah,Binte Mad Yatem/Rahmah,Binte Mad Yatem/Rahmah</t>
  </si>
  <si>
    <t xml:space="preserve">2759588	</t>
  </si>
  <si>
    <t xml:space="preserve">140077	</t>
  </si>
  <si>
    <t xml:space="preserve">21580271207	</t>
  </si>
  <si>
    <t>[曼谷]曼谷香格里拉大酒店 (SHA Extra Plus)(Shangri-La Bangkok)(3243791)</t>
  </si>
  <si>
    <t>香格里拉楼豪华河景特大床房&lt;双人入住&gt;&lt;双早&gt;</t>
  </si>
  <si>
    <t>TSUI/JUN</t>
  </si>
  <si>
    <t xml:space="preserve">2759696	</t>
  </si>
  <si>
    <t xml:space="preserve">11455028	</t>
  </si>
  <si>
    <t xml:space="preserve">21607334533	</t>
  </si>
  <si>
    <t>[Ulu Kinta]怡保曦云轩度假村(The Haven All Suite Resort, Ipoh)(28528391)</t>
  </si>
  <si>
    <t>一卧湖景套房&lt;双人入住&gt;&lt;双早&gt;</t>
  </si>
  <si>
    <t>TUAN MAT/TUAN NAZIHA</t>
  </si>
  <si>
    <t xml:space="preserve">2763975	</t>
  </si>
  <si>
    <t xml:space="preserve">105064	</t>
  </si>
  <si>
    <t xml:space="preserve">21637648915	</t>
  </si>
  <si>
    <t>豪华面海双床房&lt;双人入住&gt;&lt;双早&gt;</t>
  </si>
  <si>
    <t>MORI/EMIKO</t>
  </si>
  <si>
    <t xml:space="preserve">2769040	</t>
  </si>
  <si>
    <t xml:space="preserve">7368776	</t>
  </si>
  <si>
    <t xml:space="preserve">21685748866	</t>
  </si>
  <si>
    <t>[普吉岛]普吉岛玛丽莎别墅酒店(SHA Plus+)(Malisa Villa’s Kata (SHA Plus+))(3362868)</t>
  </si>
  <si>
    <t>两卧室高级家庭泳池别墅(至少连住2晚及以上)&lt;四人入住&gt;&lt;早餐&gt;</t>
  </si>
  <si>
    <t>LIEW/PING WEI</t>
  </si>
  <si>
    <t xml:space="preserve">2770444	</t>
  </si>
  <si>
    <t xml:space="preserve">75155	</t>
  </si>
  <si>
    <t xml:space="preserve">21695003601	</t>
  </si>
  <si>
    <t>[长滩岛]长滩岛区酒店(The District Boracay)(5175373)</t>
  </si>
  <si>
    <t>豪华两张大床房&lt;今日特价 &gt;&lt;双人入住&gt;&lt;双早&gt;</t>
  </si>
  <si>
    <t>Dominique Eloise Songalia/Renee,Dominique Eloise Songalia/Renee</t>
  </si>
  <si>
    <t xml:space="preserve">2772067	</t>
  </si>
  <si>
    <t xml:space="preserve">9120404	</t>
  </si>
  <si>
    <t xml:space="preserve">21695747521	</t>
  </si>
  <si>
    <t>SONG/JIHAE,SONG/JIHAE</t>
  </si>
  <si>
    <t xml:space="preserve">2772259	</t>
  </si>
  <si>
    <t xml:space="preserve">112345	</t>
  </si>
  <si>
    <t xml:space="preserve">21711040906	</t>
  </si>
  <si>
    <t>地平线景2+1卧室套房&lt;五人入住&gt;&lt;早餐&gt;</t>
  </si>
  <si>
    <t>THINAKERAN/BAVANI</t>
  </si>
  <si>
    <t xml:space="preserve">2775770	</t>
  </si>
  <si>
    <t xml:space="preserve">105427	</t>
  </si>
  <si>
    <t xml:space="preserve">21730695636	</t>
  </si>
  <si>
    <t>至尊豪华房(连住3晚及以上)&lt;双人入住&gt;&lt;无早&gt;</t>
  </si>
  <si>
    <t>POON/TAI FAI RICHARD,CHAN/BEE HOON,CHAN/KERMAN,POON/KEON</t>
  </si>
  <si>
    <t xml:space="preserve">2779650	</t>
  </si>
  <si>
    <t xml:space="preserve"> 317498	</t>
  </si>
  <si>
    <t xml:space="preserve">21751601865	</t>
  </si>
  <si>
    <t>地平线景2卧室套房&lt;四人入住&gt;&lt;早餐&gt;</t>
  </si>
  <si>
    <t>Kiat Teng/Ong,Kiat Teng/Ong,Kiat Teng/Ong,Kiat Teng/Ong,Kiat Teng/Ong,Kiat Teng/Ong</t>
  </si>
  <si>
    <t xml:space="preserve">2784820	</t>
  </si>
  <si>
    <t xml:space="preserve">105688	</t>
  </si>
  <si>
    <t xml:space="preserve">21759988139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</si>
  <si>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</si>
  <si>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</si>
  <si>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Biggerstaff/Sophie Louise</t>
  </si>
  <si>
    <t xml:space="preserve">2786503	</t>
  </si>
  <si>
    <t xml:space="preserve">7610349	</t>
  </si>
  <si>
    <t xml:space="preserve">21760738103	</t>
  </si>
  <si>
    <t>[曼谷]索菲特曼谷素坤逸酒店(Sofitel Bangkok Sukhumvit)(4119444)</t>
  </si>
  <si>
    <t>奢华特大床房&lt;双人入住&gt;&lt;不适用于泰国和韩国市场&gt;&lt;双早&gt;</t>
  </si>
  <si>
    <t>CHAN/HSIEN LOONG</t>
  </si>
  <si>
    <t xml:space="preserve">2786716	</t>
  </si>
  <si>
    <t xml:space="preserve">936557	</t>
  </si>
  <si>
    <t xml:space="preserve">21764250035	</t>
  </si>
  <si>
    <t>[哥打京那巴鲁]格兰迪酒店&amp;度假村(Grandis Hotels and Resorts)(4637340)</t>
  </si>
  <si>
    <t>高级房(至少连住2晚及以上)&lt;双人入住&gt;&lt;马来西亚客人专享&gt;&lt;双早&gt;</t>
  </si>
  <si>
    <t>Ng/Soon Yin,Ng/Soon Yin</t>
  </si>
  <si>
    <t xml:space="preserve">2787873	</t>
  </si>
  <si>
    <t xml:space="preserve">227961501	</t>
  </si>
  <si>
    <t xml:space="preserve">21767146439	</t>
  </si>
  <si>
    <t>[曼谷]曼谷布拉莎丽W22酒店 (SHA Plus+)(W22 by Burasari Hotel (SHA Plus+))(28557537)</t>
  </si>
  <si>
    <t>三人房&lt;三人入住&gt;&lt;无早&gt;</t>
  </si>
  <si>
    <t>Thowchiang/Sureeporn,Thowchiang/Sureeporn,Thowchiang/Sureeporn</t>
  </si>
  <si>
    <t xml:space="preserve">2788874	</t>
  </si>
  <si>
    <t xml:space="preserve">82427	</t>
  </si>
  <si>
    <t xml:space="preserve">21777891247	</t>
  </si>
  <si>
    <t>[努沙再也]双威大盒子酒店(Sunway Hotel Big Box)(91411884)</t>
  </si>
  <si>
    <t>豪华特大床房&lt;三人入住&gt;&lt;特价&gt;&lt;早餐&gt;</t>
  </si>
  <si>
    <t>Tan/Wan Teng,Tan/Eunice</t>
  </si>
  <si>
    <t xml:space="preserve">2791725	</t>
  </si>
  <si>
    <t xml:space="preserve">21778649752	</t>
  </si>
  <si>
    <t>[巴加克]卡萨斯菲律宾阿酷扎酒店(Las Casas Filipinas de Acuzar)(88783338)</t>
  </si>
  <si>
    <t>豪华房&lt;特价大促销&gt;&lt;双人入住&gt;&lt;双早&gt;</t>
  </si>
  <si>
    <t>Casinillo/Renella Marie,Reyes/Zyrus</t>
  </si>
  <si>
    <t xml:space="preserve">2792001	</t>
  </si>
  <si>
    <t xml:space="preserve">21782988175	</t>
  </si>
  <si>
    <t>AMRAN/EKA KARTIKA</t>
  </si>
  <si>
    <t xml:space="preserve">2793580	</t>
  </si>
  <si>
    <t xml:space="preserve">228685147	</t>
  </si>
  <si>
    <t xml:space="preserve">21784397534	</t>
  </si>
  <si>
    <t>[罗马]诺托拉里酒店(Raeli Hotel Noto)(98311338)</t>
  </si>
  <si>
    <t>经济型客房&lt;双人入住&gt;&lt;预付&gt;&lt;双早&gt;</t>
  </si>
  <si>
    <t>Cossu/Pietro,Cossu/Pietro</t>
  </si>
  <si>
    <t xml:space="preserve">2794065	</t>
  </si>
  <si>
    <t xml:space="preserve">21785174495	</t>
  </si>
  <si>
    <t>[曼谷]曼谷金普顿马濑酒店 (SHA Extra Plus)(Kimpton Maa-Lai Bangkok, an IHG Hotel (SHA Extra Plus))(96323531)</t>
  </si>
  <si>
    <t>甄选1张特大床房(至少连住2晚及以上)&lt;特惠专享&gt;&lt;双人入住&gt;&lt;双早&gt;</t>
  </si>
  <si>
    <t>CHOI/KA MAN,CHAN/HON YUI SKY</t>
  </si>
  <si>
    <t xml:space="preserve">2794278	</t>
  </si>
  <si>
    <t xml:space="preserve">24391493	</t>
  </si>
  <si>
    <t xml:space="preserve">21789687162	</t>
  </si>
  <si>
    <t>[苏梅岛]诺拉布里温泉度假酒店 (SHA Plus+)(Nora Buri Resort &amp; Spa (SHA Plus+))(3668073)</t>
  </si>
  <si>
    <t>海景山坡泳池别墅&lt;今日特价 &gt;&lt;双人入住&gt;&lt;双早&gt;</t>
  </si>
  <si>
    <t>Chadda/Kaveri,Chadda/Kaveri,Chadda/Kaveri,Chadda/Kaveri,Chadda/Kaveri,Chadda/Kaveri</t>
  </si>
  <si>
    <t xml:space="preserve">2796111	</t>
  </si>
  <si>
    <t xml:space="preserve">73121	</t>
  </si>
  <si>
    <t xml:space="preserve">21789939376	</t>
  </si>
  <si>
    <t>[西南县]槟城直落巴巷悦椿度假村 (槟城对抗新冠肺炎认证)(Angsana Teluk Bahang (PenangFightCovid-19 Certified))(67827066)</t>
  </si>
  <si>
    <t>尊贵海景特大床房(至少连住2晚及以上)&lt;促销&gt;&lt;双人入住&gt;&lt;双早&gt;</t>
  </si>
  <si>
    <t>Yew Fei/Andrew Lim</t>
  </si>
  <si>
    <t xml:space="preserve">2796274	</t>
  </si>
  <si>
    <t xml:space="preserve">7851150	</t>
  </si>
  <si>
    <t xml:space="preserve">21800858143	</t>
  </si>
  <si>
    <t>TANG/YU MAN</t>
  </si>
  <si>
    <t xml:space="preserve">2799981	</t>
  </si>
  <si>
    <t xml:space="preserve">7652092	</t>
  </si>
  <si>
    <t xml:space="preserve">21804462621	</t>
  </si>
  <si>
    <t>[曼谷]曼谷素坤逸十一酒店 (SHA Extra Plus)(Eleven Hotel Bangkok Sukhumvit 11 (SHA Extra Plus))(96059687)</t>
  </si>
  <si>
    <t>超值豪华双床房(至少连住2晚及以上)&lt;双人入住&gt;&lt;双早&gt;</t>
  </si>
  <si>
    <t>CHUNG/SHING,WAI/KA PO</t>
  </si>
  <si>
    <t xml:space="preserve">2801240	</t>
  </si>
  <si>
    <t xml:space="preserve">31751	</t>
  </si>
  <si>
    <t xml:space="preserve">21810578694	</t>
  </si>
  <si>
    <t>[长滩岛]长滩岛赫南公园度假村(Henann Park Resort Boracay)(90373085)</t>
  </si>
  <si>
    <t>尊贵房(至少连住2晚及以上)&lt;今日特价 &gt;&lt;三人入住&gt;&lt;早餐&gt;</t>
  </si>
  <si>
    <t>kim/kyoungbin</t>
  </si>
  <si>
    <t xml:space="preserve">2803143	</t>
  </si>
  <si>
    <t xml:space="preserve">HPK108-0004030	</t>
  </si>
  <si>
    <t xml:space="preserve">21819072009	</t>
  </si>
  <si>
    <t>HO/YUK SHAN</t>
  </si>
  <si>
    <t xml:space="preserve">2805473	</t>
  </si>
  <si>
    <t xml:space="preserve">249850	</t>
  </si>
  <si>
    <t xml:space="preserve">21819329970	</t>
  </si>
  <si>
    <t>XU/ZHENGDONG</t>
  </si>
  <si>
    <t xml:space="preserve">2805556	</t>
  </si>
  <si>
    <t xml:space="preserve">249189	</t>
  </si>
  <si>
    <t xml:space="preserve">21823529629	</t>
  </si>
  <si>
    <t>[民丹岛]民丹岛悦榕庄(Banyan Tree Bintan)(4037222)</t>
  </si>
  <si>
    <t>雨林海景别墅(至少提前21天预订)&lt;双人入住&gt;&lt;双早&gt;</t>
  </si>
  <si>
    <t>Nian Wan Ning/Veira,Nian Wan Ning/Veira</t>
  </si>
  <si>
    <t xml:space="preserve">2807681	</t>
  </si>
  <si>
    <t xml:space="preserve">33438055	</t>
  </si>
  <si>
    <t xml:space="preserve">21823729527	</t>
  </si>
  <si>
    <t>[曼谷]曼谷秋素坤逸酒店 (SHA Plus+)(Qiu Hotel Sukhumvit (SHA Plus+))(28597378)</t>
  </si>
  <si>
    <t>豪华房(无窗)&lt;特价大促销&gt;&lt;双人入住&gt;&lt;双早&gt;</t>
  </si>
  <si>
    <t>SIM/ZHAN QI,CHUA/YONG LEN,SIM/DONG XIAN,SIM/HOK BING</t>
  </si>
  <si>
    <t xml:space="preserve">2807813	</t>
  </si>
  <si>
    <t xml:space="preserve">79241	</t>
  </si>
  <si>
    <t xml:space="preserve">21825631912	</t>
  </si>
  <si>
    <t>[Na Chom Thian]芭提雅最佳西方至尊海湾酒店 (SHA Extra Plus)(Best Western Premier Bayphere Pattaya (SHA Extra Plus))(97721853)</t>
  </si>
  <si>
    <t>高级房 1张双人床(至少连住2晚及以上)&lt;双人入住&gt;&lt;双早&gt;</t>
  </si>
  <si>
    <t>MORARAT/WILASINEE</t>
  </si>
  <si>
    <t xml:space="preserve">2809849	</t>
  </si>
  <si>
    <t xml:space="preserve">BK022312	</t>
  </si>
  <si>
    <t xml:space="preserve">21826668079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</si>
  <si>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</si>
  <si>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</si>
  <si>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KIM/EUNJU</t>
  </si>
  <si>
    <t xml:space="preserve">2811325	</t>
  </si>
  <si>
    <t xml:space="preserve">231688316	</t>
  </si>
  <si>
    <t xml:space="preserve">21827233862	</t>
  </si>
  <si>
    <t>[曼谷]于拉查达阿曼塔酒店(Amanta Hotel &amp; Residence Ratchada)(28679148)</t>
  </si>
  <si>
    <t>一卧室城景豪华套房(连住3晚及以上)&lt;双人入住&gt;&lt;无早&gt;</t>
  </si>
  <si>
    <t>Tan/Adeline, Tan/Adeline</t>
  </si>
  <si>
    <t xml:space="preserve">2812129	</t>
  </si>
  <si>
    <t xml:space="preserve">97993551-1	</t>
  </si>
  <si>
    <t xml:space="preserve">21828742387	</t>
  </si>
  <si>
    <t>[曼谷]曼谷维伊 - 美憬阁酒店 (SHA Plus+)(VIE Hotel Bangkok, MGallery Hotel Collection (SHA Plus+))(3906021)</t>
  </si>
  <si>
    <t>行政套房(至少连住2晚及以上)&lt;三人入住&gt;&lt;仅适用亚洲客人&gt;&lt;早餐&gt;</t>
  </si>
  <si>
    <t>SUEN/HING</t>
  </si>
  <si>
    <t xml:space="preserve">2814340	</t>
  </si>
  <si>
    <t xml:space="preserve">7971436	</t>
  </si>
  <si>
    <t xml:space="preserve">21830765573	</t>
  </si>
  <si>
    <t>[普吉岛]攀瓦布里海滨度假村(SHA Extra Plus)(Panwaburi Beachfront Resort(SHA Extra Plus))(96362785)</t>
  </si>
  <si>
    <t>豪华双人床房&lt;双人入住&gt;&lt;双早&gt;</t>
  </si>
  <si>
    <t>Chanapamokkho/Kantika</t>
  </si>
  <si>
    <t xml:space="preserve">2817004	</t>
  </si>
  <si>
    <t xml:space="preserve">5709	</t>
  </si>
  <si>
    <t xml:space="preserve">21830778365	</t>
  </si>
  <si>
    <t>[曼谷]洲际维涅特精选曼谷新浩中央酒店(Sindhorn Midtown Hotel Bangkok, Vignette Collection - an IHG Hotel)(88933689)</t>
  </si>
  <si>
    <t>甄选双床房(至少连住2晚及以上)&lt;特价大促销&gt;&lt;双人入住&gt;&lt;无早&gt;</t>
  </si>
  <si>
    <t>Chan/Man Kei,Lau/Georgina Hoi Wen</t>
  </si>
  <si>
    <t xml:space="preserve">2817036	</t>
  </si>
  <si>
    <t xml:space="preserve">866426	</t>
  </si>
  <si>
    <t xml:space="preserve">21830901638	</t>
  </si>
  <si>
    <t>[普吉岛]安达曼白色海滩度假酒店(SHA Extra Plus)(Andaman White Beach Resort(SHA Extra Plus))(5032656)</t>
  </si>
  <si>
    <t>高级海景房 禁烟&lt;双人入住&gt;&lt;双早&gt;</t>
  </si>
  <si>
    <t>PerezSanchez/Carolina,PerezSanchez/Carolina</t>
  </si>
  <si>
    <t xml:space="preserve">2817256	</t>
  </si>
  <si>
    <t xml:space="preserve">026549	</t>
  </si>
  <si>
    <t xml:space="preserve">21831252468	</t>
  </si>
  <si>
    <t>[米里]米里帝国酒店(Imperial Hotel Miri)(28476284)</t>
  </si>
  <si>
    <t>行政两房公寓&lt;四人入住&gt;&lt;早餐&gt;</t>
  </si>
  <si>
    <t>Salleh/Najihah,Salleh/Najihah,Salleh/Najihah,Salleh/Najihah</t>
  </si>
  <si>
    <t xml:space="preserve">2817653	</t>
  </si>
  <si>
    <t xml:space="preserve">IH333607	</t>
  </si>
  <si>
    <t xml:space="preserve">21839389526	</t>
  </si>
  <si>
    <t>[芭堤雅]芭堤雅旅客之家(Travelodge Pattaya)(13860228)</t>
  </si>
  <si>
    <t>标准房(连住5晚及以上)&lt;双人入住&gt;&lt;双早&gt;</t>
  </si>
  <si>
    <t>Emich/Peter</t>
  </si>
  <si>
    <t xml:space="preserve">2822565	</t>
  </si>
  <si>
    <t xml:space="preserve">46240	</t>
  </si>
  <si>
    <t xml:space="preserve">21839633845	</t>
  </si>
  <si>
    <t>[克拉克斯维尔]路易维尔杰斐逊维尔丽筠酒店(Radisson Hotel Louisville Jeffersonville)(98303350)</t>
  </si>
  <si>
    <t>双人间 - 带2张双人床&lt;双人入住&gt;&lt;预付&gt;&lt;无早&gt;</t>
  </si>
  <si>
    <t>Cole/Donita L</t>
  </si>
  <si>
    <t xml:space="preserve">2822788	</t>
  </si>
  <si>
    <t xml:space="preserve">21843116882	</t>
  </si>
  <si>
    <t>[哥打京那巴鲁]灵狮铂金酒店(Lintas Platinum Hotel)(99790378)</t>
  </si>
  <si>
    <t>豪华双床房&lt;双人入住&gt;&lt;双早&gt;</t>
  </si>
  <si>
    <t>LIM/ANNETTA</t>
  </si>
  <si>
    <t xml:space="preserve">2827297	</t>
  </si>
  <si>
    <t xml:space="preserve">102620	</t>
  </si>
  <si>
    <t xml:space="preserve">21843263033	</t>
  </si>
  <si>
    <t>[马六甲]卡萨戴尔里奥酒店(Casa del Rio Melaka)(4984420)</t>
  </si>
  <si>
    <t>豪华湖景房&lt;双人入住&gt;&lt;仅适用亚洲客人&gt;&lt;双早&gt;</t>
  </si>
  <si>
    <t>KAMUN/MOHD ZULKARNAIN,KAMARULZAMAN/RAHILA</t>
  </si>
  <si>
    <t xml:space="preserve">2827515	</t>
  </si>
  <si>
    <t xml:space="preserve">117061	</t>
  </si>
  <si>
    <t xml:space="preserve">21844138705	</t>
  </si>
  <si>
    <t>[依斯干达公主城]特立尼达公主港套房酒店(Trinidad Suites Puteri Harbour)(99959221)</t>
  </si>
  <si>
    <t>两卧室豪华公寓&lt;四人入住&gt;&lt;早餐&gt;</t>
  </si>
  <si>
    <t>MOHAMMED/SHAH,MOHAMMED/SHAH,MOHAMMED/SHAH,MOHAMMED/SHAH</t>
  </si>
  <si>
    <t xml:space="preserve">2828928	</t>
  </si>
  <si>
    <t xml:space="preserve">7384	</t>
  </si>
  <si>
    <t xml:space="preserve">21844481349	</t>
  </si>
  <si>
    <t>Xiao/Yi</t>
  </si>
  <si>
    <t xml:space="preserve">2829493	</t>
  </si>
  <si>
    <t xml:space="preserve">73895	</t>
  </si>
  <si>
    <t xml:space="preserve">21844975667	</t>
  </si>
  <si>
    <t>Daniel Chu Fabros/Rafaello,Daniel Chu Fabros/Rafaello</t>
  </si>
  <si>
    <t xml:space="preserve">2830351	</t>
  </si>
  <si>
    <t xml:space="preserve">21845284943	</t>
  </si>
  <si>
    <t>[薄荷岛]阿莫丽塔度假酒店(Amorita Resort)(5404701)</t>
  </si>
  <si>
    <t>一卧套房&lt;双人入住&gt;&lt;双早&gt;</t>
  </si>
  <si>
    <t>G Lopez/Jeric,G Lopez/Jeric</t>
  </si>
  <si>
    <t xml:space="preserve">2830876	</t>
  </si>
  <si>
    <t xml:space="preserve">50355	</t>
  </si>
  <si>
    <t xml:space="preserve">21845443967	</t>
  </si>
  <si>
    <t>[帕赛市]马尼拉101酒店（多用途酒店）(Hotel 101 Manila (Multiple Use Hotel))(28525147)</t>
  </si>
  <si>
    <t>欢乐房&lt;今日特价 &gt;&lt;三人入住&gt;&lt;无早&gt;</t>
  </si>
  <si>
    <t>MIRANDA/GIL,MIRANDA/GIL,MIRANDA/GIL</t>
  </si>
  <si>
    <t xml:space="preserve">2831124	</t>
  </si>
  <si>
    <t xml:space="preserve">22274039	</t>
  </si>
  <si>
    <t xml:space="preserve">21845470816	</t>
  </si>
  <si>
    <t>奢华特大床房(至少连住2晚及以上)&lt;特惠专享&gt;&lt;双人入住&gt;&lt;不适用于泰国和韩国市场&gt;&lt;双早&gt;</t>
  </si>
  <si>
    <t>UTTENTHALER/STEFAN</t>
  </si>
  <si>
    <t xml:space="preserve">2831166	</t>
  </si>
  <si>
    <t xml:space="preserve">939634	</t>
  </si>
  <si>
    <t xml:space="preserve">21846018880	</t>
  </si>
  <si>
    <t>[云顶高原]云顶高原瑞园酒店及高级公寓(Swiss-Garden Hotel &amp; Residences, Genting Highlands)(101284941)</t>
  </si>
  <si>
    <t>行政两卧室公寓&lt;三人入住&gt;&lt;早餐&gt;</t>
  </si>
  <si>
    <t>ABDUL RAHIM/LIYANA</t>
  </si>
  <si>
    <t xml:space="preserve">2832224	</t>
  </si>
  <si>
    <t xml:space="preserve">21846522534	</t>
  </si>
  <si>
    <t>海景山坡泳池别墅(至少连住2晚及以上)&lt;双人入住&gt;&lt;双早&gt;</t>
  </si>
  <si>
    <t>azulai/yehonatan,azulai/yehonatan</t>
  </si>
  <si>
    <t xml:space="preserve">2833050	</t>
  </si>
  <si>
    <t xml:space="preserve">74021	</t>
  </si>
  <si>
    <t xml:space="preserve">21846873502	</t>
  </si>
  <si>
    <t>[芽庄]芽庄阿米亚娜度假村(Amiana Resort Nha Trang)(6264902)</t>
  </si>
  <si>
    <t>海景豪华双床儿童主题房&lt;双人入住&gt;&lt;双早&gt;</t>
  </si>
  <si>
    <t>PARK/JIHYE,BANG/EUJIN</t>
  </si>
  <si>
    <t xml:space="preserve">2833740	</t>
  </si>
  <si>
    <t xml:space="preserve">410778	</t>
  </si>
  <si>
    <t xml:space="preserve">21847417009	</t>
  </si>
  <si>
    <t>[巴洛克]珍拉丁皇家朱兰小屋(Royale Chulan Cherating Chalet)(67235956)</t>
  </si>
  <si>
    <t>双人床小木屋&lt;双人入住&gt;&lt;双早&gt;</t>
  </si>
  <si>
    <t>BASRIBINCHEAZIH/AHMAD,BASRIBINCHEAZIH/AHMAD</t>
  </si>
  <si>
    <t xml:space="preserve">2834665	</t>
  </si>
  <si>
    <t xml:space="preserve">72915	</t>
  </si>
  <si>
    <t xml:space="preserve">21847567743	</t>
  </si>
  <si>
    <t>[太阳城]太阳城度假村小屋酒店(The Cabanas Hotel at Sun City Resort)(101935218)</t>
  </si>
  <si>
    <t>标准双床房&lt;双人入住&gt;&lt;双早&gt;</t>
  </si>
  <si>
    <t>Chen Betty/Ming,Chen Betty/Ming,Chen Betty/Ming,Chen Betty/Ming</t>
  </si>
  <si>
    <t xml:space="preserve">2834945	</t>
  </si>
  <si>
    <t xml:space="preserve">22289992	</t>
  </si>
  <si>
    <t xml:space="preserve">21850682231	</t>
  </si>
  <si>
    <t>[哥打京那巴鲁]太平洋丝绸酒店(The Pacific Sutera)(5253518)</t>
  </si>
  <si>
    <t>豪华高尔夫景房 1张特大床&lt;双人入住&gt;&lt;马来西亚客人专享&gt;&lt;双早&gt;</t>
  </si>
  <si>
    <t>SAMBLIH/SITI KHAIRUNISAH</t>
  </si>
  <si>
    <t xml:space="preserve">2841146	</t>
  </si>
  <si>
    <t xml:space="preserve">3330397	</t>
  </si>
  <si>
    <t xml:space="preserve">21851183580	</t>
  </si>
  <si>
    <t>[芭堤雅]达拉海角渡假村(Cape Dara Resort)(5470678)</t>
  </si>
  <si>
    <t>豪华房&lt;今日特价 &gt;&lt;双人入住&gt;&lt;双早&gt;</t>
  </si>
  <si>
    <t>UCHINO/MASANORI</t>
  </si>
  <si>
    <t xml:space="preserve">2841876	</t>
  </si>
  <si>
    <t xml:space="preserve">480840	</t>
  </si>
  <si>
    <t xml:space="preserve">21851196036	</t>
  </si>
  <si>
    <t>[曼谷]曼谷HOMM素坤逸34街酒店(HOMM Sukhumvit34 Bangkok)(99758480)</t>
  </si>
  <si>
    <t>高级大床房&lt;双人入住&gt;&lt;无早&gt;</t>
  </si>
  <si>
    <t>MAK/LAI YU,LAW/TSZ CHING</t>
  </si>
  <si>
    <t xml:space="preserve">2841894	</t>
  </si>
  <si>
    <t xml:space="preserve">166435003	</t>
  </si>
  <si>
    <t xml:space="preserve">21851558734	</t>
  </si>
  <si>
    <t>[曼谷]盛泰澜曼谷拉普崂中央广场酒店 (SHA Plus+)(Centara Grand at Central Plaza Ladprao Bangkok)(4955368)</t>
  </si>
  <si>
    <t>豪华套房（特大床）(至少连住2晚及以上)&lt;今日特价 &gt;&lt;双人入住&gt;&lt;中宾&gt;&lt;双早&gt;</t>
  </si>
  <si>
    <t>ZHOU/HENG</t>
  </si>
  <si>
    <t xml:space="preserve">2842660	</t>
  </si>
  <si>
    <t xml:space="preserve">234569048	</t>
  </si>
  <si>
    <t xml:space="preserve">21852405181	</t>
  </si>
  <si>
    <t>BINTI ABDULLAH/ROSLINA,BINTI ABDULLAH/ROSLINA</t>
  </si>
  <si>
    <t xml:space="preserve">2844015	</t>
  </si>
  <si>
    <t xml:space="preserve">73112	</t>
  </si>
  <si>
    <t xml:space="preserve">21852708909	</t>
  </si>
  <si>
    <t>高级海景房(至少连住2晚及以上)&lt;双人入住&gt;&lt;双早&gt;</t>
  </si>
  <si>
    <t>MOHAMAD TAHRIM/NOR ROSIDA</t>
  </si>
  <si>
    <t xml:space="preserve">2844489	</t>
  </si>
  <si>
    <t xml:space="preserve">8060900	</t>
  </si>
  <si>
    <t xml:space="preserve">999221852793277	</t>
  </si>
  <si>
    <t>[长滩岛]和南恩泻胡度假酒店(Henann Lagoon Resort)(6406965)</t>
  </si>
  <si>
    <t>尊贵房-可直通泳池(至少连住2晚及以上)&lt;特价大促销&gt;&lt;三人入住&gt;&lt;早餐&gt;</t>
  </si>
  <si>
    <t>McMonagle/Kevin,McMonagle/Kevin</t>
  </si>
  <si>
    <t xml:space="preserve">2844570	</t>
  </si>
  <si>
    <t xml:space="preserve">21853651582	</t>
  </si>
  <si>
    <t>[苏梅岛]诺拉海滩温泉度假酒店(SHA Plus+)(Nora Beach Resort &amp; Spa(SHA Plus+))(3628414)</t>
  </si>
  <si>
    <t>海滨泳池别墅套房&lt;双人入住&gt;&lt;双早&gt;</t>
  </si>
  <si>
    <t>girdhar/karan,girdhar/karan</t>
  </si>
  <si>
    <t xml:space="preserve">2845924	</t>
  </si>
  <si>
    <t xml:space="preserve">75187	</t>
  </si>
  <si>
    <t xml:space="preserve">21853697362	</t>
  </si>
  <si>
    <t>高级大床房&lt;三人入住&gt;&lt;无早&gt;</t>
  </si>
  <si>
    <t>CHOI/KA WING,CHAN/SHU IN,LEE/HOI SHAN</t>
  </si>
  <si>
    <t xml:space="preserve">2846020	</t>
  </si>
  <si>
    <t xml:space="preserve">166652513	</t>
  </si>
  <si>
    <t xml:space="preserve">999221854138307	</t>
  </si>
  <si>
    <t>[宿务]宿务滨海前线酒店 - 北开垦(Bayfront Hotel Cebu – North Reclamation)(8235106)</t>
  </si>
  <si>
    <t>四人房(巴卡达)&lt;四人入住&gt;&lt;早餐&gt;</t>
  </si>
  <si>
    <t>Angeline Buenafe/Maria,Angeline Buenafe/Maria,Angeline Buenafe/Maria,Angeline Buenafe/Maria</t>
  </si>
  <si>
    <t xml:space="preserve">2846819	</t>
  </si>
  <si>
    <t xml:space="preserve">103756	</t>
  </si>
  <si>
    <t xml:space="preserve">21854242442	</t>
  </si>
  <si>
    <t>FU/TIELIANG</t>
  </si>
  <si>
    <t xml:space="preserve">2846932	</t>
  </si>
  <si>
    <t xml:space="preserve">7796886	</t>
  </si>
  <si>
    <t xml:space="preserve">21854274255	</t>
  </si>
  <si>
    <t>Yurkevich/Shai</t>
  </si>
  <si>
    <t xml:space="preserve">2847052	</t>
  </si>
  <si>
    <t xml:space="preserve">73195	</t>
  </si>
  <si>
    <t xml:space="preserve">21854445773	</t>
  </si>
  <si>
    <t>[沙美岛]帕拉迪度假酒店 (SHA Plus+)(Paradee Resort (SHA Plus+))(6503643)</t>
  </si>
  <si>
    <t>花园泳池别墅&lt;全日特价&gt;&lt;双人入住&gt;&lt;双早&gt;</t>
  </si>
  <si>
    <t>Ueatrakul/Akarapa,Ueatrakul/Akarapa</t>
  </si>
  <si>
    <t xml:space="preserve">2847335	</t>
  </si>
  <si>
    <t xml:space="preserve">21855056067	</t>
  </si>
  <si>
    <t>[曼谷]阿瓦尼阿特里姆曼谷酒店(SHA认证)(Avani Atrium Bangkok Hotel (SHA Certified))(4498673)</t>
  </si>
  <si>
    <t>豪华房(至少连住2晚及以上)&lt;今日特价 &gt;&lt;双人入住&gt;&lt;不适用泰国客人&gt;&lt;无早&gt;</t>
  </si>
  <si>
    <t>CHANWOO/SHIN,CHANWOO/SHIN,CHANWOO/SHIN</t>
  </si>
  <si>
    <t xml:space="preserve">2848500	</t>
  </si>
  <si>
    <t xml:space="preserve">53509345	</t>
  </si>
  <si>
    <t xml:space="preserve">21855927971	</t>
  </si>
  <si>
    <t>豪华房&lt;双人入住&gt;&lt;双早&gt;</t>
  </si>
  <si>
    <t>FADZIAL/MOHAMAD ASYRAF</t>
  </si>
  <si>
    <t xml:space="preserve">2850142	</t>
  </si>
  <si>
    <t xml:space="preserve">233168	</t>
  </si>
  <si>
    <t xml:space="preserve">21856131908	</t>
  </si>
  <si>
    <t>[Batu Buruk]报春花海滩酒店(Primula Beach Hotel)(89000989)</t>
  </si>
  <si>
    <t>豪华双床房&lt;三人入住&gt;&lt;早餐&gt;</t>
  </si>
  <si>
    <t>abd/malek,abd/malek</t>
  </si>
  <si>
    <t xml:space="preserve">2850492	</t>
  </si>
  <si>
    <t xml:space="preserve">118593	</t>
  </si>
  <si>
    <t xml:space="preserve">21856159497	</t>
  </si>
  <si>
    <t>豪华房&lt;双人入住&gt;&lt;特价&gt;&lt;双早&gt;</t>
  </si>
  <si>
    <t>Yahaya/Yuz</t>
  </si>
  <si>
    <t xml:space="preserve">2850559	</t>
  </si>
  <si>
    <t xml:space="preserve">143705	</t>
  </si>
  <si>
    <t xml:space="preserve">21856486991	</t>
  </si>
  <si>
    <t>ZAINUDDIN/MOHAMAD SAFWAN,ZAINUDDIN/MOHAMAD SAFWAN</t>
  </si>
  <si>
    <t xml:space="preserve">2851130	</t>
  </si>
  <si>
    <t xml:space="preserve">73297	</t>
  </si>
  <si>
    <t xml:space="preserve">21856875849	</t>
  </si>
  <si>
    <t>MOHD ARIFFIN/MUHAMMAD AMIN</t>
  </si>
  <si>
    <t xml:space="preserve">2851689	</t>
  </si>
  <si>
    <t xml:space="preserve">233250	</t>
  </si>
  <si>
    <t xml:space="preserve">21856954615	</t>
  </si>
  <si>
    <t>豪华特大床房&lt;今日特价 &gt;&lt;双人入住&gt;&lt;适用于除泰国的亚洲客人&gt;&lt;双早&gt;</t>
  </si>
  <si>
    <t>LI/RUOYU</t>
  </si>
  <si>
    <t xml:space="preserve">2851803	</t>
  </si>
  <si>
    <t xml:space="preserve">235513139	</t>
  </si>
  <si>
    <t xml:space="preserve">999221857045820	</t>
  </si>
  <si>
    <t>[长滩岛]长滩岛菲利兹酒店(Feliz Hotel Boracay)(99048496)</t>
  </si>
  <si>
    <t>套房&lt;双人入住&gt;&lt;双早&gt;</t>
  </si>
  <si>
    <t>Lanina/Albina</t>
  </si>
  <si>
    <t xml:space="preserve">2851969	</t>
  </si>
  <si>
    <t xml:space="preserve">15079	</t>
  </si>
  <si>
    <t xml:space="preserve">21857279872	</t>
  </si>
  <si>
    <t>[普吉岛]萨瓦蒂芭东渡假村酒店 (SHA Extra Plus)(Sawaddi Patong Resort &amp; Spa (SHA Extra Plus))(3799848)</t>
  </si>
  <si>
    <t>高级房&lt;特惠专享&gt;&lt;双人入住&gt;&lt;无早&gt;</t>
  </si>
  <si>
    <t>Lian/Ivan,Lian/Ivan</t>
  </si>
  <si>
    <t xml:space="preserve">2852342	</t>
  </si>
  <si>
    <t xml:space="preserve">107202	</t>
  </si>
  <si>
    <t xml:space="preserve">21857445754	</t>
  </si>
  <si>
    <t>[八打灵再也]皇家朱兰白沙罗酒店(Royale Chulan Damansara)(28528087)</t>
  </si>
  <si>
    <t>高级房&lt;双人入住&gt;&lt;双早&gt;</t>
  </si>
  <si>
    <t>MOHD NAJIB/NUR FARAH NADZIRAH</t>
  </si>
  <si>
    <t xml:space="preserve">2852610	</t>
  </si>
  <si>
    <t xml:space="preserve">598563	</t>
  </si>
  <si>
    <t xml:space="preserve">21857473977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</si>
  <si>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</si>
  <si>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</si>
  <si>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Phunsawat/Sasipa</t>
  </si>
  <si>
    <t xml:space="preserve">2852662	</t>
  </si>
  <si>
    <t xml:space="preserve">936704	</t>
  </si>
  <si>
    <t xml:space="preserve">21857503410	</t>
  </si>
  <si>
    <t xml:space="preserve">2852696	</t>
  </si>
  <si>
    <t xml:space="preserve">107209	</t>
  </si>
  <si>
    <t xml:space="preserve">21857629693	</t>
  </si>
  <si>
    <t xml:space="preserve">2852920	</t>
  </si>
  <si>
    <t xml:space="preserve">107208	</t>
  </si>
  <si>
    <t xml:space="preserve">999221858035100	</t>
  </si>
  <si>
    <t>[长滩岛]长滩岛潮汐酒店(The Tides Hotel Boracay)(5514047)</t>
  </si>
  <si>
    <t>豪华两张双人床房&lt;特价大促销&gt;&lt;四人入住&gt;&lt;早餐&gt;</t>
  </si>
  <si>
    <t>Warren Salvador/Jeremy,Warren Salvador/Jeremy,Warren Salvador/Jeremy,Warren Salvador/Jeremy</t>
  </si>
  <si>
    <t xml:space="preserve">2853555	</t>
  </si>
  <si>
    <t xml:space="preserve">Acknowledged	</t>
  </si>
  <si>
    <t xml:space="preserve">21858547944	</t>
  </si>
  <si>
    <t>Ozerskaia/Taisiia,Ozerskaia/Taisiia</t>
  </si>
  <si>
    <t xml:space="preserve">2854325	</t>
  </si>
  <si>
    <t xml:space="preserve">105887	</t>
  </si>
  <si>
    <t xml:space="preserve">21858581572	</t>
  </si>
  <si>
    <t>尊贵海景特大床房(至少连住2晚及以上)&lt;双人入住&gt;&lt;双早&gt;</t>
  </si>
  <si>
    <t>MAH/YEAN CHIN</t>
  </si>
  <si>
    <t xml:space="preserve">2854389	</t>
  </si>
  <si>
    <t xml:space="preserve">8093150	</t>
  </si>
  <si>
    <t xml:space="preserve">21858643053	</t>
  </si>
  <si>
    <t>[乔治市]槟城温宝利酒店 (槟城对抗新冠肺炎认证)(The Wembley – A St Giles Hotel, Penang)(5159731)</t>
  </si>
  <si>
    <t>豪华房&lt;三人入住&gt;&lt;早餐&gt;</t>
  </si>
  <si>
    <t>Siew Peng/Tan,Siew Peng/Tan,Siew Peng/Tan,Siew Peng/Tan,Siew Peng/Tan</t>
  </si>
  <si>
    <t xml:space="preserve">2854484	</t>
  </si>
  <si>
    <t xml:space="preserve">681839/40	</t>
  </si>
  <si>
    <t xml:space="preserve">21859256478	</t>
  </si>
  <si>
    <t>[釜山]侬新酒店(Nongshim Hotel)(28537275)</t>
  </si>
  <si>
    <t>豪华双人床暖炕房&lt;双人入住&gt;&lt;无早&gt;</t>
  </si>
  <si>
    <t>KIM/SHINU</t>
  </si>
  <si>
    <t xml:space="preserve">2855464	</t>
  </si>
  <si>
    <t xml:space="preserve">10653223	</t>
  </si>
  <si>
    <t xml:space="preserve">21859505847	</t>
  </si>
  <si>
    <t>高级特大床房&lt;双人入住&gt;&lt;双早&gt;</t>
  </si>
  <si>
    <t>Wong/Qin Jin</t>
  </si>
  <si>
    <t xml:space="preserve">2855787	</t>
  </si>
  <si>
    <t xml:space="preserve">681827	</t>
  </si>
  <si>
    <t xml:space="preserve">21860152895	</t>
  </si>
  <si>
    <t>[曼谷]金玉素万那普酒店(Golden Jade Suvarnabhumi)(28680143)</t>
  </si>
  <si>
    <t>高级房&lt;双人入住&gt;&lt;无早&gt;</t>
  </si>
  <si>
    <t>every day chanel./Stop,every day chanel./Stop</t>
  </si>
  <si>
    <t xml:space="preserve">2856044	</t>
  </si>
  <si>
    <t xml:space="preserve">acknowledged	</t>
  </si>
  <si>
    <t xml:space="preserve">21862847645	</t>
  </si>
  <si>
    <t>Kolen/Paul</t>
  </si>
  <si>
    <t xml:space="preserve">2856904	</t>
  </si>
  <si>
    <t xml:space="preserve">21861047444	</t>
  </si>
  <si>
    <t>PNG/WON TIANG</t>
  </si>
  <si>
    <t xml:space="preserve">2856295	</t>
  </si>
  <si>
    <t xml:space="preserve">233738	</t>
  </si>
  <si>
    <t xml:space="preserve">21863879165	</t>
  </si>
  <si>
    <t>Kolen/Paul,Kolen/Paul</t>
  </si>
  <si>
    <t xml:space="preserve">2857266	</t>
  </si>
  <si>
    <t xml:space="preserve">107295	</t>
  </si>
  <si>
    <t xml:space="preserve">21864293400	</t>
  </si>
  <si>
    <t>[芭堤雅]文华伊斯特维尔酒店(Mandarin Eastville, Pattaya)(101052800)</t>
  </si>
  <si>
    <t>禅至尊豪华双床房&lt;双人入住&gt;&lt;双早&gt;</t>
  </si>
  <si>
    <t>sribanchuen/Thanakorn,sribanchuen/Thanakorn</t>
  </si>
  <si>
    <t xml:space="preserve">2857581	</t>
  </si>
  <si>
    <t xml:space="preserve">19770	</t>
  </si>
  <si>
    <t xml:space="preserve">21864374200	</t>
  </si>
  <si>
    <t>海景山坡豪华房(至少连住2晚及以上)&lt;双人入住&gt;&lt;双早&gt;</t>
  </si>
  <si>
    <t>Sulka/Michal,Sulka/Michal</t>
  </si>
  <si>
    <t xml:space="preserve">2857655	</t>
  </si>
  <si>
    <t xml:space="preserve">74532	</t>
  </si>
  <si>
    <t xml:space="preserve">21864530430	</t>
  </si>
  <si>
    <t>Igishev/Sergey,Igishev/Sergey</t>
  </si>
  <si>
    <t xml:space="preserve">2857785	</t>
  </si>
  <si>
    <t xml:space="preserve">026793	</t>
  </si>
  <si>
    <t xml:space="preserve">21866450568	</t>
  </si>
  <si>
    <t>[兰塔岛]拉维瓦林温泉度假酒店(SHA Extra Plus)(Rawi Warin Resort and Spa(SHA Extra Plus))(4120234)</t>
  </si>
  <si>
    <t>Pipatkittikul/Thanasin,Pipatkittikul/Thanasin</t>
  </si>
  <si>
    <t xml:space="preserve">2857967	</t>
  </si>
  <si>
    <t xml:space="preserve">138929	</t>
  </si>
  <si>
    <t xml:space="preserve">21867882929	</t>
  </si>
  <si>
    <t>WU/YUANYUAN</t>
  </si>
  <si>
    <t xml:space="preserve">2858407	</t>
  </si>
  <si>
    <t xml:space="preserve">167571665	</t>
  </si>
  <si>
    <t xml:space="preserve">21868689058	</t>
  </si>
  <si>
    <t>[苏梅岛]苏梅岛塞利斯酒店(Celes Samui)(6125766)</t>
  </si>
  <si>
    <t>热带豪华房&lt;双人入住&gt;&lt;双早&gt;</t>
  </si>
  <si>
    <t>punpetch/Namfon,punpetch/Namfon</t>
  </si>
  <si>
    <t xml:space="preserve">2858681	</t>
  </si>
  <si>
    <t xml:space="preserve">20598	</t>
  </si>
  <si>
    <t xml:space="preserve">21870129694	</t>
  </si>
  <si>
    <t>[曼谷]曼谷素坤逸奥克伍德华庭工作室酒店(Oakwood Studios Sukhumvit Bangkok)(101528701)</t>
  </si>
  <si>
    <t>高级特大床房(至少连住2晚及以上)&lt;双人入住&gt;&lt;中宾&gt;&lt;双早&gt;</t>
  </si>
  <si>
    <t>WU/LIANGQUAN</t>
  </si>
  <si>
    <t xml:space="preserve">2859518	</t>
  </si>
  <si>
    <t xml:space="preserve">7831374	</t>
  </si>
  <si>
    <t xml:space="preserve">21870643497	</t>
  </si>
  <si>
    <t>[普吉岛]普吉岛拉古娜假日俱乐部度假酒店(SHA Extra Plus)(Laguna Holiday Club Phuket Resort(SHA Extra Plus))(8419862)</t>
  </si>
  <si>
    <t>两卧室套房&lt;四人入住&gt;&lt;早餐&gt;</t>
  </si>
  <si>
    <t>Bolshoi/Tigran,Bolshoi/Tigran,Bolshoi/Tigran,Bolshoi/Tigran</t>
  </si>
  <si>
    <t xml:space="preserve">2859877	</t>
  </si>
  <si>
    <t xml:space="preserve">1130627	</t>
  </si>
  <si>
    <t xml:space="preserve">21873070066	</t>
  </si>
  <si>
    <t>ZAHARI/MOHD MAZRI</t>
  </si>
  <si>
    <t xml:space="preserve">2860235	</t>
  </si>
  <si>
    <t xml:space="preserve">8112901	</t>
  </si>
  <si>
    <t xml:space="preserve">999221875227122	</t>
  </si>
  <si>
    <t>[奎松市]马尼拉赛达北维迪斯酒店 - 多用途酒店(Seda Vertis North - Multiple Use Hotel)(17891668)</t>
  </si>
  <si>
    <t>Loquellano/Maybellene,Loquellano/Maybellene</t>
  </si>
  <si>
    <t xml:space="preserve">2860988	</t>
  </si>
  <si>
    <t xml:space="preserve">2459681	</t>
  </si>
  <si>
    <t xml:space="preserve">21875244631	</t>
  </si>
  <si>
    <t>MIN/ZILU</t>
  </si>
  <si>
    <t xml:space="preserve">2860999	</t>
  </si>
  <si>
    <t xml:space="preserve">937220	</t>
  </si>
  <si>
    <t xml:space="preserve">21875258263	</t>
  </si>
  <si>
    <t>XIE/SHU</t>
  </si>
  <si>
    <t xml:space="preserve">2861010	</t>
  </si>
  <si>
    <t xml:space="preserve">937221	</t>
  </si>
  <si>
    <t xml:space="preserve">999221876095304	</t>
  </si>
  <si>
    <t>[中雅加达]丹那阿邦至爱酒店 - 赛德恩格(Favehotel Tanah Abang - Cideng)(28598570)</t>
  </si>
  <si>
    <t>致爱房&lt;双人入住&gt;&lt;预付&gt;&lt;无早&gt;</t>
  </si>
  <si>
    <t>APRILIANTI/AMELIA</t>
  </si>
  <si>
    <t xml:space="preserve">2861523	</t>
  </si>
  <si>
    <t xml:space="preserve">999221876114237	</t>
  </si>
  <si>
    <t>[奎松市]马尼拉奎松市B酒店（多用途酒店）(The B Hotel Quezon City Manila (Multiple-Use Hotel))(28525533)</t>
  </si>
  <si>
    <t>高级特大床房&lt;特价大促销&gt;&lt;双人入住&gt;&lt;双早&gt;</t>
  </si>
  <si>
    <t>Gan/Raymond,Gan/Raymond</t>
  </si>
  <si>
    <t xml:space="preserve">2861539	</t>
  </si>
  <si>
    <t xml:space="preserve">2217393	</t>
  </si>
  <si>
    <t xml:space="preserve">21876442243	</t>
  </si>
  <si>
    <t>[西雅加达]阿斯顿卡蒂卡格罗酒店会议中心(ASTON Kartika Grogol Hotel &amp; Conference Center)(98328514)</t>
  </si>
  <si>
    <t>优选一室特大床房&lt;双人入住&gt;&lt;双早&gt;</t>
  </si>
  <si>
    <t>UTAMI/EFFIE TRIANA</t>
  </si>
  <si>
    <t xml:space="preserve">2861738	</t>
  </si>
  <si>
    <t xml:space="preserve">21876449854	</t>
  </si>
  <si>
    <t>[曼谷]曼谷美人鱼酒店(Hotel Mermaid Bangkok)(85397474)</t>
  </si>
  <si>
    <t>一室公寓大号床间&lt;今日特价 &gt;&lt;双人入住&gt;&lt;无早&gt;</t>
  </si>
  <si>
    <t>an/TAEHUN,an/TAEHUN</t>
  </si>
  <si>
    <t xml:space="preserve">2861743	</t>
  </si>
  <si>
    <t xml:space="preserve">60326	</t>
  </si>
  <si>
    <t xml:space="preserve">21876658323	</t>
  </si>
  <si>
    <t>尊享豪华双人床房(至少连住2晚及以上)&lt;双人入住&gt;&lt;双早&gt;</t>
  </si>
  <si>
    <t>MA/CHINGSZE</t>
  </si>
  <si>
    <t xml:space="preserve">2861846	</t>
  </si>
  <si>
    <t xml:space="preserve">937240	</t>
  </si>
  <si>
    <t xml:space="preserve">21876297082	</t>
  </si>
  <si>
    <t>XU/XUJIAN</t>
  </si>
  <si>
    <t xml:space="preserve">2861640	</t>
  </si>
  <si>
    <t xml:space="preserve">167597814	</t>
  </si>
  <si>
    <t xml:space="preserve">999221879703107	</t>
  </si>
  <si>
    <t>[Madegondo]梭罗巴鲁最爱酒店(favehotel Solo Baru)(98299251)</t>
  </si>
  <si>
    <t>Hadiwidjaja/Pudjo,Hadiwidjaja/Pudjo,Hadiwidjaja/Pudjo,Hadiwidjaja/Pudjo</t>
  </si>
  <si>
    <t xml:space="preserve">2862412	</t>
  </si>
  <si>
    <t xml:space="preserve">999221879876947	</t>
  </si>
  <si>
    <t>RASYA MAHANDIKA/THERESIA GANGGA</t>
  </si>
  <si>
    <t xml:space="preserve">2862477	</t>
  </si>
  <si>
    <t xml:space="preserve">21880231640	</t>
  </si>
  <si>
    <t>[芭堤雅]芭堤雅T酒店 (SHA Extra Plus)(T Pattaya Hotel (SHA Extra Plus))(28154562)</t>
  </si>
  <si>
    <t>Woywitka/Daniel</t>
  </si>
  <si>
    <t xml:space="preserve">2862588	</t>
  </si>
  <si>
    <t xml:space="preserve">45109	</t>
  </si>
  <si>
    <t xml:space="preserve">21880898033	</t>
  </si>
  <si>
    <t>池景豪华房&lt;特惠专享&gt;&lt;双人入住&gt;&lt;无早&gt;</t>
  </si>
  <si>
    <t>CHAWLA/GAGAN</t>
  </si>
  <si>
    <t xml:space="preserve">2862848	</t>
  </si>
  <si>
    <t xml:space="preserve">107368	</t>
  </si>
  <si>
    <t xml:space="preserve">21882027556	</t>
  </si>
  <si>
    <t>[普吉岛]普吉岛芭东心爱度假酒店 (SHA Extra Plus)(Duangjitt Resort &amp; Spa (SHA Extra Plus))(3455945)</t>
  </si>
  <si>
    <t>中式风格豪华平式房&lt;双人入住&gt;&lt;双早&gt;</t>
  </si>
  <si>
    <t>Sowi/Thamer,Sowi/Thamer</t>
  </si>
  <si>
    <t xml:space="preserve">2863470	</t>
  </si>
  <si>
    <t xml:space="preserve">732583	</t>
  </si>
  <si>
    <t xml:space="preserve">999221882283398	</t>
  </si>
  <si>
    <t>[帕赛市]马尼拉金凤凰酒店(Golden Phoenix Hotel-Manila)(5421957)</t>
  </si>
  <si>
    <t>高级房-大床&lt;双人入住&gt;&lt;无早&gt;</t>
  </si>
  <si>
    <t>Bin Rusli/Al Faisaliah</t>
  </si>
  <si>
    <t xml:space="preserve">2863642	</t>
  </si>
  <si>
    <t xml:space="preserve">2212110001	</t>
  </si>
  <si>
    <t xml:space="preserve">21882316746	</t>
  </si>
  <si>
    <t>Sawangphol/Preeyaporn,Sawangphol/Preeyaporn</t>
  </si>
  <si>
    <t xml:space="preserve">2863677	</t>
  </si>
  <si>
    <t xml:space="preserve">21882372442	</t>
  </si>
  <si>
    <t>豪华双床房&lt;今日特价 &gt;&lt;双人入住&gt;&lt;不适用泰国客人&gt;&lt;双早&gt;</t>
  </si>
  <si>
    <t>ZHANG/WEIBO,ZHU/LIN</t>
  </si>
  <si>
    <t xml:space="preserve">2863723	</t>
  </si>
  <si>
    <t xml:space="preserve">236807919	</t>
  </si>
  <si>
    <t xml:space="preserve">21882545431	</t>
  </si>
  <si>
    <t>[芙蓉]芙蓉皇家朱兰酒店(Royale Chulan Seremban)(91100866)</t>
  </si>
  <si>
    <t>Chen/Wai Thong Sabestian</t>
  </si>
  <si>
    <t xml:space="preserve">2863839	</t>
  </si>
  <si>
    <t xml:space="preserve">1290468	</t>
  </si>
  <si>
    <t xml:space="preserve">999221882681573	</t>
  </si>
  <si>
    <t>豪华双床房&lt;双人入住&gt;&lt;无早&gt;</t>
  </si>
  <si>
    <t>KIM/BYENGCHUR</t>
  </si>
  <si>
    <t xml:space="preserve">2863924	</t>
  </si>
  <si>
    <t xml:space="preserve">10653551	</t>
  </si>
  <si>
    <t xml:space="preserve">21884909839	</t>
  </si>
  <si>
    <t xml:space="preserve">2864117	</t>
  </si>
  <si>
    <t xml:space="preserve">999221885672641	</t>
  </si>
  <si>
    <t>oikawa/Yuka,oikawa/Yuka</t>
  </si>
  <si>
    <t xml:space="preserve">2864310	</t>
  </si>
  <si>
    <t xml:space="preserve">2217531	</t>
  </si>
  <si>
    <t xml:space="preserve">999221886119228	</t>
  </si>
  <si>
    <t>[Kesenden]井里汶尼欧酒店(Hotel NEO Cirebon by ASTON)(98301842)</t>
  </si>
  <si>
    <t>尼欧房&lt;双人入住&gt;&lt;预付&gt;&lt;双早&gt;</t>
  </si>
  <si>
    <t>DANIEL/OKTORA</t>
  </si>
  <si>
    <t xml:space="preserve">2864436	</t>
  </si>
  <si>
    <t xml:space="preserve">21886525130	</t>
  </si>
  <si>
    <t>Wisojaongkram/Punnara,Wisojaongkram/Punnara</t>
  </si>
  <si>
    <t xml:space="preserve">2864535	</t>
  </si>
  <si>
    <t xml:space="preserve">21886575596	</t>
  </si>
  <si>
    <t>豪华房&lt;特惠专享&gt;&lt;双人入住&gt;&lt;无早&gt;</t>
  </si>
  <si>
    <t>HU/DIE</t>
  </si>
  <si>
    <t xml:space="preserve">2864595	</t>
  </si>
  <si>
    <t xml:space="preserve">107401	</t>
  </si>
  <si>
    <t xml:space="preserve">21886618264	</t>
  </si>
  <si>
    <t>[吉隆坡]吉隆坡宾乐雅精选酒店(PARKROYAL COLLECTION Kuala Lumpur)(100961857)</t>
  </si>
  <si>
    <t>乐居尊贵特大床客房&lt;促销&gt;&lt;双人入住&gt;&lt;无早&gt;</t>
  </si>
  <si>
    <t>NG/AIK WEI</t>
  </si>
  <si>
    <t xml:space="preserve">2864628	</t>
  </si>
  <si>
    <t xml:space="preserve">201009749	</t>
  </si>
  <si>
    <t xml:space="preserve">21886864241	</t>
  </si>
  <si>
    <t>豪华双床房&lt;双人入住&gt;&lt;特价&gt;&lt;双早&gt;</t>
  </si>
  <si>
    <t>Ruffee/Athira Syakila,Ruffee/Athira Syakila</t>
  </si>
  <si>
    <t xml:space="preserve">2864716	</t>
  </si>
  <si>
    <t xml:space="preserve">144095	</t>
  </si>
  <si>
    <t xml:space="preserve">21886580179	</t>
  </si>
  <si>
    <t>尊贵海景特大床房&lt;双人入住&gt;&lt;双早&gt;</t>
  </si>
  <si>
    <t>Choo/Kennedy</t>
  </si>
  <si>
    <t xml:space="preserve">2864603	</t>
  </si>
  <si>
    <t xml:space="preserve">8130400	</t>
  </si>
  <si>
    <t xml:space="preserve">21886490675	</t>
  </si>
  <si>
    <t>WONG/RAY</t>
  </si>
  <si>
    <t xml:space="preserve">2864515	</t>
  </si>
  <si>
    <t xml:space="preserve">201010750	</t>
  </si>
  <si>
    <t xml:space="preserve">21887062193	</t>
  </si>
  <si>
    <t>豪华特大床房&lt;双人入住&gt;&lt;特价&gt;&lt;双早&gt;</t>
  </si>
  <si>
    <t>Zakarial ansor/Sii suryanti,Zakarial ansor/Sii suryanti</t>
  </si>
  <si>
    <t xml:space="preserve">2864813	</t>
  </si>
  <si>
    <t xml:space="preserve">144096	</t>
  </si>
  <si>
    <t xml:space="preserve">21887258639	</t>
  </si>
  <si>
    <t>[曼谷]曼谷素坤逸航站 21 中心酒店 (SHA Plus+)(Grande Centre Point Hotel Terminal 21 (SHA Plus+))(5908161)</t>
  </si>
  <si>
    <t>豪华尊贵房&lt;特惠&gt;&lt;双人入住&gt;&lt;双早&gt;</t>
  </si>
  <si>
    <t>NG/HOICHUN,LI/CHORWAI,WONG/OIWO,LI/MING</t>
  </si>
  <si>
    <t xml:space="preserve">2864925	</t>
  </si>
  <si>
    <t xml:space="preserve">394377	</t>
  </si>
  <si>
    <t xml:space="preserve">21887596586	</t>
  </si>
  <si>
    <t>高级房&lt;特惠&gt;&lt;双人入住&gt;&lt;无早&gt;</t>
  </si>
  <si>
    <t>Park/Sewoong,Park/Sewoong,Park/Sewoong,Park/Sewoong</t>
  </si>
  <si>
    <t xml:space="preserve">2865126	</t>
  </si>
  <si>
    <t xml:space="preserve">394401	</t>
  </si>
  <si>
    <t xml:space="preserve">999221890575472	</t>
  </si>
  <si>
    <t>Peralta/Alfie,Peralta/Alfie</t>
  </si>
  <si>
    <t xml:space="preserve">2865885	</t>
  </si>
  <si>
    <t xml:space="preserve">2461193	</t>
  </si>
  <si>
    <t xml:space="preserve">21891836475	</t>
  </si>
  <si>
    <t>[巨港]巨港哈珀酒店(Harper Palembang by Aston)(98303814)</t>
  </si>
  <si>
    <t>豪华房&lt;双人入住&gt;&lt;预付&gt;&lt;无早&gt;</t>
  </si>
  <si>
    <t>rachmawati/sri</t>
  </si>
  <si>
    <t xml:space="preserve">2866232	</t>
  </si>
  <si>
    <t xml:space="preserve">21892084593	</t>
  </si>
  <si>
    <t>[伯灵格姆]贝伊兰丁酒店(Bay Landing Hotel)(98311115)</t>
  </si>
  <si>
    <t>特大床房&lt;双人入住&gt;&lt;预付&gt;&lt;无早&gt;</t>
  </si>
  <si>
    <t>LAI/PENG</t>
  </si>
  <si>
    <t xml:space="preserve">2866313	</t>
  </si>
  <si>
    <t xml:space="preserve">21786012878	</t>
  </si>
  <si>
    <t>退单</t>
  </si>
  <si>
    <t>[甲米]甲米毕安酒店(SHA 认证)(Beyond Resort Krabi)(6269362)</t>
  </si>
  <si>
    <t>园景别墅(至少连住2晚及以上)&lt;双人入住&gt;&lt;双早&gt;</t>
  </si>
  <si>
    <t>Chong/Hock Soon</t>
  </si>
  <si>
    <t xml:space="preserve">2794533	</t>
  </si>
  <si>
    <t>,</t>
  </si>
  <si>
    <t>21786012878此单多收1794元退回</t>
  </si>
  <si>
    <t>A221215094831481</t>
  </si>
  <si>
    <t>A221215094928481</t>
  </si>
  <si>
    <t>A22121509511829</t>
  </si>
  <si>
    <t>CNY / HKD 当前参考汇率: 1.119326164</t>
  </si>
  <si>
    <t>总计: 256084.76 CNY/
286642.37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</si>
  <si>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</si>
  <si>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</si>
  <si>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</si>
  <si>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</si>
  <si>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</si>
  <si>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</si>
  <si>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</si>
  <si>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</si>
  <si>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</si>
  <si>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</si>
  <si>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</si>
  <si>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</si>
  <si>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</si>
  <si>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</si>
  <si>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</si>
  <si>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</si>
  <si>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</si>
  <si>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</si>
  <si>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</si>
  <si>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2022-12-11</t>
  </si>
  <si>
    <t>2866313</t>
  </si>
  <si>
    <t>贝伊兰丁酒店</t>
  </si>
  <si>
    <t>LAI PENG</t>
  </si>
  <si>
    <t>2022-12-12</t>
  </si>
  <si>
    <t>退房日周结</t>
  </si>
  <si>
    <t>819.40</t>
  </si>
  <si>
    <t>RMB</t>
  </si>
  <si>
    <t>0</t>
  </si>
  <si>
    <t>0.00</t>
  </si>
  <si>
    <t>携程国际直连(DD)</t>
  </si>
  <si>
    <t>01.011174</t>
  </si>
  <si>
    <t>2022-12-11 20:24:14</t>
  </si>
  <si>
    <t>否</t>
  </si>
  <si>
    <t>汇智国际旅游发展有限公司</t>
  </si>
  <si>
    <t>直连</t>
  </si>
  <si>
    <t>美国</t>
  </si>
  <si>
    <t>2866232</t>
  </si>
  <si>
    <t>巨港哈珀酒店</t>
  </si>
  <si>
    <t>rachmawati sri</t>
  </si>
  <si>
    <t>475.54</t>
  </si>
  <si>
    <t>2022-12-11 19:56:27</t>
  </si>
  <si>
    <t>印度尼西亚</t>
  </si>
  <si>
    <t>2865885</t>
  </si>
  <si>
    <t>马尼拉赛达北维迪斯酒店 - 多用途酒店</t>
  </si>
  <si>
    <t>Peralta Alfie,Peralta Alfie</t>
  </si>
  <si>
    <t>620.00</t>
  </si>
  <si>
    <t>2022-12-12 10:04:15</t>
  </si>
  <si>
    <t>直采</t>
  </si>
  <si>
    <t>菲律宾</t>
  </si>
  <si>
    <t>2865126</t>
  </si>
  <si>
    <t>曼谷素坤逸航站 21 中心酒店 (SHA Plus+)</t>
  </si>
  <si>
    <t>Park Sewoong,Park Sewoong,Park Sewoong,Park Sewoong</t>
  </si>
  <si>
    <t>2240.00</t>
  </si>
  <si>
    <t>2022-12-11 13:24:59</t>
  </si>
  <si>
    <t>泰国</t>
  </si>
  <si>
    <t>2864925</t>
  </si>
  <si>
    <t>NG HOICHUN,LI CHORWAI,WONG OIWO,LI MING</t>
  </si>
  <si>
    <t>3540.00</t>
  </si>
  <si>
    <t>2022-12-11 11:56:54</t>
  </si>
  <si>
    <t>2864813</t>
  </si>
  <si>
    <t>吉隆坡瑞园酒店</t>
  </si>
  <si>
    <t>Zakarial ansor Sii suryanti,Zakarial ansor Sii suryanti</t>
  </si>
  <si>
    <t>423.00</t>
  </si>
  <si>
    <t>2022-12-12 01:54:07</t>
  </si>
  <si>
    <t>马来西亚</t>
  </si>
  <si>
    <t>2864716</t>
  </si>
  <si>
    <t>Ruffee Athira Syakila,Ruffee Athira Syakila</t>
  </si>
  <si>
    <t>2022-12-12 10:57:09</t>
  </si>
  <si>
    <t>2864628</t>
  </si>
  <si>
    <t>吉隆坡宾乐雅精选酒店</t>
  </si>
  <si>
    <t>NG AIK WEI</t>
  </si>
  <si>
    <t>2022-12-11 10:24:52</t>
  </si>
  <si>
    <t>2864603</t>
  </si>
  <si>
    <t>槟城直落巴巷悦椿度假村 (槟城对抗新冠肺炎认证)</t>
  </si>
  <si>
    <t>Choo Kennedy</t>
  </si>
  <si>
    <t>1065.00</t>
  </si>
  <si>
    <t>2022-12-11 09:48:53</t>
  </si>
  <si>
    <t>2864595</t>
  </si>
  <si>
    <t>萨瓦迪芭东水疗度假村</t>
  </si>
  <si>
    <t>HU DIE</t>
  </si>
  <si>
    <t>296.00</t>
  </si>
  <si>
    <t>2022-12-11 14:01:13</t>
  </si>
  <si>
    <t>2864515</t>
  </si>
  <si>
    <t>WONG RAY</t>
  </si>
  <si>
    <t>2022-12-11 10:31:51</t>
  </si>
  <si>
    <t>2864436</t>
  </si>
  <si>
    <t>井里汶尼欧酒店</t>
  </si>
  <si>
    <t>DANIEL OKTORA</t>
  </si>
  <si>
    <t>167.72</t>
  </si>
  <si>
    <t>2022-12-11 02:29:50</t>
  </si>
  <si>
    <t>2864310</t>
  </si>
  <si>
    <t>马尼拉奎松市B酒店(多用途酒店)</t>
  </si>
  <si>
    <t>oikawa Yuka,oikawa Yuka</t>
  </si>
  <si>
    <t>434.00</t>
  </si>
  <si>
    <t>2022-12-11 08:22:01</t>
  </si>
  <si>
    <t>2022-12-10</t>
  </si>
  <si>
    <t>2863924</t>
  </si>
  <si>
    <t>侬新酒店</t>
  </si>
  <si>
    <t>KIM BYENGCHUR</t>
  </si>
  <si>
    <t>615.00</t>
  </si>
  <si>
    <t>2022-12-10 21:46:10</t>
  </si>
  <si>
    <t>韩国</t>
  </si>
  <si>
    <t>2863839</t>
  </si>
  <si>
    <t>芙蓉皇家朱兰酒店</t>
  </si>
  <si>
    <t>Chen Wai Thong Sabestian</t>
  </si>
  <si>
    <t>634.00</t>
  </si>
  <si>
    <t>2022-12-11 13:32:31</t>
  </si>
  <si>
    <t>2863723</t>
  </si>
  <si>
    <t>盛泰澜拉普崂中央广场酒店</t>
  </si>
  <si>
    <t>ZHANG WEIBO,ZHU LIN</t>
  </si>
  <si>
    <t>573.00</t>
  </si>
  <si>
    <t>2022-12-11 10:28:04</t>
  </si>
  <si>
    <t>2863642</t>
  </si>
  <si>
    <t>马尼拉金凤凰酒店-隔离酒店</t>
  </si>
  <si>
    <t>Bin Rusli Al Faisaliah</t>
  </si>
  <si>
    <t>397.00</t>
  </si>
  <si>
    <t>2022-12-11 07:39:58</t>
  </si>
  <si>
    <t>2863470</t>
  </si>
  <si>
    <t>普吉岛巴东心爱度假酒店</t>
  </si>
  <si>
    <t>Sowi Thamer,Sowi Thamer</t>
  </si>
  <si>
    <t>610.00</t>
  </si>
  <si>
    <t>2022-12-10 18:45:58</t>
  </si>
  <si>
    <t>2862848</t>
  </si>
  <si>
    <t>CHAWLA GAGAN</t>
  </si>
  <si>
    <t>632.00</t>
  </si>
  <si>
    <t>2022-12-10 15:14:16</t>
  </si>
  <si>
    <t>2862588</t>
  </si>
  <si>
    <t>芭堤雅T酒店 (SHA Extra Plus)</t>
  </si>
  <si>
    <t>Woywitka Daniel</t>
  </si>
  <si>
    <t>510.00</t>
  </si>
  <si>
    <t>2022-12-10 13:32:27</t>
  </si>
  <si>
    <t>2862477</t>
  </si>
  <si>
    <t>梭罗巴鲁最爱酒店</t>
  </si>
  <si>
    <t>RASYA MAHANDIKA THERESIA GANGGA</t>
  </si>
  <si>
    <t>119.73</t>
  </si>
  <si>
    <t>2022-12-10 12:26:54</t>
  </si>
  <si>
    <t>2862412</t>
  </si>
  <si>
    <t>Hadiwidjaja Pudjo,Hadiwidjaja Pudjo,Hadiwidjaja Pudjo,Hadiwidjaja Pudjo</t>
  </si>
  <si>
    <t>239.46</t>
  </si>
  <si>
    <t>2022-12-10 12:06:06</t>
  </si>
  <si>
    <t>2861846</t>
  </si>
  <si>
    <t>曼谷铂尔曼G酒店</t>
  </si>
  <si>
    <t>MA CHINGSZE</t>
  </si>
  <si>
    <t>1390.00</t>
  </si>
  <si>
    <t>2022-12-10 09:13:06</t>
  </si>
  <si>
    <t>2861743</t>
  </si>
  <si>
    <t>曼谷美人鱼酒店</t>
  </si>
  <si>
    <t>an TAEHUN,an TAEHUN</t>
  </si>
  <si>
    <t>616.00</t>
  </si>
  <si>
    <t>2022-12-10 08:28:50</t>
  </si>
  <si>
    <t>2861738</t>
  </si>
  <si>
    <t>阿斯顿卡蒂卡格罗酒店会议中心</t>
  </si>
  <si>
    <t>UTAMI EFFIE TRIANA</t>
  </si>
  <si>
    <t>336.49</t>
  </si>
  <si>
    <t>2022-12-10 01:55:25</t>
  </si>
  <si>
    <t>2861640</t>
  </si>
  <si>
    <t>曼谷HOMM素坤逸34街酒店</t>
  </si>
  <si>
    <t>XU XUJIAN</t>
  </si>
  <si>
    <t>840.00</t>
  </si>
  <si>
    <t>2022-12-10 10:27:41</t>
  </si>
  <si>
    <t>2022-12-09</t>
  </si>
  <si>
    <t>2861539</t>
  </si>
  <si>
    <t>Gan Raymond,Gan Raymond</t>
  </si>
  <si>
    <t>868.00</t>
  </si>
  <si>
    <t>2022-12-10 10:33:47</t>
  </si>
  <si>
    <t>2861523</t>
  </si>
  <si>
    <t>丹那阿邦至爱酒店 - 赛德恩格</t>
  </si>
  <si>
    <t>APRILIANTI AMELIA</t>
  </si>
  <si>
    <t>126.62</t>
  </si>
  <si>
    <t>2022-12-09 23:13:19</t>
  </si>
  <si>
    <t>2861010</t>
  </si>
  <si>
    <t>XIE SHU</t>
  </si>
  <si>
    <t>1341.00</t>
  </si>
  <si>
    <t>2022-12-10 08:28:17</t>
  </si>
  <si>
    <t>2860999</t>
  </si>
  <si>
    <t>MIN ZILU</t>
  </si>
  <si>
    <t>2022-12-10 08:09:37</t>
  </si>
  <si>
    <t>2860988</t>
  </si>
  <si>
    <t>Loquellano Maybellene,Loquellano Maybellene</t>
  </si>
  <si>
    <t>2022-12-10 17:06:44</t>
  </si>
  <si>
    <t>2860235</t>
  </si>
  <si>
    <t>ZAHARI MOHD MAZRI</t>
  </si>
  <si>
    <t>2222.00</t>
  </si>
  <si>
    <t>2022-12-09 17:21:15</t>
  </si>
  <si>
    <t>2859877</t>
  </si>
  <si>
    <t>普吉岛拉古娜假日俱乐部度假酒店(SHA Extra Plus)</t>
  </si>
  <si>
    <t>Bolshoi Tigran,Bolshoi Tigran,Bolshoi Tigran,Bolshoi Tigran</t>
  </si>
  <si>
    <t>2643.00</t>
  </si>
  <si>
    <t>2022-12-09 14:59:11</t>
  </si>
  <si>
    <t>2859518</t>
  </si>
  <si>
    <t>曼谷素坤逸奥克伍德华庭工作室酒店</t>
  </si>
  <si>
    <t>WU LIANGQUAN</t>
  </si>
  <si>
    <t>1054.00</t>
  </si>
  <si>
    <t>2022-12-09 18:38:43</t>
  </si>
  <si>
    <t>2858681</t>
  </si>
  <si>
    <t>苏梅岛塞利斯酒店</t>
  </si>
  <si>
    <t>punpetch Namfon,punpetch Namfon</t>
  </si>
  <si>
    <t>760.00</t>
  </si>
  <si>
    <t>2022-12-09 11:08:28</t>
  </si>
  <si>
    <t>2022-12-08</t>
  </si>
  <si>
    <t>2858407</t>
  </si>
  <si>
    <t>WU YUANYUAN</t>
  </si>
  <si>
    <t>409.00</t>
  </si>
  <si>
    <t>2022-12-09 19:31:00</t>
  </si>
  <si>
    <t>2857967</t>
  </si>
  <si>
    <t>拉维瓦林温泉度假酒店(SHA Extra Plus)</t>
  </si>
  <si>
    <t>Pipatkittikul Thanasin,Pipatkittikul Thanasin</t>
  </si>
  <si>
    <t>2877.00</t>
  </si>
  <si>
    <t>2022-12-08 20:58:36</t>
  </si>
  <si>
    <t>2857785</t>
  </si>
  <si>
    <t>安达曼白沙滩度假村</t>
  </si>
  <si>
    <t>Igishev Sergey,Igishev Sergey</t>
  </si>
  <si>
    <t>600.00</t>
  </si>
  <si>
    <t>2022-12-09 11:25:52</t>
  </si>
  <si>
    <t>2857655</t>
  </si>
  <si>
    <t>诺拉布里温泉度假酒店 (SHA Plus+)</t>
  </si>
  <si>
    <t>Sulka Michal,Sulka Michal</t>
  </si>
  <si>
    <t>1080.00</t>
  </si>
  <si>
    <t>2022-12-09 18:31:48</t>
  </si>
  <si>
    <t>2857581</t>
  </si>
  <si>
    <t>文华伊斯特维尔酒店</t>
  </si>
  <si>
    <t>sribanchuen Thanakorn,sribanchuen Thanakorn</t>
  </si>
  <si>
    <t>410.00</t>
  </si>
  <si>
    <t>2022-12-09 12:36:03</t>
  </si>
  <si>
    <t>2857266</t>
  </si>
  <si>
    <t>Kolen Paul,Kolen Paul</t>
  </si>
  <si>
    <t>765.00</t>
  </si>
  <si>
    <t>2022-12-08 18:20:30</t>
  </si>
  <si>
    <t>2856295</t>
  </si>
  <si>
    <t>云顶高原瑞园酒店及高级公寓</t>
  </si>
  <si>
    <t>PNG WON TIANG</t>
  </si>
  <si>
    <t>697.00</t>
  </si>
  <si>
    <t>2022-12-08 15:17:16</t>
  </si>
  <si>
    <t>2856044</t>
  </si>
  <si>
    <t>曼谷金玉素旺纳普酒店</t>
  </si>
  <si>
    <t>every day chanel. Stop,every day chanel. Stop</t>
  </si>
  <si>
    <t>173.00</t>
  </si>
  <si>
    <t>2022-12-08 08:40:52</t>
  </si>
  <si>
    <t>2855787</t>
  </si>
  <si>
    <t>槟城温宝利酒店 (槟城对抗新冠肺炎认证)</t>
  </si>
  <si>
    <t>Wong Qin Jin</t>
  </si>
  <si>
    <t>574.00</t>
  </si>
  <si>
    <t>2022-12-09 23:00:27</t>
  </si>
  <si>
    <t>2022-12-07</t>
  </si>
  <si>
    <t>2855464</t>
  </si>
  <si>
    <t>KIM SHINU</t>
  </si>
  <si>
    <t>635.00</t>
  </si>
  <si>
    <t>2022-12-08 09:16:01</t>
  </si>
  <si>
    <t>2854484</t>
  </si>
  <si>
    <t>Siew Peng Tan,Siew Peng Tan,Siew Peng Tan,Siew Peng Tan,Siew Peng Tan</t>
  </si>
  <si>
    <t>1644.00</t>
  </si>
  <si>
    <t>2022-12-09 19:55:22</t>
  </si>
  <si>
    <t>2854389</t>
  </si>
  <si>
    <t>MAH YEAN CHIN</t>
  </si>
  <si>
    <t>2122.00</t>
  </si>
  <si>
    <t>2022-12-07 18:26:30</t>
  </si>
  <si>
    <t>2854325</t>
  </si>
  <si>
    <t>Ozerskaia Taisiia,Ozerskaia Taisiia</t>
  </si>
  <si>
    <t>2022-12-07 18:07:42</t>
  </si>
  <si>
    <t>2853555</t>
  </si>
  <si>
    <t>长滩岛潮汐酒店</t>
  </si>
  <si>
    <t>Warren Salvador Jeremy,Warren Salvador Jeremy,Warren Salvador Jeremy,Warren Salvador Jeremy</t>
  </si>
  <si>
    <t>1976.00</t>
  </si>
  <si>
    <t>2022-12-07 12:16:52</t>
  </si>
  <si>
    <t>2852920</t>
  </si>
  <si>
    <t>Lian Ivan,Lian Ivan</t>
  </si>
  <si>
    <t>1020.00</t>
  </si>
  <si>
    <t>2022-12-07 10:43:39</t>
  </si>
  <si>
    <t>2022-12-06</t>
  </si>
  <si>
    <t>2852696</t>
  </si>
  <si>
    <t>2022-12-07 10:44:49</t>
  </si>
  <si>
    <t>2852662</t>
  </si>
  <si>
    <t>Phunsawat Sasipa</t>
  </si>
  <si>
    <t>1302.00</t>
  </si>
  <si>
    <t>2022-12-08 11:01:33</t>
  </si>
  <si>
    <t>2852610</t>
  </si>
  <si>
    <t>吉隆坡白沙罗皇家朱兰酒店</t>
  </si>
  <si>
    <t>MOHD NAJIB NUR FARAH NADZIRAH</t>
  </si>
  <si>
    <t>367.00</t>
  </si>
  <si>
    <t>2022-12-08 15:32:13</t>
  </si>
  <si>
    <t>2852342</t>
  </si>
  <si>
    <t>2022-12-07 10:46:20</t>
  </si>
  <si>
    <t>2851969</t>
  </si>
  <si>
    <t>长滩岛菲利兹酒店</t>
  </si>
  <si>
    <t>Lanina Albina</t>
  </si>
  <si>
    <t>3521.00</t>
  </si>
  <si>
    <t>2022-12-06 19:54:59</t>
  </si>
  <si>
    <t>2851803</t>
  </si>
  <si>
    <t>LI RUOYU</t>
  </si>
  <si>
    <t>1156.00</t>
  </si>
  <si>
    <t>2022-12-06 18:31:41</t>
  </si>
  <si>
    <t>2851689</t>
  </si>
  <si>
    <t>MOHD ARIFFIN MUHAMMAD AMIN</t>
  </si>
  <si>
    <t>964.00</t>
  </si>
  <si>
    <t>2022-12-06 17:53:07</t>
  </si>
  <si>
    <t>2851130</t>
  </si>
  <si>
    <t>珍拉丁皇家朱兰小屋</t>
  </si>
  <si>
    <t>ZAINUDDIN MOHAMAD SAFWAN,ZAINUDDIN MOHAMAD SAFWAN</t>
  </si>
  <si>
    <t>752.00</t>
  </si>
  <si>
    <t>2022-12-06 14:47:59</t>
  </si>
  <si>
    <t>2850559</t>
  </si>
  <si>
    <t>Yahaya Yuz</t>
  </si>
  <si>
    <t>365.00</t>
  </si>
  <si>
    <t>2022-12-07 18:16:00</t>
  </si>
  <si>
    <t>2850492</t>
  </si>
  <si>
    <t>报春花海滩酒店</t>
  </si>
  <si>
    <t>abd malek,abd malek</t>
  </si>
  <si>
    <t>1022.00</t>
  </si>
  <si>
    <t>2022-12-06 11:37:12</t>
  </si>
  <si>
    <t>2850142</t>
  </si>
  <si>
    <t>FADZIAL MOHAMAD ASYRAF</t>
  </si>
  <si>
    <t>2022-12-06 12:51:30</t>
  </si>
  <si>
    <t>2022-12-05</t>
  </si>
  <si>
    <t>2848500</t>
  </si>
  <si>
    <t>曼谷阿瓦尼中庭酒店</t>
  </si>
  <si>
    <t>CHANWOO SHIN,CHANWOO SHIN,CHANWOO SHIN</t>
  </si>
  <si>
    <t>2028.00</t>
  </si>
  <si>
    <t>2022-12-05 17:20:43</t>
  </si>
  <si>
    <t>2847335</t>
  </si>
  <si>
    <t>帕拉迪度假酒店 (SHA Plus+)</t>
  </si>
  <si>
    <t>Ueatrakul Akarapa,Ueatrakul Akarapa</t>
  </si>
  <si>
    <t>5706.00</t>
  </si>
  <si>
    <t>2022-12-06 15:42:19</t>
  </si>
  <si>
    <t>2847052</t>
  </si>
  <si>
    <t>Yurkevich Shai</t>
  </si>
  <si>
    <t>2022-12-05 09:47:07</t>
  </si>
  <si>
    <t>2846932</t>
  </si>
  <si>
    <t>曼谷lyf素坤逸8巷-雅诗阁管理</t>
  </si>
  <si>
    <t>FU TIELIANG</t>
  </si>
  <si>
    <t>1608.00</t>
  </si>
  <si>
    <t>2022-12-05 09:28:54</t>
  </si>
  <si>
    <t>2846819</t>
  </si>
  <si>
    <t>宿务海湾酒店-北垦区</t>
  </si>
  <si>
    <t>Angeline Buenafe Maria,Angeline Buenafe Maria,Angeline Buenafe Maria,Angeline Buenafe Maria</t>
  </si>
  <si>
    <t>413.00</t>
  </si>
  <si>
    <t>2022-12-05 08:37:38</t>
  </si>
  <si>
    <t>2022-12-04</t>
  </si>
  <si>
    <t>2846020</t>
  </si>
  <si>
    <t>CHOI KA WING,CHAN SHU IN,LEE HOI SHAN</t>
  </si>
  <si>
    <t>3085.00</t>
  </si>
  <si>
    <t>2022-12-07 15:30:36</t>
  </si>
  <si>
    <t>2845924</t>
  </si>
  <si>
    <t>苏梅岛诺拉海滩度假村</t>
  </si>
  <si>
    <t>girdhar karan,girdhar karan</t>
  </si>
  <si>
    <t>2210.00</t>
  </si>
  <si>
    <t>2022-12-05 12:01:00</t>
  </si>
  <si>
    <t>2844489</t>
  </si>
  <si>
    <t>MOHAMAD TAHRIM NOR ROSIDA</t>
  </si>
  <si>
    <t>1848.00</t>
  </si>
  <si>
    <t>2022-12-04 10:58:54</t>
  </si>
  <si>
    <t>2022-12-03</t>
  </si>
  <si>
    <t>2844015</t>
  </si>
  <si>
    <t>BINTI ABDULLAH ROSLINA,BINTI ABDULLAH ROSLINA</t>
  </si>
  <si>
    <t>340.00</t>
  </si>
  <si>
    <t>2022-12-06 16:53:03</t>
  </si>
  <si>
    <t>2842660</t>
  </si>
  <si>
    <t>ZHOU HENG</t>
  </si>
  <si>
    <t>4844.00</t>
  </si>
  <si>
    <t>2022-12-03 13:56:07</t>
  </si>
  <si>
    <t>2841894</t>
  </si>
  <si>
    <t>MAK LAI YU,LAW TSZ CHING</t>
  </si>
  <si>
    <t>1664.00</t>
  </si>
  <si>
    <t>2022-12-03 11:52:25</t>
  </si>
  <si>
    <t>2841876</t>
  </si>
  <si>
    <t>达拉海角度假酒店</t>
  </si>
  <si>
    <t>UCHINO MASANORI</t>
  </si>
  <si>
    <t>940.00</t>
  </si>
  <si>
    <t>2022-12-03 10:58:19</t>
  </si>
  <si>
    <t>2022-12-02</t>
  </si>
  <si>
    <t>2841146</t>
  </si>
  <si>
    <t>太平洋丝绸酒店</t>
  </si>
  <si>
    <t>SAMBLIH SITI KHAIRUNISAH</t>
  </si>
  <si>
    <t>966.00</t>
  </si>
  <si>
    <t>2022-12-02 20:02:59</t>
  </si>
  <si>
    <t>2022-11-30</t>
  </si>
  <si>
    <t>2834945</t>
  </si>
  <si>
    <t>太阳城度假村小屋酒店</t>
  </si>
  <si>
    <t>Chen Betty Ming,Chen Betty Ming,Chen Betty Ming,Chen Betty Ming</t>
  </si>
  <si>
    <t>2264.00</t>
  </si>
  <si>
    <t>2022-11-30 17:04:09</t>
  </si>
  <si>
    <t>南非</t>
  </si>
  <si>
    <t>2834665</t>
  </si>
  <si>
    <t>BASRIBINCHEAZIH AHMAD,BASRIBINCHEAZIH AHMAD</t>
  </si>
  <si>
    <t>318.00</t>
  </si>
  <si>
    <t>2022-12-03 13:14:37</t>
  </si>
  <si>
    <t>2833740</t>
  </si>
  <si>
    <t>芽庄阿米亚娜度假村</t>
  </si>
  <si>
    <t>PARK JIHYE,BANG EUJIN</t>
  </si>
  <si>
    <t>780.00</t>
  </si>
  <si>
    <t>2022-11-30 11:19:21</t>
  </si>
  <si>
    <t>越南</t>
  </si>
  <si>
    <t>2022-11-29</t>
  </si>
  <si>
    <t>2833050</t>
  </si>
  <si>
    <t>azulai yehonatan,azulai yehonatan</t>
  </si>
  <si>
    <t>2460.00</t>
  </si>
  <si>
    <t>2022-11-30 19:52:46</t>
  </si>
  <si>
    <t>2831166</t>
  </si>
  <si>
    <t>索菲特曼谷素坤逸酒店</t>
  </si>
  <si>
    <t>UTTENTHALER STEFAN</t>
  </si>
  <si>
    <t>3390.00</t>
  </si>
  <si>
    <t>2022-11-29 10:55:49</t>
  </si>
  <si>
    <t>2831124</t>
  </si>
  <si>
    <t>马尼拉101酒店（多用途酒店）</t>
  </si>
  <si>
    <t>MIRANDA GIL,MIRANDA GIL,MIRANDA GIL</t>
  </si>
  <si>
    <t>926.00</t>
  </si>
  <si>
    <t>2022-11-29 10:13:29</t>
  </si>
  <si>
    <t>2022-11-28</t>
  </si>
  <si>
    <t>2830876</t>
  </si>
  <si>
    <t>阿莫丽塔度假酒店</t>
  </si>
  <si>
    <t>G Lopez Jeric,G Lopez Jeric</t>
  </si>
  <si>
    <t>2908.00</t>
  </si>
  <si>
    <t>2022-11-29 09:44:49</t>
  </si>
  <si>
    <t>2830351</t>
  </si>
  <si>
    <t>阿库沙拉斯卡萨斯菲律宾人酒店</t>
  </si>
  <si>
    <t>Daniel Chu Fabros Rafaello,Daniel Chu Fabros Rafaello</t>
  </si>
  <si>
    <t>643.00</t>
  </si>
  <si>
    <t>2022-11-30 16:56:22</t>
  </si>
  <si>
    <t>2829493</t>
  </si>
  <si>
    <t>Xiao Yi</t>
  </si>
  <si>
    <t>960.00</t>
  </si>
  <si>
    <t>2022-11-28 18:21:26</t>
  </si>
  <si>
    <t>2022-11-13</t>
  </si>
  <si>
    <t>2796111</t>
  </si>
  <si>
    <t>Chadda Kaveri,Chadda Kaveri,Chadda Kaveri,Chadda Kaveri,Chadda Kaveri,Chadda Kaveri</t>
  </si>
  <si>
    <t>7920.00</t>
  </si>
  <si>
    <t>2022-11-14 10:52:48</t>
  </si>
  <si>
    <t>2022-10-20</t>
  </si>
  <si>
    <t>2749324</t>
  </si>
  <si>
    <t>卡隆超越度假酒店 – 限成人 (SHA Extra Plus)</t>
  </si>
  <si>
    <t>SAMOILENKO VALERII,SAMOILENKO LIUDMILA</t>
  </si>
  <si>
    <t>2022-11-27</t>
  </si>
  <si>
    <t>12060.00</t>
  </si>
  <si>
    <t>2022-10-20 15:29:25</t>
  </si>
  <si>
    <t>2022-10-21</t>
  </si>
  <si>
    <t>2751834</t>
  </si>
  <si>
    <t>普吉岛悦榕庄(SHA Plus+)</t>
  </si>
  <si>
    <t>Dutta Pranab,Dutta Pranab</t>
  </si>
  <si>
    <t>4800.00</t>
  </si>
  <si>
    <t>2022-10-22 13:07:20</t>
  </si>
  <si>
    <t>2022-11-23</t>
  </si>
  <si>
    <t>2817256</t>
  </si>
  <si>
    <t>PerezSanchez Carolina,PerezSanchez Carolina</t>
  </si>
  <si>
    <t>517.00</t>
  </si>
  <si>
    <t>2022-11-24 12:01:02</t>
  </si>
  <si>
    <t>2022-11-20</t>
  </si>
  <si>
    <t>2811325</t>
  </si>
  <si>
    <t>盛泰澜芭堤雅幻影度假村</t>
  </si>
  <si>
    <t>KIM EUNJU</t>
  </si>
  <si>
    <t>1730.00</t>
  </si>
  <si>
    <t>2022-11-27 15:59:53</t>
  </si>
  <si>
    <t>2753019</t>
  </si>
  <si>
    <t>曼谷铂尔曼皇权酒店</t>
  </si>
  <si>
    <t>LEE KYOUNG HWA</t>
  </si>
  <si>
    <t>482.00</t>
  </si>
  <si>
    <t>2022-10-22 15:32:10</t>
  </si>
  <si>
    <t>2022-11-18</t>
  </si>
  <si>
    <t>2807681</t>
  </si>
  <si>
    <t>民丹岛悦榕庄</t>
  </si>
  <si>
    <t>Nian Wan Ning Veira,Nian Wan Ning Veira</t>
  </si>
  <si>
    <t>4710.00</t>
  </si>
  <si>
    <t>2022-11-19 17:13:14</t>
  </si>
  <si>
    <t>2022-09-14</t>
  </si>
  <si>
    <t>2691669</t>
  </si>
  <si>
    <t>普吉假日酒店 (SHA Extra Plus)</t>
  </si>
  <si>
    <t>LOK WAI LOON</t>
  </si>
  <si>
    <t>4028.00</t>
  </si>
  <si>
    <t>2022-09-15 15:32:51</t>
  </si>
  <si>
    <t>2022-10-26</t>
  </si>
  <si>
    <t>2759696</t>
  </si>
  <si>
    <t>曼谷香格里拉大酒店</t>
  </si>
  <si>
    <t>TSUI JUN</t>
  </si>
  <si>
    <t>1285.00</t>
  </si>
  <si>
    <t>2022-10-26 17:26:41</t>
  </si>
  <si>
    <t>2022-10-16</t>
  </si>
  <si>
    <t>2742219</t>
  </si>
  <si>
    <t>阿罗纳海滩赫纳度假村</t>
  </si>
  <si>
    <t>Kim Heesoo,Kim Heesoo,Kim Heesoo</t>
  </si>
  <si>
    <t>3400.00</t>
  </si>
  <si>
    <t>2022-10-17 18:59:10</t>
  </si>
  <si>
    <t>2022-10-07</t>
  </si>
  <si>
    <t>2729980</t>
  </si>
  <si>
    <t>JUNG Minhee,JUNG Minhee,JUNG Minhee</t>
  </si>
  <si>
    <t>2022-10-08 11:58:10</t>
  </si>
  <si>
    <t>2022-11-02</t>
  </si>
  <si>
    <t>2772259</t>
  </si>
  <si>
    <t>宿务迈瑞柏高碧海度假村</t>
  </si>
  <si>
    <t>SONG JIHAE,SONG JIHAE</t>
  </si>
  <si>
    <t>1004.00</t>
  </si>
  <si>
    <t>2022-11-03 10:44:04</t>
  </si>
  <si>
    <t>2691867</t>
  </si>
  <si>
    <t>NOH KYEONGNA</t>
  </si>
  <si>
    <t>1524.00</t>
  </si>
  <si>
    <t>2022-09-20 22:41:59</t>
  </si>
  <si>
    <t>2812129</t>
  </si>
  <si>
    <t>曼谷拉查达阿曼达酒店和公寓</t>
  </si>
  <si>
    <t>Tan Adeline,Tan Adeline</t>
  </si>
  <si>
    <t>3088.00</t>
  </si>
  <si>
    <t>2022-11-21 11:05:26</t>
  </si>
  <si>
    <t>2022-10-06</t>
  </si>
  <si>
    <t>2727424</t>
  </si>
  <si>
    <t>曼谷素坤逸57号巷萨里尔酒店通罗站</t>
  </si>
  <si>
    <t>LO HAN WEN,LO HAN WEN</t>
  </si>
  <si>
    <t>2160.00</t>
  </si>
  <si>
    <t>2022-10-06 13:26:02</t>
  </si>
  <si>
    <t>2022-07-28</t>
  </si>
  <si>
    <t>2635903</t>
  </si>
  <si>
    <t>甲米都喜天丽海滨度假酒店</t>
  </si>
  <si>
    <t>Karylle Manalo Anna,Karylle Manalo Anna</t>
  </si>
  <si>
    <t>1714.00</t>
  </si>
  <si>
    <t>2022-07-29 15:55:20</t>
  </si>
  <si>
    <t>2022-11-25</t>
  </si>
  <si>
    <t>2822565</t>
  </si>
  <si>
    <t>芭堤雅旅客之家酒店</t>
  </si>
  <si>
    <t>Emich Peter</t>
  </si>
  <si>
    <t>2880.00</t>
  </si>
  <si>
    <t>2022-11-25 11:46:23</t>
  </si>
  <si>
    <t>2022-11-06</t>
  </si>
  <si>
    <t>2779650</t>
  </si>
  <si>
    <t>曼谷京华大酒店 (SHA Plus+)</t>
  </si>
  <si>
    <t>POON TAI FAI RICHARD,CHAN BEE HOON,CHAN KERMAN,POON KEON</t>
  </si>
  <si>
    <t>1950.00</t>
  </si>
  <si>
    <t>2022-11-07 10:40:17</t>
  </si>
  <si>
    <t>2022-10-03</t>
  </si>
  <si>
    <t>2722792</t>
  </si>
  <si>
    <t>ittapichai wichuda,ittapichai wichuda</t>
  </si>
  <si>
    <t>790.00</t>
  </si>
  <si>
    <t>2022-10-03 18:40:32</t>
  </si>
  <si>
    <t>2022-11-21</t>
  </si>
  <si>
    <t>2814340</t>
  </si>
  <si>
    <t>曼谷维伊 - 美憬阁酒店</t>
  </si>
  <si>
    <t>SUEN HING</t>
  </si>
  <si>
    <t>4720.00</t>
  </si>
  <si>
    <t>2022-11-22 21:29:24</t>
  </si>
  <si>
    <t>2805556</t>
  </si>
  <si>
    <t>曼谷素坤逸55号通罗中心点大酒店 (SHA Plus+)</t>
  </si>
  <si>
    <t>XU ZHENGDONG</t>
  </si>
  <si>
    <t>2668.00</t>
  </si>
  <si>
    <t>2022-11-22 20:15:04</t>
  </si>
  <si>
    <t>2805473</t>
  </si>
  <si>
    <t>HO YUK SHAN</t>
  </si>
  <si>
    <t>1294.00</t>
  </si>
  <si>
    <t>2022-11-18 11:10:42</t>
  </si>
  <si>
    <t>2022-10-23</t>
  </si>
  <si>
    <t>2756165</t>
  </si>
  <si>
    <t>TSUNEMINE HIROSHI</t>
  </si>
  <si>
    <t>1006.00</t>
  </si>
  <si>
    <t>2022-10-24 10:54:53</t>
  </si>
  <si>
    <t>2772067</t>
  </si>
  <si>
    <t>区域长滩岛酒店</t>
  </si>
  <si>
    <t>Dominique Eloise Songalia Renee,Dominique Eloise Songalia Renee</t>
  </si>
  <si>
    <t>1300.00</t>
  </si>
  <si>
    <t>2022-11-05 14:26:00</t>
  </si>
  <si>
    <t>2022-11-01</t>
  </si>
  <si>
    <t>2770444</t>
  </si>
  <si>
    <t>普吉岛玛丽莎别墅酒店(SHA Plus+)</t>
  </si>
  <si>
    <t>LIEW PING WEI</t>
  </si>
  <si>
    <t>7647.00</t>
  </si>
  <si>
    <t>2022-11-02 11:06:29</t>
  </si>
  <si>
    <t>2827515</t>
  </si>
  <si>
    <t>Casa del Rio, 马六甲河畔之家</t>
  </si>
  <si>
    <t>KAMUN MOHD ZULKARNAIN,KAMARULZAMAN RAHILA</t>
  </si>
  <si>
    <t>1896.00</t>
  </si>
  <si>
    <t>2022-11-28 16:10:38</t>
  </si>
  <si>
    <t>2022-11-10</t>
  </si>
  <si>
    <t>2787873</t>
  </si>
  <si>
    <t>格兰迪酒店&amp;度假村</t>
  </si>
  <si>
    <t>Ng Soon Yin,Ng Soon Yin</t>
  </si>
  <si>
    <t>2260.00</t>
  </si>
  <si>
    <t>2022-11-10 21:47:54</t>
  </si>
  <si>
    <t>2022-11-12</t>
  </si>
  <si>
    <t>2793580</t>
  </si>
  <si>
    <t>AMRAN EKA KARTIKA</t>
  </si>
  <si>
    <t>751.00</t>
  </si>
  <si>
    <t>2022-11-13 10:30:42</t>
  </si>
  <si>
    <t>2769040</t>
  </si>
  <si>
    <t>槟城宾乐雅饭店</t>
  </si>
  <si>
    <t>MORI EMIKO</t>
  </si>
  <si>
    <t>1532.00</t>
  </si>
  <si>
    <t>2022-11-01 12:09:49</t>
  </si>
  <si>
    <t>2022-09-16</t>
  </si>
  <si>
    <t>2693896</t>
  </si>
  <si>
    <t>Chew Wai Chieh</t>
  </si>
  <si>
    <t>756.00</t>
  </si>
  <si>
    <t>2022-09-16 10:39:10</t>
  </si>
  <si>
    <t>2022-09-20</t>
  </si>
  <si>
    <t>2700704</t>
  </si>
  <si>
    <t>新加坡卡尔登酒店</t>
  </si>
  <si>
    <t>Sin Daisy</t>
  </si>
  <si>
    <t>2292.00</t>
  </si>
  <si>
    <t>2022-09-21 11:37:38</t>
  </si>
  <si>
    <t>新加坡</t>
  </si>
  <si>
    <t>2022-10-25</t>
  </si>
  <si>
    <t>2759588</t>
  </si>
  <si>
    <t>Binte Mad Yatem Rahmah,Binte Mad Yatem Rahmah,Binte Mad Yatem Rahmah,Binte Mad Yatem Rahmah</t>
  </si>
  <si>
    <t>2782.00</t>
  </si>
  <si>
    <t>2022-10-26 11:05:14</t>
  </si>
  <si>
    <t>2022-11-09</t>
  </si>
  <si>
    <t>2786716</t>
  </si>
  <si>
    <t>CHAN HSIEN LOONG</t>
  </si>
  <si>
    <t>1096.00</t>
  </si>
  <si>
    <t>2022-11-10 16:14:11</t>
  </si>
  <si>
    <t>2794065</t>
  </si>
  <si>
    <t>诺托拉里酒店</t>
  </si>
  <si>
    <t>Cossu Pietro,Cossu Pietro</t>
  </si>
  <si>
    <t>849.11</t>
  </si>
  <si>
    <t>-849</t>
  </si>
  <si>
    <t>2022-11-12 20:11:41</t>
  </si>
  <si>
    <t>意大利</t>
  </si>
  <si>
    <t>2022-10-15</t>
  </si>
  <si>
    <t>2741208</t>
  </si>
  <si>
    <t>清迈安纳塔拉套房酒店</t>
  </si>
  <si>
    <t>Changtham Siwipan,Changtham Siwipan,Changtham Siwipan,Changtham Siwipan</t>
  </si>
  <si>
    <t>7000.00</t>
  </si>
  <si>
    <t>2022-10-15 14:12:34</t>
  </si>
  <si>
    <t>2807813</t>
  </si>
  <si>
    <t>曼谷秋素坤逸酒店 (SHA Plus+)</t>
  </si>
  <si>
    <t>SIM ZHAN QI,CHUA YONG LEN,SIM DONG XIAN,SIM HOK BING</t>
  </si>
  <si>
    <t>1560.00</t>
  </si>
  <si>
    <t>2022-11-19 09:02:03</t>
  </si>
  <si>
    <t>2022-09-08</t>
  </si>
  <si>
    <t>2683060</t>
  </si>
  <si>
    <t>曼谷水门伯克利酒店</t>
  </si>
  <si>
    <t>ANG RACHEL WEI CHEE</t>
  </si>
  <si>
    <t>8580.00</t>
  </si>
  <si>
    <t>2022-09-09 14:55:04</t>
  </si>
  <si>
    <t>2788874</t>
  </si>
  <si>
    <t>曼谷布拉纱里W22酒店</t>
  </si>
  <si>
    <t>Thowchiang Sureeporn,Thowchiang Sureeporn,Thowchiang Sureeporn</t>
  </si>
  <si>
    <t>954.00</t>
  </si>
  <si>
    <t>2022-11-10 23:34:37</t>
  </si>
  <si>
    <t>2822788</t>
  </si>
  <si>
    <t>路易维尔杰斐逊维尔丽筠酒店</t>
  </si>
  <si>
    <t>Cole Donita L</t>
  </si>
  <si>
    <t>541.80</t>
  </si>
  <si>
    <t>2022-11-25 12:42:24</t>
  </si>
  <si>
    <t>2817653</t>
  </si>
  <si>
    <t>米里帝国酒店</t>
  </si>
  <si>
    <t>Salleh Najihah,Salleh Najihah,Salleh Najihah,Salleh Najihah</t>
  </si>
  <si>
    <t>1632.00</t>
  </si>
  <si>
    <t>2022-11-23 12:28:20</t>
  </si>
  <si>
    <t>2784820</t>
  </si>
  <si>
    <t>怡保曦云轩度假村</t>
  </si>
  <si>
    <t>Kiat Teng Ong,Kiat Teng Ong,Kiat Teng Ong,Kiat Teng Ong,Kiat Teng Ong,Kiat Teng Ong</t>
  </si>
  <si>
    <t>6630.00</t>
  </si>
  <si>
    <t>2022-11-09 09:50:02</t>
  </si>
  <si>
    <t>2022-11-04</t>
  </si>
  <si>
    <t>2775770</t>
  </si>
  <si>
    <t>THINAKERAN BAVANI</t>
  </si>
  <si>
    <t>3547.00</t>
  </si>
  <si>
    <t>2022-11-06 11:11:05</t>
  </si>
  <si>
    <t>2022-10-28</t>
  </si>
  <si>
    <t>2763975</t>
  </si>
  <si>
    <t>TUAN MAT TUAN NAZIHA</t>
  </si>
  <si>
    <t>740.00</t>
  </si>
  <si>
    <t>2022-10-29 13:12:18</t>
  </si>
  <si>
    <t>2022-09-02</t>
  </si>
  <si>
    <t>2676329</t>
  </si>
  <si>
    <t>新山凯贝丽酒店式服务公寓</t>
  </si>
  <si>
    <t>Law Shawn,Law Shawn</t>
  </si>
  <si>
    <t>579.00</t>
  </si>
  <si>
    <t>2022-09-02 11:49:33</t>
  </si>
  <si>
    <t>2022-10-09</t>
  </si>
  <si>
    <t>2732343</t>
  </si>
  <si>
    <t>尼兰大酒店</t>
  </si>
  <si>
    <t>Benjakit Sitthichai,Benjakit Sitthichai</t>
  </si>
  <si>
    <t>399.00</t>
  </si>
  <si>
    <t>2022-10-09 21:06:55</t>
  </si>
  <si>
    <t>2022-11-16</t>
  </si>
  <si>
    <t>2801240</t>
  </si>
  <si>
    <t>曼谷素坤逸十一酒店 (SHA Extra Plus)</t>
  </si>
  <si>
    <t>CHUNG SHING,WAI KA PO</t>
  </si>
  <si>
    <t>3115.00</t>
  </si>
  <si>
    <t>2022-11-16 12:41:53</t>
  </si>
  <si>
    <t>2817036</t>
  </si>
  <si>
    <t>洲际维涅特精选曼谷新浩中央酒店</t>
  </si>
  <si>
    <t>Chan Man Kei,Lau Georgina Hoi Wen</t>
  </si>
  <si>
    <t>2271.00</t>
  </si>
  <si>
    <t>2022-11-25 13:53:57</t>
  </si>
  <si>
    <t>2794278</t>
  </si>
  <si>
    <t>曼谷金普顿马濑酒店 (SHA Extra Plus)</t>
  </si>
  <si>
    <t>CHOI KA MAN,CHAN HON YUI SKY</t>
  </si>
  <si>
    <t>8750.00</t>
  </si>
  <si>
    <t>2022-11-13 13:12:05</t>
  </si>
  <si>
    <t>2796274</t>
  </si>
  <si>
    <t>Yew Fei Andrew Lim</t>
  </si>
  <si>
    <t>1818.00</t>
  </si>
  <si>
    <t>2022-11-15 11:32:40</t>
  </si>
  <si>
    <t>2022-11-15</t>
  </si>
  <si>
    <t>2799981</t>
  </si>
  <si>
    <t>TANG YU MAN</t>
  </si>
  <si>
    <t>408.00</t>
  </si>
  <si>
    <t>2022-11-15 18:17:46</t>
  </si>
  <si>
    <t>2786503</t>
  </si>
  <si>
    <t>Biggerstaff Sophie Louise</t>
  </si>
  <si>
    <t>832.00</t>
  </si>
  <si>
    <t>2022-11-09 23:30:46</t>
  </si>
  <si>
    <t>2827297</t>
  </si>
  <si>
    <t>灵狮铂金酒店</t>
  </si>
  <si>
    <t>LIM ANNETTA</t>
  </si>
  <si>
    <t>2022-12-01</t>
  </si>
  <si>
    <t>2200.00</t>
  </si>
  <si>
    <t>2022-11-27 14:29:57</t>
  </si>
  <si>
    <t>2022-11-11</t>
  </si>
  <si>
    <t>2791725</t>
  </si>
  <si>
    <t>双威大盒子酒店</t>
  </si>
  <si>
    <t>Tan Wan Teng,Tan Eunice</t>
  </si>
  <si>
    <t>1354.00</t>
  </si>
  <si>
    <t>2022-11-12 10:22:30</t>
  </si>
  <si>
    <t>2828928</t>
  </si>
  <si>
    <t>特立尼达公主港套房酒店</t>
  </si>
  <si>
    <t>MOHAMMED SHAH,MOHAMMED SHAH,MOHAMMED SHAH,MOHAMMED SHAH</t>
  </si>
  <si>
    <t>1910.00</t>
  </si>
  <si>
    <t>2022-11-28 08:22:52</t>
  </si>
  <si>
    <t>2792001</t>
  </si>
  <si>
    <t>Casinillo Renella Marie,Reyes Zyrus</t>
  </si>
  <si>
    <t>2022-12-06 16:57:44</t>
  </si>
  <si>
    <t>2803143</t>
  </si>
  <si>
    <t>Henann Park Resort</t>
  </si>
  <si>
    <t>kim kyoungbin</t>
  </si>
  <si>
    <t>4664.00</t>
  </si>
  <si>
    <t>2022-11-17 10:11:42</t>
  </si>
  <si>
    <t>2022-10-24</t>
  </si>
  <si>
    <t>2757121</t>
  </si>
  <si>
    <t>标准酒店 - 曼谷大都会大厦</t>
  </si>
  <si>
    <t>YONG SOYEON</t>
  </si>
  <si>
    <t>2022-10-24 16:00:51</t>
  </si>
  <si>
    <t>2749765</t>
  </si>
  <si>
    <t>普吉岛迈考美丽亚酒店(SHA Extra Plus)</t>
  </si>
  <si>
    <t>LI ZIXUAN</t>
  </si>
  <si>
    <t>4040.00</t>
  </si>
  <si>
    <t>2022-10-20 17:19:26</t>
  </si>
  <si>
    <t>2022-11-19</t>
  </si>
  <si>
    <t>2809849</t>
  </si>
  <si>
    <t>芭提雅最佳西方至尊海湾酒店 (SHA Extra Plus)</t>
  </si>
  <si>
    <t>MORARAT WILASINEE</t>
  </si>
  <si>
    <t>984.00</t>
  </si>
  <si>
    <t>2022-11-20 15:40:52</t>
  </si>
  <si>
    <t>2817004</t>
  </si>
  <si>
    <t>攀瓦布里海滨度假村(SHA Extra Plus)</t>
  </si>
  <si>
    <t>Chanapamokkho Kantika</t>
  </si>
  <si>
    <t>2022-11-23 12:29:19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</si>
</sst>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167</xdr:row>
      <xdr:rowOff>0</xdr:rowOff>
    </xdr:from>
    <xdr:to>
      <xdr:col>12</xdr:col>
      <xdr:colOff>666750</xdr:colOff>
      <xdr:row>195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9658350" cy="494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44906</v>
      </c>
      <c r="G2" s="6">
        <v>44907</v>
      </c>
      <c r="H2" s="4">
        <v>1</v>
      </c>
      <c r="I2" s="4">
        <v>1</v>
      </c>
      <c r="J2" s="4">
        <v>1</v>
      </c>
      <c r="K2" s="4" t="s">
        <v>30</v>
      </c>
      <c r="L2" s="4">
        <v>1555</v>
      </c>
      <c r="M2" s="4">
        <v>1555</v>
      </c>
      <c r="N2" s="4" t="s">
        <v>31</v>
      </c>
      <c r="O2" s="4" t="s">
        <v>32</v>
      </c>
      <c r="P2" s="4" t="s">
        <v>33</v>
      </c>
      <c r="Q2" s="4">
        <v>0</v>
      </c>
      <c r="R2" s="7">
        <v>44768</v>
      </c>
      <c r="S2" s="6">
        <v>44910</v>
      </c>
      <c r="T2" s="4" t="s">
        <v>34</v>
      </c>
      <c r="U2" s="4">
        <v>1555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44906</v>
      </c>
      <c r="G3" s="6">
        <v>44907</v>
      </c>
      <c r="H3" s="4">
        <v>1</v>
      </c>
      <c r="I3" s="4">
        <v>1</v>
      </c>
      <c r="J3" s="4">
        <v>1</v>
      </c>
      <c r="K3" s="4" t="s">
        <v>30</v>
      </c>
      <c r="L3" s="4">
        <v>-1555</v>
      </c>
      <c r="M3" s="4">
        <v>-1555</v>
      </c>
      <c r="N3" s="4" t="s">
        <v>31</v>
      </c>
      <c r="O3" s="4" t="s">
        <v>32</v>
      </c>
      <c r="P3" s="4" t="s">
        <v>33</v>
      </c>
      <c r="Q3" s="4">
        <v>0</v>
      </c>
      <c r="R3" s="7">
        <v>44768</v>
      </c>
      <c r="S3" s="6">
        <v>44910</v>
      </c>
      <c r="T3" s="4" t="s">
        <v>34</v>
      </c>
      <c r="U3" s="4">
        <v>-1555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44905</v>
      </c>
      <c r="G4" s="6">
        <v>44907</v>
      </c>
      <c r="H4" s="4">
        <v>1</v>
      </c>
      <c r="I4" s="4">
        <v>2</v>
      </c>
      <c r="J4" s="4">
        <v>2</v>
      </c>
      <c r="K4" s="4" t="s">
        <v>30</v>
      </c>
      <c r="L4" s="4">
        <v>1714</v>
      </c>
      <c r="M4" s="4">
        <v>1714</v>
      </c>
      <c r="N4" s="4" t="s">
        <v>40</v>
      </c>
      <c r="O4" s="4" t="s">
        <v>32</v>
      </c>
      <c r="P4" s="4" t="s">
        <v>33</v>
      </c>
      <c r="Q4" s="4">
        <v>0</v>
      </c>
      <c r="R4" s="7">
        <v>44770</v>
      </c>
      <c r="S4" s="6">
        <v>44910</v>
      </c>
      <c r="T4" s="4" t="s">
        <v>34</v>
      </c>
      <c r="U4" s="4">
        <v>1714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44906</v>
      </c>
      <c r="G5" s="6">
        <v>44907</v>
      </c>
      <c r="H5" s="4">
        <v>1</v>
      </c>
      <c r="I5" s="4">
        <v>1</v>
      </c>
      <c r="J5" s="4">
        <v>1</v>
      </c>
      <c r="K5" s="4" t="s">
        <v>30</v>
      </c>
      <c r="L5" s="4">
        <v>579</v>
      </c>
      <c r="M5" s="4">
        <v>579</v>
      </c>
      <c r="N5" s="4" t="s">
        <v>46</v>
      </c>
      <c r="O5" s="4" t="s">
        <v>32</v>
      </c>
      <c r="P5" s="4" t="s">
        <v>33</v>
      </c>
      <c r="Q5" s="4">
        <v>0</v>
      </c>
      <c r="R5" s="7">
        <v>44806</v>
      </c>
      <c r="S5" s="6">
        <v>44910</v>
      </c>
      <c r="T5" s="4" t="s">
        <v>34</v>
      </c>
      <c r="U5" s="4">
        <v>579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6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44902</v>
      </c>
      <c r="G6" s="6">
        <v>44907</v>
      </c>
      <c r="H6" s="4">
        <v>2</v>
      </c>
      <c r="I6" s="4">
        <v>5</v>
      </c>
      <c r="J6" s="4">
        <v>10</v>
      </c>
      <c r="K6" s="4" t="s">
        <v>30</v>
      </c>
      <c r="L6" s="4">
        <v>8580</v>
      </c>
      <c r="M6" s="4">
        <v>8580</v>
      </c>
      <c r="N6" s="4" t="s">
        <v>52</v>
      </c>
      <c r="O6" s="4" t="s">
        <v>32</v>
      </c>
      <c r="P6" s="4" t="s">
        <v>33</v>
      </c>
      <c r="Q6" s="4">
        <v>0</v>
      </c>
      <c r="R6" s="7">
        <v>44812</v>
      </c>
      <c r="S6" s="6">
        <v>44910</v>
      </c>
      <c r="T6" s="4" t="s">
        <v>34</v>
      </c>
      <c r="U6" s="4">
        <v>8580</v>
      </c>
      <c r="V6" s="4">
        <v>0</v>
      </c>
      <c r="W6" s="4">
        <v>0</v>
      </c>
      <c r="X6" s="4" t="s">
        <v>53</v>
      </c>
      <c r="Y6" s="4">
        <v>10010926228</v>
      </c>
      <c r="Z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44903</v>
      </c>
      <c r="G7" s="6">
        <v>44907</v>
      </c>
      <c r="H7" s="4">
        <v>1</v>
      </c>
      <c r="I7" s="4">
        <v>4</v>
      </c>
      <c r="J7" s="4">
        <v>4</v>
      </c>
      <c r="K7" s="4" t="s">
        <v>30</v>
      </c>
      <c r="L7" s="4">
        <v>4028</v>
      </c>
      <c r="M7" s="4">
        <v>4028</v>
      </c>
      <c r="N7" s="4" t="s">
        <v>58</v>
      </c>
      <c r="O7" s="4" t="s">
        <v>32</v>
      </c>
      <c r="P7" s="4" t="s">
        <v>33</v>
      </c>
      <c r="Q7" s="4">
        <v>0</v>
      </c>
      <c r="R7" s="7">
        <v>44818</v>
      </c>
      <c r="S7" s="6">
        <v>44910</v>
      </c>
      <c r="T7" s="4" t="s">
        <v>34</v>
      </c>
      <c r="U7" s="4">
        <v>4028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44904</v>
      </c>
      <c r="G8" s="6">
        <v>44907</v>
      </c>
      <c r="H8" s="4">
        <v>1</v>
      </c>
      <c r="I8" s="4">
        <v>3</v>
      </c>
      <c r="J8" s="4">
        <v>3</v>
      </c>
      <c r="K8" s="4" t="s">
        <v>30</v>
      </c>
      <c r="L8" s="4">
        <v>1524</v>
      </c>
      <c r="M8" s="4">
        <v>1524</v>
      </c>
      <c r="N8" s="4" t="s">
        <v>64</v>
      </c>
      <c r="O8" s="4" t="s">
        <v>32</v>
      </c>
      <c r="P8" s="4" t="s">
        <v>33</v>
      </c>
      <c r="Q8" s="4">
        <v>0</v>
      </c>
      <c r="R8" s="7">
        <v>44818</v>
      </c>
      <c r="S8" s="6">
        <v>44910</v>
      </c>
      <c r="T8" s="4" t="s">
        <v>34</v>
      </c>
      <c r="U8" s="4">
        <v>1524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44906</v>
      </c>
      <c r="G9" s="6">
        <v>44907</v>
      </c>
      <c r="H9" s="4">
        <v>1</v>
      </c>
      <c r="I9" s="4">
        <v>1</v>
      </c>
      <c r="J9" s="4">
        <v>1</v>
      </c>
      <c r="K9" s="4" t="s">
        <v>30</v>
      </c>
      <c r="L9" s="4">
        <v>756</v>
      </c>
      <c r="M9" s="4">
        <v>756</v>
      </c>
      <c r="N9" s="4" t="s">
        <v>70</v>
      </c>
      <c r="O9" s="4" t="s">
        <v>32</v>
      </c>
      <c r="P9" s="4" t="s">
        <v>33</v>
      </c>
      <c r="Q9" s="4">
        <v>0</v>
      </c>
      <c r="R9" s="7">
        <v>44820</v>
      </c>
      <c r="S9" s="6">
        <v>44910</v>
      </c>
      <c r="T9" s="4" t="s">
        <v>34</v>
      </c>
      <c r="U9" s="4">
        <v>756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44905</v>
      </c>
      <c r="G10" s="6">
        <v>44907</v>
      </c>
      <c r="H10" s="4">
        <v>1</v>
      </c>
      <c r="I10" s="4">
        <v>2</v>
      </c>
      <c r="J10" s="4">
        <v>2</v>
      </c>
      <c r="K10" s="4" t="s">
        <v>30</v>
      </c>
      <c r="L10" s="4">
        <v>2292</v>
      </c>
      <c r="M10" s="4">
        <v>2292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44824</v>
      </c>
      <c r="S10" s="6">
        <v>44910</v>
      </c>
      <c r="T10" s="4" t="s">
        <v>34</v>
      </c>
      <c r="U10" s="4">
        <v>2292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44905</v>
      </c>
      <c r="G11" s="6">
        <v>44907</v>
      </c>
      <c r="H11" s="4">
        <v>1</v>
      </c>
      <c r="I11" s="4">
        <v>2</v>
      </c>
      <c r="J11" s="4">
        <v>2</v>
      </c>
      <c r="K11" s="4" t="s">
        <v>30</v>
      </c>
      <c r="L11" s="4">
        <v>790</v>
      </c>
      <c r="M11" s="4">
        <v>790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44837</v>
      </c>
      <c r="S11" s="6">
        <v>44910</v>
      </c>
      <c r="T11" s="4" t="s">
        <v>34</v>
      </c>
      <c r="U11" s="4">
        <v>790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44904</v>
      </c>
      <c r="G12" s="6">
        <v>44907</v>
      </c>
      <c r="H12" s="4">
        <v>1</v>
      </c>
      <c r="I12" s="4">
        <v>3</v>
      </c>
      <c r="J12" s="4">
        <v>3</v>
      </c>
      <c r="K12" s="4" t="s">
        <v>30</v>
      </c>
      <c r="L12" s="4">
        <v>2160</v>
      </c>
      <c r="M12" s="4">
        <v>2160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44840</v>
      </c>
      <c r="S12" s="6">
        <v>44910</v>
      </c>
      <c r="T12" s="4" t="s">
        <v>34</v>
      </c>
      <c r="U12" s="4">
        <v>2160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44905</v>
      </c>
      <c r="G13" s="6">
        <v>44907</v>
      </c>
      <c r="H13" s="4">
        <v>1</v>
      </c>
      <c r="I13" s="4">
        <v>2</v>
      </c>
      <c r="J13" s="4">
        <v>2</v>
      </c>
      <c r="K13" s="4" t="s">
        <v>30</v>
      </c>
      <c r="L13" s="4">
        <v>2222</v>
      </c>
      <c r="M13" s="4">
        <v>2222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44841</v>
      </c>
      <c r="S13" s="6">
        <v>44910</v>
      </c>
      <c r="T13" s="4" t="s">
        <v>34</v>
      </c>
      <c r="U13" s="4">
        <v>2222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44904</v>
      </c>
      <c r="G14" s="6">
        <v>44907</v>
      </c>
      <c r="H14" s="4">
        <v>1</v>
      </c>
      <c r="I14" s="4">
        <v>3</v>
      </c>
      <c r="J14" s="4">
        <v>3</v>
      </c>
      <c r="K14" s="4" t="s">
        <v>30</v>
      </c>
      <c r="L14" s="4">
        <v>399</v>
      </c>
      <c r="M14" s="4">
        <v>399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44843</v>
      </c>
      <c r="S14" s="6">
        <v>44910</v>
      </c>
      <c r="T14" s="4" t="s">
        <v>34</v>
      </c>
      <c r="U14" s="4">
        <v>399</v>
      </c>
      <c r="V14" s="4">
        <v>0</v>
      </c>
      <c r="W14" s="4">
        <v>0</v>
      </c>
      <c r="X14" s="4" t="s">
        <v>101</v>
      </c>
      <c r="Y14" s="4" t="s">
        <v>101</v>
      </c>
    </row>
    <row r="15" s="4" customFormat="1" spans="1:26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44905</v>
      </c>
      <c r="G15" s="6">
        <v>44907</v>
      </c>
      <c r="H15" s="4">
        <v>2</v>
      </c>
      <c r="I15" s="4">
        <v>2</v>
      </c>
      <c r="J15" s="4">
        <v>4</v>
      </c>
      <c r="K15" s="4" t="s">
        <v>30</v>
      </c>
      <c r="L15" s="4">
        <v>7000</v>
      </c>
      <c r="M15" s="4">
        <v>7000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44849</v>
      </c>
      <c r="S15" s="6">
        <v>44910</v>
      </c>
      <c r="T15" s="4" t="s">
        <v>34</v>
      </c>
      <c r="U15" s="4">
        <v>7000</v>
      </c>
      <c r="V15" s="4">
        <v>0</v>
      </c>
      <c r="W15" s="4">
        <v>0</v>
      </c>
      <c r="X15" s="4" t="s">
        <v>106</v>
      </c>
      <c r="Y15" s="4">
        <v>643434</v>
      </c>
      <c r="Z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92</v>
      </c>
      <c r="E16" s="4" t="s">
        <v>109</v>
      </c>
      <c r="F16" s="6">
        <v>44905</v>
      </c>
      <c r="G16" s="6">
        <v>44907</v>
      </c>
      <c r="H16" s="4">
        <v>1</v>
      </c>
      <c r="I16" s="4">
        <v>2</v>
      </c>
      <c r="J16" s="4">
        <v>2</v>
      </c>
      <c r="K16" s="4" t="s">
        <v>30</v>
      </c>
      <c r="L16" s="4">
        <v>3400</v>
      </c>
      <c r="M16" s="4">
        <v>3400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44850</v>
      </c>
      <c r="S16" s="6">
        <v>44910</v>
      </c>
      <c r="T16" s="4" t="s">
        <v>34</v>
      </c>
      <c r="U16" s="4">
        <v>3400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44900</v>
      </c>
      <c r="G17" s="6">
        <v>44907</v>
      </c>
      <c r="H17" s="4">
        <v>1</v>
      </c>
      <c r="I17" s="4">
        <v>7</v>
      </c>
      <c r="J17" s="4">
        <v>7</v>
      </c>
      <c r="K17" s="4" t="s">
        <v>30</v>
      </c>
      <c r="L17" s="4">
        <v>5110</v>
      </c>
      <c r="M17" s="4">
        <v>5110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44851</v>
      </c>
      <c r="S17" s="6">
        <v>44910</v>
      </c>
      <c r="T17" s="4" t="s">
        <v>34</v>
      </c>
      <c r="U17" s="4">
        <v>5110</v>
      </c>
      <c r="V17" s="4">
        <v>0</v>
      </c>
      <c r="W17" s="4">
        <v>0</v>
      </c>
      <c r="X17" s="4" t="s">
        <v>117</v>
      </c>
      <c r="Y17" s="4" t="s">
        <v>35</v>
      </c>
    </row>
    <row r="18" s="4" customFormat="1" spans="1:25">
      <c r="A18" s="4" t="s">
        <v>113</v>
      </c>
      <c r="B18" s="4" t="s">
        <v>26</v>
      </c>
      <c r="C18" s="4" t="s">
        <v>36</v>
      </c>
      <c r="D18" s="4" t="s">
        <v>114</v>
      </c>
      <c r="E18" s="4" t="s">
        <v>115</v>
      </c>
      <c r="F18" s="6">
        <v>44900</v>
      </c>
      <c r="G18" s="6">
        <v>44907</v>
      </c>
      <c r="H18" s="4">
        <v>1</v>
      </c>
      <c r="I18" s="4">
        <v>7</v>
      </c>
      <c r="J18" s="4">
        <v>7</v>
      </c>
      <c r="K18" s="4" t="s">
        <v>30</v>
      </c>
      <c r="L18" s="4">
        <v>-5110</v>
      </c>
      <c r="M18" s="4">
        <v>-5110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44851</v>
      </c>
      <c r="S18" s="6">
        <v>44910</v>
      </c>
      <c r="T18" s="4" t="s">
        <v>34</v>
      </c>
      <c r="U18" s="4">
        <v>-5110</v>
      </c>
      <c r="V18" s="4">
        <v>0</v>
      </c>
      <c r="W18" s="4">
        <v>0</v>
      </c>
      <c r="X18" s="4" t="s">
        <v>117</v>
      </c>
      <c r="Y18" s="4" t="s">
        <v>35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44892</v>
      </c>
      <c r="G19" s="6">
        <v>44907</v>
      </c>
      <c r="H19" s="4">
        <v>1</v>
      </c>
      <c r="I19" s="4">
        <v>15</v>
      </c>
      <c r="J19" s="4">
        <v>15</v>
      </c>
      <c r="K19" s="4" t="s">
        <v>30</v>
      </c>
      <c r="L19" s="4">
        <v>12060</v>
      </c>
      <c r="M19" s="4">
        <v>12060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44854</v>
      </c>
      <c r="S19" s="6">
        <v>44910</v>
      </c>
      <c r="T19" s="4" t="s">
        <v>34</v>
      </c>
      <c r="U19" s="4">
        <v>12060</v>
      </c>
      <c r="V19" s="4">
        <v>0</v>
      </c>
      <c r="W19" s="4">
        <v>0</v>
      </c>
      <c r="X19" s="4" t="s">
        <v>122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44903</v>
      </c>
      <c r="G20" s="6">
        <v>44907</v>
      </c>
      <c r="H20" s="4">
        <v>1</v>
      </c>
      <c r="I20" s="4">
        <v>4</v>
      </c>
      <c r="J20" s="4">
        <v>4</v>
      </c>
      <c r="K20" s="4" t="s">
        <v>30</v>
      </c>
      <c r="L20" s="4">
        <v>4040</v>
      </c>
      <c r="M20" s="4">
        <v>4040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44854</v>
      </c>
      <c r="S20" s="6">
        <v>44910</v>
      </c>
      <c r="T20" s="4" t="s">
        <v>34</v>
      </c>
      <c r="U20" s="4">
        <v>4040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44905</v>
      </c>
      <c r="G21" s="6">
        <v>44907</v>
      </c>
      <c r="H21" s="4">
        <v>1</v>
      </c>
      <c r="I21" s="4">
        <v>2</v>
      </c>
      <c r="J21" s="4">
        <v>2</v>
      </c>
      <c r="K21" s="4" t="s">
        <v>30</v>
      </c>
      <c r="L21" s="4">
        <v>4800</v>
      </c>
      <c r="M21" s="4">
        <v>4800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44855</v>
      </c>
      <c r="S21" s="6">
        <v>44910</v>
      </c>
      <c r="T21" s="4" t="s">
        <v>34</v>
      </c>
      <c r="U21" s="4">
        <v>4800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44906</v>
      </c>
      <c r="G22" s="6">
        <v>44907</v>
      </c>
      <c r="H22" s="4">
        <v>1</v>
      </c>
      <c r="I22" s="4">
        <v>1</v>
      </c>
      <c r="J22" s="4">
        <v>1</v>
      </c>
      <c r="K22" s="4" t="s">
        <v>30</v>
      </c>
      <c r="L22" s="4">
        <v>482</v>
      </c>
      <c r="M22" s="4">
        <v>482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44855</v>
      </c>
      <c r="S22" s="6">
        <v>44910</v>
      </c>
      <c r="T22" s="4" t="s">
        <v>34</v>
      </c>
      <c r="U22" s="4">
        <v>482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44905</v>
      </c>
      <c r="G23" s="6">
        <v>44907</v>
      </c>
      <c r="H23" s="4">
        <v>1</v>
      </c>
      <c r="I23" s="4">
        <v>2</v>
      </c>
      <c r="J23" s="4">
        <v>2</v>
      </c>
      <c r="K23" s="4" t="s">
        <v>30</v>
      </c>
      <c r="L23" s="4">
        <v>1006</v>
      </c>
      <c r="M23" s="4">
        <v>1006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44857</v>
      </c>
      <c r="S23" s="6">
        <v>44910</v>
      </c>
      <c r="T23" s="4" t="s">
        <v>34</v>
      </c>
      <c r="U23" s="4">
        <v>1006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6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44906</v>
      </c>
      <c r="G24" s="6">
        <v>44907</v>
      </c>
      <c r="H24" s="4">
        <v>2</v>
      </c>
      <c r="I24" s="4">
        <v>1</v>
      </c>
      <c r="J24" s="4">
        <v>2</v>
      </c>
      <c r="K24" s="4" t="s">
        <v>30</v>
      </c>
      <c r="L24" s="4">
        <v>1950</v>
      </c>
      <c r="M24" s="4">
        <v>1950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44858</v>
      </c>
      <c r="S24" s="6">
        <v>44910</v>
      </c>
      <c r="T24" s="4" t="s">
        <v>34</v>
      </c>
      <c r="U24" s="4">
        <v>1950</v>
      </c>
      <c r="V24" s="4">
        <v>0</v>
      </c>
      <c r="W24" s="4">
        <v>0</v>
      </c>
      <c r="X24" s="4" t="s">
        <v>151</v>
      </c>
      <c r="Y24" s="4">
        <v>189534076</v>
      </c>
      <c r="Z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44904</v>
      </c>
      <c r="G25" s="6">
        <v>44907</v>
      </c>
      <c r="H25" s="4">
        <v>1</v>
      </c>
      <c r="I25" s="4">
        <v>3</v>
      </c>
      <c r="J25" s="4">
        <v>3</v>
      </c>
      <c r="K25" s="4" t="s">
        <v>30</v>
      </c>
      <c r="L25" s="4">
        <v>3840</v>
      </c>
      <c r="M25" s="4">
        <v>3840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44858</v>
      </c>
      <c r="S25" s="6">
        <v>44910</v>
      </c>
      <c r="T25" s="4" t="s">
        <v>34</v>
      </c>
      <c r="U25" s="4">
        <v>3840</v>
      </c>
      <c r="V25" s="4">
        <v>0</v>
      </c>
      <c r="W25" s="4">
        <v>0</v>
      </c>
      <c r="X25" s="4" t="s">
        <v>157</v>
      </c>
      <c r="Y25" s="4" t="s">
        <v>35</v>
      </c>
    </row>
    <row r="26" s="4" customFormat="1" spans="1:25">
      <c r="A26" s="4" t="s">
        <v>153</v>
      </c>
      <c r="B26" s="4" t="s">
        <v>26</v>
      </c>
      <c r="C26" s="4" t="s">
        <v>36</v>
      </c>
      <c r="D26" s="4" t="s">
        <v>154</v>
      </c>
      <c r="E26" s="4" t="s">
        <v>155</v>
      </c>
      <c r="F26" s="6">
        <v>44904</v>
      </c>
      <c r="G26" s="6">
        <v>44907</v>
      </c>
      <c r="H26" s="4">
        <v>1</v>
      </c>
      <c r="I26" s="4">
        <v>3</v>
      </c>
      <c r="J26" s="4">
        <v>3</v>
      </c>
      <c r="K26" s="4" t="s">
        <v>30</v>
      </c>
      <c r="L26" s="4">
        <v>-3840</v>
      </c>
      <c r="M26" s="4">
        <v>-3840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44858</v>
      </c>
      <c r="S26" s="6">
        <v>44910</v>
      </c>
      <c r="T26" s="4" t="s">
        <v>34</v>
      </c>
      <c r="U26" s="4">
        <v>-3840</v>
      </c>
      <c r="V26" s="4">
        <v>0</v>
      </c>
      <c r="W26" s="4">
        <v>0</v>
      </c>
      <c r="X26" s="4" t="s">
        <v>157</v>
      </c>
      <c r="Y26" s="4" t="s">
        <v>35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154</v>
      </c>
      <c r="E27" s="4" t="s">
        <v>159</v>
      </c>
      <c r="F27" s="6">
        <v>44904</v>
      </c>
      <c r="G27" s="6">
        <v>44907</v>
      </c>
      <c r="H27" s="4">
        <v>1</v>
      </c>
      <c r="I27" s="4">
        <v>3</v>
      </c>
      <c r="J27" s="4">
        <v>3</v>
      </c>
      <c r="K27" s="4" t="s">
        <v>30</v>
      </c>
      <c r="L27" s="4">
        <v>2940</v>
      </c>
      <c r="M27" s="4">
        <v>2940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44858</v>
      </c>
      <c r="S27" s="6">
        <v>44910</v>
      </c>
      <c r="T27" s="4" t="s">
        <v>34</v>
      </c>
      <c r="U27" s="4">
        <v>2940</v>
      </c>
      <c r="V27" s="4">
        <v>0</v>
      </c>
      <c r="W27" s="4">
        <v>0</v>
      </c>
      <c r="X27" s="4" t="s">
        <v>160</v>
      </c>
      <c r="Y27" s="4" t="s">
        <v>35</v>
      </c>
    </row>
    <row r="28" s="4" customFormat="1" spans="1:25">
      <c r="A28" s="4" t="s">
        <v>158</v>
      </c>
      <c r="B28" s="4" t="s">
        <v>26</v>
      </c>
      <c r="C28" s="4" t="s">
        <v>36</v>
      </c>
      <c r="D28" s="4" t="s">
        <v>154</v>
      </c>
      <c r="E28" s="4" t="s">
        <v>159</v>
      </c>
      <c r="F28" s="6">
        <v>44904</v>
      </c>
      <c r="G28" s="6">
        <v>44907</v>
      </c>
      <c r="H28" s="4">
        <v>1</v>
      </c>
      <c r="I28" s="4">
        <v>3</v>
      </c>
      <c r="J28" s="4">
        <v>3</v>
      </c>
      <c r="K28" s="4" t="s">
        <v>30</v>
      </c>
      <c r="L28" s="4">
        <v>-2940</v>
      </c>
      <c r="M28" s="4">
        <v>-2940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44858</v>
      </c>
      <c r="S28" s="6">
        <v>44910</v>
      </c>
      <c r="T28" s="4" t="s">
        <v>34</v>
      </c>
      <c r="U28" s="4">
        <v>-2940</v>
      </c>
      <c r="V28" s="4">
        <v>0</v>
      </c>
      <c r="W28" s="4">
        <v>0</v>
      </c>
      <c r="X28" s="4" t="s">
        <v>160</v>
      </c>
      <c r="Y28" s="4" t="s">
        <v>35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44904</v>
      </c>
      <c r="G29" s="6">
        <v>44907</v>
      </c>
      <c r="H29" s="4">
        <v>1</v>
      </c>
      <c r="I29" s="4">
        <v>3</v>
      </c>
      <c r="J29" s="4">
        <v>3</v>
      </c>
      <c r="K29" s="4" t="s">
        <v>30</v>
      </c>
      <c r="L29" s="4">
        <v>2782</v>
      </c>
      <c r="M29" s="4">
        <v>2782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44859</v>
      </c>
      <c r="S29" s="6">
        <v>44910</v>
      </c>
      <c r="T29" s="4" t="s">
        <v>34</v>
      </c>
      <c r="U29" s="4">
        <v>2782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44906</v>
      </c>
      <c r="G30" s="6">
        <v>44907</v>
      </c>
      <c r="H30" s="4">
        <v>1</v>
      </c>
      <c r="I30" s="4">
        <v>1</v>
      </c>
      <c r="J30" s="4">
        <v>1</v>
      </c>
      <c r="K30" s="4" t="s">
        <v>30</v>
      </c>
      <c r="L30" s="4">
        <v>1285</v>
      </c>
      <c r="M30" s="4">
        <v>1285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44860</v>
      </c>
      <c r="S30" s="6">
        <v>44910</v>
      </c>
      <c r="T30" s="4" t="s">
        <v>34</v>
      </c>
      <c r="U30" s="4">
        <v>1285</v>
      </c>
      <c r="V30" s="4">
        <v>0</v>
      </c>
      <c r="W30" s="4">
        <v>0</v>
      </c>
      <c r="X30" s="4" t="s">
        <v>171</v>
      </c>
      <c r="Y30" s="4" t="s">
        <v>172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44906</v>
      </c>
      <c r="G31" s="6">
        <v>44907</v>
      </c>
      <c r="H31" s="4">
        <v>1</v>
      </c>
      <c r="I31" s="4">
        <v>1</v>
      </c>
      <c r="J31" s="4">
        <v>1</v>
      </c>
      <c r="K31" s="4" t="s">
        <v>30</v>
      </c>
      <c r="L31" s="4">
        <v>740</v>
      </c>
      <c r="M31" s="4">
        <v>740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44862</v>
      </c>
      <c r="S31" s="6">
        <v>44910</v>
      </c>
      <c r="T31" s="4" t="s">
        <v>34</v>
      </c>
      <c r="U31" s="4">
        <v>740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68</v>
      </c>
      <c r="E32" s="4" t="s">
        <v>180</v>
      </c>
      <c r="F32" s="6">
        <v>44905</v>
      </c>
      <c r="G32" s="6">
        <v>44907</v>
      </c>
      <c r="H32" s="4">
        <v>1</v>
      </c>
      <c r="I32" s="4">
        <v>2</v>
      </c>
      <c r="J32" s="4">
        <v>2</v>
      </c>
      <c r="K32" s="4" t="s">
        <v>30</v>
      </c>
      <c r="L32" s="4">
        <v>1532</v>
      </c>
      <c r="M32" s="4">
        <v>1532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44866</v>
      </c>
      <c r="S32" s="6">
        <v>44910</v>
      </c>
      <c r="T32" s="4" t="s">
        <v>34</v>
      </c>
      <c r="U32" s="4">
        <v>1532</v>
      </c>
      <c r="V32" s="4">
        <v>0</v>
      </c>
      <c r="W32" s="4">
        <v>0</v>
      </c>
      <c r="X32" s="4" t="s">
        <v>182</v>
      </c>
      <c r="Y32" s="4" t="s">
        <v>183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44904</v>
      </c>
      <c r="G33" s="6">
        <v>44907</v>
      </c>
      <c r="H33" s="4">
        <v>1</v>
      </c>
      <c r="I33" s="4">
        <v>3</v>
      </c>
      <c r="J33" s="4">
        <v>3</v>
      </c>
      <c r="K33" s="4" t="s">
        <v>30</v>
      </c>
      <c r="L33" s="4">
        <v>7647</v>
      </c>
      <c r="M33" s="4">
        <v>7647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44866</v>
      </c>
      <c r="S33" s="6">
        <v>44910</v>
      </c>
      <c r="T33" s="4" t="s">
        <v>34</v>
      </c>
      <c r="U33" s="4">
        <v>7647</v>
      </c>
      <c r="V33" s="4">
        <v>0</v>
      </c>
      <c r="W33" s="4">
        <v>0</v>
      </c>
      <c r="X33" s="4" t="s">
        <v>188</v>
      </c>
      <c r="Y33" s="4" t="s">
        <v>189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192</v>
      </c>
      <c r="F34" s="6">
        <v>44905</v>
      </c>
      <c r="G34" s="6">
        <v>44907</v>
      </c>
      <c r="H34" s="4">
        <v>1</v>
      </c>
      <c r="I34" s="4">
        <v>2</v>
      </c>
      <c r="J34" s="4">
        <v>2</v>
      </c>
      <c r="K34" s="4" t="s">
        <v>30</v>
      </c>
      <c r="L34" s="4">
        <v>1300</v>
      </c>
      <c r="M34" s="4">
        <v>1300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44867</v>
      </c>
      <c r="S34" s="6">
        <v>44910</v>
      </c>
      <c r="T34" s="4" t="s">
        <v>34</v>
      </c>
      <c r="U34" s="4">
        <v>1300</v>
      </c>
      <c r="V34" s="4">
        <v>0</v>
      </c>
      <c r="W34" s="4">
        <v>0</v>
      </c>
      <c r="X34" s="4" t="s">
        <v>194</v>
      </c>
      <c r="Y34" s="4" t="s">
        <v>195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62</v>
      </c>
      <c r="E35" s="4" t="s">
        <v>63</v>
      </c>
      <c r="F35" s="6">
        <v>44905</v>
      </c>
      <c r="G35" s="6">
        <v>44907</v>
      </c>
      <c r="H35" s="4">
        <v>1</v>
      </c>
      <c r="I35" s="4">
        <v>2</v>
      </c>
      <c r="J35" s="4">
        <v>2</v>
      </c>
      <c r="K35" s="4" t="s">
        <v>30</v>
      </c>
      <c r="L35" s="4">
        <v>1004</v>
      </c>
      <c r="M35" s="4">
        <v>1004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44867</v>
      </c>
      <c r="S35" s="6">
        <v>44910</v>
      </c>
      <c r="T35" s="4" t="s">
        <v>34</v>
      </c>
      <c r="U35" s="4">
        <v>1004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174</v>
      </c>
      <c r="E36" s="4" t="s">
        <v>201</v>
      </c>
      <c r="F36" s="6">
        <v>44904</v>
      </c>
      <c r="G36" s="6">
        <v>44907</v>
      </c>
      <c r="H36" s="4">
        <v>1</v>
      </c>
      <c r="I36" s="4">
        <v>3</v>
      </c>
      <c r="J36" s="4">
        <v>3</v>
      </c>
      <c r="K36" s="4" t="s">
        <v>30</v>
      </c>
      <c r="L36" s="4">
        <v>3547</v>
      </c>
      <c r="M36" s="4">
        <v>3547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44869</v>
      </c>
      <c r="S36" s="6">
        <v>44910</v>
      </c>
      <c r="T36" s="4" t="s">
        <v>34</v>
      </c>
      <c r="U36" s="4">
        <v>3547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6">
      <c r="A37" s="4" t="s">
        <v>205</v>
      </c>
      <c r="B37" s="4" t="s">
        <v>26</v>
      </c>
      <c r="C37" s="4" t="s">
        <v>27</v>
      </c>
      <c r="D37" s="4" t="s">
        <v>80</v>
      </c>
      <c r="E37" s="4" t="s">
        <v>206</v>
      </c>
      <c r="F37" s="6">
        <v>44904</v>
      </c>
      <c r="G37" s="6">
        <v>44907</v>
      </c>
      <c r="H37" s="4">
        <v>2</v>
      </c>
      <c r="I37" s="4">
        <v>3</v>
      </c>
      <c r="J37" s="4">
        <v>6</v>
      </c>
      <c r="K37" s="4" t="s">
        <v>30</v>
      </c>
      <c r="L37" s="4">
        <v>1950</v>
      </c>
      <c r="M37" s="4">
        <v>1950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44871</v>
      </c>
      <c r="S37" s="6">
        <v>44910</v>
      </c>
      <c r="T37" s="4" t="s">
        <v>34</v>
      </c>
      <c r="U37" s="4">
        <v>1950</v>
      </c>
      <c r="V37" s="4">
        <v>0</v>
      </c>
      <c r="W37" s="4">
        <v>0</v>
      </c>
      <c r="X37" s="4" t="s">
        <v>208</v>
      </c>
      <c r="Y37" s="4">
        <v>317497</v>
      </c>
      <c r="Z37" s="4" t="s">
        <v>209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174</v>
      </c>
      <c r="E38" s="4" t="s">
        <v>211</v>
      </c>
      <c r="F38" s="6">
        <v>44904</v>
      </c>
      <c r="G38" s="6">
        <v>44907</v>
      </c>
      <c r="H38" s="4">
        <v>2</v>
      </c>
      <c r="I38" s="4">
        <v>3</v>
      </c>
      <c r="J38" s="4">
        <v>6</v>
      </c>
      <c r="K38" s="4" t="s">
        <v>30</v>
      </c>
      <c r="L38" s="4">
        <v>6630</v>
      </c>
      <c r="M38" s="4">
        <v>6630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44874</v>
      </c>
      <c r="S38" s="6">
        <v>44910</v>
      </c>
      <c r="T38" s="4" t="s">
        <v>34</v>
      </c>
      <c r="U38" s="4">
        <v>6630</v>
      </c>
      <c r="V38" s="4">
        <v>0</v>
      </c>
      <c r="W38" s="4">
        <v>0</v>
      </c>
      <c r="X38" s="4" t="s">
        <v>213</v>
      </c>
      <c r="Y38" s="4" t="s">
        <v>214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44903</v>
      </c>
      <c r="G39" s="6">
        <v>44907</v>
      </c>
      <c r="H39" s="4">
        <v>1</v>
      </c>
      <c r="I39" s="4">
        <v>4</v>
      </c>
      <c r="J39" s="4">
        <v>4</v>
      </c>
      <c r="K39" s="4" t="s">
        <v>30</v>
      </c>
      <c r="L39" s="4">
        <v>832</v>
      </c>
      <c r="M39" s="4">
        <v>832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44874</v>
      </c>
      <c r="S39" s="6">
        <v>44910</v>
      </c>
      <c r="T39" s="4" t="s">
        <v>34</v>
      </c>
      <c r="U39" s="4">
        <v>832</v>
      </c>
      <c r="V39" s="4">
        <v>0</v>
      </c>
      <c r="W39" s="4">
        <v>0</v>
      </c>
      <c r="X39" s="4" t="s">
        <v>219</v>
      </c>
      <c r="Y39" s="4" t="s">
        <v>220</v>
      </c>
    </row>
    <row r="40" s="4" customFormat="1" spans="1:25">
      <c r="A40" s="4" t="s">
        <v>221</v>
      </c>
      <c r="B40" s="4" t="s">
        <v>26</v>
      </c>
      <c r="C40" s="4" t="s">
        <v>27</v>
      </c>
      <c r="D40" s="4" t="s">
        <v>222</v>
      </c>
      <c r="E40" s="4" t="s">
        <v>223</v>
      </c>
      <c r="F40" s="6">
        <v>44906</v>
      </c>
      <c r="G40" s="6">
        <v>44907</v>
      </c>
      <c r="H40" s="4">
        <v>1</v>
      </c>
      <c r="I40" s="4">
        <v>1</v>
      </c>
      <c r="J40" s="4">
        <v>1</v>
      </c>
      <c r="K40" s="4" t="s">
        <v>30</v>
      </c>
      <c r="L40" s="4">
        <v>1096</v>
      </c>
      <c r="M40" s="4">
        <v>1096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44874</v>
      </c>
      <c r="S40" s="6">
        <v>44910</v>
      </c>
      <c r="T40" s="4" t="s">
        <v>34</v>
      </c>
      <c r="U40" s="4">
        <v>1096</v>
      </c>
      <c r="V40" s="4">
        <v>0</v>
      </c>
      <c r="W40" s="4">
        <v>0</v>
      </c>
      <c r="X40" s="4" t="s">
        <v>225</v>
      </c>
      <c r="Y40" s="4" t="s">
        <v>226</v>
      </c>
    </row>
    <row r="41" s="4" customFormat="1" spans="1:26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44904</v>
      </c>
      <c r="G41" s="6">
        <v>44907</v>
      </c>
      <c r="H41" s="4">
        <v>2</v>
      </c>
      <c r="I41" s="4">
        <v>3</v>
      </c>
      <c r="J41" s="4">
        <v>6</v>
      </c>
      <c r="K41" s="4" t="s">
        <v>30</v>
      </c>
      <c r="L41" s="4">
        <v>2260</v>
      </c>
      <c r="M41" s="4">
        <v>2260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44875</v>
      </c>
      <c r="S41" s="6">
        <v>44910</v>
      </c>
      <c r="T41" s="4" t="s">
        <v>34</v>
      </c>
      <c r="U41" s="4">
        <v>2260</v>
      </c>
      <c r="V41" s="4">
        <v>0</v>
      </c>
      <c r="W41" s="4">
        <v>0</v>
      </c>
      <c r="X41" s="4" t="s">
        <v>231</v>
      </c>
      <c r="Y41" s="4">
        <v>227962155</v>
      </c>
      <c r="Z41" s="4" t="s">
        <v>232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44904</v>
      </c>
      <c r="G42" s="6">
        <v>44907</v>
      </c>
      <c r="H42" s="4">
        <v>1</v>
      </c>
      <c r="I42" s="4">
        <v>3</v>
      </c>
      <c r="J42" s="4">
        <v>3</v>
      </c>
      <c r="K42" s="4" t="s">
        <v>30</v>
      </c>
      <c r="L42" s="4">
        <v>954</v>
      </c>
      <c r="M42" s="4">
        <v>954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44875</v>
      </c>
      <c r="S42" s="6">
        <v>44910</v>
      </c>
      <c r="T42" s="4" t="s">
        <v>34</v>
      </c>
      <c r="U42" s="4">
        <v>954</v>
      </c>
      <c r="V42" s="4">
        <v>0</v>
      </c>
      <c r="W42" s="4">
        <v>0</v>
      </c>
      <c r="X42" s="4" t="s">
        <v>237</v>
      </c>
      <c r="Y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44906</v>
      </c>
      <c r="G43" s="6">
        <v>44907</v>
      </c>
      <c r="H43" s="4">
        <v>2</v>
      </c>
      <c r="I43" s="4">
        <v>1</v>
      </c>
      <c r="J43" s="4">
        <v>2</v>
      </c>
      <c r="K43" s="4" t="s">
        <v>30</v>
      </c>
      <c r="L43" s="4">
        <v>1354</v>
      </c>
      <c r="M43" s="4">
        <v>1354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44876</v>
      </c>
      <c r="S43" s="6">
        <v>44910</v>
      </c>
      <c r="T43" s="4" t="s">
        <v>34</v>
      </c>
      <c r="U43" s="4">
        <v>1354</v>
      </c>
      <c r="V43" s="4">
        <v>0</v>
      </c>
      <c r="W43" s="4">
        <v>0</v>
      </c>
      <c r="X43" s="4" t="s">
        <v>243</v>
      </c>
      <c r="Y43" s="4" t="s">
        <v>35</v>
      </c>
    </row>
    <row r="44" s="4" customFormat="1" spans="1:25">
      <c r="A44" s="4" t="s">
        <v>244</v>
      </c>
      <c r="B44" s="4" t="s">
        <v>26</v>
      </c>
      <c r="C44" s="4" t="s">
        <v>27</v>
      </c>
      <c r="D44" s="4" t="s">
        <v>245</v>
      </c>
      <c r="E44" s="4" t="s">
        <v>246</v>
      </c>
      <c r="F44" s="6">
        <v>44906</v>
      </c>
      <c r="G44" s="6">
        <v>44907</v>
      </c>
      <c r="H44" s="4">
        <v>1</v>
      </c>
      <c r="I44" s="4">
        <v>1</v>
      </c>
      <c r="J44" s="4">
        <v>1</v>
      </c>
      <c r="K44" s="4" t="s">
        <v>30</v>
      </c>
      <c r="L44" s="4">
        <v>643</v>
      </c>
      <c r="M44" s="4">
        <v>643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44876</v>
      </c>
      <c r="S44" s="6">
        <v>44910</v>
      </c>
      <c r="T44" s="4" t="s">
        <v>34</v>
      </c>
      <c r="U44" s="4">
        <v>643</v>
      </c>
      <c r="V44" s="4">
        <v>0</v>
      </c>
      <c r="W44" s="4">
        <v>0</v>
      </c>
      <c r="X44" s="4" t="s">
        <v>248</v>
      </c>
      <c r="Y44" s="4" t="s">
        <v>248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228</v>
      </c>
      <c r="E45" s="4" t="s">
        <v>229</v>
      </c>
      <c r="F45" s="6">
        <v>44905</v>
      </c>
      <c r="G45" s="6">
        <v>44907</v>
      </c>
      <c r="H45" s="4">
        <v>1</v>
      </c>
      <c r="I45" s="4">
        <v>2</v>
      </c>
      <c r="J45" s="4">
        <v>2</v>
      </c>
      <c r="K45" s="4" t="s">
        <v>30</v>
      </c>
      <c r="L45" s="4">
        <v>751</v>
      </c>
      <c r="M45" s="4">
        <v>751</v>
      </c>
      <c r="N45" s="4" t="s">
        <v>250</v>
      </c>
      <c r="O45" s="4" t="s">
        <v>32</v>
      </c>
      <c r="P45" s="4" t="s">
        <v>33</v>
      </c>
      <c r="Q45" s="4">
        <v>0</v>
      </c>
      <c r="R45" s="7">
        <v>44877</v>
      </c>
      <c r="S45" s="6">
        <v>44910</v>
      </c>
      <c r="T45" s="4" t="s">
        <v>34</v>
      </c>
      <c r="U45" s="4">
        <v>751</v>
      </c>
      <c r="V45" s="4">
        <v>0</v>
      </c>
      <c r="W45" s="4">
        <v>0</v>
      </c>
      <c r="X45" s="4" t="s">
        <v>251</v>
      </c>
      <c r="Y45" s="4" t="s">
        <v>252</v>
      </c>
    </row>
    <row r="46" s="4" customFormat="1" spans="1:25">
      <c r="A46" s="4" t="s">
        <v>253</v>
      </c>
      <c r="B46" s="4" t="s">
        <v>26</v>
      </c>
      <c r="C46" s="4" t="s">
        <v>27</v>
      </c>
      <c r="D46" s="4" t="s">
        <v>254</v>
      </c>
      <c r="E46" s="4" t="s">
        <v>255</v>
      </c>
      <c r="F46" s="6">
        <v>44905</v>
      </c>
      <c r="G46" s="6">
        <v>44907</v>
      </c>
      <c r="H46" s="4">
        <v>1</v>
      </c>
      <c r="I46" s="4">
        <v>2</v>
      </c>
      <c r="J46" s="4">
        <v>2</v>
      </c>
      <c r="K46" s="4" t="s">
        <v>30</v>
      </c>
      <c r="L46" s="4">
        <v>849.11</v>
      </c>
      <c r="M46" s="4">
        <v>849.11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44877</v>
      </c>
      <c r="S46" s="6">
        <v>44910</v>
      </c>
      <c r="T46" s="4" t="s">
        <v>34</v>
      </c>
      <c r="U46" s="4">
        <v>849.11</v>
      </c>
      <c r="V46" s="4">
        <v>0</v>
      </c>
      <c r="W46" s="4">
        <v>0</v>
      </c>
      <c r="X46" s="4" t="s">
        <v>257</v>
      </c>
      <c r="Y46" s="4" t="s">
        <v>35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44902</v>
      </c>
      <c r="G47" s="6">
        <v>44907</v>
      </c>
      <c r="H47" s="4">
        <v>1</v>
      </c>
      <c r="I47" s="4">
        <v>5</v>
      </c>
      <c r="J47" s="4">
        <v>5</v>
      </c>
      <c r="K47" s="4" t="s">
        <v>30</v>
      </c>
      <c r="L47" s="4">
        <v>8750</v>
      </c>
      <c r="M47" s="4">
        <v>8750</v>
      </c>
      <c r="N47" s="4" t="s">
        <v>261</v>
      </c>
      <c r="O47" s="4" t="s">
        <v>32</v>
      </c>
      <c r="P47" s="4" t="s">
        <v>33</v>
      </c>
      <c r="Q47" s="4">
        <v>0</v>
      </c>
      <c r="R47" s="7">
        <v>44877</v>
      </c>
      <c r="S47" s="6">
        <v>44910</v>
      </c>
      <c r="T47" s="4" t="s">
        <v>34</v>
      </c>
      <c r="U47" s="4">
        <v>8750</v>
      </c>
      <c r="V47" s="4">
        <v>0</v>
      </c>
      <c r="W47" s="4">
        <v>0</v>
      </c>
      <c r="X47" s="4" t="s">
        <v>262</v>
      </c>
      <c r="Y47" s="4" t="s">
        <v>263</v>
      </c>
    </row>
    <row r="48" s="4" customFormat="1" spans="1:27">
      <c r="A48" s="4" t="s">
        <v>264</v>
      </c>
      <c r="B48" s="4" t="s">
        <v>26</v>
      </c>
      <c r="C48" s="4" t="s">
        <v>27</v>
      </c>
      <c r="D48" s="4" t="s">
        <v>265</v>
      </c>
      <c r="E48" s="4" t="s">
        <v>266</v>
      </c>
      <c r="F48" s="6">
        <v>44904</v>
      </c>
      <c r="G48" s="6">
        <v>44907</v>
      </c>
      <c r="H48" s="4">
        <v>3</v>
      </c>
      <c r="I48" s="4">
        <v>3</v>
      </c>
      <c r="J48" s="4">
        <v>9</v>
      </c>
      <c r="K48" s="4" t="s">
        <v>30</v>
      </c>
      <c r="L48" s="4">
        <v>7920</v>
      </c>
      <c r="M48" s="4">
        <v>7920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44878</v>
      </c>
      <c r="S48" s="6">
        <v>44910</v>
      </c>
      <c r="T48" s="4" t="s">
        <v>34</v>
      </c>
      <c r="U48" s="4">
        <v>7920</v>
      </c>
      <c r="V48" s="4">
        <v>0</v>
      </c>
      <c r="W48" s="4">
        <v>0</v>
      </c>
      <c r="X48" s="4" t="s">
        <v>268</v>
      </c>
      <c r="Y48" s="4">
        <v>73119</v>
      </c>
      <c r="Z48" s="4">
        <v>73120</v>
      </c>
      <c r="AA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44905</v>
      </c>
      <c r="G49" s="6">
        <v>44907</v>
      </c>
      <c r="H49" s="4">
        <v>1</v>
      </c>
      <c r="I49" s="4">
        <v>2</v>
      </c>
      <c r="J49" s="4">
        <v>2</v>
      </c>
      <c r="K49" s="4" t="s">
        <v>30</v>
      </c>
      <c r="L49" s="4">
        <v>1818</v>
      </c>
      <c r="M49" s="4">
        <v>1818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44878</v>
      </c>
      <c r="S49" s="6">
        <v>44910</v>
      </c>
      <c r="T49" s="4" t="s">
        <v>34</v>
      </c>
      <c r="U49" s="4">
        <v>1818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216</v>
      </c>
      <c r="E50" s="4" t="s">
        <v>217</v>
      </c>
      <c r="F50" s="6">
        <v>44905</v>
      </c>
      <c r="G50" s="6">
        <v>44907</v>
      </c>
      <c r="H50" s="4">
        <v>1</v>
      </c>
      <c r="I50" s="4">
        <v>2</v>
      </c>
      <c r="J50" s="4">
        <v>2</v>
      </c>
      <c r="K50" s="4" t="s">
        <v>30</v>
      </c>
      <c r="L50" s="4">
        <v>408</v>
      </c>
      <c r="M50" s="4">
        <v>408</v>
      </c>
      <c r="N50" s="4" t="s">
        <v>277</v>
      </c>
      <c r="O50" s="4" t="s">
        <v>32</v>
      </c>
      <c r="P50" s="4" t="s">
        <v>33</v>
      </c>
      <c r="Q50" s="4">
        <v>0</v>
      </c>
      <c r="R50" s="7">
        <v>44880</v>
      </c>
      <c r="S50" s="6">
        <v>44910</v>
      </c>
      <c r="T50" s="4" t="s">
        <v>34</v>
      </c>
      <c r="U50" s="4">
        <v>408</v>
      </c>
      <c r="V50" s="4">
        <v>0</v>
      </c>
      <c r="W50" s="4">
        <v>0</v>
      </c>
      <c r="X50" s="4" t="s">
        <v>278</v>
      </c>
      <c r="Y50" s="4" t="s">
        <v>279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6">
        <v>44900</v>
      </c>
      <c r="G51" s="6">
        <v>44907</v>
      </c>
      <c r="H51" s="4">
        <v>1</v>
      </c>
      <c r="I51" s="4">
        <v>7</v>
      </c>
      <c r="J51" s="4">
        <v>7</v>
      </c>
      <c r="K51" s="4" t="s">
        <v>30</v>
      </c>
      <c r="L51" s="4">
        <v>3115</v>
      </c>
      <c r="M51" s="4">
        <v>3115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44881</v>
      </c>
      <c r="S51" s="6">
        <v>44910</v>
      </c>
      <c r="T51" s="4" t="s">
        <v>34</v>
      </c>
      <c r="U51" s="4">
        <v>3115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287</v>
      </c>
      <c r="E52" s="4" t="s">
        <v>288</v>
      </c>
      <c r="F52" s="6">
        <v>44902</v>
      </c>
      <c r="G52" s="6">
        <v>44907</v>
      </c>
      <c r="H52" s="4">
        <v>1</v>
      </c>
      <c r="I52" s="4">
        <v>5</v>
      </c>
      <c r="J52" s="4">
        <v>5</v>
      </c>
      <c r="K52" s="4" t="s">
        <v>30</v>
      </c>
      <c r="L52" s="4">
        <v>4664</v>
      </c>
      <c r="M52" s="4">
        <v>4664</v>
      </c>
      <c r="N52" s="4" t="s">
        <v>289</v>
      </c>
      <c r="O52" s="4" t="s">
        <v>32</v>
      </c>
      <c r="P52" s="4" t="s">
        <v>33</v>
      </c>
      <c r="Q52" s="4">
        <v>0</v>
      </c>
      <c r="R52" s="7">
        <v>44881</v>
      </c>
      <c r="S52" s="6">
        <v>44910</v>
      </c>
      <c r="T52" s="4" t="s">
        <v>34</v>
      </c>
      <c r="U52" s="4">
        <v>4664</v>
      </c>
      <c r="V52" s="4">
        <v>0</v>
      </c>
      <c r="W52" s="4">
        <v>0</v>
      </c>
      <c r="X52" s="4" t="s">
        <v>290</v>
      </c>
      <c r="Y52" s="4" t="s">
        <v>291</v>
      </c>
    </row>
    <row r="53" s="4" customFormat="1" spans="1:25">
      <c r="A53" s="4" t="s">
        <v>292</v>
      </c>
      <c r="B53" s="4" t="s">
        <v>26</v>
      </c>
      <c r="C53" s="4" t="s">
        <v>27</v>
      </c>
      <c r="D53" s="4" t="s">
        <v>142</v>
      </c>
      <c r="E53" s="4" t="s">
        <v>143</v>
      </c>
      <c r="F53" s="6">
        <v>44905</v>
      </c>
      <c r="G53" s="6">
        <v>44907</v>
      </c>
      <c r="H53" s="4">
        <v>1</v>
      </c>
      <c r="I53" s="4">
        <v>2</v>
      </c>
      <c r="J53" s="4">
        <v>2</v>
      </c>
      <c r="K53" s="4" t="s">
        <v>30</v>
      </c>
      <c r="L53" s="4">
        <v>1294</v>
      </c>
      <c r="M53" s="4">
        <v>1294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44883</v>
      </c>
      <c r="S53" s="6">
        <v>44910</v>
      </c>
      <c r="T53" s="4" t="s">
        <v>34</v>
      </c>
      <c r="U53" s="4">
        <v>1294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142</v>
      </c>
      <c r="E54" s="4" t="s">
        <v>143</v>
      </c>
      <c r="F54" s="6">
        <v>44903</v>
      </c>
      <c r="G54" s="6">
        <v>44907</v>
      </c>
      <c r="H54" s="4">
        <v>1</v>
      </c>
      <c r="I54" s="4">
        <v>4</v>
      </c>
      <c r="J54" s="4">
        <v>4</v>
      </c>
      <c r="K54" s="4" t="s">
        <v>30</v>
      </c>
      <c r="L54" s="4">
        <v>2668</v>
      </c>
      <c r="M54" s="4">
        <v>2668</v>
      </c>
      <c r="N54" s="4" t="s">
        <v>297</v>
      </c>
      <c r="O54" s="4" t="s">
        <v>32</v>
      </c>
      <c r="P54" s="4" t="s">
        <v>33</v>
      </c>
      <c r="Q54" s="4">
        <v>0</v>
      </c>
      <c r="R54" s="7">
        <v>44883</v>
      </c>
      <c r="S54" s="6">
        <v>44910</v>
      </c>
      <c r="T54" s="4" t="s">
        <v>34</v>
      </c>
      <c r="U54" s="4">
        <v>2668</v>
      </c>
      <c r="V54" s="4">
        <v>0</v>
      </c>
      <c r="W54" s="4">
        <v>0</v>
      </c>
      <c r="X54" s="4" t="s">
        <v>298</v>
      </c>
      <c r="Y54" s="4" t="s">
        <v>299</v>
      </c>
    </row>
    <row r="55" s="4" customFormat="1" spans="1:25">
      <c r="A55" s="4" t="s">
        <v>300</v>
      </c>
      <c r="B55" s="4" t="s">
        <v>26</v>
      </c>
      <c r="C55" s="4" t="s">
        <v>27</v>
      </c>
      <c r="D55" s="4" t="s">
        <v>301</v>
      </c>
      <c r="E55" s="4" t="s">
        <v>302</v>
      </c>
      <c r="F55" s="6">
        <v>44905</v>
      </c>
      <c r="G55" s="6">
        <v>44907</v>
      </c>
      <c r="H55" s="4">
        <v>1</v>
      </c>
      <c r="I55" s="4">
        <v>2</v>
      </c>
      <c r="J55" s="4">
        <v>2</v>
      </c>
      <c r="K55" s="4" t="s">
        <v>30</v>
      </c>
      <c r="L55" s="4">
        <v>4710</v>
      </c>
      <c r="M55" s="4">
        <v>4710</v>
      </c>
      <c r="N55" s="4" t="s">
        <v>303</v>
      </c>
      <c r="O55" s="4" t="s">
        <v>32</v>
      </c>
      <c r="P55" s="4" t="s">
        <v>33</v>
      </c>
      <c r="Q55" s="4">
        <v>0</v>
      </c>
      <c r="R55" s="7">
        <v>44883</v>
      </c>
      <c r="S55" s="6">
        <v>44910</v>
      </c>
      <c r="T55" s="4" t="s">
        <v>34</v>
      </c>
      <c r="U55" s="4">
        <v>4710</v>
      </c>
      <c r="V55" s="4">
        <v>0</v>
      </c>
      <c r="W55" s="4">
        <v>0</v>
      </c>
      <c r="X55" s="4" t="s">
        <v>304</v>
      </c>
      <c r="Y55" s="4" t="s">
        <v>305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308</v>
      </c>
      <c r="F56" s="6">
        <v>44903</v>
      </c>
      <c r="G56" s="6">
        <v>44907</v>
      </c>
      <c r="H56" s="4">
        <v>2</v>
      </c>
      <c r="I56" s="4">
        <v>4</v>
      </c>
      <c r="J56" s="4">
        <v>8</v>
      </c>
      <c r="K56" s="4" t="s">
        <v>30</v>
      </c>
      <c r="L56" s="4">
        <v>1560</v>
      </c>
      <c r="M56" s="4">
        <v>1560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44883</v>
      </c>
      <c r="S56" s="6">
        <v>44910</v>
      </c>
      <c r="T56" s="4" t="s">
        <v>34</v>
      </c>
      <c r="U56" s="4">
        <v>1560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314</v>
      </c>
      <c r="F57" s="6">
        <v>44905</v>
      </c>
      <c r="G57" s="6">
        <v>44907</v>
      </c>
      <c r="H57" s="4">
        <v>1</v>
      </c>
      <c r="I57" s="4">
        <v>2</v>
      </c>
      <c r="J57" s="4">
        <v>2</v>
      </c>
      <c r="K57" s="4" t="s">
        <v>30</v>
      </c>
      <c r="L57" s="4">
        <v>984</v>
      </c>
      <c r="M57" s="4">
        <v>984</v>
      </c>
      <c r="N57" s="4" t="s">
        <v>315</v>
      </c>
      <c r="O57" s="4" t="s">
        <v>32</v>
      </c>
      <c r="P57" s="4" t="s">
        <v>33</v>
      </c>
      <c r="Q57" s="4">
        <v>0</v>
      </c>
      <c r="R57" s="7">
        <v>44884</v>
      </c>
      <c r="S57" s="6">
        <v>44910</v>
      </c>
      <c r="T57" s="4" t="s">
        <v>34</v>
      </c>
      <c r="U57" s="4">
        <v>984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319</v>
      </c>
      <c r="E58" s="4" t="s">
        <v>320</v>
      </c>
      <c r="F58" s="6">
        <v>44905</v>
      </c>
      <c r="G58" s="6">
        <v>44907</v>
      </c>
      <c r="H58" s="4">
        <v>1</v>
      </c>
      <c r="I58" s="4">
        <v>2</v>
      </c>
      <c r="J58" s="4">
        <v>2</v>
      </c>
      <c r="K58" s="4" t="s">
        <v>30</v>
      </c>
      <c r="L58" s="4">
        <v>1730</v>
      </c>
      <c r="M58" s="4">
        <v>1730</v>
      </c>
      <c r="N58" s="4" t="s">
        <v>321</v>
      </c>
      <c r="O58" s="4" t="s">
        <v>32</v>
      </c>
      <c r="P58" s="4" t="s">
        <v>33</v>
      </c>
      <c r="Q58" s="4">
        <v>0</v>
      </c>
      <c r="R58" s="7">
        <v>44885</v>
      </c>
      <c r="S58" s="6">
        <v>44910</v>
      </c>
      <c r="T58" s="4" t="s">
        <v>34</v>
      </c>
      <c r="U58" s="4">
        <v>1730</v>
      </c>
      <c r="V58" s="4">
        <v>0</v>
      </c>
      <c r="W58" s="4">
        <v>0</v>
      </c>
      <c r="X58" s="4" t="s">
        <v>322</v>
      </c>
      <c r="Y58" s="4" t="s">
        <v>323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325</v>
      </c>
      <c r="E59" s="4" t="s">
        <v>326</v>
      </c>
      <c r="F59" s="6">
        <v>44899</v>
      </c>
      <c r="G59" s="6">
        <v>44907</v>
      </c>
      <c r="H59" s="4">
        <v>1</v>
      </c>
      <c r="I59" s="4">
        <v>8</v>
      </c>
      <c r="J59" s="4">
        <v>8</v>
      </c>
      <c r="K59" s="4" t="s">
        <v>30</v>
      </c>
      <c r="L59" s="4">
        <v>3088</v>
      </c>
      <c r="M59" s="4">
        <v>3088</v>
      </c>
      <c r="N59" s="4" t="s">
        <v>327</v>
      </c>
      <c r="O59" s="4" t="s">
        <v>32</v>
      </c>
      <c r="P59" s="4" t="s">
        <v>33</v>
      </c>
      <c r="Q59" s="4">
        <v>0</v>
      </c>
      <c r="R59" s="7">
        <v>44885</v>
      </c>
      <c r="S59" s="6">
        <v>44910</v>
      </c>
      <c r="T59" s="4" t="s">
        <v>34</v>
      </c>
      <c r="U59" s="4">
        <v>3088</v>
      </c>
      <c r="V59" s="4">
        <v>0</v>
      </c>
      <c r="W59" s="4">
        <v>0</v>
      </c>
      <c r="X59" s="4" t="s">
        <v>328</v>
      </c>
      <c r="Y59" s="4" t="s">
        <v>329</v>
      </c>
    </row>
    <row r="60" s="4" customFormat="1" spans="1:25">
      <c r="A60" s="4" t="s">
        <v>330</v>
      </c>
      <c r="B60" s="4" t="s">
        <v>26</v>
      </c>
      <c r="C60" s="4" t="s">
        <v>27</v>
      </c>
      <c r="D60" s="4" t="s">
        <v>331</v>
      </c>
      <c r="E60" s="4" t="s">
        <v>332</v>
      </c>
      <c r="F60" s="6">
        <v>44903</v>
      </c>
      <c r="G60" s="6">
        <v>44907</v>
      </c>
      <c r="H60" s="4">
        <v>1</v>
      </c>
      <c r="I60" s="4">
        <v>4</v>
      </c>
      <c r="J60" s="4">
        <v>4</v>
      </c>
      <c r="K60" s="4" t="s">
        <v>30</v>
      </c>
      <c r="L60" s="4">
        <v>4720</v>
      </c>
      <c r="M60" s="4">
        <v>4720</v>
      </c>
      <c r="N60" s="4" t="s">
        <v>333</v>
      </c>
      <c r="O60" s="4" t="s">
        <v>32</v>
      </c>
      <c r="P60" s="4" t="s">
        <v>33</v>
      </c>
      <c r="Q60" s="4">
        <v>0</v>
      </c>
      <c r="R60" s="7">
        <v>44886</v>
      </c>
      <c r="S60" s="6">
        <v>44910</v>
      </c>
      <c r="T60" s="4" t="s">
        <v>34</v>
      </c>
      <c r="U60" s="4">
        <v>4720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44905</v>
      </c>
      <c r="G61" s="6">
        <v>44907</v>
      </c>
      <c r="H61" s="4">
        <v>1</v>
      </c>
      <c r="I61" s="4">
        <v>2</v>
      </c>
      <c r="J61" s="4">
        <v>2</v>
      </c>
      <c r="K61" s="4" t="s">
        <v>30</v>
      </c>
      <c r="L61" s="4">
        <v>760</v>
      </c>
      <c r="M61" s="4">
        <v>760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44888</v>
      </c>
      <c r="S61" s="6">
        <v>44910</v>
      </c>
      <c r="T61" s="4" t="s">
        <v>34</v>
      </c>
      <c r="U61" s="4">
        <v>760</v>
      </c>
      <c r="V61" s="4">
        <v>0</v>
      </c>
      <c r="W61" s="4">
        <v>0</v>
      </c>
      <c r="X61" s="4" t="s">
        <v>340</v>
      </c>
      <c r="Y61" s="4" t="s">
        <v>341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343</v>
      </c>
      <c r="E62" s="4" t="s">
        <v>344</v>
      </c>
      <c r="F62" s="6">
        <v>44904</v>
      </c>
      <c r="G62" s="6">
        <v>44907</v>
      </c>
      <c r="H62" s="4">
        <v>1</v>
      </c>
      <c r="I62" s="4">
        <v>3</v>
      </c>
      <c r="J62" s="4">
        <v>3</v>
      </c>
      <c r="K62" s="4" t="s">
        <v>30</v>
      </c>
      <c r="L62" s="4">
        <v>2271</v>
      </c>
      <c r="M62" s="4">
        <v>2271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44888</v>
      </c>
      <c r="S62" s="6">
        <v>44910</v>
      </c>
      <c r="T62" s="4" t="s">
        <v>34</v>
      </c>
      <c r="U62" s="4">
        <v>2271</v>
      </c>
      <c r="V62" s="4">
        <v>0</v>
      </c>
      <c r="W62" s="4">
        <v>0</v>
      </c>
      <c r="X62" s="4" t="s">
        <v>346</v>
      </c>
      <c r="Y62" s="4" t="s">
        <v>347</v>
      </c>
    </row>
    <row r="63" s="4" customFormat="1" spans="1:25">
      <c r="A63" s="4" t="s">
        <v>348</v>
      </c>
      <c r="B63" s="4" t="s">
        <v>26</v>
      </c>
      <c r="C63" s="4" t="s">
        <v>27</v>
      </c>
      <c r="D63" s="4" t="s">
        <v>349</v>
      </c>
      <c r="E63" s="4" t="s">
        <v>350</v>
      </c>
      <c r="F63" s="6">
        <v>44906</v>
      </c>
      <c r="G63" s="6">
        <v>44907</v>
      </c>
      <c r="H63" s="4">
        <v>1</v>
      </c>
      <c r="I63" s="4">
        <v>1</v>
      </c>
      <c r="J63" s="4">
        <v>1</v>
      </c>
      <c r="K63" s="4" t="s">
        <v>30</v>
      </c>
      <c r="L63" s="4">
        <v>517</v>
      </c>
      <c r="M63" s="4">
        <v>517</v>
      </c>
      <c r="N63" s="4" t="s">
        <v>351</v>
      </c>
      <c r="O63" s="4" t="s">
        <v>32</v>
      </c>
      <c r="P63" s="4" t="s">
        <v>33</v>
      </c>
      <c r="Q63" s="4">
        <v>0</v>
      </c>
      <c r="R63" s="7">
        <v>44888</v>
      </c>
      <c r="S63" s="6">
        <v>44910</v>
      </c>
      <c r="T63" s="4" t="s">
        <v>34</v>
      </c>
      <c r="U63" s="4">
        <v>517</v>
      </c>
      <c r="V63" s="4">
        <v>0</v>
      </c>
      <c r="W63" s="4">
        <v>0</v>
      </c>
      <c r="X63" s="4" t="s">
        <v>352</v>
      </c>
      <c r="Y63" s="4" t="s">
        <v>353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355</v>
      </c>
      <c r="E64" s="4" t="s">
        <v>356</v>
      </c>
      <c r="F64" s="6">
        <v>44905</v>
      </c>
      <c r="G64" s="6">
        <v>44907</v>
      </c>
      <c r="H64" s="4">
        <v>1</v>
      </c>
      <c r="I64" s="4">
        <v>2</v>
      </c>
      <c r="J64" s="4">
        <v>2</v>
      </c>
      <c r="K64" s="4" t="s">
        <v>30</v>
      </c>
      <c r="L64" s="4">
        <v>1632</v>
      </c>
      <c r="M64" s="4">
        <v>1632</v>
      </c>
      <c r="N64" s="4" t="s">
        <v>357</v>
      </c>
      <c r="O64" s="4" t="s">
        <v>32</v>
      </c>
      <c r="P64" s="4" t="s">
        <v>33</v>
      </c>
      <c r="Q64" s="4">
        <v>0</v>
      </c>
      <c r="R64" s="7">
        <v>44888</v>
      </c>
      <c r="S64" s="6">
        <v>44910</v>
      </c>
      <c r="T64" s="4" t="s">
        <v>34</v>
      </c>
      <c r="U64" s="4">
        <v>1632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361</v>
      </c>
      <c r="E65" s="4" t="s">
        <v>362</v>
      </c>
      <c r="F65" s="6">
        <v>44892</v>
      </c>
      <c r="G65" s="6">
        <v>44907</v>
      </c>
      <c r="H65" s="4">
        <v>1</v>
      </c>
      <c r="I65" s="4">
        <v>15</v>
      </c>
      <c r="J65" s="4">
        <v>15</v>
      </c>
      <c r="K65" s="4" t="s">
        <v>30</v>
      </c>
      <c r="L65" s="4">
        <v>2880</v>
      </c>
      <c r="M65" s="4">
        <v>2880</v>
      </c>
      <c r="N65" s="4" t="s">
        <v>363</v>
      </c>
      <c r="O65" s="4" t="s">
        <v>32</v>
      </c>
      <c r="P65" s="4" t="s">
        <v>33</v>
      </c>
      <c r="Q65" s="4">
        <v>0</v>
      </c>
      <c r="R65" s="7">
        <v>44890</v>
      </c>
      <c r="S65" s="6">
        <v>44910</v>
      </c>
      <c r="T65" s="4" t="s">
        <v>34</v>
      </c>
      <c r="U65" s="4">
        <v>2880</v>
      </c>
      <c r="V65" s="4">
        <v>0</v>
      </c>
      <c r="W65" s="4">
        <v>0</v>
      </c>
      <c r="X65" s="4" t="s">
        <v>364</v>
      </c>
      <c r="Y65" s="4" t="s">
        <v>365</v>
      </c>
    </row>
    <row r="66" s="4" customFormat="1" spans="1:25">
      <c r="A66" s="4" t="s">
        <v>366</v>
      </c>
      <c r="B66" s="4" t="s">
        <v>26</v>
      </c>
      <c r="C66" s="4" t="s">
        <v>27</v>
      </c>
      <c r="D66" s="4" t="s">
        <v>367</v>
      </c>
      <c r="E66" s="4" t="s">
        <v>368</v>
      </c>
      <c r="F66" s="6">
        <v>44906</v>
      </c>
      <c r="G66" s="6">
        <v>44907</v>
      </c>
      <c r="H66" s="4">
        <v>1</v>
      </c>
      <c r="I66" s="4">
        <v>1</v>
      </c>
      <c r="J66" s="4">
        <v>1</v>
      </c>
      <c r="K66" s="4" t="s">
        <v>30</v>
      </c>
      <c r="L66" s="4">
        <v>541.8</v>
      </c>
      <c r="M66" s="4">
        <v>541.8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44890</v>
      </c>
      <c r="S66" s="6">
        <v>44910</v>
      </c>
      <c r="T66" s="4" t="s">
        <v>34</v>
      </c>
      <c r="U66" s="4">
        <v>541.8</v>
      </c>
      <c r="V66" s="4">
        <v>0</v>
      </c>
      <c r="W66" s="4">
        <v>0</v>
      </c>
      <c r="X66" s="4" t="s">
        <v>370</v>
      </c>
      <c r="Y66" s="4" t="s">
        <v>35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373</v>
      </c>
      <c r="F67" s="6">
        <v>44896</v>
      </c>
      <c r="G67" s="6">
        <v>44907</v>
      </c>
      <c r="H67" s="4">
        <v>1</v>
      </c>
      <c r="I67" s="4">
        <v>11</v>
      </c>
      <c r="J67" s="4">
        <v>11</v>
      </c>
      <c r="K67" s="4" t="s">
        <v>30</v>
      </c>
      <c r="L67" s="4">
        <v>2200</v>
      </c>
      <c r="M67" s="4">
        <v>2200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44892</v>
      </c>
      <c r="S67" s="6">
        <v>44910</v>
      </c>
      <c r="T67" s="4" t="s">
        <v>34</v>
      </c>
      <c r="U67" s="4">
        <v>2200</v>
      </c>
      <c r="V67" s="4">
        <v>0</v>
      </c>
      <c r="W67" s="4">
        <v>0</v>
      </c>
      <c r="X67" s="4" t="s">
        <v>375</v>
      </c>
      <c r="Y67" s="4" t="s">
        <v>376</v>
      </c>
    </row>
    <row r="68" s="4" customFormat="1" spans="1:25">
      <c r="A68" s="4" t="s">
        <v>377</v>
      </c>
      <c r="B68" s="4" t="s">
        <v>26</v>
      </c>
      <c r="C68" s="4" t="s">
        <v>27</v>
      </c>
      <c r="D68" s="4" t="s">
        <v>378</v>
      </c>
      <c r="E68" s="4" t="s">
        <v>379</v>
      </c>
      <c r="F68" s="6">
        <v>44905</v>
      </c>
      <c r="G68" s="6">
        <v>44907</v>
      </c>
      <c r="H68" s="4">
        <v>1</v>
      </c>
      <c r="I68" s="4">
        <v>2</v>
      </c>
      <c r="J68" s="4">
        <v>2</v>
      </c>
      <c r="K68" s="4" t="s">
        <v>30</v>
      </c>
      <c r="L68" s="4">
        <v>1896</v>
      </c>
      <c r="M68" s="4">
        <v>1896</v>
      </c>
      <c r="N68" s="4" t="s">
        <v>380</v>
      </c>
      <c r="O68" s="4" t="s">
        <v>32</v>
      </c>
      <c r="P68" s="4" t="s">
        <v>33</v>
      </c>
      <c r="Q68" s="4">
        <v>0</v>
      </c>
      <c r="R68" s="7">
        <v>44892</v>
      </c>
      <c r="S68" s="6">
        <v>44910</v>
      </c>
      <c r="T68" s="4" t="s">
        <v>34</v>
      </c>
      <c r="U68" s="4">
        <v>1896</v>
      </c>
      <c r="V68" s="4">
        <v>0</v>
      </c>
      <c r="W68" s="4">
        <v>0</v>
      </c>
      <c r="X68" s="4" t="s">
        <v>381</v>
      </c>
      <c r="Y68" s="4" t="s">
        <v>382</v>
      </c>
    </row>
    <row r="69" s="4" customFormat="1" spans="1:25">
      <c r="A69" s="4" t="s">
        <v>383</v>
      </c>
      <c r="B69" s="4" t="s">
        <v>26</v>
      </c>
      <c r="C69" s="4" t="s">
        <v>27</v>
      </c>
      <c r="D69" s="4" t="s">
        <v>384</v>
      </c>
      <c r="E69" s="4" t="s">
        <v>385</v>
      </c>
      <c r="F69" s="6">
        <v>44905</v>
      </c>
      <c r="G69" s="6">
        <v>44907</v>
      </c>
      <c r="H69" s="4">
        <v>1</v>
      </c>
      <c r="I69" s="4">
        <v>2</v>
      </c>
      <c r="J69" s="4">
        <v>2</v>
      </c>
      <c r="K69" s="4" t="s">
        <v>30</v>
      </c>
      <c r="L69" s="4">
        <v>1910</v>
      </c>
      <c r="M69" s="4">
        <v>1910</v>
      </c>
      <c r="N69" s="4" t="s">
        <v>386</v>
      </c>
      <c r="O69" s="4" t="s">
        <v>32</v>
      </c>
      <c r="P69" s="4" t="s">
        <v>33</v>
      </c>
      <c r="Q69" s="4">
        <v>0</v>
      </c>
      <c r="R69" s="7">
        <v>44893</v>
      </c>
      <c r="S69" s="6">
        <v>44910</v>
      </c>
      <c r="T69" s="4" t="s">
        <v>34</v>
      </c>
      <c r="U69" s="4">
        <v>1910</v>
      </c>
      <c r="V69" s="4">
        <v>0</v>
      </c>
      <c r="W69" s="4">
        <v>0</v>
      </c>
      <c r="X69" s="4" t="s">
        <v>387</v>
      </c>
      <c r="Y69" s="4" t="s">
        <v>388</v>
      </c>
    </row>
    <row r="70" s="4" customFormat="1" spans="1:25">
      <c r="A70" s="4" t="s">
        <v>389</v>
      </c>
      <c r="B70" s="4" t="s">
        <v>26</v>
      </c>
      <c r="C70" s="4" t="s">
        <v>27</v>
      </c>
      <c r="D70" s="4" t="s">
        <v>265</v>
      </c>
      <c r="E70" s="4" t="s">
        <v>266</v>
      </c>
      <c r="F70" s="6">
        <v>44906</v>
      </c>
      <c r="G70" s="6">
        <v>44907</v>
      </c>
      <c r="H70" s="4">
        <v>1</v>
      </c>
      <c r="I70" s="4">
        <v>1</v>
      </c>
      <c r="J70" s="4">
        <v>1</v>
      </c>
      <c r="K70" s="4" t="s">
        <v>30</v>
      </c>
      <c r="L70" s="4">
        <v>960</v>
      </c>
      <c r="M70" s="4">
        <v>960</v>
      </c>
      <c r="N70" s="4" t="s">
        <v>390</v>
      </c>
      <c r="O70" s="4" t="s">
        <v>32</v>
      </c>
      <c r="P70" s="4" t="s">
        <v>33</v>
      </c>
      <c r="Q70" s="4">
        <v>0</v>
      </c>
      <c r="R70" s="7">
        <v>44893</v>
      </c>
      <c r="S70" s="6">
        <v>44910</v>
      </c>
      <c r="T70" s="4" t="s">
        <v>34</v>
      </c>
      <c r="U70" s="4">
        <v>960</v>
      </c>
      <c r="V70" s="4">
        <v>0</v>
      </c>
      <c r="W70" s="4">
        <v>0</v>
      </c>
      <c r="X70" s="4" t="s">
        <v>391</v>
      </c>
      <c r="Y70" s="4" t="s">
        <v>392</v>
      </c>
    </row>
    <row r="71" s="4" customFormat="1" spans="1:25">
      <c r="A71" s="4" t="s">
        <v>393</v>
      </c>
      <c r="B71" s="4" t="s">
        <v>26</v>
      </c>
      <c r="C71" s="4" t="s">
        <v>27</v>
      </c>
      <c r="D71" s="4" t="s">
        <v>245</v>
      </c>
      <c r="E71" s="4" t="s">
        <v>246</v>
      </c>
      <c r="F71" s="6">
        <v>44906</v>
      </c>
      <c r="G71" s="6">
        <v>44907</v>
      </c>
      <c r="H71" s="4">
        <v>1</v>
      </c>
      <c r="I71" s="4">
        <v>1</v>
      </c>
      <c r="J71" s="4">
        <v>1</v>
      </c>
      <c r="K71" s="4" t="s">
        <v>30</v>
      </c>
      <c r="L71" s="4">
        <v>643</v>
      </c>
      <c r="M71" s="4">
        <v>643</v>
      </c>
      <c r="N71" s="4" t="s">
        <v>394</v>
      </c>
      <c r="O71" s="4" t="s">
        <v>32</v>
      </c>
      <c r="P71" s="4" t="s">
        <v>33</v>
      </c>
      <c r="Q71" s="4">
        <v>0</v>
      </c>
      <c r="R71" s="7">
        <v>44893</v>
      </c>
      <c r="S71" s="6">
        <v>44910</v>
      </c>
      <c r="T71" s="4" t="s">
        <v>34</v>
      </c>
      <c r="U71" s="4">
        <v>643</v>
      </c>
      <c r="V71" s="4">
        <v>0</v>
      </c>
      <c r="W71" s="4">
        <v>0</v>
      </c>
      <c r="X71" s="4" t="s">
        <v>395</v>
      </c>
      <c r="Y71" s="4" t="s">
        <v>395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397</v>
      </c>
      <c r="E72" s="4" t="s">
        <v>398</v>
      </c>
      <c r="F72" s="6">
        <v>44905</v>
      </c>
      <c r="G72" s="6">
        <v>44907</v>
      </c>
      <c r="H72" s="4">
        <v>1</v>
      </c>
      <c r="I72" s="4">
        <v>2</v>
      </c>
      <c r="J72" s="4">
        <v>2</v>
      </c>
      <c r="K72" s="4" t="s">
        <v>30</v>
      </c>
      <c r="L72" s="4">
        <v>2908</v>
      </c>
      <c r="M72" s="4">
        <v>2908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44893</v>
      </c>
      <c r="S72" s="6">
        <v>44910</v>
      </c>
      <c r="T72" s="4" t="s">
        <v>34</v>
      </c>
      <c r="U72" s="4">
        <v>2908</v>
      </c>
      <c r="V72" s="4">
        <v>0</v>
      </c>
      <c r="W72" s="4">
        <v>0</v>
      </c>
      <c r="X72" s="4" t="s">
        <v>400</v>
      </c>
      <c r="Y72" s="4" t="s">
        <v>401</v>
      </c>
    </row>
    <row r="73" s="4" customFormat="1" spans="1:25">
      <c r="A73" s="4" t="s">
        <v>402</v>
      </c>
      <c r="B73" s="4" t="s">
        <v>26</v>
      </c>
      <c r="C73" s="4" t="s">
        <v>27</v>
      </c>
      <c r="D73" s="4" t="s">
        <v>403</v>
      </c>
      <c r="E73" s="4" t="s">
        <v>404</v>
      </c>
      <c r="F73" s="6">
        <v>44905</v>
      </c>
      <c r="G73" s="6">
        <v>44907</v>
      </c>
      <c r="H73" s="4">
        <v>1</v>
      </c>
      <c r="I73" s="4">
        <v>2</v>
      </c>
      <c r="J73" s="4">
        <v>2</v>
      </c>
      <c r="K73" s="4" t="s">
        <v>30</v>
      </c>
      <c r="L73" s="4">
        <v>926</v>
      </c>
      <c r="M73" s="4">
        <v>926</v>
      </c>
      <c r="N73" s="4" t="s">
        <v>405</v>
      </c>
      <c r="O73" s="4" t="s">
        <v>32</v>
      </c>
      <c r="P73" s="4" t="s">
        <v>33</v>
      </c>
      <c r="Q73" s="4">
        <v>0</v>
      </c>
      <c r="R73" s="7">
        <v>44894</v>
      </c>
      <c r="S73" s="6">
        <v>44910</v>
      </c>
      <c r="T73" s="4" t="s">
        <v>34</v>
      </c>
      <c r="U73" s="4">
        <v>926</v>
      </c>
      <c r="V73" s="4">
        <v>0</v>
      </c>
      <c r="W73" s="4">
        <v>0</v>
      </c>
      <c r="X73" s="4" t="s">
        <v>406</v>
      </c>
      <c r="Y73" s="4" t="s">
        <v>407</v>
      </c>
    </row>
    <row r="74" s="4" customFormat="1" spans="1:25">
      <c r="A74" s="4" t="s">
        <v>408</v>
      </c>
      <c r="B74" s="4" t="s">
        <v>26</v>
      </c>
      <c r="C74" s="4" t="s">
        <v>27</v>
      </c>
      <c r="D74" s="4" t="s">
        <v>222</v>
      </c>
      <c r="E74" s="4" t="s">
        <v>409</v>
      </c>
      <c r="F74" s="6">
        <v>44904</v>
      </c>
      <c r="G74" s="6">
        <v>44907</v>
      </c>
      <c r="H74" s="4">
        <v>1</v>
      </c>
      <c r="I74" s="4">
        <v>3</v>
      </c>
      <c r="J74" s="4">
        <v>3</v>
      </c>
      <c r="K74" s="4" t="s">
        <v>30</v>
      </c>
      <c r="L74" s="4">
        <v>3390</v>
      </c>
      <c r="M74" s="4">
        <v>3390</v>
      </c>
      <c r="N74" s="4" t="s">
        <v>410</v>
      </c>
      <c r="O74" s="4" t="s">
        <v>32</v>
      </c>
      <c r="P74" s="4" t="s">
        <v>33</v>
      </c>
      <c r="Q74" s="4">
        <v>0</v>
      </c>
      <c r="R74" s="7">
        <v>44894</v>
      </c>
      <c r="S74" s="6">
        <v>44910</v>
      </c>
      <c r="T74" s="4" t="s">
        <v>34</v>
      </c>
      <c r="U74" s="4">
        <v>3390</v>
      </c>
      <c r="V74" s="4">
        <v>0</v>
      </c>
      <c r="W74" s="4">
        <v>0</v>
      </c>
      <c r="X74" s="4" t="s">
        <v>411</v>
      </c>
      <c r="Y74" s="4" t="s">
        <v>412</v>
      </c>
    </row>
    <row r="75" s="4" customFormat="1" spans="1:25">
      <c r="A75" s="4" t="s">
        <v>413</v>
      </c>
      <c r="B75" s="4" t="s">
        <v>26</v>
      </c>
      <c r="C75" s="4" t="s">
        <v>27</v>
      </c>
      <c r="D75" s="4" t="s">
        <v>414</v>
      </c>
      <c r="E75" s="4" t="s">
        <v>415</v>
      </c>
      <c r="F75" s="6">
        <v>44905</v>
      </c>
      <c r="G75" s="6">
        <v>44907</v>
      </c>
      <c r="H75" s="4">
        <v>1</v>
      </c>
      <c r="I75" s="4">
        <v>2</v>
      </c>
      <c r="J75" s="4">
        <v>2</v>
      </c>
      <c r="K75" s="4" t="s">
        <v>30</v>
      </c>
      <c r="L75" s="4">
        <v>1334</v>
      </c>
      <c r="M75" s="4">
        <v>1334</v>
      </c>
      <c r="N75" s="4" t="s">
        <v>416</v>
      </c>
      <c r="O75" s="4" t="s">
        <v>32</v>
      </c>
      <c r="P75" s="4" t="s">
        <v>33</v>
      </c>
      <c r="Q75" s="4">
        <v>0</v>
      </c>
      <c r="R75" s="7">
        <v>44894</v>
      </c>
      <c r="S75" s="6">
        <v>44910</v>
      </c>
      <c r="T75" s="4" t="s">
        <v>34</v>
      </c>
      <c r="U75" s="4">
        <v>1334</v>
      </c>
      <c r="V75" s="4">
        <v>0</v>
      </c>
      <c r="W75" s="4">
        <v>0</v>
      </c>
      <c r="X75" s="4" t="s">
        <v>417</v>
      </c>
      <c r="Y75" s="4" t="s">
        <v>35</v>
      </c>
    </row>
    <row r="76" s="4" customFormat="1" spans="1:25">
      <c r="A76" s="4" t="s">
        <v>413</v>
      </c>
      <c r="B76" s="4" t="s">
        <v>26</v>
      </c>
      <c r="C76" s="4" t="s">
        <v>36</v>
      </c>
      <c r="D76" s="4" t="s">
        <v>414</v>
      </c>
      <c r="E76" s="4" t="s">
        <v>415</v>
      </c>
      <c r="F76" s="6">
        <v>44905</v>
      </c>
      <c r="G76" s="6">
        <v>44907</v>
      </c>
      <c r="H76" s="4">
        <v>1</v>
      </c>
      <c r="I76" s="4">
        <v>2</v>
      </c>
      <c r="J76" s="4">
        <v>2</v>
      </c>
      <c r="K76" s="4" t="s">
        <v>30</v>
      </c>
      <c r="L76" s="4">
        <v>-1334</v>
      </c>
      <c r="M76" s="4">
        <v>-1334</v>
      </c>
      <c r="N76" s="4" t="s">
        <v>416</v>
      </c>
      <c r="O76" s="4" t="s">
        <v>32</v>
      </c>
      <c r="P76" s="4" t="s">
        <v>33</v>
      </c>
      <c r="Q76" s="4">
        <v>0</v>
      </c>
      <c r="R76" s="7">
        <v>44894</v>
      </c>
      <c r="S76" s="6">
        <v>44910</v>
      </c>
      <c r="T76" s="4" t="s">
        <v>34</v>
      </c>
      <c r="U76" s="4">
        <v>-1334</v>
      </c>
      <c r="V76" s="4">
        <v>0</v>
      </c>
      <c r="W76" s="4">
        <v>0</v>
      </c>
      <c r="X76" s="4" t="s">
        <v>417</v>
      </c>
      <c r="Y76" s="4" t="s">
        <v>35</v>
      </c>
    </row>
    <row r="77" s="4" customFormat="1" spans="1:25">
      <c r="A77" s="4" t="s">
        <v>418</v>
      </c>
      <c r="B77" s="4" t="s">
        <v>26</v>
      </c>
      <c r="C77" s="4" t="s">
        <v>27</v>
      </c>
      <c r="D77" s="4" t="s">
        <v>265</v>
      </c>
      <c r="E77" s="4" t="s">
        <v>419</v>
      </c>
      <c r="F77" s="6">
        <v>44904</v>
      </c>
      <c r="G77" s="6">
        <v>44907</v>
      </c>
      <c r="H77" s="4">
        <v>1</v>
      </c>
      <c r="I77" s="4">
        <v>3</v>
      </c>
      <c r="J77" s="4">
        <v>3</v>
      </c>
      <c r="K77" s="4" t="s">
        <v>30</v>
      </c>
      <c r="L77" s="4">
        <v>2460</v>
      </c>
      <c r="M77" s="4">
        <v>2460</v>
      </c>
      <c r="N77" s="4" t="s">
        <v>420</v>
      </c>
      <c r="O77" s="4" t="s">
        <v>32</v>
      </c>
      <c r="P77" s="4" t="s">
        <v>33</v>
      </c>
      <c r="Q77" s="4">
        <v>0</v>
      </c>
      <c r="R77" s="7">
        <v>44894</v>
      </c>
      <c r="S77" s="6">
        <v>44910</v>
      </c>
      <c r="T77" s="4" t="s">
        <v>34</v>
      </c>
      <c r="U77" s="4">
        <v>2460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425</v>
      </c>
      <c r="F78" s="6">
        <v>44906</v>
      </c>
      <c r="G78" s="6">
        <v>44907</v>
      </c>
      <c r="H78" s="4">
        <v>1</v>
      </c>
      <c r="I78" s="4">
        <v>1</v>
      </c>
      <c r="J78" s="4">
        <v>1</v>
      </c>
      <c r="K78" s="4" t="s">
        <v>30</v>
      </c>
      <c r="L78" s="4">
        <v>780</v>
      </c>
      <c r="M78" s="4">
        <v>780</v>
      </c>
      <c r="N78" s="4" t="s">
        <v>426</v>
      </c>
      <c r="O78" s="4" t="s">
        <v>32</v>
      </c>
      <c r="P78" s="4" t="s">
        <v>33</v>
      </c>
      <c r="Q78" s="4">
        <v>0</v>
      </c>
      <c r="R78" s="7">
        <v>44895</v>
      </c>
      <c r="S78" s="6">
        <v>44910</v>
      </c>
      <c r="T78" s="4" t="s">
        <v>34</v>
      </c>
      <c r="U78" s="4">
        <v>780</v>
      </c>
      <c r="V78" s="4">
        <v>0</v>
      </c>
      <c r="W78" s="4">
        <v>0</v>
      </c>
      <c r="X78" s="4" t="s">
        <v>427</v>
      </c>
      <c r="Y78" s="4" t="s">
        <v>428</v>
      </c>
    </row>
    <row r="79" s="4" customFormat="1" spans="1:25">
      <c r="A79" s="4" t="s">
        <v>429</v>
      </c>
      <c r="B79" s="4" t="s">
        <v>26</v>
      </c>
      <c r="C79" s="4" t="s">
        <v>27</v>
      </c>
      <c r="D79" s="4" t="s">
        <v>430</v>
      </c>
      <c r="E79" s="4" t="s">
        <v>431</v>
      </c>
      <c r="F79" s="6">
        <v>44906</v>
      </c>
      <c r="G79" s="6">
        <v>44907</v>
      </c>
      <c r="H79" s="4">
        <v>1</v>
      </c>
      <c r="I79" s="4">
        <v>1</v>
      </c>
      <c r="J79" s="4">
        <v>1</v>
      </c>
      <c r="K79" s="4" t="s">
        <v>30</v>
      </c>
      <c r="L79" s="4">
        <v>318</v>
      </c>
      <c r="M79" s="4">
        <v>318</v>
      </c>
      <c r="N79" s="4" t="s">
        <v>432</v>
      </c>
      <c r="O79" s="4" t="s">
        <v>32</v>
      </c>
      <c r="P79" s="4" t="s">
        <v>33</v>
      </c>
      <c r="Q79" s="4">
        <v>0</v>
      </c>
      <c r="R79" s="7">
        <v>44895</v>
      </c>
      <c r="S79" s="6">
        <v>44910</v>
      </c>
      <c r="T79" s="4" t="s">
        <v>34</v>
      </c>
      <c r="U79" s="4">
        <v>318</v>
      </c>
      <c r="V79" s="4">
        <v>0</v>
      </c>
      <c r="W79" s="4">
        <v>0</v>
      </c>
      <c r="X79" s="4" t="s">
        <v>433</v>
      </c>
      <c r="Y79" s="4" t="s">
        <v>434</v>
      </c>
    </row>
    <row r="80" s="4" customFormat="1" spans="1:26">
      <c r="A80" s="4" t="s">
        <v>435</v>
      </c>
      <c r="B80" s="4" t="s">
        <v>26</v>
      </c>
      <c r="C80" s="4" t="s">
        <v>27</v>
      </c>
      <c r="D80" s="4" t="s">
        <v>436</v>
      </c>
      <c r="E80" s="4" t="s">
        <v>437</v>
      </c>
      <c r="F80" s="6">
        <v>44906</v>
      </c>
      <c r="G80" s="6">
        <v>44907</v>
      </c>
      <c r="H80" s="4">
        <v>2</v>
      </c>
      <c r="I80" s="4">
        <v>1</v>
      </c>
      <c r="J80" s="4">
        <v>2</v>
      </c>
      <c r="K80" s="4" t="s">
        <v>30</v>
      </c>
      <c r="L80" s="4">
        <v>2264</v>
      </c>
      <c r="M80" s="4">
        <v>2264</v>
      </c>
      <c r="N80" s="4" t="s">
        <v>438</v>
      </c>
      <c r="O80" s="4" t="s">
        <v>32</v>
      </c>
      <c r="P80" s="4" t="s">
        <v>33</v>
      </c>
      <c r="Q80" s="4">
        <v>0</v>
      </c>
      <c r="R80" s="7">
        <v>44895</v>
      </c>
      <c r="S80" s="6">
        <v>44910</v>
      </c>
      <c r="T80" s="4" t="s">
        <v>34</v>
      </c>
      <c r="U80" s="4">
        <v>2264</v>
      </c>
      <c r="V80" s="4">
        <v>0</v>
      </c>
      <c r="W80" s="4">
        <v>0</v>
      </c>
      <c r="X80" s="4" t="s">
        <v>439</v>
      </c>
      <c r="Y80" s="4">
        <v>22289991</v>
      </c>
      <c r="Z80" s="4" t="s">
        <v>440</v>
      </c>
    </row>
    <row r="81" s="4" customFormat="1" spans="1:25">
      <c r="A81" s="4" t="s">
        <v>441</v>
      </c>
      <c r="B81" s="4" t="s">
        <v>26</v>
      </c>
      <c r="C81" s="4" t="s">
        <v>27</v>
      </c>
      <c r="D81" s="4" t="s">
        <v>442</v>
      </c>
      <c r="E81" s="4" t="s">
        <v>443</v>
      </c>
      <c r="F81" s="6">
        <v>44905</v>
      </c>
      <c r="G81" s="6">
        <v>44907</v>
      </c>
      <c r="H81" s="4">
        <v>1</v>
      </c>
      <c r="I81" s="4">
        <v>2</v>
      </c>
      <c r="J81" s="4">
        <v>2</v>
      </c>
      <c r="K81" s="4" t="s">
        <v>30</v>
      </c>
      <c r="L81" s="4">
        <v>966</v>
      </c>
      <c r="M81" s="4">
        <v>966</v>
      </c>
      <c r="N81" s="4" t="s">
        <v>444</v>
      </c>
      <c r="O81" s="4" t="s">
        <v>32</v>
      </c>
      <c r="P81" s="4" t="s">
        <v>33</v>
      </c>
      <c r="Q81" s="4">
        <v>0</v>
      </c>
      <c r="R81" s="7">
        <v>44897</v>
      </c>
      <c r="S81" s="6">
        <v>44910</v>
      </c>
      <c r="T81" s="4" t="s">
        <v>34</v>
      </c>
      <c r="U81" s="4">
        <v>966</v>
      </c>
      <c r="V81" s="4">
        <v>0</v>
      </c>
      <c r="W81" s="4">
        <v>0</v>
      </c>
      <c r="X81" s="4" t="s">
        <v>445</v>
      </c>
      <c r="Y81" s="4" t="s">
        <v>446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448</v>
      </c>
      <c r="E82" s="4" t="s">
        <v>449</v>
      </c>
      <c r="F82" s="6">
        <v>44906</v>
      </c>
      <c r="G82" s="6">
        <v>44907</v>
      </c>
      <c r="H82" s="4">
        <v>1</v>
      </c>
      <c r="I82" s="4">
        <v>1</v>
      </c>
      <c r="J82" s="4">
        <v>1</v>
      </c>
      <c r="K82" s="4" t="s">
        <v>30</v>
      </c>
      <c r="L82" s="4">
        <v>940</v>
      </c>
      <c r="M82" s="4">
        <v>940</v>
      </c>
      <c r="N82" s="4" t="s">
        <v>450</v>
      </c>
      <c r="O82" s="4" t="s">
        <v>32</v>
      </c>
      <c r="P82" s="4" t="s">
        <v>33</v>
      </c>
      <c r="Q82" s="4">
        <v>0</v>
      </c>
      <c r="R82" s="7">
        <v>44898</v>
      </c>
      <c r="S82" s="6">
        <v>44910</v>
      </c>
      <c r="T82" s="4" t="s">
        <v>34</v>
      </c>
      <c r="U82" s="4">
        <v>940</v>
      </c>
      <c r="V82" s="4">
        <v>0</v>
      </c>
      <c r="W82" s="4">
        <v>0</v>
      </c>
      <c r="X82" s="4" t="s">
        <v>451</v>
      </c>
      <c r="Y82" s="4" t="s">
        <v>452</v>
      </c>
    </row>
    <row r="83" s="4" customFormat="1" spans="1:25">
      <c r="A83" s="4" t="s">
        <v>453</v>
      </c>
      <c r="B83" s="4" t="s">
        <v>26</v>
      </c>
      <c r="C83" s="4" t="s">
        <v>27</v>
      </c>
      <c r="D83" s="4" t="s">
        <v>454</v>
      </c>
      <c r="E83" s="4" t="s">
        <v>455</v>
      </c>
      <c r="F83" s="6">
        <v>44903</v>
      </c>
      <c r="G83" s="6">
        <v>44907</v>
      </c>
      <c r="H83" s="4">
        <v>1</v>
      </c>
      <c r="I83" s="4">
        <v>4</v>
      </c>
      <c r="J83" s="4">
        <v>4</v>
      </c>
      <c r="K83" s="4" t="s">
        <v>30</v>
      </c>
      <c r="L83" s="4">
        <v>1664</v>
      </c>
      <c r="M83" s="4">
        <v>1664</v>
      </c>
      <c r="N83" s="4" t="s">
        <v>456</v>
      </c>
      <c r="O83" s="4" t="s">
        <v>32</v>
      </c>
      <c r="P83" s="4" t="s">
        <v>33</v>
      </c>
      <c r="Q83" s="4">
        <v>0</v>
      </c>
      <c r="R83" s="7">
        <v>44898</v>
      </c>
      <c r="S83" s="6">
        <v>44910</v>
      </c>
      <c r="T83" s="4" t="s">
        <v>34</v>
      </c>
      <c r="U83" s="4">
        <v>1664</v>
      </c>
      <c r="V83" s="4">
        <v>0</v>
      </c>
      <c r="W83" s="4">
        <v>0</v>
      </c>
      <c r="X83" s="4" t="s">
        <v>457</v>
      </c>
      <c r="Y83" s="4" t="s">
        <v>458</v>
      </c>
    </row>
    <row r="84" s="4" customFormat="1" spans="1:25">
      <c r="A84" s="4" t="s">
        <v>459</v>
      </c>
      <c r="B84" s="4" t="s">
        <v>26</v>
      </c>
      <c r="C84" s="4" t="s">
        <v>27</v>
      </c>
      <c r="D84" s="4" t="s">
        <v>460</v>
      </c>
      <c r="E84" s="4" t="s">
        <v>461</v>
      </c>
      <c r="F84" s="6">
        <v>44900</v>
      </c>
      <c r="G84" s="6">
        <v>44907</v>
      </c>
      <c r="H84" s="4">
        <v>1</v>
      </c>
      <c r="I84" s="4">
        <v>7</v>
      </c>
      <c r="J84" s="4">
        <v>7</v>
      </c>
      <c r="K84" s="4" t="s">
        <v>30</v>
      </c>
      <c r="L84" s="4">
        <v>4844</v>
      </c>
      <c r="M84" s="4">
        <v>4844</v>
      </c>
      <c r="N84" s="4" t="s">
        <v>462</v>
      </c>
      <c r="O84" s="4" t="s">
        <v>32</v>
      </c>
      <c r="P84" s="4" t="s">
        <v>33</v>
      </c>
      <c r="Q84" s="4">
        <v>0</v>
      </c>
      <c r="R84" s="7">
        <v>44898</v>
      </c>
      <c r="S84" s="6">
        <v>44910</v>
      </c>
      <c r="T84" s="4" t="s">
        <v>34</v>
      </c>
      <c r="U84" s="4">
        <v>4844</v>
      </c>
      <c r="V84" s="4">
        <v>0</v>
      </c>
      <c r="W84" s="4">
        <v>0</v>
      </c>
      <c r="X84" s="4" t="s">
        <v>463</v>
      </c>
      <c r="Y84" s="4" t="s">
        <v>464</v>
      </c>
    </row>
    <row r="85" s="4" customFormat="1" spans="1:25">
      <c r="A85" s="4" t="s">
        <v>465</v>
      </c>
      <c r="B85" s="4" t="s">
        <v>26</v>
      </c>
      <c r="C85" s="4" t="s">
        <v>27</v>
      </c>
      <c r="D85" s="4" t="s">
        <v>430</v>
      </c>
      <c r="E85" s="4" t="s">
        <v>431</v>
      </c>
      <c r="F85" s="6">
        <v>44906</v>
      </c>
      <c r="G85" s="6">
        <v>44907</v>
      </c>
      <c r="H85" s="4">
        <v>1</v>
      </c>
      <c r="I85" s="4">
        <v>1</v>
      </c>
      <c r="J85" s="4">
        <v>1</v>
      </c>
      <c r="K85" s="4" t="s">
        <v>30</v>
      </c>
      <c r="L85" s="4">
        <v>340</v>
      </c>
      <c r="M85" s="4">
        <v>340</v>
      </c>
      <c r="N85" s="4" t="s">
        <v>466</v>
      </c>
      <c r="O85" s="4" t="s">
        <v>32</v>
      </c>
      <c r="P85" s="4" t="s">
        <v>33</v>
      </c>
      <c r="Q85" s="4">
        <v>0</v>
      </c>
      <c r="R85" s="7">
        <v>44898</v>
      </c>
      <c r="S85" s="6">
        <v>44910</v>
      </c>
      <c r="T85" s="4" t="s">
        <v>34</v>
      </c>
      <c r="U85" s="4">
        <v>340</v>
      </c>
      <c r="V85" s="4">
        <v>0</v>
      </c>
      <c r="W85" s="4">
        <v>0</v>
      </c>
      <c r="X85" s="4" t="s">
        <v>467</v>
      </c>
      <c r="Y85" s="4" t="s">
        <v>468</v>
      </c>
    </row>
    <row r="86" s="4" customFormat="1" spans="1:25">
      <c r="A86" s="4" t="s">
        <v>469</v>
      </c>
      <c r="B86" s="4" t="s">
        <v>26</v>
      </c>
      <c r="C86" s="4" t="s">
        <v>27</v>
      </c>
      <c r="D86" s="4" t="s">
        <v>271</v>
      </c>
      <c r="E86" s="4" t="s">
        <v>470</v>
      </c>
      <c r="F86" s="6">
        <v>44905</v>
      </c>
      <c r="G86" s="6">
        <v>44907</v>
      </c>
      <c r="H86" s="4">
        <v>1</v>
      </c>
      <c r="I86" s="4">
        <v>2</v>
      </c>
      <c r="J86" s="4">
        <v>2</v>
      </c>
      <c r="K86" s="4" t="s">
        <v>30</v>
      </c>
      <c r="L86" s="4">
        <v>1848</v>
      </c>
      <c r="M86" s="4">
        <v>1848</v>
      </c>
      <c r="N86" s="4" t="s">
        <v>471</v>
      </c>
      <c r="O86" s="4" t="s">
        <v>32</v>
      </c>
      <c r="P86" s="4" t="s">
        <v>33</v>
      </c>
      <c r="Q86" s="4">
        <v>0</v>
      </c>
      <c r="R86" s="7">
        <v>44899</v>
      </c>
      <c r="S86" s="6">
        <v>44910</v>
      </c>
      <c r="T86" s="4" t="s">
        <v>34</v>
      </c>
      <c r="U86" s="4">
        <v>1848</v>
      </c>
      <c r="V86" s="4">
        <v>0</v>
      </c>
      <c r="W86" s="4">
        <v>0</v>
      </c>
      <c r="X86" s="4" t="s">
        <v>472</v>
      </c>
      <c r="Y86" s="4" t="s">
        <v>473</v>
      </c>
    </row>
    <row r="87" s="4" customFormat="1" spans="1:25">
      <c r="A87" s="4" t="s">
        <v>474</v>
      </c>
      <c r="B87" s="4" t="s">
        <v>26</v>
      </c>
      <c r="C87" s="4" t="s">
        <v>27</v>
      </c>
      <c r="D87" s="4" t="s">
        <v>475</v>
      </c>
      <c r="E87" s="4" t="s">
        <v>476</v>
      </c>
      <c r="F87" s="6">
        <v>44900</v>
      </c>
      <c r="G87" s="6">
        <v>44907</v>
      </c>
      <c r="H87" s="4">
        <v>1</v>
      </c>
      <c r="I87" s="4">
        <v>7</v>
      </c>
      <c r="J87" s="4">
        <v>7</v>
      </c>
      <c r="K87" s="4" t="s">
        <v>30</v>
      </c>
      <c r="L87" s="4">
        <v>7800</v>
      </c>
      <c r="M87" s="4">
        <v>7800</v>
      </c>
      <c r="N87" s="4" t="s">
        <v>477</v>
      </c>
      <c r="O87" s="4" t="s">
        <v>32</v>
      </c>
      <c r="P87" s="4" t="s">
        <v>33</v>
      </c>
      <c r="Q87" s="4">
        <v>0</v>
      </c>
      <c r="R87" s="7">
        <v>44899</v>
      </c>
      <c r="S87" s="6">
        <v>44910</v>
      </c>
      <c r="T87" s="4" t="s">
        <v>34</v>
      </c>
      <c r="U87" s="4">
        <v>7800</v>
      </c>
      <c r="V87" s="4">
        <v>0</v>
      </c>
      <c r="W87" s="4">
        <v>0</v>
      </c>
      <c r="X87" s="4" t="s">
        <v>478</v>
      </c>
      <c r="Y87" s="4" t="s">
        <v>35</v>
      </c>
    </row>
    <row r="88" s="4" customFormat="1" spans="1:25">
      <c r="A88" s="4" t="s">
        <v>474</v>
      </c>
      <c r="B88" s="4" t="s">
        <v>26</v>
      </c>
      <c r="C88" s="4" t="s">
        <v>36</v>
      </c>
      <c r="D88" s="4" t="s">
        <v>475</v>
      </c>
      <c r="E88" s="4" t="s">
        <v>476</v>
      </c>
      <c r="F88" s="6">
        <v>44900</v>
      </c>
      <c r="G88" s="6">
        <v>44907</v>
      </c>
      <c r="H88" s="4">
        <v>1</v>
      </c>
      <c r="I88" s="4">
        <v>7</v>
      </c>
      <c r="J88" s="4">
        <v>7</v>
      </c>
      <c r="K88" s="4" t="s">
        <v>30</v>
      </c>
      <c r="L88" s="4">
        <v>-7800</v>
      </c>
      <c r="M88" s="4">
        <v>-7800</v>
      </c>
      <c r="N88" s="4" t="s">
        <v>477</v>
      </c>
      <c r="O88" s="4" t="s">
        <v>32</v>
      </c>
      <c r="P88" s="4" t="s">
        <v>33</v>
      </c>
      <c r="Q88" s="4">
        <v>0</v>
      </c>
      <c r="R88" s="7">
        <v>44899</v>
      </c>
      <c r="S88" s="6">
        <v>44910</v>
      </c>
      <c r="T88" s="4" t="s">
        <v>34</v>
      </c>
      <c r="U88" s="4">
        <v>-7800</v>
      </c>
      <c r="V88" s="4">
        <v>0</v>
      </c>
      <c r="W88" s="4">
        <v>0</v>
      </c>
      <c r="X88" s="4" t="s">
        <v>478</v>
      </c>
      <c r="Y88" s="4" t="s">
        <v>35</v>
      </c>
    </row>
    <row r="89" s="4" customFormat="1" spans="1:25">
      <c r="A89" s="4" t="s">
        <v>479</v>
      </c>
      <c r="B89" s="4" t="s">
        <v>26</v>
      </c>
      <c r="C89" s="4" t="s">
        <v>27</v>
      </c>
      <c r="D89" s="4" t="s">
        <v>480</v>
      </c>
      <c r="E89" s="4" t="s">
        <v>481</v>
      </c>
      <c r="F89" s="6">
        <v>44905</v>
      </c>
      <c r="G89" s="6">
        <v>44907</v>
      </c>
      <c r="H89" s="4">
        <v>1</v>
      </c>
      <c r="I89" s="4">
        <v>2</v>
      </c>
      <c r="J89" s="4">
        <v>2</v>
      </c>
      <c r="K89" s="4" t="s">
        <v>30</v>
      </c>
      <c r="L89" s="4">
        <v>2210</v>
      </c>
      <c r="M89" s="4">
        <v>2210</v>
      </c>
      <c r="N89" s="4" t="s">
        <v>482</v>
      </c>
      <c r="O89" s="4" t="s">
        <v>32</v>
      </c>
      <c r="P89" s="4" t="s">
        <v>33</v>
      </c>
      <c r="Q89" s="4">
        <v>0</v>
      </c>
      <c r="R89" s="7">
        <v>44899</v>
      </c>
      <c r="S89" s="6">
        <v>44910</v>
      </c>
      <c r="T89" s="4" t="s">
        <v>34</v>
      </c>
      <c r="U89" s="4">
        <v>2210</v>
      </c>
      <c r="V89" s="4">
        <v>0</v>
      </c>
      <c r="W89" s="4">
        <v>0</v>
      </c>
      <c r="X89" s="4" t="s">
        <v>483</v>
      </c>
      <c r="Y89" s="4" t="s">
        <v>484</v>
      </c>
    </row>
    <row r="90" s="4" customFormat="1" spans="1:25">
      <c r="A90" s="4" t="s">
        <v>485</v>
      </c>
      <c r="B90" s="4" t="s">
        <v>26</v>
      </c>
      <c r="C90" s="4" t="s">
        <v>27</v>
      </c>
      <c r="D90" s="4" t="s">
        <v>454</v>
      </c>
      <c r="E90" s="4" t="s">
        <v>486</v>
      </c>
      <c r="F90" s="6">
        <v>44902</v>
      </c>
      <c r="G90" s="6">
        <v>44907</v>
      </c>
      <c r="H90" s="4">
        <v>1</v>
      </c>
      <c r="I90" s="4">
        <v>5</v>
      </c>
      <c r="J90" s="4">
        <v>5</v>
      </c>
      <c r="K90" s="4" t="s">
        <v>30</v>
      </c>
      <c r="L90" s="4">
        <v>3085</v>
      </c>
      <c r="M90" s="4">
        <v>3085</v>
      </c>
      <c r="N90" s="4" t="s">
        <v>487</v>
      </c>
      <c r="O90" s="4" t="s">
        <v>32</v>
      </c>
      <c r="P90" s="4" t="s">
        <v>33</v>
      </c>
      <c r="Q90" s="4">
        <v>0</v>
      </c>
      <c r="R90" s="7">
        <v>44899</v>
      </c>
      <c r="S90" s="6">
        <v>44910</v>
      </c>
      <c r="T90" s="4" t="s">
        <v>34</v>
      </c>
      <c r="U90" s="4">
        <v>3085</v>
      </c>
      <c r="V90" s="4">
        <v>0</v>
      </c>
      <c r="W90" s="4">
        <v>0</v>
      </c>
      <c r="X90" s="4" t="s">
        <v>488</v>
      </c>
      <c r="Y90" s="4" t="s">
        <v>489</v>
      </c>
    </row>
    <row r="91" s="4" customFormat="1" spans="1:25">
      <c r="A91" s="4" t="s">
        <v>490</v>
      </c>
      <c r="B91" s="4" t="s">
        <v>26</v>
      </c>
      <c r="C91" s="4" t="s">
        <v>27</v>
      </c>
      <c r="D91" s="4" t="s">
        <v>491</v>
      </c>
      <c r="E91" s="4" t="s">
        <v>492</v>
      </c>
      <c r="F91" s="6">
        <v>44906</v>
      </c>
      <c r="G91" s="6">
        <v>44907</v>
      </c>
      <c r="H91" s="4">
        <v>1</v>
      </c>
      <c r="I91" s="4">
        <v>1</v>
      </c>
      <c r="J91" s="4">
        <v>1</v>
      </c>
      <c r="K91" s="4" t="s">
        <v>30</v>
      </c>
      <c r="L91" s="4">
        <v>413</v>
      </c>
      <c r="M91" s="4">
        <v>413</v>
      </c>
      <c r="N91" s="4" t="s">
        <v>493</v>
      </c>
      <c r="O91" s="4" t="s">
        <v>32</v>
      </c>
      <c r="P91" s="4" t="s">
        <v>33</v>
      </c>
      <c r="Q91" s="4">
        <v>0</v>
      </c>
      <c r="R91" s="7">
        <v>44900</v>
      </c>
      <c r="S91" s="6">
        <v>44910</v>
      </c>
      <c r="T91" s="4" t="s">
        <v>34</v>
      </c>
      <c r="U91" s="4">
        <v>413</v>
      </c>
      <c r="V91" s="4">
        <v>0</v>
      </c>
      <c r="W91" s="4">
        <v>0</v>
      </c>
      <c r="X91" s="4" t="s">
        <v>494</v>
      </c>
      <c r="Y91" s="4" t="s">
        <v>495</v>
      </c>
    </row>
    <row r="92" s="4" customFormat="1" spans="1:25">
      <c r="A92" s="4" t="s">
        <v>496</v>
      </c>
      <c r="B92" s="4" t="s">
        <v>26</v>
      </c>
      <c r="C92" s="4" t="s">
        <v>27</v>
      </c>
      <c r="D92" s="4" t="s">
        <v>216</v>
      </c>
      <c r="E92" s="4" t="s">
        <v>217</v>
      </c>
      <c r="F92" s="6">
        <v>44901</v>
      </c>
      <c r="G92" s="6">
        <v>44907</v>
      </c>
      <c r="H92" s="4">
        <v>1</v>
      </c>
      <c r="I92" s="4">
        <v>6</v>
      </c>
      <c r="J92" s="4">
        <v>6</v>
      </c>
      <c r="K92" s="4" t="s">
        <v>30</v>
      </c>
      <c r="L92" s="4">
        <v>1608</v>
      </c>
      <c r="M92" s="4">
        <v>1608</v>
      </c>
      <c r="N92" s="4" t="s">
        <v>497</v>
      </c>
      <c r="O92" s="4" t="s">
        <v>32</v>
      </c>
      <c r="P92" s="4" t="s">
        <v>33</v>
      </c>
      <c r="Q92" s="4">
        <v>0</v>
      </c>
      <c r="R92" s="7">
        <v>44900</v>
      </c>
      <c r="S92" s="6">
        <v>44910</v>
      </c>
      <c r="T92" s="4" t="s">
        <v>34</v>
      </c>
      <c r="U92" s="4">
        <v>1608</v>
      </c>
      <c r="V92" s="4">
        <v>0</v>
      </c>
      <c r="W92" s="4">
        <v>0</v>
      </c>
      <c r="X92" s="4" t="s">
        <v>498</v>
      </c>
      <c r="Y92" s="4" t="s">
        <v>499</v>
      </c>
    </row>
    <row r="93" s="4" customFormat="1" spans="1:25">
      <c r="A93" s="4" t="s">
        <v>500</v>
      </c>
      <c r="B93" s="4" t="s">
        <v>26</v>
      </c>
      <c r="C93" s="4" t="s">
        <v>27</v>
      </c>
      <c r="D93" s="4" t="s">
        <v>430</v>
      </c>
      <c r="E93" s="4" t="s">
        <v>431</v>
      </c>
      <c r="F93" s="6">
        <v>44904</v>
      </c>
      <c r="G93" s="6">
        <v>44907</v>
      </c>
      <c r="H93" s="4">
        <v>1</v>
      </c>
      <c r="I93" s="4">
        <v>3</v>
      </c>
      <c r="J93" s="4">
        <v>3</v>
      </c>
      <c r="K93" s="4" t="s">
        <v>30</v>
      </c>
      <c r="L93" s="4">
        <v>1020</v>
      </c>
      <c r="M93" s="4">
        <v>1020</v>
      </c>
      <c r="N93" s="4" t="s">
        <v>501</v>
      </c>
      <c r="O93" s="4" t="s">
        <v>32</v>
      </c>
      <c r="P93" s="4" t="s">
        <v>33</v>
      </c>
      <c r="Q93" s="4">
        <v>0</v>
      </c>
      <c r="R93" s="7">
        <v>44900</v>
      </c>
      <c r="S93" s="6">
        <v>44910</v>
      </c>
      <c r="T93" s="4" t="s">
        <v>34</v>
      </c>
      <c r="U93" s="4">
        <v>1020</v>
      </c>
      <c r="V93" s="4">
        <v>0</v>
      </c>
      <c r="W93" s="4">
        <v>0</v>
      </c>
      <c r="X93" s="4" t="s">
        <v>502</v>
      </c>
      <c r="Y93" s="4" t="s">
        <v>503</v>
      </c>
    </row>
    <row r="94" s="4" customFormat="1" spans="1:25">
      <c r="A94" s="4" t="s">
        <v>504</v>
      </c>
      <c r="B94" s="4" t="s">
        <v>26</v>
      </c>
      <c r="C94" s="4" t="s">
        <v>27</v>
      </c>
      <c r="D94" s="4" t="s">
        <v>505</v>
      </c>
      <c r="E94" s="4" t="s">
        <v>506</v>
      </c>
      <c r="F94" s="6">
        <v>44905</v>
      </c>
      <c r="G94" s="6">
        <v>44907</v>
      </c>
      <c r="H94" s="4">
        <v>1</v>
      </c>
      <c r="I94" s="4">
        <v>2</v>
      </c>
      <c r="J94" s="4">
        <v>2</v>
      </c>
      <c r="K94" s="4" t="s">
        <v>30</v>
      </c>
      <c r="L94" s="4">
        <v>5706</v>
      </c>
      <c r="M94" s="4">
        <v>5706</v>
      </c>
      <c r="N94" s="4" t="s">
        <v>507</v>
      </c>
      <c r="O94" s="4" t="s">
        <v>32</v>
      </c>
      <c r="P94" s="4" t="s">
        <v>33</v>
      </c>
      <c r="Q94" s="4">
        <v>0</v>
      </c>
      <c r="R94" s="7">
        <v>44900</v>
      </c>
      <c r="S94" s="6">
        <v>44910</v>
      </c>
      <c r="T94" s="4" t="s">
        <v>34</v>
      </c>
      <c r="U94" s="4">
        <v>5706</v>
      </c>
      <c r="V94" s="4">
        <v>0</v>
      </c>
      <c r="W94" s="4">
        <v>0</v>
      </c>
      <c r="X94" s="4" t="s">
        <v>508</v>
      </c>
      <c r="Y94" s="4" t="s">
        <v>42</v>
      </c>
    </row>
    <row r="95" s="4" customFormat="1" spans="1:25">
      <c r="A95" s="4" t="s">
        <v>509</v>
      </c>
      <c r="B95" s="4" t="s">
        <v>26</v>
      </c>
      <c r="C95" s="4" t="s">
        <v>27</v>
      </c>
      <c r="D95" s="4" t="s">
        <v>510</v>
      </c>
      <c r="E95" s="4" t="s">
        <v>511</v>
      </c>
      <c r="F95" s="6">
        <v>44905</v>
      </c>
      <c r="G95" s="6">
        <v>44907</v>
      </c>
      <c r="H95" s="4">
        <v>3</v>
      </c>
      <c r="I95" s="4">
        <v>2</v>
      </c>
      <c r="J95" s="4">
        <v>6</v>
      </c>
      <c r="K95" s="4" t="s">
        <v>30</v>
      </c>
      <c r="L95" s="4">
        <v>2028</v>
      </c>
      <c r="M95" s="4">
        <v>2028</v>
      </c>
      <c r="N95" s="4" t="s">
        <v>512</v>
      </c>
      <c r="O95" s="4" t="s">
        <v>32</v>
      </c>
      <c r="P95" s="4" t="s">
        <v>33</v>
      </c>
      <c r="Q95" s="4">
        <v>0</v>
      </c>
      <c r="R95" s="7">
        <v>44900</v>
      </c>
      <c r="S95" s="6">
        <v>44910</v>
      </c>
      <c r="T95" s="4" t="s">
        <v>34</v>
      </c>
      <c r="U95" s="4">
        <v>2028</v>
      </c>
      <c r="V95" s="4">
        <v>0</v>
      </c>
      <c r="W95" s="4">
        <v>0</v>
      </c>
      <c r="X95" s="4" t="s">
        <v>513</v>
      </c>
      <c r="Y95" s="4" t="s">
        <v>514</v>
      </c>
    </row>
    <row r="96" s="4" customFormat="1" spans="1:25">
      <c r="A96" s="4" t="s">
        <v>515</v>
      </c>
      <c r="B96" s="4" t="s">
        <v>26</v>
      </c>
      <c r="C96" s="4" t="s">
        <v>27</v>
      </c>
      <c r="D96" s="4" t="s">
        <v>414</v>
      </c>
      <c r="E96" s="4" t="s">
        <v>516</v>
      </c>
      <c r="F96" s="6">
        <v>44905</v>
      </c>
      <c r="G96" s="6">
        <v>44907</v>
      </c>
      <c r="H96" s="4">
        <v>1</v>
      </c>
      <c r="I96" s="4">
        <v>2</v>
      </c>
      <c r="J96" s="4">
        <v>2</v>
      </c>
      <c r="K96" s="4" t="s">
        <v>30</v>
      </c>
      <c r="L96" s="4">
        <v>964</v>
      </c>
      <c r="M96" s="4">
        <v>964</v>
      </c>
      <c r="N96" s="4" t="s">
        <v>517</v>
      </c>
      <c r="O96" s="4" t="s">
        <v>32</v>
      </c>
      <c r="P96" s="4" t="s">
        <v>33</v>
      </c>
      <c r="Q96" s="4">
        <v>0</v>
      </c>
      <c r="R96" s="7">
        <v>44901</v>
      </c>
      <c r="S96" s="6">
        <v>44910</v>
      </c>
      <c r="T96" s="4" t="s">
        <v>34</v>
      </c>
      <c r="U96" s="4">
        <v>964</v>
      </c>
      <c r="V96" s="4">
        <v>0</v>
      </c>
      <c r="W96" s="4">
        <v>0</v>
      </c>
      <c r="X96" s="4" t="s">
        <v>518</v>
      </c>
      <c r="Y96" s="4" t="s">
        <v>519</v>
      </c>
    </row>
    <row r="97" s="4" customFormat="1" spans="1:25">
      <c r="A97" s="4" t="s">
        <v>520</v>
      </c>
      <c r="B97" s="4" t="s">
        <v>26</v>
      </c>
      <c r="C97" s="4" t="s">
        <v>27</v>
      </c>
      <c r="D97" s="4" t="s">
        <v>521</v>
      </c>
      <c r="E97" s="4" t="s">
        <v>522</v>
      </c>
      <c r="F97" s="6">
        <v>44905</v>
      </c>
      <c r="G97" s="6">
        <v>44907</v>
      </c>
      <c r="H97" s="4">
        <v>1</v>
      </c>
      <c r="I97" s="4">
        <v>2</v>
      </c>
      <c r="J97" s="4">
        <v>2</v>
      </c>
      <c r="K97" s="4" t="s">
        <v>30</v>
      </c>
      <c r="L97" s="4">
        <v>1022</v>
      </c>
      <c r="M97" s="4">
        <v>1022</v>
      </c>
      <c r="N97" s="4" t="s">
        <v>523</v>
      </c>
      <c r="O97" s="4" t="s">
        <v>32</v>
      </c>
      <c r="P97" s="4" t="s">
        <v>33</v>
      </c>
      <c r="Q97" s="4">
        <v>0</v>
      </c>
      <c r="R97" s="7">
        <v>44901</v>
      </c>
      <c r="S97" s="6">
        <v>44910</v>
      </c>
      <c r="T97" s="4" t="s">
        <v>34</v>
      </c>
      <c r="U97" s="4">
        <v>1022</v>
      </c>
      <c r="V97" s="4">
        <v>0</v>
      </c>
      <c r="W97" s="4">
        <v>0</v>
      </c>
      <c r="X97" s="4" t="s">
        <v>524</v>
      </c>
      <c r="Y97" s="4" t="s">
        <v>525</v>
      </c>
    </row>
    <row r="98" s="4" customFormat="1" spans="1:25">
      <c r="A98" s="4" t="s">
        <v>526</v>
      </c>
      <c r="B98" s="4" t="s">
        <v>26</v>
      </c>
      <c r="C98" s="4" t="s">
        <v>27</v>
      </c>
      <c r="D98" s="4" t="s">
        <v>162</v>
      </c>
      <c r="E98" s="4" t="s">
        <v>527</v>
      </c>
      <c r="F98" s="6">
        <v>44906</v>
      </c>
      <c r="G98" s="6">
        <v>44907</v>
      </c>
      <c r="H98" s="4">
        <v>1</v>
      </c>
      <c r="I98" s="4">
        <v>1</v>
      </c>
      <c r="J98" s="4">
        <v>1</v>
      </c>
      <c r="K98" s="4" t="s">
        <v>30</v>
      </c>
      <c r="L98" s="4">
        <v>365</v>
      </c>
      <c r="M98" s="4">
        <v>365</v>
      </c>
      <c r="N98" s="4" t="s">
        <v>528</v>
      </c>
      <c r="O98" s="4" t="s">
        <v>32</v>
      </c>
      <c r="P98" s="4" t="s">
        <v>33</v>
      </c>
      <c r="Q98" s="4">
        <v>0</v>
      </c>
      <c r="R98" s="7">
        <v>44901</v>
      </c>
      <c r="S98" s="6">
        <v>44910</v>
      </c>
      <c r="T98" s="4" t="s">
        <v>34</v>
      </c>
      <c r="U98" s="4">
        <v>365</v>
      </c>
      <c r="V98" s="4">
        <v>0</v>
      </c>
      <c r="W98" s="4">
        <v>0</v>
      </c>
      <c r="X98" s="4" t="s">
        <v>529</v>
      </c>
      <c r="Y98" s="4" t="s">
        <v>530</v>
      </c>
    </row>
    <row r="99" s="4" customFormat="1" spans="1:25">
      <c r="A99" s="4" t="s">
        <v>531</v>
      </c>
      <c r="B99" s="4" t="s">
        <v>26</v>
      </c>
      <c r="C99" s="4" t="s">
        <v>27</v>
      </c>
      <c r="D99" s="4" t="s">
        <v>430</v>
      </c>
      <c r="E99" s="4" t="s">
        <v>431</v>
      </c>
      <c r="F99" s="6">
        <v>44905</v>
      </c>
      <c r="G99" s="6">
        <v>44907</v>
      </c>
      <c r="H99" s="4">
        <v>1</v>
      </c>
      <c r="I99" s="4">
        <v>2</v>
      </c>
      <c r="J99" s="4">
        <v>2</v>
      </c>
      <c r="K99" s="4" t="s">
        <v>30</v>
      </c>
      <c r="L99" s="4">
        <v>752</v>
      </c>
      <c r="M99" s="4">
        <v>752</v>
      </c>
      <c r="N99" s="4" t="s">
        <v>532</v>
      </c>
      <c r="O99" s="4" t="s">
        <v>32</v>
      </c>
      <c r="P99" s="4" t="s">
        <v>33</v>
      </c>
      <c r="Q99" s="4">
        <v>0</v>
      </c>
      <c r="R99" s="7">
        <v>44901</v>
      </c>
      <c r="S99" s="6">
        <v>44910</v>
      </c>
      <c r="T99" s="4" t="s">
        <v>34</v>
      </c>
      <c r="U99" s="4">
        <v>752</v>
      </c>
      <c r="V99" s="4">
        <v>0</v>
      </c>
      <c r="W99" s="4">
        <v>0</v>
      </c>
      <c r="X99" s="4" t="s">
        <v>533</v>
      </c>
      <c r="Y99" s="4" t="s">
        <v>534</v>
      </c>
    </row>
    <row r="100" s="4" customFormat="1" spans="1:25">
      <c r="A100" s="4" t="s">
        <v>535</v>
      </c>
      <c r="B100" s="4" t="s">
        <v>26</v>
      </c>
      <c r="C100" s="4" t="s">
        <v>27</v>
      </c>
      <c r="D100" s="4" t="s">
        <v>414</v>
      </c>
      <c r="E100" s="4" t="s">
        <v>516</v>
      </c>
      <c r="F100" s="6">
        <v>44905</v>
      </c>
      <c r="G100" s="6">
        <v>44907</v>
      </c>
      <c r="H100" s="4">
        <v>1</v>
      </c>
      <c r="I100" s="4">
        <v>2</v>
      </c>
      <c r="J100" s="4">
        <v>2</v>
      </c>
      <c r="K100" s="4" t="s">
        <v>30</v>
      </c>
      <c r="L100" s="4">
        <v>964</v>
      </c>
      <c r="M100" s="4">
        <v>964</v>
      </c>
      <c r="N100" s="4" t="s">
        <v>536</v>
      </c>
      <c r="O100" s="4" t="s">
        <v>32</v>
      </c>
      <c r="P100" s="4" t="s">
        <v>33</v>
      </c>
      <c r="Q100" s="4">
        <v>0</v>
      </c>
      <c r="R100" s="7">
        <v>44901</v>
      </c>
      <c r="S100" s="6">
        <v>44910</v>
      </c>
      <c r="T100" s="4" t="s">
        <v>34</v>
      </c>
      <c r="U100" s="4">
        <v>964</v>
      </c>
      <c r="V100" s="4">
        <v>0</v>
      </c>
      <c r="W100" s="4">
        <v>0</v>
      </c>
      <c r="X100" s="4" t="s">
        <v>537</v>
      </c>
      <c r="Y100" s="4" t="s">
        <v>538</v>
      </c>
    </row>
    <row r="101" s="4" customFormat="1" spans="1:25">
      <c r="A101" s="4" t="s">
        <v>539</v>
      </c>
      <c r="B101" s="4" t="s">
        <v>26</v>
      </c>
      <c r="C101" s="4" t="s">
        <v>27</v>
      </c>
      <c r="D101" s="4" t="s">
        <v>460</v>
      </c>
      <c r="E101" s="4" t="s">
        <v>540</v>
      </c>
      <c r="F101" s="6">
        <v>44905</v>
      </c>
      <c r="G101" s="6">
        <v>44907</v>
      </c>
      <c r="H101" s="4">
        <v>1</v>
      </c>
      <c r="I101" s="4">
        <v>2</v>
      </c>
      <c r="J101" s="4">
        <v>2</v>
      </c>
      <c r="K101" s="4" t="s">
        <v>30</v>
      </c>
      <c r="L101" s="4">
        <v>1156</v>
      </c>
      <c r="M101" s="4">
        <v>1156</v>
      </c>
      <c r="N101" s="4" t="s">
        <v>541</v>
      </c>
      <c r="O101" s="4" t="s">
        <v>32</v>
      </c>
      <c r="P101" s="4" t="s">
        <v>33</v>
      </c>
      <c r="Q101" s="4">
        <v>0</v>
      </c>
      <c r="R101" s="7">
        <v>44901</v>
      </c>
      <c r="S101" s="6">
        <v>44910</v>
      </c>
      <c r="T101" s="4" t="s">
        <v>34</v>
      </c>
      <c r="U101" s="4">
        <v>1156</v>
      </c>
      <c r="V101" s="4">
        <v>0</v>
      </c>
      <c r="W101" s="4">
        <v>0</v>
      </c>
      <c r="X101" s="4" t="s">
        <v>542</v>
      </c>
      <c r="Y101" s="4" t="s">
        <v>543</v>
      </c>
    </row>
    <row r="102" s="4" customFormat="1" spans="1:25">
      <c r="A102" s="4" t="s">
        <v>544</v>
      </c>
      <c r="B102" s="4" t="s">
        <v>26</v>
      </c>
      <c r="C102" s="4" t="s">
        <v>27</v>
      </c>
      <c r="D102" s="4" t="s">
        <v>545</v>
      </c>
      <c r="E102" s="4" t="s">
        <v>546</v>
      </c>
      <c r="F102" s="6">
        <v>44904</v>
      </c>
      <c r="G102" s="6">
        <v>44907</v>
      </c>
      <c r="H102" s="4">
        <v>1</v>
      </c>
      <c r="I102" s="4">
        <v>3</v>
      </c>
      <c r="J102" s="4">
        <v>3</v>
      </c>
      <c r="K102" s="4" t="s">
        <v>30</v>
      </c>
      <c r="L102" s="4">
        <v>3521</v>
      </c>
      <c r="M102" s="4">
        <v>3521</v>
      </c>
      <c r="N102" s="4" t="s">
        <v>547</v>
      </c>
      <c r="O102" s="4" t="s">
        <v>32</v>
      </c>
      <c r="P102" s="4" t="s">
        <v>33</v>
      </c>
      <c r="Q102" s="4">
        <v>0</v>
      </c>
      <c r="R102" s="7">
        <v>44901</v>
      </c>
      <c r="S102" s="6">
        <v>44910</v>
      </c>
      <c r="T102" s="4" t="s">
        <v>34</v>
      </c>
      <c r="U102" s="4">
        <v>3521</v>
      </c>
      <c r="V102" s="4">
        <v>0</v>
      </c>
      <c r="W102" s="4">
        <v>0</v>
      </c>
      <c r="X102" s="4" t="s">
        <v>548</v>
      </c>
      <c r="Y102" s="4" t="s">
        <v>549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551</v>
      </c>
      <c r="E103" s="4" t="s">
        <v>552</v>
      </c>
      <c r="F103" s="6">
        <v>44903</v>
      </c>
      <c r="G103" s="6">
        <v>44907</v>
      </c>
      <c r="H103" s="4">
        <v>1</v>
      </c>
      <c r="I103" s="4">
        <v>4</v>
      </c>
      <c r="J103" s="4">
        <v>4</v>
      </c>
      <c r="K103" s="4" t="s">
        <v>30</v>
      </c>
      <c r="L103" s="4">
        <v>1020</v>
      </c>
      <c r="M103" s="4">
        <v>1020</v>
      </c>
      <c r="N103" s="4" t="s">
        <v>553</v>
      </c>
      <c r="O103" s="4" t="s">
        <v>32</v>
      </c>
      <c r="P103" s="4" t="s">
        <v>33</v>
      </c>
      <c r="Q103" s="4">
        <v>0</v>
      </c>
      <c r="R103" s="7">
        <v>44901</v>
      </c>
      <c r="S103" s="6">
        <v>44910</v>
      </c>
      <c r="T103" s="4" t="s">
        <v>34</v>
      </c>
      <c r="U103" s="4">
        <v>1020</v>
      </c>
      <c r="V103" s="4">
        <v>0</v>
      </c>
      <c r="W103" s="4">
        <v>0</v>
      </c>
      <c r="X103" s="4" t="s">
        <v>554</v>
      </c>
      <c r="Y103" s="4" t="s">
        <v>555</v>
      </c>
    </row>
    <row r="104" s="4" customFormat="1" spans="1:25">
      <c r="A104" s="4" t="s">
        <v>556</v>
      </c>
      <c r="B104" s="4" t="s">
        <v>26</v>
      </c>
      <c r="C104" s="4" t="s">
        <v>27</v>
      </c>
      <c r="D104" s="4" t="s">
        <v>557</v>
      </c>
      <c r="E104" s="4" t="s">
        <v>558</v>
      </c>
      <c r="F104" s="6">
        <v>44906</v>
      </c>
      <c r="G104" s="6">
        <v>44907</v>
      </c>
      <c r="H104" s="4">
        <v>1</v>
      </c>
      <c r="I104" s="4">
        <v>1</v>
      </c>
      <c r="J104" s="4">
        <v>1</v>
      </c>
      <c r="K104" s="4" t="s">
        <v>30</v>
      </c>
      <c r="L104" s="4">
        <v>367</v>
      </c>
      <c r="M104" s="4">
        <v>367</v>
      </c>
      <c r="N104" s="4" t="s">
        <v>559</v>
      </c>
      <c r="O104" s="4" t="s">
        <v>32</v>
      </c>
      <c r="P104" s="4" t="s">
        <v>33</v>
      </c>
      <c r="Q104" s="4">
        <v>0</v>
      </c>
      <c r="R104" s="7">
        <v>44901</v>
      </c>
      <c r="S104" s="6">
        <v>44910</v>
      </c>
      <c r="T104" s="4" t="s">
        <v>34</v>
      </c>
      <c r="U104" s="4">
        <v>367</v>
      </c>
      <c r="V104" s="4">
        <v>0</v>
      </c>
      <c r="W104" s="4">
        <v>0</v>
      </c>
      <c r="X104" s="4" t="s">
        <v>560</v>
      </c>
      <c r="Y104" s="4" t="s">
        <v>561</v>
      </c>
    </row>
    <row r="105" s="4" customFormat="1" spans="1:25">
      <c r="A105" s="4" t="s">
        <v>562</v>
      </c>
      <c r="B105" s="4" t="s">
        <v>26</v>
      </c>
      <c r="C105" s="4" t="s">
        <v>27</v>
      </c>
      <c r="D105" s="4" t="s">
        <v>563</v>
      </c>
      <c r="E105" s="4" t="s">
        <v>564</v>
      </c>
      <c r="F105" s="6">
        <v>44905</v>
      </c>
      <c r="G105" s="6">
        <v>44907</v>
      </c>
      <c r="H105" s="4">
        <v>1</v>
      </c>
      <c r="I105" s="4">
        <v>2</v>
      </c>
      <c r="J105" s="4">
        <v>2</v>
      </c>
      <c r="K105" s="4" t="s">
        <v>30</v>
      </c>
      <c r="L105" s="4">
        <v>1302</v>
      </c>
      <c r="M105" s="4">
        <v>1302</v>
      </c>
      <c r="N105" s="4" t="s">
        <v>565</v>
      </c>
      <c r="O105" s="4" t="s">
        <v>32</v>
      </c>
      <c r="P105" s="4" t="s">
        <v>33</v>
      </c>
      <c r="Q105" s="4">
        <v>0</v>
      </c>
      <c r="R105" s="7">
        <v>44901</v>
      </c>
      <c r="S105" s="6">
        <v>44910</v>
      </c>
      <c r="T105" s="4" t="s">
        <v>34</v>
      </c>
      <c r="U105" s="4">
        <v>1302</v>
      </c>
      <c r="V105" s="4">
        <v>0</v>
      </c>
      <c r="W105" s="4">
        <v>0</v>
      </c>
      <c r="X105" s="4" t="s">
        <v>566</v>
      </c>
      <c r="Y105" s="4" t="s">
        <v>567</v>
      </c>
    </row>
    <row r="106" s="4" customFormat="1" spans="1:25">
      <c r="A106" s="4" t="s">
        <v>568</v>
      </c>
      <c r="B106" s="4" t="s">
        <v>26</v>
      </c>
      <c r="C106" s="4" t="s">
        <v>27</v>
      </c>
      <c r="D106" s="4" t="s">
        <v>551</v>
      </c>
      <c r="E106" s="4" t="s">
        <v>552</v>
      </c>
      <c r="F106" s="6">
        <v>44903</v>
      </c>
      <c r="G106" s="6">
        <v>44907</v>
      </c>
      <c r="H106" s="4">
        <v>1</v>
      </c>
      <c r="I106" s="4">
        <v>4</v>
      </c>
      <c r="J106" s="4">
        <v>4</v>
      </c>
      <c r="K106" s="4" t="s">
        <v>30</v>
      </c>
      <c r="L106" s="4">
        <v>1020</v>
      </c>
      <c r="M106" s="4">
        <v>1020</v>
      </c>
      <c r="N106" s="4" t="s">
        <v>553</v>
      </c>
      <c r="O106" s="4" t="s">
        <v>32</v>
      </c>
      <c r="P106" s="4" t="s">
        <v>33</v>
      </c>
      <c r="Q106" s="4">
        <v>0</v>
      </c>
      <c r="R106" s="7">
        <v>44901</v>
      </c>
      <c r="S106" s="6">
        <v>44910</v>
      </c>
      <c r="T106" s="4" t="s">
        <v>34</v>
      </c>
      <c r="U106" s="4">
        <v>1020</v>
      </c>
      <c r="V106" s="4">
        <v>0</v>
      </c>
      <c r="W106" s="4">
        <v>0</v>
      </c>
      <c r="X106" s="4" t="s">
        <v>569</v>
      </c>
      <c r="Y106" s="4" t="s">
        <v>570</v>
      </c>
    </row>
    <row r="107" s="4" customFormat="1" spans="1:25">
      <c r="A107" s="4" t="s">
        <v>571</v>
      </c>
      <c r="B107" s="4" t="s">
        <v>26</v>
      </c>
      <c r="C107" s="4" t="s">
        <v>27</v>
      </c>
      <c r="D107" s="4" t="s">
        <v>551</v>
      </c>
      <c r="E107" s="4" t="s">
        <v>552</v>
      </c>
      <c r="F107" s="6">
        <v>44903</v>
      </c>
      <c r="G107" s="6">
        <v>44907</v>
      </c>
      <c r="H107" s="4">
        <v>1</v>
      </c>
      <c r="I107" s="4">
        <v>4</v>
      </c>
      <c r="J107" s="4">
        <v>4</v>
      </c>
      <c r="K107" s="4" t="s">
        <v>30</v>
      </c>
      <c r="L107" s="4">
        <v>1020</v>
      </c>
      <c r="M107" s="4">
        <v>1020</v>
      </c>
      <c r="N107" s="4" t="s">
        <v>553</v>
      </c>
      <c r="O107" s="4" t="s">
        <v>32</v>
      </c>
      <c r="P107" s="4" t="s">
        <v>33</v>
      </c>
      <c r="Q107" s="4">
        <v>0</v>
      </c>
      <c r="R107" s="7">
        <v>44902</v>
      </c>
      <c r="S107" s="6">
        <v>44910</v>
      </c>
      <c r="T107" s="4" t="s">
        <v>34</v>
      </c>
      <c r="U107" s="4">
        <v>1020</v>
      </c>
      <c r="V107" s="4">
        <v>0</v>
      </c>
      <c r="W107" s="4">
        <v>0</v>
      </c>
      <c r="X107" s="4" t="s">
        <v>572</v>
      </c>
      <c r="Y107" s="4" t="s">
        <v>573</v>
      </c>
    </row>
    <row r="108" s="4" customFormat="1" spans="1:25">
      <c r="A108" s="4" t="s">
        <v>574</v>
      </c>
      <c r="B108" s="4" t="s">
        <v>26</v>
      </c>
      <c r="C108" s="4" t="s">
        <v>27</v>
      </c>
      <c r="D108" s="4" t="s">
        <v>575</v>
      </c>
      <c r="E108" s="4" t="s">
        <v>576</v>
      </c>
      <c r="F108" s="6">
        <v>44905</v>
      </c>
      <c r="G108" s="6">
        <v>44907</v>
      </c>
      <c r="H108" s="4">
        <v>1</v>
      </c>
      <c r="I108" s="4">
        <v>2</v>
      </c>
      <c r="J108" s="4">
        <v>2</v>
      </c>
      <c r="K108" s="4" t="s">
        <v>30</v>
      </c>
      <c r="L108" s="4">
        <v>1976</v>
      </c>
      <c r="M108" s="4">
        <v>1976</v>
      </c>
      <c r="N108" s="4" t="s">
        <v>577</v>
      </c>
      <c r="O108" s="4" t="s">
        <v>32</v>
      </c>
      <c r="P108" s="4" t="s">
        <v>33</v>
      </c>
      <c r="Q108" s="4">
        <v>0</v>
      </c>
      <c r="R108" s="7">
        <v>44902</v>
      </c>
      <c r="S108" s="6">
        <v>44910</v>
      </c>
      <c r="T108" s="4" t="s">
        <v>34</v>
      </c>
      <c r="U108" s="4">
        <v>1976</v>
      </c>
      <c r="V108" s="4">
        <v>0</v>
      </c>
      <c r="W108" s="4">
        <v>0</v>
      </c>
      <c r="X108" s="4" t="s">
        <v>578</v>
      </c>
      <c r="Y108" s="4" t="s">
        <v>579</v>
      </c>
    </row>
    <row r="109" s="4" customFormat="1" spans="1:25">
      <c r="A109" s="4" t="s">
        <v>580</v>
      </c>
      <c r="B109" s="4" t="s">
        <v>26</v>
      </c>
      <c r="C109" s="4" t="s">
        <v>27</v>
      </c>
      <c r="D109" s="4" t="s">
        <v>551</v>
      </c>
      <c r="E109" s="4" t="s">
        <v>552</v>
      </c>
      <c r="F109" s="6">
        <v>44904</v>
      </c>
      <c r="G109" s="6">
        <v>44907</v>
      </c>
      <c r="H109" s="4">
        <v>1</v>
      </c>
      <c r="I109" s="4">
        <v>3</v>
      </c>
      <c r="J109" s="4">
        <v>3</v>
      </c>
      <c r="K109" s="4" t="s">
        <v>30</v>
      </c>
      <c r="L109" s="4">
        <v>765</v>
      </c>
      <c r="M109" s="4">
        <v>765</v>
      </c>
      <c r="N109" s="4" t="s">
        <v>581</v>
      </c>
      <c r="O109" s="4" t="s">
        <v>32</v>
      </c>
      <c r="P109" s="4" t="s">
        <v>33</v>
      </c>
      <c r="Q109" s="4">
        <v>0</v>
      </c>
      <c r="R109" s="7">
        <v>44902</v>
      </c>
      <c r="S109" s="6">
        <v>44910</v>
      </c>
      <c r="T109" s="4" t="s">
        <v>34</v>
      </c>
      <c r="U109" s="4">
        <v>765</v>
      </c>
      <c r="V109" s="4">
        <v>0</v>
      </c>
      <c r="W109" s="4">
        <v>0</v>
      </c>
      <c r="X109" s="4" t="s">
        <v>582</v>
      </c>
      <c r="Y109" s="4" t="s">
        <v>583</v>
      </c>
    </row>
    <row r="110" s="4" customFormat="1" spans="1:25">
      <c r="A110" s="4" t="s">
        <v>584</v>
      </c>
      <c r="B110" s="4" t="s">
        <v>26</v>
      </c>
      <c r="C110" s="4" t="s">
        <v>27</v>
      </c>
      <c r="D110" s="4" t="s">
        <v>271</v>
      </c>
      <c r="E110" s="4" t="s">
        <v>585</v>
      </c>
      <c r="F110" s="6">
        <v>44905</v>
      </c>
      <c r="G110" s="6">
        <v>44907</v>
      </c>
      <c r="H110" s="4">
        <v>1</v>
      </c>
      <c r="I110" s="4">
        <v>2</v>
      </c>
      <c r="J110" s="4">
        <v>2</v>
      </c>
      <c r="K110" s="4" t="s">
        <v>30</v>
      </c>
      <c r="L110" s="4">
        <v>2122</v>
      </c>
      <c r="M110" s="4">
        <v>2122</v>
      </c>
      <c r="N110" s="4" t="s">
        <v>586</v>
      </c>
      <c r="O110" s="4" t="s">
        <v>32</v>
      </c>
      <c r="P110" s="4" t="s">
        <v>33</v>
      </c>
      <c r="Q110" s="4">
        <v>0</v>
      </c>
      <c r="R110" s="7">
        <v>44902</v>
      </c>
      <c r="S110" s="6">
        <v>44910</v>
      </c>
      <c r="T110" s="4" t="s">
        <v>34</v>
      </c>
      <c r="U110" s="4">
        <v>2122</v>
      </c>
      <c r="V110" s="4">
        <v>0</v>
      </c>
      <c r="W110" s="4">
        <v>0</v>
      </c>
      <c r="X110" s="4" t="s">
        <v>587</v>
      </c>
      <c r="Y110" s="4" t="s">
        <v>588</v>
      </c>
    </row>
    <row r="111" s="4" customFormat="1" spans="1:25">
      <c r="A111" s="4" t="s">
        <v>589</v>
      </c>
      <c r="B111" s="4" t="s">
        <v>26</v>
      </c>
      <c r="C111" s="4" t="s">
        <v>27</v>
      </c>
      <c r="D111" s="4" t="s">
        <v>590</v>
      </c>
      <c r="E111" s="4" t="s">
        <v>591</v>
      </c>
      <c r="F111" s="6">
        <v>44906</v>
      </c>
      <c r="G111" s="6">
        <v>44907</v>
      </c>
      <c r="H111" s="4">
        <v>2</v>
      </c>
      <c r="I111" s="4">
        <v>1</v>
      </c>
      <c r="J111" s="4">
        <v>2</v>
      </c>
      <c r="K111" s="4" t="s">
        <v>30</v>
      </c>
      <c r="L111" s="4">
        <v>1644</v>
      </c>
      <c r="M111" s="4">
        <v>1644</v>
      </c>
      <c r="N111" s="4" t="s">
        <v>592</v>
      </c>
      <c r="O111" s="4" t="s">
        <v>32</v>
      </c>
      <c r="P111" s="4" t="s">
        <v>33</v>
      </c>
      <c r="Q111" s="4">
        <v>0</v>
      </c>
      <c r="R111" s="7">
        <v>44902</v>
      </c>
      <c r="S111" s="6">
        <v>44910</v>
      </c>
      <c r="T111" s="4" t="s">
        <v>34</v>
      </c>
      <c r="U111" s="4">
        <v>1644</v>
      </c>
      <c r="V111" s="4">
        <v>0</v>
      </c>
      <c r="W111" s="4">
        <v>0</v>
      </c>
      <c r="X111" s="4" t="s">
        <v>593</v>
      </c>
      <c r="Y111" s="4" t="s">
        <v>594</v>
      </c>
    </row>
    <row r="112" s="4" customFormat="1" spans="1:25">
      <c r="A112" s="4" t="s">
        <v>595</v>
      </c>
      <c r="B112" s="4" t="s">
        <v>26</v>
      </c>
      <c r="C112" s="4" t="s">
        <v>27</v>
      </c>
      <c r="D112" s="4" t="s">
        <v>596</v>
      </c>
      <c r="E112" s="4" t="s">
        <v>597</v>
      </c>
      <c r="F112" s="6">
        <v>44906</v>
      </c>
      <c r="G112" s="6">
        <v>44907</v>
      </c>
      <c r="H112" s="4">
        <v>1</v>
      </c>
      <c r="I112" s="4">
        <v>1</v>
      </c>
      <c r="J112" s="4">
        <v>1</v>
      </c>
      <c r="K112" s="4" t="s">
        <v>30</v>
      </c>
      <c r="L112" s="4">
        <v>635</v>
      </c>
      <c r="M112" s="4">
        <v>635</v>
      </c>
      <c r="N112" s="4" t="s">
        <v>598</v>
      </c>
      <c r="O112" s="4" t="s">
        <v>32</v>
      </c>
      <c r="P112" s="4" t="s">
        <v>33</v>
      </c>
      <c r="Q112" s="4">
        <v>0</v>
      </c>
      <c r="R112" s="7">
        <v>44902</v>
      </c>
      <c r="S112" s="6">
        <v>44910</v>
      </c>
      <c r="T112" s="4" t="s">
        <v>34</v>
      </c>
      <c r="U112" s="4">
        <v>635</v>
      </c>
      <c r="V112" s="4">
        <v>0</v>
      </c>
      <c r="W112" s="4">
        <v>0</v>
      </c>
      <c r="X112" s="4" t="s">
        <v>599</v>
      </c>
      <c r="Y112" s="4" t="s">
        <v>600</v>
      </c>
    </row>
    <row r="113" s="4" customFormat="1" spans="1:25">
      <c r="A113" s="4" t="s">
        <v>601</v>
      </c>
      <c r="B113" s="4" t="s">
        <v>26</v>
      </c>
      <c r="C113" s="4" t="s">
        <v>27</v>
      </c>
      <c r="D113" s="4" t="s">
        <v>590</v>
      </c>
      <c r="E113" s="4" t="s">
        <v>602</v>
      </c>
      <c r="F113" s="6">
        <v>44906</v>
      </c>
      <c r="G113" s="6">
        <v>44907</v>
      </c>
      <c r="H113" s="4">
        <v>1</v>
      </c>
      <c r="I113" s="4">
        <v>1</v>
      </c>
      <c r="J113" s="4">
        <v>1</v>
      </c>
      <c r="K113" s="4" t="s">
        <v>30</v>
      </c>
      <c r="L113" s="4">
        <v>574</v>
      </c>
      <c r="M113" s="4">
        <v>574</v>
      </c>
      <c r="N113" s="4" t="s">
        <v>603</v>
      </c>
      <c r="O113" s="4" t="s">
        <v>32</v>
      </c>
      <c r="P113" s="4" t="s">
        <v>33</v>
      </c>
      <c r="Q113" s="4">
        <v>0</v>
      </c>
      <c r="R113" s="7">
        <v>44903</v>
      </c>
      <c r="S113" s="6">
        <v>44910</v>
      </c>
      <c r="T113" s="4" t="s">
        <v>34</v>
      </c>
      <c r="U113" s="4">
        <v>574</v>
      </c>
      <c r="V113" s="4">
        <v>0</v>
      </c>
      <c r="W113" s="4">
        <v>0</v>
      </c>
      <c r="X113" s="4" t="s">
        <v>604</v>
      </c>
      <c r="Y113" s="4" t="s">
        <v>605</v>
      </c>
    </row>
    <row r="114" s="4" customFormat="1" spans="1:25">
      <c r="A114" s="4" t="s">
        <v>606</v>
      </c>
      <c r="B114" s="4" t="s">
        <v>26</v>
      </c>
      <c r="C114" s="4" t="s">
        <v>27</v>
      </c>
      <c r="D114" s="4" t="s">
        <v>607</v>
      </c>
      <c r="E114" s="4" t="s">
        <v>608</v>
      </c>
      <c r="F114" s="6">
        <v>44906</v>
      </c>
      <c r="G114" s="6">
        <v>44907</v>
      </c>
      <c r="H114" s="4">
        <v>1</v>
      </c>
      <c r="I114" s="4">
        <v>1</v>
      </c>
      <c r="J114" s="4">
        <v>1</v>
      </c>
      <c r="K114" s="4" t="s">
        <v>30</v>
      </c>
      <c r="L114" s="4">
        <v>173</v>
      </c>
      <c r="M114" s="4">
        <v>173</v>
      </c>
      <c r="N114" s="4" t="s">
        <v>609</v>
      </c>
      <c r="O114" s="4" t="s">
        <v>32</v>
      </c>
      <c r="P114" s="4" t="s">
        <v>33</v>
      </c>
      <c r="Q114" s="4">
        <v>0</v>
      </c>
      <c r="R114" s="7">
        <v>44903</v>
      </c>
      <c r="S114" s="6">
        <v>44910</v>
      </c>
      <c r="T114" s="4" t="s">
        <v>34</v>
      </c>
      <c r="U114" s="4">
        <v>173</v>
      </c>
      <c r="V114" s="4">
        <v>0</v>
      </c>
      <c r="W114" s="4">
        <v>0</v>
      </c>
      <c r="X114" s="4" t="s">
        <v>610</v>
      </c>
      <c r="Y114" s="4" t="s">
        <v>611</v>
      </c>
    </row>
    <row r="115" s="4" customFormat="1" spans="1:25">
      <c r="A115" s="4" t="s">
        <v>612</v>
      </c>
      <c r="B115" s="4" t="s">
        <v>26</v>
      </c>
      <c r="C115" s="4" t="s">
        <v>27</v>
      </c>
      <c r="D115" s="4" t="s">
        <v>551</v>
      </c>
      <c r="E115" s="4" t="s">
        <v>552</v>
      </c>
      <c r="F115" s="6">
        <v>44904</v>
      </c>
      <c r="G115" s="6">
        <v>44907</v>
      </c>
      <c r="H115" s="4">
        <v>1</v>
      </c>
      <c r="I115" s="4">
        <v>3</v>
      </c>
      <c r="J115" s="4">
        <v>3</v>
      </c>
      <c r="K115" s="4" t="s">
        <v>30</v>
      </c>
      <c r="L115" s="4">
        <v>765</v>
      </c>
      <c r="M115" s="4">
        <v>765</v>
      </c>
      <c r="N115" s="4" t="s">
        <v>613</v>
      </c>
      <c r="O115" s="4" t="s">
        <v>32</v>
      </c>
      <c r="P115" s="4" t="s">
        <v>33</v>
      </c>
      <c r="Q115" s="4">
        <v>0</v>
      </c>
      <c r="R115" s="7">
        <v>44903</v>
      </c>
      <c r="S115" s="6">
        <v>44910</v>
      </c>
      <c r="T115" s="4" t="s">
        <v>34</v>
      </c>
      <c r="U115" s="4">
        <v>765</v>
      </c>
      <c r="V115" s="4">
        <v>0</v>
      </c>
      <c r="W115" s="4">
        <v>0</v>
      </c>
      <c r="X115" s="4" t="s">
        <v>614</v>
      </c>
      <c r="Y115" s="4" t="s">
        <v>35</v>
      </c>
    </row>
    <row r="116" s="4" customFormat="1" spans="1:25">
      <c r="A116" s="4" t="s">
        <v>615</v>
      </c>
      <c r="B116" s="4" t="s">
        <v>26</v>
      </c>
      <c r="C116" s="4" t="s">
        <v>27</v>
      </c>
      <c r="D116" s="4" t="s">
        <v>414</v>
      </c>
      <c r="E116" s="4" t="s">
        <v>415</v>
      </c>
      <c r="F116" s="6">
        <v>44906</v>
      </c>
      <c r="G116" s="6">
        <v>44907</v>
      </c>
      <c r="H116" s="4">
        <v>1</v>
      </c>
      <c r="I116" s="4">
        <v>1</v>
      </c>
      <c r="J116" s="4">
        <v>1</v>
      </c>
      <c r="K116" s="4" t="s">
        <v>30</v>
      </c>
      <c r="L116" s="4">
        <v>697</v>
      </c>
      <c r="M116" s="4">
        <v>697</v>
      </c>
      <c r="N116" s="4" t="s">
        <v>616</v>
      </c>
      <c r="O116" s="4" t="s">
        <v>32</v>
      </c>
      <c r="P116" s="4" t="s">
        <v>33</v>
      </c>
      <c r="Q116" s="4">
        <v>0</v>
      </c>
      <c r="R116" s="7">
        <v>44903</v>
      </c>
      <c r="S116" s="6">
        <v>44910</v>
      </c>
      <c r="T116" s="4" t="s">
        <v>34</v>
      </c>
      <c r="U116" s="4">
        <v>697</v>
      </c>
      <c r="V116" s="4">
        <v>0</v>
      </c>
      <c r="W116" s="4">
        <v>0</v>
      </c>
      <c r="X116" s="4" t="s">
        <v>617</v>
      </c>
      <c r="Y116" s="4" t="s">
        <v>618</v>
      </c>
    </row>
    <row r="117" s="4" customFormat="1" spans="1:25">
      <c r="A117" s="4" t="s">
        <v>612</v>
      </c>
      <c r="B117" s="4" t="s">
        <v>26</v>
      </c>
      <c r="C117" s="4" t="s">
        <v>36</v>
      </c>
      <c r="D117" s="4" t="s">
        <v>551</v>
      </c>
      <c r="E117" s="4" t="s">
        <v>552</v>
      </c>
      <c r="F117" s="6">
        <v>44904</v>
      </c>
      <c r="G117" s="6">
        <v>44907</v>
      </c>
      <c r="H117" s="4">
        <v>1</v>
      </c>
      <c r="I117" s="4">
        <v>3</v>
      </c>
      <c r="J117" s="4">
        <v>3</v>
      </c>
      <c r="K117" s="4" t="s">
        <v>30</v>
      </c>
      <c r="L117" s="4">
        <v>-765</v>
      </c>
      <c r="M117" s="4">
        <v>-765</v>
      </c>
      <c r="N117" s="4" t="s">
        <v>613</v>
      </c>
      <c r="O117" s="4" t="s">
        <v>32</v>
      </c>
      <c r="P117" s="4" t="s">
        <v>33</v>
      </c>
      <c r="Q117" s="4">
        <v>0</v>
      </c>
      <c r="R117" s="7">
        <v>44903</v>
      </c>
      <c r="S117" s="6">
        <v>44910</v>
      </c>
      <c r="T117" s="4" t="s">
        <v>34</v>
      </c>
      <c r="U117" s="4">
        <v>-765</v>
      </c>
      <c r="V117" s="4">
        <v>0</v>
      </c>
      <c r="W117" s="4">
        <v>0</v>
      </c>
      <c r="X117" s="4" t="s">
        <v>614</v>
      </c>
      <c r="Y117" s="4" t="s">
        <v>35</v>
      </c>
    </row>
    <row r="118" s="4" customFormat="1" spans="1:25">
      <c r="A118" s="4" t="s">
        <v>619</v>
      </c>
      <c r="B118" s="4" t="s">
        <v>26</v>
      </c>
      <c r="C118" s="4" t="s">
        <v>27</v>
      </c>
      <c r="D118" s="4" t="s">
        <v>551</v>
      </c>
      <c r="E118" s="4" t="s">
        <v>552</v>
      </c>
      <c r="F118" s="6">
        <v>44904</v>
      </c>
      <c r="G118" s="6">
        <v>44907</v>
      </c>
      <c r="H118" s="4">
        <v>1</v>
      </c>
      <c r="I118" s="4">
        <v>3</v>
      </c>
      <c r="J118" s="4">
        <v>3</v>
      </c>
      <c r="K118" s="4" t="s">
        <v>30</v>
      </c>
      <c r="L118" s="4">
        <v>765</v>
      </c>
      <c r="M118" s="4">
        <v>765</v>
      </c>
      <c r="N118" s="4" t="s">
        <v>620</v>
      </c>
      <c r="O118" s="4" t="s">
        <v>32</v>
      </c>
      <c r="P118" s="4" t="s">
        <v>33</v>
      </c>
      <c r="Q118" s="4">
        <v>0</v>
      </c>
      <c r="R118" s="7">
        <v>44903</v>
      </c>
      <c r="S118" s="6">
        <v>44910</v>
      </c>
      <c r="T118" s="4" t="s">
        <v>34</v>
      </c>
      <c r="U118" s="4">
        <v>765</v>
      </c>
      <c r="V118" s="4">
        <v>0</v>
      </c>
      <c r="W118" s="4">
        <v>0</v>
      </c>
      <c r="X118" s="4" t="s">
        <v>621</v>
      </c>
      <c r="Y118" s="4" t="s">
        <v>622</v>
      </c>
    </row>
    <row r="119" s="4" customFormat="1" spans="1:25">
      <c r="A119" s="4" t="s">
        <v>253</v>
      </c>
      <c r="B119" s="4" t="s">
        <v>26</v>
      </c>
      <c r="C119" s="4" t="s">
        <v>36</v>
      </c>
      <c r="D119" s="4" t="s">
        <v>254</v>
      </c>
      <c r="E119" s="4" t="s">
        <v>255</v>
      </c>
      <c r="F119" s="6">
        <v>44905</v>
      </c>
      <c r="G119" s="6">
        <v>44907</v>
      </c>
      <c r="H119" s="4">
        <v>1</v>
      </c>
      <c r="I119" s="4">
        <v>2</v>
      </c>
      <c r="J119" s="4">
        <v>2</v>
      </c>
      <c r="K119" s="4" t="s">
        <v>30</v>
      </c>
      <c r="L119" s="4">
        <v>-849.11</v>
      </c>
      <c r="M119" s="4">
        <v>-849.11</v>
      </c>
      <c r="N119" s="4" t="s">
        <v>256</v>
      </c>
      <c r="O119" s="4" t="s">
        <v>32</v>
      </c>
      <c r="P119" s="4" t="s">
        <v>33</v>
      </c>
      <c r="Q119" s="4">
        <v>0</v>
      </c>
      <c r="R119" s="7">
        <v>44877</v>
      </c>
      <c r="S119" s="6">
        <v>44910</v>
      </c>
      <c r="T119" s="4" t="s">
        <v>34</v>
      </c>
      <c r="U119" s="4">
        <v>-849.11</v>
      </c>
      <c r="V119" s="4">
        <v>0</v>
      </c>
      <c r="W119" s="4">
        <v>0</v>
      </c>
      <c r="X119" s="4" t="s">
        <v>257</v>
      </c>
      <c r="Y119" s="4" t="s">
        <v>35</v>
      </c>
    </row>
    <row r="120" s="4" customFormat="1" spans="1:25">
      <c r="A120" s="4" t="s">
        <v>623</v>
      </c>
      <c r="B120" s="4" t="s">
        <v>26</v>
      </c>
      <c r="C120" s="4" t="s">
        <v>27</v>
      </c>
      <c r="D120" s="4" t="s">
        <v>624</v>
      </c>
      <c r="E120" s="4" t="s">
        <v>625</v>
      </c>
      <c r="F120" s="6">
        <v>44906</v>
      </c>
      <c r="G120" s="6">
        <v>44907</v>
      </c>
      <c r="H120" s="4">
        <v>1</v>
      </c>
      <c r="I120" s="4">
        <v>1</v>
      </c>
      <c r="J120" s="4">
        <v>1</v>
      </c>
      <c r="K120" s="4" t="s">
        <v>30</v>
      </c>
      <c r="L120" s="4">
        <v>410</v>
      </c>
      <c r="M120" s="4">
        <v>410</v>
      </c>
      <c r="N120" s="4" t="s">
        <v>626</v>
      </c>
      <c r="O120" s="4" t="s">
        <v>32</v>
      </c>
      <c r="P120" s="4" t="s">
        <v>33</v>
      </c>
      <c r="Q120" s="4">
        <v>0</v>
      </c>
      <c r="R120" s="7">
        <v>44903</v>
      </c>
      <c r="S120" s="6">
        <v>44910</v>
      </c>
      <c r="T120" s="4" t="s">
        <v>34</v>
      </c>
      <c r="U120" s="4">
        <v>410</v>
      </c>
      <c r="V120" s="4">
        <v>0</v>
      </c>
      <c r="W120" s="4">
        <v>0</v>
      </c>
      <c r="X120" s="4" t="s">
        <v>627</v>
      </c>
      <c r="Y120" s="4" t="s">
        <v>628</v>
      </c>
    </row>
    <row r="121" s="4" customFormat="1" spans="1:25">
      <c r="A121" s="4" t="s">
        <v>629</v>
      </c>
      <c r="B121" s="4" t="s">
        <v>26</v>
      </c>
      <c r="C121" s="4" t="s">
        <v>27</v>
      </c>
      <c r="D121" s="4" t="s">
        <v>265</v>
      </c>
      <c r="E121" s="4" t="s">
        <v>630</v>
      </c>
      <c r="F121" s="6">
        <v>44905</v>
      </c>
      <c r="G121" s="6">
        <v>44907</v>
      </c>
      <c r="H121" s="4">
        <v>1</v>
      </c>
      <c r="I121" s="4">
        <v>2</v>
      </c>
      <c r="J121" s="4">
        <v>2</v>
      </c>
      <c r="K121" s="4" t="s">
        <v>30</v>
      </c>
      <c r="L121" s="4">
        <v>1080</v>
      </c>
      <c r="M121" s="4">
        <v>1080</v>
      </c>
      <c r="N121" s="4" t="s">
        <v>631</v>
      </c>
      <c r="O121" s="4" t="s">
        <v>32</v>
      </c>
      <c r="P121" s="4" t="s">
        <v>33</v>
      </c>
      <c r="Q121" s="4">
        <v>0</v>
      </c>
      <c r="R121" s="7">
        <v>44903</v>
      </c>
      <c r="S121" s="6">
        <v>44910</v>
      </c>
      <c r="T121" s="4" t="s">
        <v>34</v>
      </c>
      <c r="U121" s="4">
        <v>1080</v>
      </c>
      <c r="V121" s="4">
        <v>0</v>
      </c>
      <c r="W121" s="4">
        <v>0</v>
      </c>
      <c r="X121" s="4" t="s">
        <v>632</v>
      </c>
      <c r="Y121" s="4" t="s">
        <v>633</v>
      </c>
    </row>
    <row r="122" s="4" customFormat="1" spans="1:25">
      <c r="A122" s="4" t="s">
        <v>634</v>
      </c>
      <c r="B122" s="4" t="s">
        <v>26</v>
      </c>
      <c r="C122" s="4" t="s">
        <v>27</v>
      </c>
      <c r="D122" s="4" t="s">
        <v>349</v>
      </c>
      <c r="E122" s="4" t="s">
        <v>350</v>
      </c>
      <c r="F122" s="6">
        <v>44906</v>
      </c>
      <c r="G122" s="6">
        <v>44907</v>
      </c>
      <c r="H122" s="4">
        <v>1</v>
      </c>
      <c r="I122" s="4">
        <v>1</v>
      </c>
      <c r="J122" s="4">
        <v>1</v>
      </c>
      <c r="K122" s="4" t="s">
        <v>30</v>
      </c>
      <c r="L122" s="4">
        <v>600</v>
      </c>
      <c r="M122" s="4">
        <v>600</v>
      </c>
      <c r="N122" s="4" t="s">
        <v>635</v>
      </c>
      <c r="O122" s="4" t="s">
        <v>32</v>
      </c>
      <c r="P122" s="4" t="s">
        <v>33</v>
      </c>
      <c r="Q122" s="4">
        <v>0</v>
      </c>
      <c r="R122" s="7">
        <v>44903</v>
      </c>
      <c r="S122" s="6">
        <v>44910</v>
      </c>
      <c r="T122" s="4" t="s">
        <v>34</v>
      </c>
      <c r="U122" s="4">
        <v>600</v>
      </c>
      <c r="V122" s="4">
        <v>0</v>
      </c>
      <c r="W122" s="4">
        <v>0</v>
      </c>
      <c r="X122" s="4" t="s">
        <v>636</v>
      </c>
      <c r="Y122" s="4" t="s">
        <v>637</v>
      </c>
    </row>
    <row r="123" s="4" customFormat="1" spans="1:25">
      <c r="A123" s="4" t="s">
        <v>638</v>
      </c>
      <c r="B123" s="4" t="s">
        <v>26</v>
      </c>
      <c r="C123" s="4" t="s">
        <v>27</v>
      </c>
      <c r="D123" s="4" t="s">
        <v>639</v>
      </c>
      <c r="E123" s="4" t="s">
        <v>516</v>
      </c>
      <c r="F123" s="6">
        <v>44904</v>
      </c>
      <c r="G123" s="6">
        <v>44907</v>
      </c>
      <c r="H123" s="4">
        <v>1</v>
      </c>
      <c r="I123" s="4">
        <v>3</v>
      </c>
      <c r="J123" s="4">
        <v>3</v>
      </c>
      <c r="K123" s="4" t="s">
        <v>30</v>
      </c>
      <c r="L123" s="4">
        <v>2877</v>
      </c>
      <c r="M123" s="4">
        <v>2877</v>
      </c>
      <c r="N123" s="4" t="s">
        <v>640</v>
      </c>
      <c r="O123" s="4" t="s">
        <v>32</v>
      </c>
      <c r="P123" s="4" t="s">
        <v>33</v>
      </c>
      <c r="Q123" s="4">
        <v>0</v>
      </c>
      <c r="R123" s="7">
        <v>44903</v>
      </c>
      <c r="S123" s="6">
        <v>44910</v>
      </c>
      <c r="T123" s="4" t="s">
        <v>34</v>
      </c>
      <c r="U123" s="4">
        <v>2877</v>
      </c>
      <c r="V123" s="4">
        <v>0</v>
      </c>
      <c r="W123" s="4">
        <v>0</v>
      </c>
      <c r="X123" s="4" t="s">
        <v>641</v>
      </c>
      <c r="Y123" s="4" t="s">
        <v>642</v>
      </c>
    </row>
    <row r="124" s="4" customFormat="1" spans="1:25">
      <c r="A124" s="4" t="s">
        <v>643</v>
      </c>
      <c r="B124" s="4" t="s">
        <v>26</v>
      </c>
      <c r="C124" s="4" t="s">
        <v>27</v>
      </c>
      <c r="D124" s="4" t="s">
        <v>454</v>
      </c>
      <c r="E124" s="4" t="s">
        <v>608</v>
      </c>
      <c r="F124" s="6">
        <v>44906</v>
      </c>
      <c r="G124" s="6">
        <v>44907</v>
      </c>
      <c r="H124" s="4">
        <v>1</v>
      </c>
      <c r="I124" s="4">
        <v>1</v>
      </c>
      <c r="J124" s="4">
        <v>1</v>
      </c>
      <c r="K124" s="4" t="s">
        <v>30</v>
      </c>
      <c r="L124" s="4">
        <v>409</v>
      </c>
      <c r="M124" s="4">
        <v>409</v>
      </c>
      <c r="N124" s="4" t="s">
        <v>644</v>
      </c>
      <c r="O124" s="4" t="s">
        <v>32</v>
      </c>
      <c r="P124" s="4" t="s">
        <v>33</v>
      </c>
      <c r="Q124" s="4">
        <v>0</v>
      </c>
      <c r="R124" s="7">
        <v>44903</v>
      </c>
      <c r="S124" s="6">
        <v>44910</v>
      </c>
      <c r="T124" s="4" t="s">
        <v>34</v>
      </c>
      <c r="U124" s="4">
        <v>409</v>
      </c>
      <c r="V124" s="4">
        <v>0</v>
      </c>
      <c r="W124" s="4">
        <v>0</v>
      </c>
      <c r="X124" s="4" t="s">
        <v>645</v>
      </c>
      <c r="Y124" s="4" t="s">
        <v>646</v>
      </c>
    </row>
    <row r="125" s="4" customFormat="1" spans="1:25">
      <c r="A125" s="4" t="s">
        <v>647</v>
      </c>
      <c r="B125" s="4" t="s">
        <v>26</v>
      </c>
      <c r="C125" s="4" t="s">
        <v>27</v>
      </c>
      <c r="D125" s="4" t="s">
        <v>648</v>
      </c>
      <c r="E125" s="4" t="s">
        <v>649</v>
      </c>
      <c r="F125" s="6">
        <v>44905</v>
      </c>
      <c r="G125" s="6">
        <v>44907</v>
      </c>
      <c r="H125" s="4">
        <v>1</v>
      </c>
      <c r="I125" s="4">
        <v>2</v>
      </c>
      <c r="J125" s="4">
        <v>2</v>
      </c>
      <c r="K125" s="4" t="s">
        <v>30</v>
      </c>
      <c r="L125" s="4">
        <v>760</v>
      </c>
      <c r="M125" s="4">
        <v>760</v>
      </c>
      <c r="N125" s="4" t="s">
        <v>650</v>
      </c>
      <c r="O125" s="4" t="s">
        <v>32</v>
      </c>
      <c r="P125" s="4" t="s">
        <v>33</v>
      </c>
      <c r="Q125" s="4">
        <v>0</v>
      </c>
      <c r="R125" s="7">
        <v>44904</v>
      </c>
      <c r="S125" s="6">
        <v>44910</v>
      </c>
      <c r="T125" s="4" t="s">
        <v>34</v>
      </c>
      <c r="U125" s="4">
        <v>760</v>
      </c>
      <c r="V125" s="4">
        <v>0</v>
      </c>
      <c r="W125" s="4">
        <v>0</v>
      </c>
      <c r="X125" s="4" t="s">
        <v>651</v>
      </c>
      <c r="Y125" s="4" t="s">
        <v>652</v>
      </c>
    </row>
    <row r="126" s="4" customFormat="1" spans="1:25">
      <c r="A126" s="4" t="s">
        <v>653</v>
      </c>
      <c r="B126" s="4" t="s">
        <v>26</v>
      </c>
      <c r="C126" s="4" t="s">
        <v>27</v>
      </c>
      <c r="D126" s="4" t="s">
        <v>654</v>
      </c>
      <c r="E126" s="4" t="s">
        <v>655</v>
      </c>
      <c r="F126" s="6">
        <v>44905</v>
      </c>
      <c r="G126" s="6">
        <v>44907</v>
      </c>
      <c r="H126" s="4">
        <v>1</v>
      </c>
      <c r="I126" s="4">
        <v>2</v>
      </c>
      <c r="J126" s="4">
        <v>2</v>
      </c>
      <c r="K126" s="4" t="s">
        <v>30</v>
      </c>
      <c r="L126" s="4">
        <v>1054</v>
      </c>
      <c r="M126" s="4">
        <v>1054</v>
      </c>
      <c r="N126" s="4" t="s">
        <v>656</v>
      </c>
      <c r="O126" s="4" t="s">
        <v>32</v>
      </c>
      <c r="P126" s="4" t="s">
        <v>33</v>
      </c>
      <c r="Q126" s="4">
        <v>0</v>
      </c>
      <c r="R126" s="7">
        <v>44904</v>
      </c>
      <c r="S126" s="6">
        <v>44910</v>
      </c>
      <c r="T126" s="4" t="s">
        <v>34</v>
      </c>
      <c r="U126" s="4">
        <v>1054</v>
      </c>
      <c r="V126" s="4">
        <v>0</v>
      </c>
      <c r="W126" s="4">
        <v>0</v>
      </c>
      <c r="X126" s="4" t="s">
        <v>657</v>
      </c>
      <c r="Y126" s="4" t="s">
        <v>658</v>
      </c>
    </row>
    <row r="127" s="4" customFormat="1" spans="1:25">
      <c r="A127" s="4" t="s">
        <v>659</v>
      </c>
      <c r="B127" s="4" t="s">
        <v>26</v>
      </c>
      <c r="C127" s="4" t="s">
        <v>27</v>
      </c>
      <c r="D127" s="4" t="s">
        <v>660</v>
      </c>
      <c r="E127" s="4" t="s">
        <v>661</v>
      </c>
      <c r="F127" s="6">
        <v>44904</v>
      </c>
      <c r="G127" s="6">
        <v>44907</v>
      </c>
      <c r="H127" s="4">
        <v>1</v>
      </c>
      <c r="I127" s="4">
        <v>3</v>
      </c>
      <c r="J127" s="4">
        <v>3</v>
      </c>
      <c r="K127" s="4" t="s">
        <v>30</v>
      </c>
      <c r="L127" s="4">
        <v>2643</v>
      </c>
      <c r="M127" s="4">
        <v>2643</v>
      </c>
      <c r="N127" s="4" t="s">
        <v>662</v>
      </c>
      <c r="O127" s="4" t="s">
        <v>32</v>
      </c>
      <c r="P127" s="4" t="s">
        <v>33</v>
      </c>
      <c r="Q127" s="4">
        <v>0</v>
      </c>
      <c r="R127" s="7">
        <v>44904</v>
      </c>
      <c r="S127" s="6">
        <v>44910</v>
      </c>
      <c r="T127" s="4" t="s">
        <v>34</v>
      </c>
      <c r="U127" s="4">
        <v>2643</v>
      </c>
      <c r="V127" s="4">
        <v>0</v>
      </c>
      <c r="W127" s="4">
        <v>0</v>
      </c>
      <c r="X127" s="4" t="s">
        <v>663</v>
      </c>
      <c r="Y127" s="4" t="s">
        <v>664</v>
      </c>
    </row>
    <row r="128" s="4" customFormat="1" spans="1:25">
      <c r="A128" s="4" t="s">
        <v>665</v>
      </c>
      <c r="B128" s="4" t="s">
        <v>26</v>
      </c>
      <c r="C128" s="4" t="s">
        <v>27</v>
      </c>
      <c r="D128" s="4" t="s">
        <v>271</v>
      </c>
      <c r="E128" s="4" t="s">
        <v>585</v>
      </c>
      <c r="F128" s="6">
        <v>44905</v>
      </c>
      <c r="G128" s="6">
        <v>44907</v>
      </c>
      <c r="H128" s="4">
        <v>1</v>
      </c>
      <c r="I128" s="4">
        <v>2</v>
      </c>
      <c r="J128" s="4">
        <v>2</v>
      </c>
      <c r="K128" s="4" t="s">
        <v>30</v>
      </c>
      <c r="L128" s="4">
        <v>2222</v>
      </c>
      <c r="M128" s="4">
        <v>2222</v>
      </c>
      <c r="N128" s="4" t="s">
        <v>666</v>
      </c>
      <c r="O128" s="4" t="s">
        <v>32</v>
      </c>
      <c r="P128" s="4" t="s">
        <v>33</v>
      </c>
      <c r="Q128" s="4">
        <v>0</v>
      </c>
      <c r="R128" s="7">
        <v>44904</v>
      </c>
      <c r="S128" s="6">
        <v>44910</v>
      </c>
      <c r="T128" s="4" t="s">
        <v>34</v>
      </c>
      <c r="U128" s="4">
        <v>2222</v>
      </c>
      <c r="V128" s="4">
        <v>0</v>
      </c>
      <c r="W128" s="4">
        <v>0</v>
      </c>
      <c r="X128" s="4" t="s">
        <v>667</v>
      </c>
      <c r="Y128" s="4" t="s">
        <v>668</v>
      </c>
    </row>
    <row r="129" s="4" customFormat="1" spans="1:25">
      <c r="A129" s="4" t="s">
        <v>669</v>
      </c>
      <c r="B129" s="4" t="s">
        <v>26</v>
      </c>
      <c r="C129" s="4" t="s">
        <v>27</v>
      </c>
      <c r="D129" s="4" t="s">
        <v>670</v>
      </c>
      <c r="E129" s="4" t="s">
        <v>246</v>
      </c>
      <c r="F129" s="6">
        <v>44906</v>
      </c>
      <c r="G129" s="6">
        <v>44907</v>
      </c>
      <c r="H129" s="4">
        <v>1</v>
      </c>
      <c r="I129" s="4">
        <v>1</v>
      </c>
      <c r="J129" s="4">
        <v>1</v>
      </c>
      <c r="K129" s="4" t="s">
        <v>30</v>
      </c>
      <c r="L129" s="4">
        <v>620</v>
      </c>
      <c r="M129" s="4">
        <v>620</v>
      </c>
      <c r="N129" s="4" t="s">
        <v>671</v>
      </c>
      <c r="O129" s="4" t="s">
        <v>32</v>
      </c>
      <c r="P129" s="4" t="s">
        <v>33</v>
      </c>
      <c r="Q129" s="4">
        <v>0</v>
      </c>
      <c r="R129" s="7">
        <v>44904</v>
      </c>
      <c r="S129" s="6">
        <v>44910</v>
      </c>
      <c r="T129" s="4" t="s">
        <v>34</v>
      </c>
      <c r="U129" s="4">
        <v>620</v>
      </c>
      <c r="V129" s="4">
        <v>0</v>
      </c>
      <c r="W129" s="4">
        <v>0</v>
      </c>
      <c r="X129" s="4" t="s">
        <v>672</v>
      </c>
      <c r="Y129" s="4" t="s">
        <v>673</v>
      </c>
    </row>
    <row r="130" s="4" customFormat="1" spans="1:25">
      <c r="A130" s="4" t="s">
        <v>674</v>
      </c>
      <c r="B130" s="4" t="s">
        <v>26</v>
      </c>
      <c r="C130" s="4" t="s">
        <v>27</v>
      </c>
      <c r="D130" s="4" t="s">
        <v>563</v>
      </c>
      <c r="E130" s="4" t="s">
        <v>564</v>
      </c>
      <c r="F130" s="6">
        <v>44905</v>
      </c>
      <c r="G130" s="6">
        <v>44907</v>
      </c>
      <c r="H130" s="4">
        <v>1</v>
      </c>
      <c r="I130" s="4">
        <v>2</v>
      </c>
      <c r="J130" s="4">
        <v>2</v>
      </c>
      <c r="K130" s="4" t="s">
        <v>30</v>
      </c>
      <c r="L130" s="4">
        <v>1341</v>
      </c>
      <c r="M130" s="4">
        <v>1341</v>
      </c>
      <c r="N130" s="4" t="s">
        <v>675</v>
      </c>
      <c r="O130" s="4" t="s">
        <v>32</v>
      </c>
      <c r="P130" s="4" t="s">
        <v>33</v>
      </c>
      <c r="Q130" s="4">
        <v>0</v>
      </c>
      <c r="R130" s="7">
        <v>44904</v>
      </c>
      <c r="S130" s="6">
        <v>44910</v>
      </c>
      <c r="T130" s="4" t="s">
        <v>34</v>
      </c>
      <c r="U130" s="4">
        <v>1341</v>
      </c>
      <c r="V130" s="4">
        <v>0</v>
      </c>
      <c r="W130" s="4">
        <v>0</v>
      </c>
      <c r="X130" s="4" t="s">
        <v>676</v>
      </c>
      <c r="Y130" s="4" t="s">
        <v>677</v>
      </c>
    </row>
    <row r="131" s="4" customFormat="1" spans="1:25">
      <c r="A131" s="4" t="s">
        <v>678</v>
      </c>
      <c r="B131" s="4" t="s">
        <v>26</v>
      </c>
      <c r="C131" s="4" t="s">
        <v>27</v>
      </c>
      <c r="D131" s="4" t="s">
        <v>563</v>
      </c>
      <c r="E131" s="4" t="s">
        <v>564</v>
      </c>
      <c r="F131" s="6">
        <v>44905</v>
      </c>
      <c r="G131" s="6">
        <v>44907</v>
      </c>
      <c r="H131" s="4">
        <v>1</v>
      </c>
      <c r="I131" s="4">
        <v>2</v>
      </c>
      <c r="J131" s="4">
        <v>2</v>
      </c>
      <c r="K131" s="4" t="s">
        <v>30</v>
      </c>
      <c r="L131" s="4">
        <v>1341</v>
      </c>
      <c r="M131" s="4">
        <v>1341</v>
      </c>
      <c r="N131" s="4" t="s">
        <v>679</v>
      </c>
      <c r="O131" s="4" t="s">
        <v>32</v>
      </c>
      <c r="P131" s="4" t="s">
        <v>33</v>
      </c>
      <c r="Q131" s="4">
        <v>0</v>
      </c>
      <c r="R131" s="7">
        <v>44904</v>
      </c>
      <c r="S131" s="6">
        <v>44910</v>
      </c>
      <c r="T131" s="4" t="s">
        <v>34</v>
      </c>
      <c r="U131" s="4">
        <v>1341</v>
      </c>
      <c r="V131" s="4">
        <v>0</v>
      </c>
      <c r="W131" s="4">
        <v>0</v>
      </c>
      <c r="X131" s="4" t="s">
        <v>680</v>
      </c>
      <c r="Y131" s="4" t="s">
        <v>681</v>
      </c>
    </row>
    <row r="132" s="4" customFormat="1" spans="1:25">
      <c r="A132" s="4" t="s">
        <v>682</v>
      </c>
      <c r="B132" s="4" t="s">
        <v>26</v>
      </c>
      <c r="C132" s="4" t="s">
        <v>27</v>
      </c>
      <c r="D132" s="4" t="s">
        <v>683</v>
      </c>
      <c r="E132" s="4" t="s">
        <v>684</v>
      </c>
      <c r="F132" s="6">
        <v>44906</v>
      </c>
      <c r="G132" s="6">
        <v>44907</v>
      </c>
      <c r="H132" s="4">
        <v>1</v>
      </c>
      <c r="I132" s="4">
        <v>1</v>
      </c>
      <c r="J132" s="4">
        <v>1</v>
      </c>
      <c r="K132" s="4" t="s">
        <v>30</v>
      </c>
      <c r="L132" s="4">
        <v>126.62</v>
      </c>
      <c r="M132" s="4">
        <v>126.62</v>
      </c>
      <c r="N132" s="4" t="s">
        <v>685</v>
      </c>
      <c r="O132" s="4" t="s">
        <v>32</v>
      </c>
      <c r="P132" s="4" t="s">
        <v>33</v>
      </c>
      <c r="Q132" s="4">
        <v>0</v>
      </c>
      <c r="R132" s="7">
        <v>44904</v>
      </c>
      <c r="S132" s="6">
        <v>44910</v>
      </c>
      <c r="T132" s="4" t="s">
        <v>34</v>
      </c>
      <c r="U132" s="4">
        <v>126.62</v>
      </c>
      <c r="V132" s="4">
        <v>0</v>
      </c>
      <c r="W132" s="4">
        <v>0</v>
      </c>
      <c r="X132" s="4" t="s">
        <v>686</v>
      </c>
      <c r="Y132" s="4" t="s">
        <v>35</v>
      </c>
    </row>
    <row r="133" s="4" customFormat="1" spans="1:25">
      <c r="A133" s="4" t="s">
        <v>687</v>
      </c>
      <c r="B133" s="4" t="s">
        <v>26</v>
      </c>
      <c r="C133" s="4" t="s">
        <v>27</v>
      </c>
      <c r="D133" s="4" t="s">
        <v>688</v>
      </c>
      <c r="E133" s="4" t="s">
        <v>689</v>
      </c>
      <c r="F133" s="6">
        <v>44905</v>
      </c>
      <c r="G133" s="6">
        <v>44907</v>
      </c>
      <c r="H133" s="4">
        <v>1</v>
      </c>
      <c r="I133" s="4">
        <v>2</v>
      </c>
      <c r="J133" s="4">
        <v>2</v>
      </c>
      <c r="K133" s="4" t="s">
        <v>30</v>
      </c>
      <c r="L133" s="4">
        <v>868</v>
      </c>
      <c r="M133" s="4">
        <v>868</v>
      </c>
      <c r="N133" s="4" t="s">
        <v>690</v>
      </c>
      <c r="O133" s="4" t="s">
        <v>32</v>
      </c>
      <c r="P133" s="4" t="s">
        <v>33</v>
      </c>
      <c r="Q133" s="4">
        <v>0</v>
      </c>
      <c r="R133" s="7">
        <v>44904</v>
      </c>
      <c r="S133" s="6">
        <v>44910</v>
      </c>
      <c r="T133" s="4" t="s">
        <v>34</v>
      </c>
      <c r="U133" s="4">
        <v>868</v>
      </c>
      <c r="V133" s="4">
        <v>0</v>
      </c>
      <c r="W133" s="4">
        <v>0</v>
      </c>
      <c r="X133" s="4" t="s">
        <v>691</v>
      </c>
      <c r="Y133" s="4" t="s">
        <v>692</v>
      </c>
    </row>
    <row r="134" s="4" customFormat="1" spans="1:25">
      <c r="A134" s="4" t="s">
        <v>693</v>
      </c>
      <c r="B134" s="4" t="s">
        <v>26</v>
      </c>
      <c r="C134" s="4" t="s">
        <v>27</v>
      </c>
      <c r="D134" s="4" t="s">
        <v>694</v>
      </c>
      <c r="E134" s="4" t="s">
        <v>695</v>
      </c>
      <c r="F134" s="6">
        <v>44906</v>
      </c>
      <c r="G134" s="6">
        <v>44907</v>
      </c>
      <c r="H134" s="4">
        <v>1</v>
      </c>
      <c r="I134" s="4">
        <v>1</v>
      </c>
      <c r="J134" s="4">
        <v>1</v>
      </c>
      <c r="K134" s="4" t="s">
        <v>30</v>
      </c>
      <c r="L134" s="4">
        <v>336.49</v>
      </c>
      <c r="M134" s="4">
        <v>336.49</v>
      </c>
      <c r="N134" s="4" t="s">
        <v>696</v>
      </c>
      <c r="O134" s="4" t="s">
        <v>32</v>
      </c>
      <c r="P134" s="4" t="s">
        <v>33</v>
      </c>
      <c r="Q134" s="4">
        <v>0</v>
      </c>
      <c r="R134" s="7">
        <v>44905</v>
      </c>
      <c r="S134" s="6">
        <v>44910</v>
      </c>
      <c r="T134" s="4" t="s">
        <v>34</v>
      </c>
      <c r="U134" s="4">
        <v>336.49</v>
      </c>
      <c r="V134" s="4">
        <v>0</v>
      </c>
      <c r="W134" s="4">
        <v>0</v>
      </c>
      <c r="X134" s="4" t="s">
        <v>697</v>
      </c>
      <c r="Y134" s="4" t="s">
        <v>35</v>
      </c>
    </row>
    <row r="135" s="4" customFormat="1" spans="1:25">
      <c r="A135" s="4" t="s">
        <v>698</v>
      </c>
      <c r="B135" s="4" t="s">
        <v>26</v>
      </c>
      <c r="C135" s="4" t="s">
        <v>27</v>
      </c>
      <c r="D135" s="4" t="s">
        <v>699</v>
      </c>
      <c r="E135" s="4" t="s">
        <v>700</v>
      </c>
      <c r="F135" s="6">
        <v>44905</v>
      </c>
      <c r="G135" s="6">
        <v>44907</v>
      </c>
      <c r="H135" s="4">
        <v>1</v>
      </c>
      <c r="I135" s="4">
        <v>2</v>
      </c>
      <c r="J135" s="4">
        <v>2</v>
      </c>
      <c r="K135" s="4" t="s">
        <v>30</v>
      </c>
      <c r="L135" s="4">
        <v>616</v>
      </c>
      <c r="M135" s="4">
        <v>616</v>
      </c>
      <c r="N135" s="4" t="s">
        <v>701</v>
      </c>
      <c r="O135" s="4" t="s">
        <v>32</v>
      </c>
      <c r="P135" s="4" t="s">
        <v>33</v>
      </c>
      <c r="Q135" s="4">
        <v>0</v>
      </c>
      <c r="R135" s="7">
        <v>44905</v>
      </c>
      <c r="S135" s="6">
        <v>44910</v>
      </c>
      <c r="T135" s="4" t="s">
        <v>34</v>
      </c>
      <c r="U135" s="4">
        <v>616</v>
      </c>
      <c r="V135" s="4">
        <v>0</v>
      </c>
      <c r="W135" s="4">
        <v>0</v>
      </c>
      <c r="X135" s="4" t="s">
        <v>702</v>
      </c>
      <c r="Y135" s="4" t="s">
        <v>703</v>
      </c>
    </row>
    <row r="136" s="4" customFormat="1" spans="1:25">
      <c r="A136" s="4" t="s">
        <v>704</v>
      </c>
      <c r="B136" s="4" t="s">
        <v>26</v>
      </c>
      <c r="C136" s="4" t="s">
        <v>27</v>
      </c>
      <c r="D136" s="4" t="s">
        <v>563</v>
      </c>
      <c r="E136" s="4" t="s">
        <v>705</v>
      </c>
      <c r="F136" s="6">
        <v>44905</v>
      </c>
      <c r="G136" s="6">
        <v>44907</v>
      </c>
      <c r="H136" s="4">
        <v>1</v>
      </c>
      <c r="I136" s="4">
        <v>2</v>
      </c>
      <c r="J136" s="4">
        <v>2</v>
      </c>
      <c r="K136" s="4" t="s">
        <v>30</v>
      </c>
      <c r="L136" s="4">
        <v>1390</v>
      </c>
      <c r="M136" s="4">
        <v>1390</v>
      </c>
      <c r="N136" s="4" t="s">
        <v>706</v>
      </c>
      <c r="O136" s="4" t="s">
        <v>32</v>
      </c>
      <c r="P136" s="4" t="s">
        <v>33</v>
      </c>
      <c r="Q136" s="4">
        <v>0</v>
      </c>
      <c r="R136" s="7">
        <v>44905</v>
      </c>
      <c r="S136" s="6">
        <v>44910</v>
      </c>
      <c r="T136" s="4" t="s">
        <v>34</v>
      </c>
      <c r="U136" s="4">
        <v>1390</v>
      </c>
      <c r="V136" s="4">
        <v>0</v>
      </c>
      <c r="W136" s="4">
        <v>0</v>
      </c>
      <c r="X136" s="4" t="s">
        <v>707</v>
      </c>
      <c r="Y136" s="4" t="s">
        <v>708</v>
      </c>
    </row>
    <row r="137" s="4" customFormat="1" spans="1:25">
      <c r="A137" s="4" t="s">
        <v>709</v>
      </c>
      <c r="B137" s="4" t="s">
        <v>26</v>
      </c>
      <c r="C137" s="4" t="s">
        <v>27</v>
      </c>
      <c r="D137" s="4" t="s">
        <v>454</v>
      </c>
      <c r="E137" s="4" t="s">
        <v>455</v>
      </c>
      <c r="F137" s="6">
        <v>44905</v>
      </c>
      <c r="G137" s="6">
        <v>44907</v>
      </c>
      <c r="H137" s="4">
        <v>1</v>
      </c>
      <c r="I137" s="4">
        <v>2</v>
      </c>
      <c r="J137" s="4">
        <v>2</v>
      </c>
      <c r="K137" s="4" t="s">
        <v>30</v>
      </c>
      <c r="L137" s="4">
        <v>840</v>
      </c>
      <c r="M137" s="4">
        <v>840</v>
      </c>
      <c r="N137" s="4" t="s">
        <v>710</v>
      </c>
      <c r="O137" s="4" t="s">
        <v>32</v>
      </c>
      <c r="P137" s="4" t="s">
        <v>33</v>
      </c>
      <c r="Q137" s="4">
        <v>0</v>
      </c>
      <c r="R137" s="7">
        <v>44905</v>
      </c>
      <c r="S137" s="6">
        <v>44910</v>
      </c>
      <c r="T137" s="4" t="s">
        <v>34</v>
      </c>
      <c r="U137" s="4">
        <v>840</v>
      </c>
      <c r="V137" s="4">
        <v>0</v>
      </c>
      <c r="W137" s="4">
        <v>0</v>
      </c>
      <c r="X137" s="4" t="s">
        <v>711</v>
      </c>
      <c r="Y137" s="4" t="s">
        <v>712</v>
      </c>
    </row>
    <row r="138" s="4" customFormat="1" spans="1:25">
      <c r="A138" s="4" t="s">
        <v>713</v>
      </c>
      <c r="B138" s="4" t="s">
        <v>26</v>
      </c>
      <c r="C138" s="4" t="s">
        <v>27</v>
      </c>
      <c r="D138" s="4" t="s">
        <v>714</v>
      </c>
      <c r="E138" s="4" t="s">
        <v>684</v>
      </c>
      <c r="F138" s="6">
        <v>44906</v>
      </c>
      <c r="G138" s="6">
        <v>44907</v>
      </c>
      <c r="H138" s="4">
        <v>2</v>
      </c>
      <c r="I138" s="4">
        <v>1</v>
      </c>
      <c r="J138" s="4">
        <v>2</v>
      </c>
      <c r="K138" s="4" t="s">
        <v>30</v>
      </c>
      <c r="L138" s="4">
        <v>239.46</v>
      </c>
      <c r="M138" s="4">
        <v>239.46</v>
      </c>
      <c r="N138" s="4" t="s">
        <v>715</v>
      </c>
      <c r="O138" s="4" t="s">
        <v>32</v>
      </c>
      <c r="P138" s="4" t="s">
        <v>33</v>
      </c>
      <c r="Q138" s="4">
        <v>0</v>
      </c>
      <c r="R138" s="7">
        <v>44905</v>
      </c>
      <c r="S138" s="6">
        <v>44910</v>
      </c>
      <c r="T138" s="4" t="s">
        <v>34</v>
      </c>
      <c r="U138" s="4">
        <v>239.46</v>
      </c>
      <c r="V138" s="4">
        <v>0</v>
      </c>
      <c r="W138" s="4">
        <v>0</v>
      </c>
      <c r="X138" s="4" t="s">
        <v>716</v>
      </c>
      <c r="Y138" s="4" t="s">
        <v>35</v>
      </c>
    </row>
    <row r="139" s="4" customFormat="1" spans="1:25">
      <c r="A139" s="4" t="s">
        <v>717</v>
      </c>
      <c r="B139" s="4" t="s">
        <v>26</v>
      </c>
      <c r="C139" s="4" t="s">
        <v>27</v>
      </c>
      <c r="D139" s="4" t="s">
        <v>714</v>
      </c>
      <c r="E139" s="4" t="s">
        <v>684</v>
      </c>
      <c r="F139" s="6">
        <v>44906</v>
      </c>
      <c r="G139" s="6">
        <v>44907</v>
      </c>
      <c r="H139" s="4">
        <v>1</v>
      </c>
      <c r="I139" s="4">
        <v>1</v>
      </c>
      <c r="J139" s="4">
        <v>1</v>
      </c>
      <c r="K139" s="4" t="s">
        <v>30</v>
      </c>
      <c r="L139" s="4">
        <v>119.73</v>
      </c>
      <c r="M139" s="4">
        <v>119.73</v>
      </c>
      <c r="N139" s="4" t="s">
        <v>718</v>
      </c>
      <c r="O139" s="4" t="s">
        <v>32</v>
      </c>
      <c r="P139" s="4" t="s">
        <v>33</v>
      </c>
      <c r="Q139" s="4">
        <v>0</v>
      </c>
      <c r="R139" s="7">
        <v>44905</v>
      </c>
      <c r="S139" s="6">
        <v>44910</v>
      </c>
      <c r="T139" s="4" t="s">
        <v>34</v>
      </c>
      <c r="U139" s="4">
        <v>119.73</v>
      </c>
      <c r="V139" s="4">
        <v>0</v>
      </c>
      <c r="W139" s="4">
        <v>0</v>
      </c>
      <c r="X139" s="4" t="s">
        <v>719</v>
      </c>
      <c r="Y139" s="4" t="s">
        <v>35</v>
      </c>
    </row>
    <row r="140" s="4" customFormat="1" spans="1:25">
      <c r="A140" s="4" t="s">
        <v>720</v>
      </c>
      <c r="B140" s="4" t="s">
        <v>26</v>
      </c>
      <c r="C140" s="4" t="s">
        <v>27</v>
      </c>
      <c r="D140" s="4" t="s">
        <v>721</v>
      </c>
      <c r="E140" s="4" t="s">
        <v>63</v>
      </c>
      <c r="F140" s="6">
        <v>44905</v>
      </c>
      <c r="G140" s="6">
        <v>44907</v>
      </c>
      <c r="H140" s="4">
        <v>1</v>
      </c>
      <c r="I140" s="4">
        <v>2</v>
      </c>
      <c r="J140" s="4">
        <v>2</v>
      </c>
      <c r="K140" s="4" t="s">
        <v>30</v>
      </c>
      <c r="L140" s="4">
        <v>510</v>
      </c>
      <c r="M140" s="4">
        <v>510</v>
      </c>
      <c r="N140" s="4" t="s">
        <v>722</v>
      </c>
      <c r="O140" s="4" t="s">
        <v>32</v>
      </c>
      <c r="P140" s="4" t="s">
        <v>33</v>
      </c>
      <c r="Q140" s="4">
        <v>0</v>
      </c>
      <c r="R140" s="7">
        <v>44905</v>
      </c>
      <c r="S140" s="6">
        <v>44910</v>
      </c>
      <c r="T140" s="4" t="s">
        <v>34</v>
      </c>
      <c r="U140" s="4">
        <v>510</v>
      </c>
      <c r="V140" s="4">
        <v>0</v>
      </c>
      <c r="W140" s="4">
        <v>0</v>
      </c>
      <c r="X140" s="4" t="s">
        <v>723</v>
      </c>
      <c r="Y140" s="4" t="s">
        <v>724</v>
      </c>
    </row>
    <row r="141" s="4" customFormat="1" spans="1:25">
      <c r="A141" s="4" t="s">
        <v>725</v>
      </c>
      <c r="B141" s="4" t="s">
        <v>26</v>
      </c>
      <c r="C141" s="4" t="s">
        <v>27</v>
      </c>
      <c r="D141" s="4" t="s">
        <v>551</v>
      </c>
      <c r="E141" s="4" t="s">
        <v>726</v>
      </c>
      <c r="F141" s="6">
        <v>44905</v>
      </c>
      <c r="G141" s="6">
        <v>44907</v>
      </c>
      <c r="H141" s="4">
        <v>1</v>
      </c>
      <c r="I141" s="4">
        <v>2</v>
      </c>
      <c r="J141" s="4">
        <v>2</v>
      </c>
      <c r="K141" s="4" t="s">
        <v>30</v>
      </c>
      <c r="L141" s="4">
        <v>632</v>
      </c>
      <c r="M141" s="4">
        <v>632</v>
      </c>
      <c r="N141" s="4" t="s">
        <v>727</v>
      </c>
      <c r="O141" s="4" t="s">
        <v>32</v>
      </c>
      <c r="P141" s="4" t="s">
        <v>33</v>
      </c>
      <c r="Q141" s="4">
        <v>0</v>
      </c>
      <c r="R141" s="7">
        <v>44905</v>
      </c>
      <c r="S141" s="6">
        <v>44910</v>
      </c>
      <c r="T141" s="4" t="s">
        <v>34</v>
      </c>
      <c r="U141" s="4">
        <v>632</v>
      </c>
      <c r="V141" s="4">
        <v>0</v>
      </c>
      <c r="W141" s="4">
        <v>0</v>
      </c>
      <c r="X141" s="4" t="s">
        <v>728</v>
      </c>
      <c r="Y141" s="4" t="s">
        <v>729</v>
      </c>
    </row>
    <row r="142" s="4" customFormat="1" spans="1:25">
      <c r="A142" s="4" t="s">
        <v>730</v>
      </c>
      <c r="B142" s="4" t="s">
        <v>26</v>
      </c>
      <c r="C142" s="4" t="s">
        <v>27</v>
      </c>
      <c r="D142" s="4" t="s">
        <v>731</v>
      </c>
      <c r="E142" s="4" t="s">
        <v>732</v>
      </c>
      <c r="F142" s="6">
        <v>44906</v>
      </c>
      <c r="G142" s="6">
        <v>44907</v>
      </c>
      <c r="H142" s="4">
        <v>1</v>
      </c>
      <c r="I142" s="4">
        <v>1</v>
      </c>
      <c r="J142" s="4">
        <v>1</v>
      </c>
      <c r="K142" s="4" t="s">
        <v>30</v>
      </c>
      <c r="L142" s="4">
        <v>610</v>
      </c>
      <c r="M142" s="4">
        <v>610</v>
      </c>
      <c r="N142" s="4" t="s">
        <v>733</v>
      </c>
      <c r="O142" s="4" t="s">
        <v>32</v>
      </c>
      <c r="P142" s="4" t="s">
        <v>33</v>
      </c>
      <c r="Q142" s="4">
        <v>0</v>
      </c>
      <c r="R142" s="7">
        <v>44905</v>
      </c>
      <c r="S142" s="6">
        <v>44910</v>
      </c>
      <c r="T142" s="4" t="s">
        <v>34</v>
      </c>
      <c r="U142" s="4">
        <v>610</v>
      </c>
      <c r="V142" s="4">
        <v>0</v>
      </c>
      <c r="W142" s="4">
        <v>0</v>
      </c>
      <c r="X142" s="4" t="s">
        <v>734</v>
      </c>
      <c r="Y142" s="4" t="s">
        <v>735</v>
      </c>
    </row>
    <row r="143" s="4" customFormat="1" spans="1:25">
      <c r="A143" s="4" t="s">
        <v>736</v>
      </c>
      <c r="B143" s="4" t="s">
        <v>26</v>
      </c>
      <c r="C143" s="4" t="s">
        <v>27</v>
      </c>
      <c r="D143" s="4" t="s">
        <v>737</v>
      </c>
      <c r="E143" s="4" t="s">
        <v>738</v>
      </c>
      <c r="F143" s="6">
        <v>44906</v>
      </c>
      <c r="G143" s="6">
        <v>44907</v>
      </c>
      <c r="H143" s="4">
        <v>1</v>
      </c>
      <c r="I143" s="4">
        <v>1</v>
      </c>
      <c r="J143" s="4">
        <v>1</v>
      </c>
      <c r="K143" s="4" t="s">
        <v>30</v>
      </c>
      <c r="L143" s="4">
        <v>397</v>
      </c>
      <c r="M143" s="4">
        <v>397</v>
      </c>
      <c r="N143" s="4" t="s">
        <v>739</v>
      </c>
      <c r="O143" s="4" t="s">
        <v>32</v>
      </c>
      <c r="P143" s="4" t="s">
        <v>33</v>
      </c>
      <c r="Q143" s="4">
        <v>0</v>
      </c>
      <c r="R143" s="7">
        <v>44905</v>
      </c>
      <c r="S143" s="6">
        <v>44910</v>
      </c>
      <c r="T143" s="4" t="s">
        <v>34</v>
      </c>
      <c r="U143" s="4">
        <v>397</v>
      </c>
      <c r="V143" s="4">
        <v>0</v>
      </c>
      <c r="W143" s="4">
        <v>0</v>
      </c>
      <c r="X143" s="4" t="s">
        <v>740</v>
      </c>
      <c r="Y143" s="4" t="s">
        <v>741</v>
      </c>
    </row>
    <row r="144" s="4" customFormat="1" spans="1:25">
      <c r="A144" s="4" t="s">
        <v>742</v>
      </c>
      <c r="B144" s="4" t="s">
        <v>26</v>
      </c>
      <c r="C144" s="4" t="s">
        <v>27</v>
      </c>
      <c r="D144" s="4" t="s">
        <v>454</v>
      </c>
      <c r="E144" s="4" t="s">
        <v>608</v>
      </c>
      <c r="F144" s="6">
        <v>44906</v>
      </c>
      <c r="G144" s="6">
        <v>44907</v>
      </c>
      <c r="H144" s="4">
        <v>1</v>
      </c>
      <c r="I144" s="4">
        <v>1</v>
      </c>
      <c r="J144" s="4">
        <v>1</v>
      </c>
      <c r="K144" s="4" t="s">
        <v>30</v>
      </c>
      <c r="L144" s="4">
        <v>412</v>
      </c>
      <c r="M144" s="4">
        <v>412</v>
      </c>
      <c r="N144" s="4" t="s">
        <v>743</v>
      </c>
      <c r="O144" s="4" t="s">
        <v>32</v>
      </c>
      <c r="P144" s="4" t="s">
        <v>33</v>
      </c>
      <c r="Q144" s="4">
        <v>0</v>
      </c>
      <c r="R144" s="7">
        <v>44905</v>
      </c>
      <c r="S144" s="6">
        <v>44910</v>
      </c>
      <c r="T144" s="4" t="s">
        <v>34</v>
      </c>
      <c r="U144" s="4">
        <v>412</v>
      </c>
      <c r="V144" s="4">
        <v>0</v>
      </c>
      <c r="W144" s="4">
        <v>0</v>
      </c>
      <c r="X144" s="4" t="s">
        <v>744</v>
      </c>
      <c r="Y144" s="4" t="s">
        <v>35</v>
      </c>
    </row>
    <row r="145" s="4" customFormat="1" spans="1:25">
      <c r="A145" s="4" t="s">
        <v>745</v>
      </c>
      <c r="B145" s="4" t="s">
        <v>26</v>
      </c>
      <c r="C145" s="4" t="s">
        <v>27</v>
      </c>
      <c r="D145" s="4" t="s">
        <v>460</v>
      </c>
      <c r="E145" s="4" t="s">
        <v>746</v>
      </c>
      <c r="F145" s="6">
        <v>44906</v>
      </c>
      <c r="G145" s="6">
        <v>44907</v>
      </c>
      <c r="H145" s="4">
        <v>1</v>
      </c>
      <c r="I145" s="4">
        <v>1</v>
      </c>
      <c r="J145" s="4">
        <v>1</v>
      </c>
      <c r="K145" s="4" t="s">
        <v>30</v>
      </c>
      <c r="L145" s="4">
        <v>573</v>
      </c>
      <c r="M145" s="4">
        <v>573</v>
      </c>
      <c r="N145" s="4" t="s">
        <v>747</v>
      </c>
      <c r="O145" s="4" t="s">
        <v>32</v>
      </c>
      <c r="P145" s="4" t="s">
        <v>33</v>
      </c>
      <c r="Q145" s="4">
        <v>0</v>
      </c>
      <c r="R145" s="7">
        <v>44905</v>
      </c>
      <c r="S145" s="6">
        <v>44910</v>
      </c>
      <c r="T145" s="4" t="s">
        <v>34</v>
      </c>
      <c r="U145" s="4">
        <v>573</v>
      </c>
      <c r="V145" s="4">
        <v>0</v>
      </c>
      <c r="W145" s="4">
        <v>0</v>
      </c>
      <c r="X145" s="4" t="s">
        <v>748</v>
      </c>
      <c r="Y145" s="4" t="s">
        <v>749</v>
      </c>
    </row>
    <row r="146" s="4" customFormat="1" spans="1:25">
      <c r="A146" s="4" t="s">
        <v>750</v>
      </c>
      <c r="B146" s="4" t="s">
        <v>26</v>
      </c>
      <c r="C146" s="4" t="s">
        <v>27</v>
      </c>
      <c r="D146" s="4" t="s">
        <v>751</v>
      </c>
      <c r="E146" s="4" t="s">
        <v>608</v>
      </c>
      <c r="F146" s="6">
        <v>44906</v>
      </c>
      <c r="G146" s="6">
        <v>44907</v>
      </c>
      <c r="H146" s="4">
        <v>2</v>
      </c>
      <c r="I146" s="4">
        <v>1</v>
      </c>
      <c r="J146" s="4">
        <v>2</v>
      </c>
      <c r="K146" s="4" t="s">
        <v>30</v>
      </c>
      <c r="L146" s="4">
        <v>634</v>
      </c>
      <c r="M146" s="4">
        <v>634</v>
      </c>
      <c r="N146" s="4" t="s">
        <v>752</v>
      </c>
      <c r="O146" s="4" t="s">
        <v>32</v>
      </c>
      <c r="P146" s="4" t="s">
        <v>33</v>
      </c>
      <c r="Q146" s="4">
        <v>0</v>
      </c>
      <c r="R146" s="7">
        <v>44905</v>
      </c>
      <c r="S146" s="6">
        <v>44910</v>
      </c>
      <c r="T146" s="4" t="s">
        <v>34</v>
      </c>
      <c r="U146" s="4">
        <v>634</v>
      </c>
      <c r="V146" s="4">
        <v>0</v>
      </c>
      <c r="W146" s="4">
        <v>0</v>
      </c>
      <c r="X146" s="4" t="s">
        <v>753</v>
      </c>
      <c r="Y146" s="4" t="s">
        <v>754</v>
      </c>
    </row>
    <row r="147" s="4" customFormat="1" spans="1:25">
      <c r="A147" s="4" t="s">
        <v>755</v>
      </c>
      <c r="B147" s="4" t="s">
        <v>26</v>
      </c>
      <c r="C147" s="4" t="s">
        <v>27</v>
      </c>
      <c r="D147" s="4" t="s">
        <v>596</v>
      </c>
      <c r="E147" s="4" t="s">
        <v>756</v>
      </c>
      <c r="F147" s="6">
        <v>44906</v>
      </c>
      <c r="G147" s="6">
        <v>44907</v>
      </c>
      <c r="H147" s="4">
        <v>1</v>
      </c>
      <c r="I147" s="4">
        <v>1</v>
      </c>
      <c r="J147" s="4">
        <v>1</v>
      </c>
      <c r="K147" s="4" t="s">
        <v>30</v>
      </c>
      <c r="L147" s="4">
        <v>615</v>
      </c>
      <c r="M147" s="4">
        <v>615</v>
      </c>
      <c r="N147" s="4" t="s">
        <v>757</v>
      </c>
      <c r="O147" s="4" t="s">
        <v>32</v>
      </c>
      <c r="P147" s="4" t="s">
        <v>33</v>
      </c>
      <c r="Q147" s="4">
        <v>0</v>
      </c>
      <c r="R147" s="7">
        <v>44905</v>
      </c>
      <c r="S147" s="6">
        <v>44910</v>
      </c>
      <c r="T147" s="4" t="s">
        <v>34</v>
      </c>
      <c r="U147" s="4">
        <v>615</v>
      </c>
      <c r="V147" s="4">
        <v>0</v>
      </c>
      <c r="W147" s="4">
        <v>0</v>
      </c>
      <c r="X147" s="4" t="s">
        <v>758</v>
      </c>
      <c r="Y147" s="4" t="s">
        <v>759</v>
      </c>
    </row>
    <row r="148" s="4" customFormat="1" spans="1:25">
      <c r="A148" s="4" t="s">
        <v>742</v>
      </c>
      <c r="B148" s="4" t="s">
        <v>26</v>
      </c>
      <c r="C148" s="4" t="s">
        <v>36</v>
      </c>
      <c r="D148" s="4" t="s">
        <v>454</v>
      </c>
      <c r="E148" s="4" t="s">
        <v>608</v>
      </c>
      <c r="F148" s="6">
        <v>44906</v>
      </c>
      <c r="G148" s="6">
        <v>44907</v>
      </c>
      <c r="H148" s="4">
        <v>1</v>
      </c>
      <c r="I148" s="4">
        <v>1</v>
      </c>
      <c r="J148" s="4">
        <v>1</v>
      </c>
      <c r="K148" s="4" t="s">
        <v>30</v>
      </c>
      <c r="L148" s="4">
        <v>-412</v>
      </c>
      <c r="M148" s="4">
        <v>-412</v>
      </c>
      <c r="N148" s="4" t="s">
        <v>743</v>
      </c>
      <c r="O148" s="4" t="s">
        <v>32</v>
      </c>
      <c r="P148" s="4" t="s">
        <v>33</v>
      </c>
      <c r="Q148" s="4">
        <v>0</v>
      </c>
      <c r="R148" s="7">
        <v>44905</v>
      </c>
      <c r="S148" s="6">
        <v>44910</v>
      </c>
      <c r="T148" s="4" t="s">
        <v>34</v>
      </c>
      <c r="U148" s="4">
        <v>-412</v>
      </c>
      <c r="V148" s="4">
        <v>0</v>
      </c>
      <c r="W148" s="4">
        <v>0</v>
      </c>
      <c r="X148" s="4" t="s">
        <v>744</v>
      </c>
      <c r="Y148" s="4" t="s">
        <v>35</v>
      </c>
    </row>
    <row r="149" s="4" customFormat="1" spans="1:25">
      <c r="A149" s="4" t="s">
        <v>760</v>
      </c>
      <c r="B149" s="4" t="s">
        <v>26</v>
      </c>
      <c r="C149" s="4" t="s">
        <v>27</v>
      </c>
      <c r="D149" s="4" t="s">
        <v>454</v>
      </c>
      <c r="E149" s="4" t="s">
        <v>608</v>
      </c>
      <c r="F149" s="6">
        <v>44906</v>
      </c>
      <c r="G149" s="6">
        <v>44907</v>
      </c>
      <c r="H149" s="4">
        <v>1</v>
      </c>
      <c r="I149" s="4">
        <v>1</v>
      </c>
      <c r="J149" s="4">
        <v>1</v>
      </c>
      <c r="K149" s="4" t="s">
        <v>30</v>
      </c>
      <c r="L149" s="4">
        <v>412</v>
      </c>
      <c r="M149" s="4">
        <v>412</v>
      </c>
      <c r="N149" s="4" t="s">
        <v>743</v>
      </c>
      <c r="O149" s="4" t="s">
        <v>32</v>
      </c>
      <c r="P149" s="4" t="s">
        <v>33</v>
      </c>
      <c r="Q149" s="4">
        <v>0</v>
      </c>
      <c r="R149" s="7">
        <v>44905</v>
      </c>
      <c r="S149" s="6">
        <v>44910</v>
      </c>
      <c r="T149" s="4" t="s">
        <v>34</v>
      </c>
      <c r="U149" s="4">
        <v>412</v>
      </c>
      <c r="V149" s="4">
        <v>0</v>
      </c>
      <c r="W149" s="4">
        <v>0</v>
      </c>
      <c r="X149" s="4" t="s">
        <v>761</v>
      </c>
      <c r="Y149" s="4" t="s">
        <v>35</v>
      </c>
    </row>
    <row r="150" s="4" customFormat="1" spans="1:25">
      <c r="A150" s="4" t="s">
        <v>762</v>
      </c>
      <c r="B150" s="4" t="s">
        <v>26</v>
      </c>
      <c r="C150" s="4" t="s">
        <v>27</v>
      </c>
      <c r="D150" s="4" t="s">
        <v>688</v>
      </c>
      <c r="E150" s="4" t="s">
        <v>689</v>
      </c>
      <c r="F150" s="6">
        <v>44906</v>
      </c>
      <c r="G150" s="6">
        <v>44907</v>
      </c>
      <c r="H150" s="4">
        <v>1</v>
      </c>
      <c r="I150" s="4">
        <v>1</v>
      </c>
      <c r="J150" s="4">
        <v>1</v>
      </c>
      <c r="K150" s="4" t="s">
        <v>30</v>
      </c>
      <c r="L150" s="4">
        <v>434</v>
      </c>
      <c r="M150" s="4">
        <v>434</v>
      </c>
      <c r="N150" s="4" t="s">
        <v>763</v>
      </c>
      <c r="O150" s="4" t="s">
        <v>32</v>
      </c>
      <c r="P150" s="4" t="s">
        <v>33</v>
      </c>
      <c r="Q150" s="4">
        <v>0</v>
      </c>
      <c r="R150" s="7">
        <v>44906</v>
      </c>
      <c r="S150" s="6">
        <v>44910</v>
      </c>
      <c r="T150" s="4" t="s">
        <v>34</v>
      </c>
      <c r="U150" s="4">
        <v>434</v>
      </c>
      <c r="V150" s="4">
        <v>0</v>
      </c>
      <c r="W150" s="4">
        <v>0</v>
      </c>
      <c r="X150" s="4" t="s">
        <v>764</v>
      </c>
      <c r="Y150" s="4" t="s">
        <v>765</v>
      </c>
    </row>
    <row r="151" s="4" customFormat="1" spans="1:25">
      <c r="A151" s="4" t="s">
        <v>760</v>
      </c>
      <c r="B151" s="4" t="s">
        <v>26</v>
      </c>
      <c r="C151" s="4" t="s">
        <v>36</v>
      </c>
      <c r="D151" s="4" t="s">
        <v>454</v>
      </c>
      <c r="E151" s="4" t="s">
        <v>608</v>
      </c>
      <c r="F151" s="6">
        <v>44906</v>
      </c>
      <c r="G151" s="6">
        <v>44907</v>
      </c>
      <c r="H151" s="4">
        <v>1</v>
      </c>
      <c r="I151" s="4">
        <v>1</v>
      </c>
      <c r="J151" s="4">
        <v>1</v>
      </c>
      <c r="K151" s="4" t="s">
        <v>30</v>
      </c>
      <c r="L151" s="4">
        <v>-412</v>
      </c>
      <c r="M151" s="4">
        <v>-412</v>
      </c>
      <c r="N151" s="4" t="s">
        <v>743</v>
      </c>
      <c r="O151" s="4" t="s">
        <v>32</v>
      </c>
      <c r="P151" s="4" t="s">
        <v>33</v>
      </c>
      <c r="Q151" s="4">
        <v>0</v>
      </c>
      <c r="R151" s="7">
        <v>44905</v>
      </c>
      <c r="S151" s="6">
        <v>44910</v>
      </c>
      <c r="T151" s="4" t="s">
        <v>34</v>
      </c>
      <c r="U151" s="4">
        <v>-412</v>
      </c>
      <c r="V151" s="4">
        <v>0</v>
      </c>
      <c r="W151" s="4">
        <v>0</v>
      </c>
      <c r="X151" s="4" t="s">
        <v>761</v>
      </c>
      <c r="Y151" s="4" t="s">
        <v>35</v>
      </c>
    </row>
    <row r="152" s="4" customFormat="1" spans="1:25">
      <c r="A152" s="4" t="s">
        <v>766</v>
      </c>
      <c r="B152" s="4" t="s">
        <v>26</v>
      </c>
      <c r="C152" s="4" t="s">
        <v>27</v>
      </c>
      <c r="D152" s="4" t="s">
        <v>767</v>
      </c>
      <c r="E152" s="4" t="s">
        <v>768</v>
      </c>
      <c r="F152" s="6">
        <v>44906</v>
      </c>
      <c r="G152" s="6">
        <v>44907</v>
      </c>
      <c r="H152" s="4">
        <v>1</v>
      </c>
      <c r="I152" s="4">
        <v>1</v>
      </c>
      <c r="J152" s="4">
        <v>1</v>
      </c>
      <c r="K152" s="4" t="s">
        <v>30</v>
      </c>
      <c r="L152" s="4">
        <v>167.72</v>
      </c>
      <c r="M152" s="4">
        <v>167.72</v>
      </c>
      <c r="N152" s="4" t="s">
        <v>769</v>
      </c>
      <c r="O152" s="4" t="s">
        <v>32</v>
      </c>
      <c r="P152" s="4" t="s">
        <v>33</v>
      </c>
      <c r="Q152" s="4">
        <v>0</v>
      </c>
      <c r="R152" s="7">
        <v>44906</v>
      </c>
      <c r="S152" s="6">
        <v>44910</v>
      </c>
      <c r="T152" s="4" t="s">
        <v>34</v>
      </c>
      <c r="U152" s="4">
        <v>167.72</v>
      </c>
      <c r="V152" s="4">
        <v>0</v>
      </c>
      <c r="W152" s="4">
        <v>0</v>
      </c>
      <c r="X152" s="4" t="s">
        <v>770</v>
      </c>
      <c r="Y152" s="4" t="s">
        <v>35</v>
      </c>
    </row>
    <row r="153" s="4" customFormat="1" spans="1:25">
      <c r="A153" s="4" t="s">
        <v>771</v>
      </c>
      <c r="B153" s="4" t="s">
        <v>26</v>
      </c>
      <c r="C153" s="4" t="s">
        <v>27</v>
      </c>
      <c r="D153" s="4" t="s">
        <v>551</v>
      </c>
      <c r="E153" s="4" t="s">
        <v>726</v>
      </c>
      <c r="F153" s="6">
        <v>44906</v>
      </c>
      <c r="G153" s="6">
        <v>44907</v>
      </c>
      <c r="H153" s="4">
        <v>1</v>
      </c>
      <c r="I153" s="4">
        <v>1</v>
      </c>
      <c r="J153" s="4">
        <v>1</v>
      </c>
      <c r="K153" s="4" t="s">
        <v>30</v>
      </c>
      <c r="L153" s="4">
        <v>316</v>
      </c>
      <c r="M153" s="4">
        <v>316</v>
      </c>
      <c r="N153" s="4" t="s">
        <v>772</v>
      </c>
      <c r="O153" s="4" t="s">
        <v>32</v>
      </c>
      <c r="P153" s="4" t="s">
        <v>33</v>
      </c>
      <c r="Q153" s="4">
        <v>0</v>
      </c>
      <c r="R153" s="7">
        <v>44906</v>
      </c>
      <c r="S153" s="6">
        <v>44910</v>
      </c>
      <c r="T153" s="4" t="s">
        <v>34</v>
      </c>
      <c r="U153" s="4">
        <v>316</v>
      </c>
      <c r="V153" s="4">
        <v>0</v>
      </c>
      <c r="W153" s="4">
        <v>0</v>
      </c>
      <c r="X153" s="4" t="s">
        <v>773</v>
      </c>
      <c r="Y153" s="4" t="s">
        <v>35</v>
      </c>
    </row>
    <row r="154" s="4" customFormat="1" spans="1:25">
      <c r="A154" s="4" t="s">
        <v>774</v>
      </c>
      <c r="B154" s="4" t="s">
        <v>26</v>
      </c>
      <c r="C154" s="4" t="s">
        <v>27</v>
      </c>
      <c r="D154" s="4" t="s">
        <v>551</v>
      </c>
      <c r="E154" s="4" t="s">
        <v>775</v>
      </c>
      <c r="F154" s="6">
        <v>44906</v>
      </c>
      <c r="G154" s="6">
        <v>44907</v>
      </c>
      <c r="H154" s="4">
        <v>1</v>
      </c>
      <c r="I154" s="4">
        <v>1</v>
      </c>
      <c r="J154" s="4">
        <v>1</v>
      </c>
      <c r="K154" s="4" t="s">
        <v>30</v>
      </c>
      <c r="L154" s="4">
        <v>296</v>
      </c>
      <c r="M154" s="4">
        <v>296</v>
      </c>
      <c r="N154" s="4" t="s">
        <v>776</v>
      </c>
      <c r="O154" s="4" t="s">
        <v>32</v>
      </c>
      <c r="P154" s="4" t="s">
        <v>33</v>
      </c>
      <c r="Q154" s="4">
        <v>0</v>
      </c>
      <c r="R154" s="7">
        <v>44906</v>
      </c>
      <c r="S154" s="6">
        <v>44910</v>
      </c>
      <c r="T154" s="4" t="s">
        <v>34</v>
      </c>
      <c r="U154" s="4">
        <v>296</v>
      </c>
      <c r="V154" s="4">
        <v>0</v>
      </c>
      <c r="W154" s="4">
        <v>0</v>
      </c>
      <c r="X154" s="4" t="s">
        <v>777</v>
      </c>
      <c r="Y154" s="4" t="s">
        <v>778</v>
      </c>
    </row>
    <row r="155" s="4" customFormat="1" spans="1:25">
      <c r="A155" s="4" t="s">
        <v>779</v>
      </c>
      <c r="B155" s="4" t="s">
        <v>26</v>
      </c>
      <c r="C155" s="4" t="s">
        <v>27</v>
      </c>
      <c r="D155" s="4" t="s">
        <v>780</v>
      </c>
      <c r="E155" s="4" t="s">
        <v>781</v>
      </c>
      <c r="F155" s="6">
        <v>44906</v>
      </c>
      <c r="G155" s="6">
        <v>44907</v>
      </c>
      <c r="H155" s="4">
        <v>1</v>
      </c>
      <c r="I155" s="4">
        <v>1</v>
      </c>
      <c r="J155" s="4">
        <v>1</v>
      </c>
      <c r="K155" s="4" t="s">
        <v>30</v>
      </c>
      <c r="L155" s="4">
        <v>620</v>
      </c>
      <c r="M155" s="4">
        <v>620</v>
      </c>
      <c r="N155" s="4" t="s">
        <v>782</v>
      </c>
      <c r="O155" s="4" t="s">
        <v>32</v>
      </c>
      <c r="P155" s="4" t="s">
        <v>33</v>
      </c>
      <c r="Q155" s="4">
        <v>0</v>
      </c>
      <c r="R155" s="7">
        <v>44906</v>
      </c>
      <c r="S155" s="6">
        <v>44910</v>
      </c>
      <c r="T155" s="4" t="s">
        <v>34</v>
      </c>
      <c r="U155" s="4">
        <v>620</v>
      </c>
      <c r="V155" s="4">
        <v>0</v>
      </c>
      <c r="W155" s="4">
        <v>0</v>
      </c>
      <c r="X155" s="4" t="s">
        <v>783</v>
      </c>
      <c r="Y155" s="4" t="s">
        <v>784</v>
      </c>
    </row>
    <row r="156" s="4" customFormat="1" spans="1:25">
      <c r="A156" s="4" t="s">
        <v>785</v>
      </c>
      <c r="B156" s="4" t="s">
        <v>26</v>
      </c>
      <c r="C156" s="4" t="s">
        <v>27</v>
      </c>
      <c r="D156" s="4" t="s">
        <v>162</v>
      </c>
      <c r="E156" s="4" t="s">
        <v>786</v>
      </c>
      <c r="F156" s="6">
        <v>44906</v>
      </c>
      <c r="G156" s="6">
        <v>44907</v>
      </c>
      <c r="H156" s="4">
        <v>1</v>
      </c>
      <c r="I156" s="4">
        <v>1</v>
      </c>
      <c r="J156" s="4">
        <v>1</v>
      </c>
      <c r="K156" s="4" t="s">
        <v>30</v>
      </c>
      <c r="L156" s="4">
        <v>423</v>
      </c>
      <c r="M156" s="4">
        <v>423</v>
      </c>
      <c r="N156" s="4" t="s">
        <v>787</v>
      </c>
      <c r="O156" s="4" t="s">
        <v>32</v>
      </c>
      <c r="P156" s="4" t="s">
        <v>33</v>
      </c>
      <c r="Q156" s="4">
        <v>0</v>
      </c>
      <c r="R156" s="7">
        <v>44906</v>
      </c>
      <c r="S156" s="6">
        <v>44910</v>
      </c>
      <c r="T156" s="4" t="s">
        <v>34</v>
      </c>
      <c r="U156" s="4">
        <v>423</v>
      </c>
      <c r="V156" s="4">
        <v>0</v>
      </c>
      <c r="W156" s="4">
        <v>0</v>
      </c>
      <c r="X156" s="4" t="s">
        <v>788</v>
      </c>
      <c r="Y156" s="4" t="s">
        <v>789</v>
      </c>
    </row>
    <row r="157" s="4" customFormat="1" spans="1:25">
      <c r="A157" s="4" t="s">
        <v>790</v>
      </c>
      <c r="B157" s="4" t="s">
        <v>26</v>
      </c>
      <c r="C157" s="4" t="s">
        <v>27</v>
      </c>
      <c r="D157" s="4" t="s">
        <v>271</v>
      </c>
      <c r="E157" s="4" t="s">
        <v>791</v>
      </c>
      <c r="F157" s="6">
        <v>44906</v>
      </c>
      <c r="G157" s="6">
        <v>44907</v>
      </c>
      <c r="H157" s="4">
        <v>1</v>
      </c>
      <c r="I157" s="4">
        <v>1</v>
      </c>
      <c r="J157" s="4">
        <v>1</v>
      </c>
      <c r="K157" s="4" t="s">
        <v>30</v>
      </c>
      <c r="L157" s="4">
        <v>1065</v>
      </c>
      <c r="M157" s="4">
        <v>1065</v>
      </c>
      <c r="N157" s="4" t="s">
        <v>792</v>
      </c>
      <c r="O157" s="4" t="s">
        <v>32</v>
      </c>
      <c r="P157" s="4" t="s">
        <v>33</v>
      </c>
      <c r="Q157" s="4">
        <v>0</v>
      </c>
      <c r="R157" s="7">
        <v>44906</v>
      </c>
      <c r="S157" s="6">
        <v>44910</v>
      </c>
      <c r="T157" s="4" t="s">
        <v>34</v>
      </c>
      <c r="U157" s="4">
        <v>1065</v>
      </c>
      <c r="V157" s="4">
        <v>0</v>
      </c>
      <c r="W157" s="4">
        <v>0</v>
      </c>
      <c r="X157" s="4" t="s">
        <v>793</v>
      </c>
      <c r="Y157" s="4" t="s">
        <v>794</v>
      </c>
    </row>
    <row r="158" s="4" customFormat="1" spans="1:25">
      <c r="A158" s="4" t="s">
        <v>795</v>
      </c>
      <c r="B158" s="4" t="s">
        <v>26</v>
      </c>
      <c r="C158" s="4" t="s">
        <v>27</v>
      </c>
      <c r="D158" s="4" t="s">
        <v>780</v>
      </c>
      <c r="E158" s="4" t="s">
        <v>781</v>
      </c>
      <c r="F158" s="6">
        <v>44906</v>
      </c>
      <c r="G158" s="6">
        <v>44907</v>
      </c>
      <c r="H158" s="4">
        <v>1</v>
      </c>
      <c r="I158" s="4">
        <v>1</v>
      </c>
      <c r="J158" s="4">
        <v>1</v>
      </c>
      <c r="K158" s="4" t="s">
        <v>30</v>
      </c>
      <c r="L158" s="4">
        <v>620</v>
      </c>
      <c r="M158" s="4">
        <v>620</v>
      </c>
      <c r="N158" s="4" t="s">
        <v>796</v>
      </c>
      <c r="O158" s="4" t="s">
        <v>32</v>
      </c>
      <c r="P158" s="4" t="s">
        <v>33</v>
      </c>
      <c r="Q158" s="4">
        <v>0</v>
      </c>
      <c r="R158" s="7">
        <v>44906</v>
      </c>
      <c r="S158" s="6">
        <v>44910</v>
      </c>
      <c r="T158" s="4" t="s">
        <v>34</v>
      </c>
      <c r="U158" s="4">
        <v>620</v>
      </c>
      <c r="V158" s="4">
        <v>0</v>
      </c>
      <c r="W158" s="4">
        <v>0</v>
      </c>
      <c r="X158" s="4" t="s">
        <v>797</v>
      </c>
      <c r="Y158" s="4" t="s">
        <v>798</v>
      </c>
    </row>
    <row r="159" s="4" customFormat="1" spans="1:25">
      <c r="A159" s="4" t="s">
        <v>799</v>
      </c>
      <c r="B159" s="4" t="s">
        <v>26</v>
      </c>
      <c r="C159" s="4" t="s">
        <v>27</v>
      </c>
      <c r="D159" s="4" t="s">
        <v>162</v>
      </c>
      <c r="E159" s="4" t="s">
        <v>800</v>
      </c>
      <c r="F159" s="6">
        <v>44906</v>
      </c>
      <c r="G159" s="6">
        <v>44907</v>
      </c>
      <c r="H159" s="4">
        <v>1</v>
      </c>
      <c r="I159" s="4">
        <v>1</v>
      </c>
      <c r="J159" s="4">
        <v>1</v>
      </c>
      <c r="K159" s="4" t="s">
        <v>30</v>
      </c>
      <c r="L159" s="4">
        <v>423</v>
      </c>
      <c r="M159" s="4">
        <v>423</v>
      </c>
      <c r="N159" s="4" t="s">
        <v>801</v>
      </c>
      <c r="O159" s="4" t="s">
        <v>32</v>
      </c>
      <c r="P159" s="4" t="s">
        <v>33</v>
      </c>
      <c r="Q159" s="4">
        <v>0</v>
      </c>
      <c r="R159" s="7">
        <v>44906</v>
      </c>
      <c r="S159" s="6">
        <v>44910</v>
      </c>
      <c r="T159" s="4" t="s">
        <v>34</v>
      </c>
      <c r="U159" s="4">
        <v>423</v>
      </c>
      <c r="V159" s="4">
        <v>0</v>
      </c>
      <c r="W159" s="4">
        <v>0</v>
      </c>
      <c r="X159" s="4" t="s">
        <v>802</v>
      </c>
      <c r="Y159" s="4" t="s">
        <v>803</v>
      </c>
    </row>
    <row r="160" s="4" customFormat="1" spans="1:25">
      <c r="A160" s="4" t="s">
        <v>804</v>
      </c>
      <c r="B160" s="4" t="s">
        <v>26</v>
      </c>
      <c r="C160" s="4" t="s">
        <v>27</v>
      </c>
      <c r="D160" s="4" t="s">
        <v>805</v>
      </c>
      <c r="E160" s="4" t="s">
        <v>806</v>
      </c>
      <c r="F160" s="6">
        <v>44906</v>
      </c>
      <c r="G160" s="6">
        <v>44907</v>
      </c>
      <c r="H160" s="4">
        <v>3</v>
      </c>
      <c r="I160" s="4">
        <v>1</v>
      </c>
      <c r="J160" s="4">
        <v>3</v>
      </c>
      <c r="K160" s="4" t="s">
        <v>30</v>
      </c>
      <c r="L160" s="4">
        <v>3540</v>
      </c>
      <c r="M160" s="4">
        <v>3540</v>
      </c>
      <c r="N160" s="4" t="s">
        <v>807</v>
      </c>
      <c r="O160" s="4" t="s">
        <v>32</v>
      </c>
      <c r="P160" s="4" t="s">
        <v>33</v>
      </c>
      <c r="Q160" s="4">
        <v>0</v>
      </c>
      <c r="R160" s="7">
        <v>44906</v>
      </c>
      <c r="S160" s="6">
        <v>44910</v>
      </c>
      <c r="T160" s="4" t="s">
        <v>34</v>
      </c>
      <c r="U160" s="4">
        <v>3540</v>
      </c>
      <c r="V160" s="4">
        <v>0</v>
      </c>
      <c r="W160" s="4">
        <v>0</v>
      </c>
      <c r="X160" s="4" t="s">
        <v>808</v>
      </c>
      <c r="Y160" s="4" t="s">
        <v>809</v>
      </c>
    </row>
    <row r="161" s="4" customFormat="1" spans="1:25">
      <c r="A161" s="4" t="s">
        <v>810</v>
      </c>
      <c r="B161" s="4" t="s">
        <v>26</v>
      </c>
      <c r="C161" s="4" t="s">
        <v>27</v>
      </c>
      <c r="D161" s="4" t="s">
        <v>805</v>
      </c>
      <c r="E161" s="4" t="s">
        <v>811</v>
      </c>
      <c r="F161" s="6">
        <v>44906</v>
      </c>
      <c r="G161" s="6">
        <v>44907</v>
      </c>
      <c r="H161" s="4">
        <v>2</v>
      </c>
      <c r="I161" s="4">
        <v>1</v>
      </c>
      <c r="J161" s="4">
        <v>2</v>
      </c>
      <c r="K161" s="4" t="s">
        <v>30</v>
      </c>
      <c r="L161" s="4">
        <v>2240</v>
      </c>
      <c r="M161" s="4">
        <v>2240</v>
      </c>
      <c r="N161" s="4" t="s">
        <v>812</v>
      </c>
      <c r="O161" s="4" t="s">
        <v>32</v>
      </c>
      <c r="P161" s="4" t="s">
        <v>33</v>
      </c>
      <c r="Q161" s="4">
        <v>0</v>
      </c>
      <c r="R161" s="7">
        <v>44906</v>
      </c>
      <c r="S161" s="6">
        <v>44910</v>
      </c>
      <c r="T161" s="4" t="s">
        <v>34</v>
      </c>
      <c r="U161" s="4">
        <v>2240</v>
      </c>
      <c r="V161" s="4">
        <v>0</v>
      </c>
      <c r="W161" s="4">
        <v>0</v>
      </c>
      <c r="X161" s="4" t="s">
        <v>813</v>
      </c>
      <c r="Y161" s="4" t="s">
        <v>814</v>
      </c>
    </row>
    <row r="162" s="4" customFormat="1" spans="1:25">
      <c r="A162" s="4" t="s">
        <v>771</v>
      </c>
      <c r="B162" s="4" t="s">
        <v>26</v>
      </c>
      <c r="C162" s="4" t="s">
        <v>36</v>
      </c>
      <c r="D162" s="4" t="s">
        <v>551</v>
      </c>
      <c r="E162" s="4" t="s">
        <v>726</v>
      </c>
      <c r="F162" s="6">
        <v>44906</v>
      </c>
      <c r="G162" s="6">
        <v>44907</v>
      </c>
      <c r="H162" s="4">
        <v>1</v>
      </c>
      <c r="I162" s="4">
        <v>1</v>
      </c>
      <c r="J162" s="4">
        <v>1</v>
      </c>
      <c r="K162" s="4" t="s">
        <v>30</v>
      </c>
      <c r="L162" s="4">
        <v>-316</v>
      </c>
      <c r="M162" s="4">
        <v>-316</v>
      </c>
      <c r="N162" s="4" t="s">
        <v>772</v>
      </c>
      <c r="O162" s="4" t="s">
        <v>32</v>
      </c>
      <c r="P162" s="4" t="s">
        <v>33</v>
      </c>
      <c r="Q162" s="4">
        <v>0</v>
      </c>
      <c r="R162" s="7">
        <v>44906</v>
      </c>
      <c r="S162" s="6">
        <v>44910</v>
      </c>
      <c r="T162" s="4" t="s">
        <v>34</v>
      </c>
      <c r="U162" s="4">
        <v>-316</v>
      </c>
      <c r="V162" s="4">
        <v>0</v>
      </c>
      <c r="W162" s="4">
        <v>0</v>
      </c>
      <c r="X162" s="4" t="s">
        <v>773</v>
      </c>
      <c r="Y162" s="4" t="s">
        <v>35</v>
      </c>
    </row>
    <row r="163" s="4" customFormat="1" spans="1:25">
      <c r="A163" s="4" t="s">
        <v>815</v>
      </c>
      <c r="B163" s="4" t="s">
        <v>26</v>
      </c>
      <c r="C163" s="4" t="s">
        <v>27</v>
      </c>
      <c r="D163" s="4" t="s">
        <v>670</v>
      </c>
      <c r="E163" s="4" t="s">
        <v>246</v>
      </c>
      <c r="F163" s="6">
        <v>44906</v>
      </c>
      <c r="G163" s="6">
        <v>44907</v>
      </c>
      <c r="H163" s="4">
        <v>1</v>
      </c>
      <c r="I163" s="4">
        <v>1</v>
      </c>
      <c r="J163" s="4">
        <v>1</v>
      </c>
      <c r="K163" s="4" t="s">
        <v>30</v>
      </c>
      <c r="L163" s="4">
        <v>620</v>
      </c>
      <c r="M163" s="4">
        <v>620</v>
      </c>
      <c r="N163" s="4" t="s">
        <v>816</v>
      </c>
      <c r="O163" s="4" t="s">
        <v>32</v>
      </c>
      <c r="P163" s="4" t="s">
        <v>33</v>
      </c>
      <c r="Q163" s="4">
        <v>0</v>
      </c>
      <c r="R163" s="7">
        <v>44906</v>
      </c>
      <c r="S163" s="6">
        <v>44910</v>
      </c>
      <c r="T163" s="4" t="s">
        <v>34</v>
      </c>
      <c r="U163" s="4">
        <v>620</v>
      </c>
      <c r="V163" s="4">
        <v>0</v>
      </c>
      <c r="W163" s="4">
        <v>0</v>
      </c>
      <c r="X163" s="4" t="s">
        <v>817</v>
      </c>
      <c r="Y163" s="4" t="s">
        <v>818</v>
      </c>
    </row>
    <row r="164" s="4" customFormat="1" spans="1:25">
      <c r="A164" s="4" t="s">
        <v>819</v>
      </c>
      <c r="B164" s="4" t="s">
        <v>26</v>
      </c>
      <c r="C164" s="4" t="s">
        <v>27</v>
      </c>
      <c r="D164" s="4" t="s">
        <v>820</v>
      </c>
      <c r="E164" s="4" t="s">
        <v>821</v>
      </c>
      <c r="F164" s="6">
        <v>44906</v>
      </c>
      <c r="G164" s="6">
        <v>44907</v>
      </c>
      <c r="H164" s="4">
        <v>2</v>
      </c>
      <c r="I164" s="4">
        <v>1</v>
      </c>
      <c r="J164" s="4">
        <v>2</v>
      </c>
      <c r="K164" s="4" t="s">
        <v>30</v>
      </c>
      <c r="L164" s="4">
        <v>475.54</v>
      </c>
      <c r="M164" s="4">
        <v>475.54</v>
      </c>
      <c r="N164" s="4" t="s">
        <v>822</v>
      </c>
      <c r="O164" s="4" t="s">
        <v>32</v>
      </c>
      <c r="P164" s="4" t="s">
        <v>33</v>
      </c>
      <c r="Q164" s="4">
        <v>0</v>
      </c>
      <c r="R164" s="7">
        <v>44906</v>
      </c>
      <c r="S164" s="6">
        <v>44910</v>
      </c>
      <c r="T164" s="4" t="s">
        <v>34</v>
      </c>
      <c r="U164" s="4">
        <v>475.54</v>
      </c>
      <c r="V164" s="4">
        <v>0</v>
      </c>
      <c r="W164" s="4">
        <v>0</v>
      </c>
      <c r="X164" s="4" t="s">
        <v>823</v>
      </c>
      <c r="Y164" s="4" t="s">
        <v>35</v>
      </c>
    </row>
    <row r="165" s="4" customFormat="1" spans="1:25">
      <c r="A165" s="4" t="s">
        <v>824</v>
      </c>
      <c r="B165" s="4" t="s">
        <v>26</v>
      </c>
      <c r="C165" s="4" t="s">
        <v>27</v>
      </c>
      <c r="D165" s="4" t="s">
        <v>825</v>
      </c>
      <c r="E165" s="4" t="s">
        <v>826</v>
      </c>
      <c r="F165" s="6">
        <v>44906</v>
      </c>
      <c r="G165" s="6">
        <v>44907</v>
      </c>
      <c r="H165" s="4">
        <v>1</v>
      </c>
      <c r="I165" s="4">
        <v>1</v>
      </c>
      <c r="J165" s="4">
        <v>1</v>
      </c>
      <c r="K165" s="4" t="s">
        <v>30</v>
      </c>
      <c r="L165" s="4">
        <v>819.4</v>
      </c>
      <c r="M165" s="4">
        <v>819.4</v>
      </c>
      <c r="N165" s="4" t="s">
        <v>827</v>
      </c>
      <c r="O165" s="4" t="s">
        <v>32</v>
      </c>
      <c r="P165" s="4" t="s">
        <v>33</v>
      </c>
      <c r="Q165" s="4">
        <v>0</v>
      </c>
      <c r="R165" s="7">
        <v>44906</v>
      </c>
      <c r="S165" s="6">
        <v>44910</v>
      </c>
      <c r="T165" s="4" t="s">
        <v>34</v>
      </c>
      <c r="U165" s="4">
        <v>819.4</v>
      </c>
      <c r="V165" s="4">
        <v>0</v>
      </c>
      <c r="W165" s="4">
        <v>0</v>
      </c>
      <c r="X165" s="4" t="s">
        <v>828</v>
      </c>
      <c r="Y165" s="4" t="s">
        <v>35</v>
      </c>
    </row>
    <row r="166" s="4" customFormat="1" spans="1:25">
      <c r="A166" s="4" t="s">
        <v>829</v>
      </c>
      <c r="B166" s="4" t="s">
        <v>26</v>
      </c>
      <c r="C166" s="4" t="s">
        <v>830</v>
      </c>
      <c r="D166" s="4" t="s">
        <v>831</v>
      </c>
      <c r="E166" s="4" t="s">
        <v>832</v>
      </c>
      <c r="F166" s="6">
        <v>44903</v>
      </c>
      <c r="G166" s="6">
        <v>44906</v>
      </c>
      <c r="H166" s="4">
        <v>1</v>
      </c>
      <c r="I166" s="4">
        <v>3</v>
      </c>
      <c r="J166" s="4">
        <v>3</v>
      </c>
      <c r="K166" s="4" t="s">
        <v>30</v>
      </c>
      <c r="L166" s="4">
        <v>-1794</v>
      </c>
      <c r="M166" s="4">
        <v>-1794</v>
      </c>
      <c r="N166" s="4" t="s">
        <v>833</v>
      </c>
      <c r="O166" s="4" t="s">
        <v>32</v>
      </c>
      <c r="P166" s="4" t="s">
        <v>33</v>
      </c>
      <c r="Q166" s="4">
        <v>0</v>
      </c>
      <c r="R166" s="7">
        <v>44878.0357291667</v>
      </c>
      <c r="S166" s="6">
        <v>44910</v>
      </c>
      <c r="T166" s="4" t="s">
        <v>34</v>
      </c>
      <c r="U166" s="4">
        <v>-1794</v>
      </c>
      <c r="V166" s="4">
        <v>0</v>
      </c>
      <c r="W166" s="4">
        <v>0</v>
      </c>
      <c r="X166" s="4" t="s">
        <v>834</v>
      </c>
      <c r="Y16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4"/>
  <sheetViews>
    <sheetView tabSelected="1" workbookViewId="0">
      <selection activeCell="A163" sqref="A16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835</v>
      </c>
    </row>
    <row r="2" s="4" customFormat="1" hidden="1" spans="1:9">
      <c r="A2" s="5">
        <v>18514091466</v>
      </c>
      <c r="B2" s="6">
        <v>44906</v>
      </c>
      <c r="C2" s="6">
        <v>44907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18544700676</v>
      </c>
      <c r="B3" s="6">
        <v>44905</v>
      </c>
      <c r="C3" s="6">
        <v>44907</v>
      </c>
      <c r="D3" s="4">
        <v>1714</v>
      </c>
      <c r="E3" s="4" t="str">
        <f>VLOOKUP(A3,HOP!A:L,12,0)</f>
        <v>1714.00</v>
      </c>
      <c r="F3" s="4" t="str">
        <f>VLOOKUP(A3,HOP!A:C,3,0)</f>
        <v>2635903</v>
      </c>
      <c r="G3" s="4">
        <f t="shared" ref="G3:G34" si="0">D3-E3</f>
        <v>0</v>
      </c>
      <c r="H3" s="4" t="str">
        <f t="shared" ref="H3:H34" si="1">$H$1&amp;F3</f>
        <v>,2635903</v>
      </c>
      <c r="I3" s="4" t="str">
        <f>VLOOKUP(A3,HOP!A:U,21,0)</f>
        <v>直采</v>
      </c>
    </row>
    <row r="4" s="4" customFormat="1" hidden="1" spans="1:9">
      <c r="A4" s="5">
        <v>18915483291</v>
      </c>
      <c r="B4" s="6">
        <v>44906</v>
      </c>
      <c r="C4" s="6">
        <v>44907</v>
      </c>
      <c r="D4" s="4">
        <v>579</v>
      </c>
      <c r="E4" s="4" t="str">
        <f>VLOOKUP(A4,HOP!A:L,12,0)</f>
        <v>579.00</v>
      </c>
      <c r="F4" s="4" t="str">
        <f>VLOOKUP(A4,HOP!A:C,3,0)</f>
        <v>2676329</v>
      </c>
      <c r="G4" s="4">
        <f t="shared" si="0"/>
        <v>0</v>
      </c>
      <c r="H4" s="4" t="str">
        <f t="shared" si="1"/>
        <v>,2676329</v>
      </c>
      <c r="I4" s="4" t="str">
        <f>VLOOKUP(A4,HOP!A:U,21,0)</f>
        <v>直采</v>
      </c>
    </row>
    <row r="5" s="4" customFormat="1" hidden="1" spans="1:9">
      <c r="A5" s="5">
        <v>18939232815</v>
      </c>
      <c r="B5" s="6">
        <v>44902</v>
      </c>
      <c r="C5" s="6">
        <v>44907</v>
      </c>
      <c r="D5" s="4">
        <v>8580</v>
      </c>
      <c r="E5" s="4" t="str">
        <f>VLOOKUP(A5,HOP!A:L,12,0)</f>
        <v>8580.00</v>
      </c>
      <c r="F5" s="4" t="str">
        <f>VLOOKUP(A5,HOP!A:C,3,0)</f>
        <v>2683060</v>
      </c>
      <c r="G5" s="4">
        <f t="shared" si="0"/>
        <v>0</v>
      </c>
      <c r="H5" s="4" t="str">
        <f t="shared" si="1"/>
        <v>,2683060</v>
      </c>
      <c r="I5" s="4" t="str">
        <f>VLOOKUP(A5,HOP!A:U,21,0)</f>
        <v>直采</v>
      </c>
    </row>
    <row r="6" s="4" customFormat="1" hidden="1" spans="1:9">
      <c r="A6" s="5">
        <v>21006052122</v>
      </c>
      <c r="B6" s="6">
        <v>44903</v>
      </c>
      <c r="C6" s="6">
        <v>44907</v>
      </c>
      <c r="D6" s="4">
        <v>4028</v>
      </c>
      <c r="E6" s="4" t="str">
        <f>VLOOKUP(A6,HOP!A:L,12,0)</f>
        <v>4028.00</v>
      </c>
      <c r="F6" s="4" t="str">
        <f>VLOOKUP(A6,HOP!A:C,3,0)</f>
        <v>2691669</v>
      </c>
      <c r="G6" s="4">
        <f t="shared" si="0"/>
        <v>0</v>
      </c>
      <c r="H6" s="4" t="str">
        <f t="shared" si="1"/>
        <v>,2691669</v>
      </c>
      <c r="I6" s="4" t="str">
        <f>VLOOKUP(A6,HOP!A:U,21,0)</f>
        <v>直采</v>
      </c>
    </row>
    <row r="7" s="4" customFormat="1" hidden="1" spans="1:9">
      <c r="A7" s="5">
        <v>21009543772</v>
      </c>
      <c r="B7" s="6">
        <v>44904</v>
      </c>
      <c r="C7" s="6">
        <v>44907</v>
      </c>
      <c r="D7" s="4">
        <v>1524</v>
      </c>
      <c r="E7" s="4" t="str">
        <f>VLOOKUP(A7,HOP!A:L,12,0)</f>
        <v>1524.00</v>
      </c>
      <c r="F7" s="4" t="str">
        <f>VLOOKUP(A7,HOP!A:C,3,0)</f>
        <v>2691867</v>
      </c>
      <c r="G7" s="4">
        <f t="shared" si="0"/>
        <v>0</v>
      </c>
      <c r="H7" s="4" t="str">
        <f t="shared" si="1"/>
        <v>,2691867</v>
      </c>
      <c r="I7" s="4" t="str">
        <f>VLOOKUP(A7,HOP!A:U,21,0)</f>
        <v>直采</v>
      </c>
    </row>
    <row r="8" s="4" customFormat="1" hidden="1" spans="1:9">
      <c r="A8" s="5">
        <v>21024872443</v>
      </c>
      <c r="B8" s="6">
        <v>44906</v>
      </c>
      <c r="C8" s="6">
        <v>44907</v>
      </c>
      <c r="D8" s="4">
        <v>756</v>
      </c>
      <c r="E8" s="4" t="str">
        <f>VLOOKUP(A8,HOP!A:L,12,0)</f>
        <v>756.00</v>
      </c>
      <c r="F8" s="4" t="str">
        <f>VLOOKUP(A8,HOP!A:C,3,0)</f>
        <v>2693896</v>
      </c>
      <c r="G8" s="4">
        <f t="shared" si="0"/>
        <v>0</v>
      </c>
      <c r="H8" s="4" t="str">
        <f t="shared" si="1"/>
        <v>,2693896</v>
      </c>
      <c r="I8" s="4" t="str">
        <f>VLOOKUP(A8,HOP!A:U,21,0)</f>
        <v>直采</v>
      </c>
    </row>
    <row r="9" s="4" customFormat="1" hidden="1" spans="1:9">
      <c r="A9" s="5">
        <v>21100868169</v>
      </c>
      <c r="B9" s="6">
        <v>44905</v>
      </c>
      <c r="C9" s="6">
        <v>44907</v>
      </c>
      <c r="D9" s="4">
        <v>2292</v>
      </c>
      <c r="E9" s="4" t="str">
        <f>VLOOKUP(A9,HOP!A:L,12,0)</f>
        <v>2292.00</v>
      </c>
      <c r="F9" s="4" t="str">
        <f>VLOOKUP(A9,HOP!A:C,3,0)</f>
        <v>2700704</v>
      </c>
      <c r="G9" s="4">
        <f t="shared" si="0"/>
        <v>0</v>
      </c>
      <c r="H9" s="4" t="str">
        <f t="shared" si="1"/>
        <v>,2700704</v>
      </c>
      <c r="I9" s="4" t="str">
        <f>VLOOKUP(A9,HOP!A:U,21,0)</f>
        <v>直采</v>
      </c>
    </row>
    <row r="10" s="4" customFormat="1" hidden="1" spans="1:9">
      <c r="A10" s="5">
        <v>21324164453</v>
      </c>
      <c r="B10" s="6">
        <v>44905</v>
      </c>
      <c r="C10" s="6">
        <v>44907</v>
      </c>
      <c r="D10" s="4">
        <v>790</v>
      </c>
      <c r="E10" s="4" t="str">
        <f>VLOOKUP(A10,HOP!A:L,12,0)</f>
        <v>790.00</v>
      </c>
      <c r="F10" s="4" t="str">
        <f>VLOOKUP(A10,HOP!A:C,3,0)</f>
        <v>2722792</v>
      </c>
      <c r="G10" s="4">
        <f t="shared" si="0"/>
        <v>0</v>
      </c>
      <c r="H10" s="4" t="str">
        <f t="shared" si="1"/>
        <v>,2722792</v>
      </c>
      <c r="I10" s="4" t="str">
        <f>VLOOKUP(A10,HOP!A:U,21,0)</f>
        <v>直采</v>
      </c>
    </row>
    <row r="11" s="4" customFormat="1" hidden="1" spans="1:9">
      <c r="A11" s="5">
        <v>21351228033</v>
      </c>
      <c r="B11" s="6">
        <v>44904</v>
      </c>
      <c r="C11" s="6">
        <v>44907</v>
      </c>
      <c r="D11" s="4">
        <v>2160</v>
      </c>
      <c r="E11" s="4" t="str">
        <f>VLOOKUP(A11,HOP!A:L,12,0)</f>
        <v>2160.00</v>
      </c>
      <c r="F11" s="4" t="str">
        <f>VLOOKUP(A11,HOP!A:C,3,0)</f>
        <v>2727424</v>
      </c>
      <c r="G11" s="4">
        <f t="shared" si="0"/>
        <v>0</v>
      </c>
      <c r="H11" s="4" t="str">
        <f t="shared" si="1"/>
        <v>,2727424</v>
      </c>
      <c r="I11" s="4" t="str">
        <f>VLOOKUP(A11,HOP!A:U,21,0)</f>
        <v>直采</v>
      </c>
    </row>
    <row r="12" s="4" customFormat="1" hidden="1" spans="1:9">
      <c r="A12" s="5">
        <v>21362473185</v>
      </c>
      <c r="B12" s="6">
        <v>44905</v>
      </c>
      <c r="C12" s="6">
        <v>44907</v>
      </c>
      <c r="D12" s="4">
        <v>2222</v>
      </c>
      <c r="E12" s="4" t="str">
        <f>VLOOKUP(A12,HOP!A:L,12,0)</f>
        <v>2222.00</v>
      </c>
      <c r="F12" s="4" t="str">
        <f>VLOOKUP(A12,HOP!A:C,3,0)</f>
        <v>2729980</v>
      </c>
      <c r="G12" s="4">
        <f t="shared" si="0"/>
        <v>0</v>
      </c>
      <c r="H12" s="4" t="str">
        <f t="shared" si="1"/>
        <v>,2729980</v>
      </c>
      <c r="I12" s="4" t="str">
        <f>VLOOKUP(A12,HOP!A:U,21,0)</f>
        <v>直采</v>
      </c>
    </row>
    <row r="13" s="4" customFormat="1" hidden="1" spans="1:9">
      <c r="A13" s="5">
        <v>21373442445</v>
      </c>
      <c r="B13" s="6">
        <v>44904</v>
      </c>
      <c r="C13" s="6">
        <v>44907</v>
      </c>
      <c r="D13" s="4">
        <v>399</v>
      </c>
      <c r="E13" s="4" t="str">
        <f>VLOOKUP(A13,HOP!A:L,12,0)</f>
        <v>399.00</v>
      </c>
      <c r="F13" s="4" t="str">
        <f>VLOOKUP(A13,HOP!A:C,3,0)</f>
        <v>2732343</v>
      </c>
      <c r="G13" s="4">
        <f t="shared" si="0"/>
        <v>0</v>
      </c>
      <c r="H13" s="4" t="str">
        <f t="shared" si="1"/>
        <v>,2732343</v>
      </c>
      <c r="I13" s="4" t="str">
        <f>VLOOKUP(A13,HOP!A:U,21,0)</f>
        <v>直采</v>
      </c>
    </row>
    <row r="14" s="4" customFormat="1" hidden="1" spans="1:9">
      <c r="A14" s="5">
        <v>21458994094</v>
      </c>
      <c r="B14" s="6">
        <v>44905</v>
      </c>
      <c r="C14" s="6">
        <v>44907</v>
      </c>
      <c r="D14" s="4">
        <v>7000</v>
      </c>
      <c r="E14" s="4" t="str">
        <f>VLOOKUP(A14,HOP!A:L,12,0)</f>
        <v>7000.00</v>
      </c>
      <c r="F14" s="4" t="str">
        <f>VLOOKUP(A14,HOP!A:C,3,0)</f>
        <v>2741208</v>
      </c>
      <c r="G14" s="4">
        <f t="shared" si="0"/>
        <v>0</v>
      </c>
      <c r="H14" s="4" t="str">
        <f t="shared" si="1"/>
        <v>,2741208</v>
      </c>
      <c r="I14" s="4" t="str">
        <f>VLOOKUP(A14,HOP!A:U,21,0)</f>
        <v>直采</v>
      </c>
    </row>
    <row r="15" s="4" customFormat="1" hidden="1" spans="1:9">
      <c r="A15" s="5">
        <v>21463619335</v>
      </c>
      <c r="B15" s="6">
        <v>44905</v>
      </c>
      <c r="C15" s="6">
        <v>44907</v>
      </c>
      <c r="D15" s="4">
        <v>3400</v>
      </c>
      <c r="E15" s="4" t="str">
        <f>VLOOKUP(A15,HOP!A:L,12,0)</f>
        <v>3400.00</v>
      </c>
      <c r="F15" s="4" t="str">
        <f>VLOOKUP(A15,HOP!A:C,3,0)</f>
        <v>2742219</v>
      </c>
      <c r="G15" s="4">
        <f t="shared" si="0"/>
        <v>0</v>
      </c>
      <c r="H15" s="4" t="str">
        <f t="shared" si="1"/>
        <v>,2742219</v>
      </c>
      <c r="I15" s="4" t="str">
        <f>VLOOKUP(A15,HOP!A:U,21,0)</f>
        <v>直采</v>
      </c>
    </row>
    <row r="16" s="4" customFormat="1" hidden="1" spans="1:9">
      <c r="A16" s="5">
        <v>21473920317</v>
      </c>
      <c r="B16" s="6">
        <v>44900</v>
      </c>
      <c r="C16" s="6">
        <v>44907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21493878197</v>
      </c>
      <c r="B17" s="6">
        <v>44892</v>
      </c>
      <c r="C17" s="6">
        <v>44907</v>
      </c>
      <c r="D17" s="4">
        <v>12060</v>
      </c>
      <c r="E17" s="4" t="str">
        <f>VLOOKUP(A17,HOP!A:L,12,0)</f>
        <v>12060.00</v>
      </c>
      <c r="F17" s="4" t="str">
        <f>VLOOKUP(A17,HOP!A:C,3,0)</f>
        <v>2749324</v>
      </c>
      <c r="G17" s="4">
        <f t="shared" si="0"/>
        <v>0</v>
      </c>
      <c r="H17" s="4" t="str">
        <f t="shared" si="1"/>
        <v>,2749324</v>
      </c>
      <c r="I17" s="4" t="str">
        <f>VLOOKUP(A17,HOP!A:U,21,0)</f>
        <v>直采</v>
      </c>
    </row>
    <row r="18" s="4" customFormat="1" hidden="1" spans="1:9">
      <c r="A18" s="5">
        <v>21495610148</v>
      </c>
      <c r="B18" s="6">
        <v>44903</v>
      </c>
      <c r="C18" s="6">
        <v>44907</v>
      </c>
      <c r="D18" s="4">
        <v>4040</v>
      </c>
      <c r="E18" s="4" t="str">
        <f>VLOOKUP(A18,HOP!A:L,12,0)</f>
        <v>4040.00</v>
      </c>
      <c r="F18" s="4" t="str">
        <f>VLOOKUP(A18,HOP!A:C,3,0)</f>
        <v>2749765</v>
      </c>
      <c r="G18" s="4">
        <f t="shared" si="0"/>
        <v>0</v>
      </c>
      <c r="H18" s="4" t="str">
        <f t="shared" si="1"/>
        <v>,2749765</v>
      </c>
      <c r="I18" s="4" t="str">
        <f>VLOOKUP(A18,HOP!A:U,21,0)</f>
        <v>直采</v>
      </c>
    </row>
    <row r="19" s="4" customFormat="1" hidden="1" spans="1:9">
      <c r="A19" s="5">
        <v>21503039060</v>
      </c>
      <c r="B19" s="6">
        <v>44905</v>
      </c>
      <c r="C19" s="6">
        <v>44907</v>
      </c>
      <c r="D19" s="4">
        <v>4800</v>
      </c>
      <c r="E19" s="4" t="str">
        <f>VLOOKUP(A19,HOP!A:L,12,0)</f>
        <v>4800.00</v>
      </c>
      <c r="F19" s="4" t="str">
        <f>VLOOKUP(A19,HOP!A:C,3,0)</f>
        <v>2751834</v>
      </c>
      <c r="G19" s="4">
        <f t="shared" si="0"/>
        <v>0</v>
      </c>
      <c r="H19" s="4" t="str">
        <f t="shared" si="1"/>
        <v>,2751834</v>
      </c>
      <c r="I19" s="4" t="str">
        <f>VLOOKUP(A19,HOP!A:U,21,0)</f>
        <v>直采</v>
      </c>
    </row>
    <row r="20" s="4" customFormat="1" hidden="1" spans="1:9">
      <c r="A20" s="5">
        <v>21507222433</v>
      </c>
      <c r="B20" s="6">
        <v>44906</v>
      </c>
      <c r="C20" s="6">
        <v>44907</v>
      </c>
      <c r="D20" s="4">
        <v>482</v>
      </c>
      <c r="E20" s="4" t="str">
        <f>VLOOKUP(A20,HOP!A:L,12,0)</f>
        <v>482.00</v>
      </c>
      <c r="F20" s="4" t="str">
        <f>VLOOKUP(A20,HOP!A:C,3,0)</f>
        <v>2753019</v>
      </c>
      <c r="G20" s="4">
        <f t="shared" si="0"/>
        <v>0</v>
      </c>
      <c r="H20" s="4" t="str">
        <f t="shared" si="1"/>
        <v>,2753019</v>
      </c>
      <c r="I20" s="4" t="str">
        <f>VLOOKUP(A20,HOP!A:U,21,0)</f>
        <v>直采</v>
      </c>
    </row>
    <row r="21" s="4" customFormat="1" hidden="1" spans="1:9">
      <c r="A21" s="5">
        <v>21560486363</v>
      </c>
      <c r="B21" s="6">
        <v>44905</v>
      </c>
      <c r="C21" s="6">
        <v>44907</v>
      </c>
      <c r="D21" s="4">
        <v>1006</v>
      </c>
      <c r="E21" s="4" t="str">
        <f>VLOOKUP(A21,HOP!A:L,12,0)</f>
        <v>1006.00</v>
      </c>
      <c r="F21" s="4" t="str">
        <f>VLOOKUP(A21,HOP!A:C,3,0)</f>
        <v>2756165</v>
      </c>
      <c r="G21" s="4">
        <f t="shared" si="0"/>
        <v>0</v>
      </c>
      <c r="H21" s="4" t="str">
        <f t="shared" si="1"/>
        <v>,2756165</v>
      </c>
      <c r="I21" s="4" t="str">
        <f>VLOOKUP(A21,HOP!A:U,21,0)</f>
        <v>直采</v>
      </c>
    </row>
    <row r="22" s="4" customFormat="1" hidden="1" spans="1:9">
      <c r="A22" s="5">
        <v>21566651356</v>
      </c>
      <c r="B22" s="6">
        <v>44906</v>
      </c>
      <c r="C22" s="6">
        <v>44907</v>
      </c>
      <c r="D22" s="4">
        <v>1950</v>
      </c>
      <c r="E22" s="4" t="str">
        <f>VLOOKUP(A22,HOP!A:L,12,0)</f>
        <v>1950.00</v>
      </c>
      <c r="F22" s="4" t="str">
        <f>VLOOKUP(A22,HOP!A:C,3,0)</f>
        <v>2757121</v>
      </c>
      <c r="G22" s="4">
        <f t="shared" si="0"/>
        <v>0</v>
      </c>
      <c r="H22" s="4" t="str">
        <f t="shared" si="1"/>
        <v>,2757121</v>
      </c>
      <c r="I22" s="4" t="str">
        <f>VLOOKUP(A22,HOP!A:U,21,0)</f>
        <v>直采</v>
      </c>
    </row>
    <row r="23" s="4" customFormat="1" hidden="1" spans="1:9">
      <c r="A23" s="5">
        <v>21570354099</v>
      </c>
      <c r="B23" s="6">
        <v>44904</v>
      </c>
      <c r="C23" s="6">
        <v>44907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21570420398</v>
      </c>
      <c r="B24" s="6">
        <v>44904</v>
      </c>
      <c r="C24" s="6">
        <v>44907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21579935293</v>
      </c>
      <c r="B25" s="6">
        <v>44904</v>
      </c>
      <c r="C25" s="6">
        <v>44907</v>
      </c>
      <c r="D25" s="4">
        <v>2782</v>
      </c>
      <c r="E25" s="4" t="str">
        <f>VLOOKUP(A25,HOP!A:L,12,0)</f>
        <v>2782.00</v>
      </c>
      <c r="F25" s="4" t="str">
        <f>VLOOKUP(A25,HOP!A:C,3,0)</f>
        <v>2759588</v>
      </c>
      <c r="G25" s="4">
        <f t="shared" si="0"/>
        <v>0</v>
      </c>
      <c r="H25" s="4" t="str">
        <f t="shared" si="1"/>
        <v>,2759588</v>
      </c>
      <c r="I25" s="4" t="str">
        <f>VLOOKUP(A25,HOP!A:U,21,0)</f>
        <v>直采</v>
      </c>
    </row>
    <row r="26" s="4" customFormat="1" hidden="1" spans="1:9">
      <c r="A26" s="5">
        <v>21580271207</v>
      </c>
      <c r="B26" s="6">
        <v>44906</v>
      </c>
      <c r="C26" s="6">
        <v>44907</v>
      </c>
      <c r="D26" s="4">
        <v>1285</v>
      </c>
      <c r="E26" s="4" t="str">
        <f>VLOOKUP(A26,HOP!A:L,12,0)</f>
        <v>1285.00</v>
      </c>
      <c r="F26" s="4" t="str">
        <f>VLOOKUP(A26,HOP!A:C,3,0)</f>
        <v>2759696</v>
      </c>
      <c r="G26" s="4">
        <f t="shared" si="0"/>
        <v>0</v>
      </c>
      <c r="H26" s="4" t="str">
        <f t="shared" si="1"/>
        <v>,2759696</v>
      </c>
      <c r="I26" s="4" t="str">
        <f>VLOOKUP(A26,HOP!A:U,21,0)</f>
        <v>直采</v>
      </c>
    </row>
    <row r="27" s="4" customFormat="1" hidden="1" spans="1:9">
      <c r="A27" s="5">
        <v>21607334533</v>
      </c>
      <c r="B27" s="6">
        <v>44906</v>
      </c>
      <c r="C27" s="6">
        <v>44907</v>
      </c>
      <c r="D27" s="4">
        <v>740</v>
      </c>
      <c r="E27" s="4" t="str">
        <f>VLOOKUP(A27,HOP!A:L,12,0)</f>
        <v>740.00</v>
      </c>
      <c r="F27" s="4" t="str">
        <f>VLOOKUP(A27,HOP!A:C,3,0)</f>
        <v>2763975</v>
      </c>
      <c r="G27" s="4">
        <f t="shared" si="0"/>
        <v>0</v>
      </c>
      <c r="H27" s="4" t="str">
        <f t="shared" si="1"/>
        <v>,2763975</v>
      </c>
      <c r="I27" s="4" t="str">
        <f>VLOOKUP(A27,HOP!A:U,21,0)</f>
        <v>直采</v>
      </c>
    </row>
    <row r="28" s="4" customFormat="1" hidden="1" spans="1:9">
      <c r="A28" s="5">
        <v>21637648915</v>
      </c>
      <c r="B28" s="6">
        <v>44905</v>
      </c>
      <c r="C28" s="6">
        <v>44907</v>
      </c>
      <c r="D28" s="4">
        <v>1532</v>
      </c>
      <c r="E28" s="4" t="str">
        <f>VLOOKUP(A28,HOP!A:L,12,0)</f>
        <v>1532.00</v>
      </c>
      <c r="F28" s="4" t="str">
        <f>VLOOKUP(A28,HOP!A:C,3,0)</f>
        <v>2769040</v>
      </c>
      <c r="G28" s="4">
        <f t="shared" si="0"/>
        <v>0</v>
      </c>
      <c r="H28" s="4" t="str">
        <f t="shared" si="1"/>
        <v>,2769040</v>
      </c>
      <c r="I28" s="4" t="str">
        <f>VLOOKUP(A28,HOP!A:U,21,0)</f>
        <v>直采</v>
      </c>
    </row>
    <row r="29" s="4" customFormat="1" hidden="1" spans="1:9">
      <c r="A29" s="5">
        <v>21685748866</v>
      </c>
      <c r="B29" s="6">
        <v>44904</v>
      </c>
      <c r="C29" s="6">
        <v>44907</v>
      </c>
      <c r="D29" s="4">
        <v>7647</v>
      </c>
      <c r="E29" s="4" t="str">
        <f>VLOOKUP(A29,HOP!A:L,12,0)</f>
        <v>7647.00</v>
      </c>
      <c r="F29" s="4" t="str">
        <f>VLOOKUP(A29,HOP!A:C,3,0)</f>
        <v>2770444</v>
      </c>
      <c r="G29" s="4">
        <f t="shared" si="0"/>
        <v>0</v>
      </c>
      <c r="H29" s="4" t="str">
        <f t="shared" si="1"/>
        <v>,2770444</v>
      </c>
      <c r="I29" s="4" t="str">
        <f>VLOOKUP(A29,HOP!A:U,21,0)</f>
        <v>直采</v>
      </c>
    </row>
    <row r="30" s="4" customFormat="1" hidden="1" spans="1:9">
      <c r="A30" s="5">
        <v>21695003601</v>
      </c>
      <c r="B30" s="6">
        <v>44905</v>
      </c>
      <c r="C30" s="6">
        <v>44907</v>
      </c>
      <c r="D30" s="4">
        <v>1300</v>
      </c>
      <c r="E30" s="4" t="str">
        <f>VLOOKUP(A30,HOP!A:L,12,0)</f>
        <v>1300.00</v>
      </c>
      <c r="F30" s="4" t="str">
        <f>VLOOKUP(A30,HOP!A:C,3,0)</f>
        <v>2772067</v>
      </c>
      <c r="G30" s="4">
        <f t="shared" si="0"/>
        <v>0</v>
      </c>
      <c r="H30" s="4" t="str">
        <f t="shared" si="1"/>
        <v>,2772067</v>
      </c>
      <c r="I30" s="4" t="str">
        <f>VLOOKUP(A30,HOP!A:U,21,0)</f>
        <v>直采</v>
      </c>
    </row>
    <row r="31" s="4" customFormat="1" hidden="1" spans="1:9">
      <c r="A31" s="5">
        <v>21695747521</v>
      </c>
      <c r="B31" s="6">
        <v>44905</v>
      </c>
      <c r="C31" s="6">
        <v>44907</v>
      </c>
      <c r="D31" s="4">
        <v>1004</v>
      </c>
      <c r="E31" s="4" t="str">
        <f>VLOOKUP(A31,HOP!A:L,12,0)</f>
        <v>1004.00</v>
      </c>
      <c r="F31" s="4" t="str">
        <f>VLOOKUP(A31,HOP!A:C,3,0)</f>
        <v>2772259</v>
      </c>
      <c r="G31" s="4">
        <f t="shared" si="0"/>
        <v>0</v>
      </c>
      <c r="H31" s="4" t="str">
        <f t="shared" si="1"/>
        <v>,2772259</v>
      </c>
      <c r="I31" s="4" t="str">
        <f>VLOOKUP(A31,HOP!A:U,21,0)</f>
        <v>直采</v>
      </c>
    </row>
    <row r="32" s="4" customFormat="1" hidden="1" spans="1:9">
      <c r="A32" s="5">
        <v>21711040906</v>
      </c>
      <c r="B32" s="6">
        <v>44904</v>
      </c>
      <c r="C32" s="6">
        <v>44907</v>
      </c>
      <c r="D32" s="4">
        <v>3547</v>
      </c>
      <c r="E32" s="4" t="str">
        <f>VLOOKUP(A32,HOP!A:L,12,0)</f>
        <v>3547.00</v>
      </c>
      <c r="F32" s="4" t="str">
        <f>VLOOKUP(A32,HOP!A:C,3,0)</f>
        <v>2775770</v>
      </c>
      <c r="G32" s="4">
        <f t="shared" si="0"/>
        <v>0</v>
      </c>
      <c r="H32" s="4" t="str">
        <f t="shared" si="1"/>
        <v>,2775770</v>
      </c>
      <c r="I32" s="4" t="str">
        <f>VLOOKUP(A32,HOP!A:U,21,0)</f>
        <v>直采</v>
      </c>
    </row>
    <row r="33" s="4" customFormat="1" hidden="1" spans="1:9">
      <c r="A33" s="5">
        <v>21730695636</v>
      </c>
      <c r="B33" s="6">
        <v>44904</v>
      </c>
      <c r="C33" s="6">
        <v>44907</v>
      </c>
      <c r="D33" s="4">
        <v>1950</v>
      </c>
      <c r="E33" s="4" t="str">
        <f>VLOOKUP(A33,HOP!A:L,12,0)</f>
        <v>1950.00</v>
      </c>
      <c r="F33" s="4" t="str">
        <f>VLOOKUP(A33,HOP!A:C,3,0)</f>
        <v>2779650</v>
      </c>
      <c r="G33" s="4">
        <f t="shared" si="0"/>
        <v>0</v>
      </c>
      <c r="H33" s="4" t="str">
        <f t="shared" si="1"/>
        <v>,2779650</v>
      </c>
      <c r="I33" s="4" t="str">
        <f>VLOOKUP(A33,HOP!A:U,21,0)</f>
        <v>直采</v>
      </c>
    </row>
    <row r="34" s="4" customFormat="1" hidden="1" spans="1:9">
      <c r="A34" s="5">
        <v>21751601865</v>
      </c>
      <c r="B34" s="6">
        <v>44904</v>
      </c>
      <c r="C34" s="6">
        <v>44907</v>
      </c>
      <c r="D34" s="4">
        <v>6630</v>
      </c>
      <c r="E34" s="4" t="str">
        <f>VLOOKUP(A34,HOP!A:L,12,0)</f>
        <v>6630.00</v>
      </c>
      <c r="F34" s="4" t="str">
        <f>VLOOKUP(A34,HOP!A:C,3,0)</f>
        <v>2784820</v>
      </c>
      <c r="G34" s="4">
        <f t="shared" si="0"/>
        <v>0</v>
      </c>
      <c r="H34" s="4" t="str">
        <f t="shared" si="1"/>
        <v>,2784820</v>
      </c>
      <c r="I34" s="4" t="str">
        <f>VLOOKUP(A34,HOP!A:U,21,0)</f>
        <v>直采</v>
      </c>
    </row>
    <row r="35" s="4" customFormat="1" hidden="1" spans="1:9">
      <c r="A35" s="5">
        <v>21759988139</v>
      </c>
      <c r="B35" s="6">
        <v>44903</v>
      </c>
      <c r="C35" s="6">
        <v>44907</v>
      </c>
      <c r="D35" s="4">
        <v>832</v>
      </c>
      <c r="E35" s="4" t="str">
        <f>VLOOKUP(A35,HOP!A:L,12,0)</f>
        <v>832.00</v>
      </c>
      <c r="F35" s="4" t="str">
        <f>VLOOKUP(A35,HOP!A:C,3,0)</f>
        <v>2786503</v>
      </c>
      <c r="G35" s="4">
        <f t="shared" ref="G35:G66" si="2">D35-E35</f>
        <v>0</v>
      </c>
      <c r="H35" s="4" t="str">
        <f t="shared" ref="H35:H66" si="3">$H$1&amp;F35</f>
        <v>,2786503</v>
      </c>
      <c r="I35" s="4" t="str">
        <f>VLOOKUP(A35,HOP!A:U,21,0)</f>
        <v>直采</v>
      </c>
    </row>
    <row r="36" s="4" customFormat="1" hidden="1" spans="1:9">
      <c r="A36" s="5">
        <v>21760738103</v>
      </c>
      <c r="B36" s="6">
        <v>44906</v>
      </c>
      <c r="C36" s="6">
        <v>44907</v>
      </c>
      <c r="D36" s="4">
        <v>1096</v>
      </c>
      <c r="E36" s="4" t="str">
        <f>VLOOKUP(A36,HOP!A:L,12,0)</f>
        <v>1096.00</v>
      </c>
      <c r="F36" s="4" t="str">
        <f>VLOOKUP(A36,HOP!A:C,3,0)</f>
        <v>2786716</v>
      </c>
      <c r="G36" s="4">
        <f t="shared" si="2"/>
        <v>0</v>
      </c>
      <c r="H36" s="4" t="str">
        <f t="shared" si="3"/>
        <v>,2786716</v>
      </c>
      <c r="I36" s="4" t="str">
        <f>VLOOKUP(A36,HOP!A:U,21,0)</f>
        <v>直采</v>
      </c>
    </row>
    <row r="37" s="4" customFormat="1" hidden="1" spans="1:9">
      <c r="A37" s="5">
        <v>21764250035</v>
      </c>
      <c r="B37" s="6">
        <v>44904</v>
      </c>
      <c r="C37" s="6">
        <v>44907</v>
      </c>
      <c r="D37" s="4">
        <v>2260</v>
      </c>
      <c r="E37" s="4" t="str">
        <f>VLOOKUP(A37,HOP!A:L,12,0)</f>
        <v>2260.00</v>
      </c>
      <c r="F37" s="4" t="str">
        <f>VLOOKUP(A37,HOP!A:C,3,0)</f>
        <v>2787873</v>
      </c>
      <c r="G37" s="4">
        <f t="shared" si="2"/>
        <v>0</v>
      </c>
      <c r="H37" s="4" t="str">
        <f t="shared" si="3"/>
        <v>,2787873</v>
      </c>
      <c r="I37" s="4" t="str">
        <f>VLOOKUP(A37,HOP!A:U,21,0)</f>
        <v>直采</v>
      </c>
    </row>
    <row r="38" s="4" customFormat="1" hidden="1" spans="1:9">
      <c r="A38" s="5">
        <v>21767146439</v>
      </c>
      <c r="B38" s="6">
        <v>44904</v>
      </c>
      <c r="C38" s="6">
        <v>44907</v>
      </c>
      <c r="D38" s="4">
        <v>954</v>
      </c>
      <c r="E38" s="4" t="str">
        <f>VLOOKUP(A38,HOP!A:L,12,0)</f>
        <v>954.00</v>
      </c>
      <c r="F38" s="4" t="str">
        <f>VLOOKUP(A38,HOP!A:C,3,0)</f>
        <v>2788874</v>
      </c>
      <c r="G38" s="4">
        <f t="shared" si="2"/>
        <v>0</v>
      </c>
      <c r="H38" s="4" t="str">
        <f t="shared" si="3"/>
        <v>,2788874</v>
      </c>
      <c r="I38" s="4" t="str">
        <f>VLOOKUP(A38,HOP!A:U,21,0)</f>
        <v>直采</v>
      </c>
    </row>
    <row r="39" s="4" customFormat="1" hidden="1" spans="1:9">
      <c r="A39" s="5">
        <v>21777891247</v>
      </c>
      <c r="B39" s="6">
        <v>44906</v>
      </c>
      <c r="C39" s="6">
        <v>44907</v>
      </c>
      <c r="D39" s="4">
        <v>1354</v>
      </c>
      <c r="E39" s="4" t="str">
        <f>VLOOKUP(A39,HOP!A:L,12,0)</f>
        <v>1354.00</v>
      </c>
      <c r="F39" s="4" t="str">
        <f>VLOOKUP(A39,HOP!A:C,3,0)</f>
        <v>2791725</v>
      </c>
      <c r="G39" s="4">
        <f t="shared" si="2"/>
        <v>0</v>
      </c>
      <c r="H39" s="4" t="str">
        <f t="shared" si="3"/>
        <v>,2791725</v>
      </c>
      <c r="I39" s="4" t="str">
        <f>VLOOKUP(A39,HOP!A:U,21,0)</f>
        <v>直采</v>
      </c>
    </row>
    <row r="40" s="4" customFormat="1" hidden="1" spans="1:9">
      <c r="A40" s="5">
        <v>21778649752</v>
      </c>
      <c r="B40" s="6">
        <v>44906</v>
      </c>
      <c r="C40" s="6">
        <v>44907</v>
      </c>
      <c r="D40" s="4">
        <v>643</v>
      </c>
      <c r="E40" s="4" t="str">
        <f>VLOOKUP(A40,HOP!A:L,12,0)</f>
        <v>643.00</v>
      </c>
      <c r="F40" s="4" t="str">
        <f>VLOOKUP(A40,HOP!A:C,3,0)</f>
        <v>2792001</v>
      </c>
      <c r="G40" s="4">
        <f t="shared" si="2"/>
        <v>0</v>
      </c>
      <c r="H40" s="4" t="str">
        <f t="shared" si="3"/>
        <v>,2792001</v>
      </c>
      <c r="I40" s="4" t="str">
        <f>VLOOKUP(A40,HOP!A:U,21,0)</f>
        <v>直采</v>
      </c>
    </row>
    <row r="41" s="4" customFormat="1" hidden="1" spans="1:9">
      <c r="A41" s="5">
        <v>21782988175</v>
      </c>
      <c r="B41" s="6">
        <v>44905</v>
      </c>
      <c r="C41" s="6">
        <v>44907</v>
      </c>
      <c r="D41" s="4">
        <v>751</v>
      </c>
      <c r="E41" s="4" t="str">
        <f>VLOOKUP(A41,HOP!A:L,12,0)</f>
        <v>751.00</v>
      </c>
      <c r="F41" s="4" t="str">
        <f>VLOOKUP(A41,HOP!A:C,3,0)</f>
        <v>2793580</v>
      </c>
      <c r="G41" s="4">
        <f t="shared" si="2"/>
        <v>0</v>
      </c>
      <c r="H41" s="4" t="str">
        <f t="shared" si="3"/>
        <v>,2793580</v>
      </c>
      <c r="I41" s="4" t="str">
        <f>VLOOKUP(A41,HOP!A:U,21,0)</f>
        <v>直采</v>
      </c>
    </row>
    <row r="42" s="4" customFormat="1" hidden="1" spans="1:9">
      <c r="A42" s="5">
        <v>21784397534</v>
      </c>
      <c r="B42" s="6">
        <v>44905</v>
      </c>
      <c r="C42" s="6">
        <v>44907</v>
      </c>
      <c r="D42" s="4">
        <v>0</v>
      </c>
      <c r="E42" s="4" t="str">
        <f>VLOOKUP(A42,HOP!A:L,12,0)</f>
        <v>0.00</v>
      </c>
      <c r="F42" s="4" t="str">
        <f>VLOOKUP(A42,HOP!A:C,3,0)</f>
        <v>2794065</v>
      </c>
      <c r="G42" s="4">
        <f t="shared" si="2"/>
        <v>0</v>
      </c>
      <c r="H42" s="4" t="str">
        <f t="shared" si="3"/>
        <v>,2794065</v>
      </c>
      <c r="I42" s="4" t="str">
        <f>VLOOKUP(A42,HOP!A:U,21,0)</f>
        <v>直连</v>
      </c>
    </row>
    <row r="43" s="4" customFormat="1" hidden="1" spans="1:9">
      <c r="A43" s="5">
        <v>21785174495</v>
      </c>
      <c r="B43" s="6">
        <v>44902</v>
      </c>
      <c r="C43" s="6">
        <v>44907</v>
      </c>
      <c r="D43" s="4">
        <v>8750</v>
      </c>
      <c r="E43" s="4" t="str">
        <f>VLOOKUP(A43,HOP!A:L,12,0)</f>
        <v>8750.00</v>
      </c>
      <c r="F43" s="4" t="str">
        <f>VLOOKUP(A43,HOP!A:C,3,0)</f>
        <v>2794278</v>
      </c>
      <c r="G43" s="4">
        <f t="shared" si="2"/>
        <v>0</v>
      </c>
      <c r="H43" s="4" t="str">
        <f t="shared" si="3"/>
        <v>,2794278</v>
      </c>
      <c r="I43" s="4" t="str">
        <f>VLOOKUP(A43,HOP!A:U,21,0)</f>
        <v>直采</v>
      </c>
    </row>
    <row r="44" s="4" customFormat="1" hidden="1" spans="1:9">
      <c r="A44" s="5">
        <v>21789687162</v>
      </c>
      <c r="B44" s="6">
        <v>44904</v>
      </c>
      <c r="C44" s="6">
        <v>44907</v>
      </c>
      <c r="D44" s="4">
        <v>7920</v>
      </c>
      <c r="E44" s="4" t="str">
        <f>VLOOKUP(A44,HOP!A:L,12,0)</f>
        <v>7920.00</v>
      </c>
      <c r="F44" s="4" t="str">
        <f>VLOOKUP(A44,HOP!A:C,3,0)</f>
        <v>2796111</v>
      </c>
      <c r="G44" s="4">
        <f t="shared" si="2"/>
        <v>0</v>
      </c>
      <c r="H44" s="4" t="str">
        <f t="shared" si="3"/>
        <v>,2796111</v>
      </c>
      <c r="I44" s="4" t="str">
        <f>VLOOKUP(A44,HOP!A:U,21,0)</f>
        <v>直采</v>
      </c>
    </row>
    <row r="45" s="4" customFormat="1" hidden="1" spans="1:9">
      <c r="A45" s="5">
        <v>21789939376</v>
      </c>
      <c r="B45" s="6">
        <v>44905</v>
      </c>
      <c r="C45" s="6">
        <v>44907</v>
      </c>
      <c r="D45" s="4">
        <v>1818</v>
      </c>
      <c r="E45" s="4" t="str">
        <f>VLOOKUP(A45,HOP!A:L,12,0)</f>
        <v>1818.00</v>
      </c>
      <c r="F45" s="4" t="str">
        <f>VLOOKUP(A45,HOP!A:C,3,0)</f>
        <v>2796274</v>
      </c>
      <c r="G45" s="4">
        <f t="shared" si="2"/>
        <v>0</v>
      </c>
      <c r="H45" s="4" t="str">
        <f t="shared" si="3"/>
        <v>,2796274</v>
      </c>
      <c r="I45" s="4" t="str">
        <f>VLOOKUP(A45,HOP!A:U,21,0)</f>
        <v>直采</v>
      </c>
    </row>
    <row r="46" s="4" customFormat="1" hidden="1" spans="1:9">
      <c r="A46" s="5">
        <v>21800858143</v>
      </c>
      <c r="B46" s="6">
        <v>44905</v>
      </c>
      <c r="C46" s="6">
        <v>44907</v>
      </c>
      <c r="D46" s="4">
        <v>408</v>
      </c>
      <c r="E46" s="4" t="str">
        <f>VLOOKUP(A46,HOP!A:L,12,0)</f>
        <v>408.00</v>
      </c>
      <c r="F46" s="4" t="str">
        <f>VLOOKUP(A46,HOP!A:C,3,0)</f>
        <v>2799981</v>
      </c>
      <c r="G46" s="4">
        <f t="shared" si="2"/>
        <v>0</v>
      </c>
      <c r="H46" s="4" t="str">
        <f t="shared" si="3"/>
        <v>,2799981</v>
      </c>
      <c r="I46" s="4" t="str">
        <f>VLOOKUP(A46,HOP!A:U,21,0)</f>
        <v>直采</v>
      </c>
    </row>
    <row r="47" s="4" customFormat="1" hidden="1" spans="1:9">
      <c r="A47" s="5">
        <v>21804462621</v>
      </c>
      <c r="B47" s="6">
        <v>44900</v>
      </c>
      <c r="C47" s="6">
        <v>44907</v>
      </c>
      <c r="D47" s="4">
        <v>3115</v>
      </c>
      <c r="E47" s="4" t="str">
        <f>VLOOKUP(A47,HOP!A:L,12,0)</f>
        <v>3115.00</v>
      </c>
      <c r="F47" s="4" t="str">
        <f>VLOOKUP(A47,HOP!A:C,3,0)</f>
        <v>2801240</v>
      </c>
      <c r="G47" s="4">
        <f t="shared" si="2"/>
        <v>0</v>
      </c>
      <c r="H47" s="4" t="str">
        <f t="shared" si="3"/>
        <v>,2801240</v>
      </c>
      <c r="I47" s="4" t="str">
        <f>VLOOKUP(A47,HOP!A:U,21,0)</f>
        <v>直采</v>
      </c>
    </row>
    <row r="48" s="4" customFormat="1" hidden="1" spans="1:9">
      <c r="A48" s="5">
        <v>21810578694</v>
      </c>
      <c r="B48" s="6">
        <v>44902</v>
      </c>
      <c r="C48" s="6">
        <v>44907</v>
      </c>
      <c r="D48" s="4">
        <v>4664</v>
      </c>
      <c r="E48" s="4" t="str">
        <f>VLOOKUP(A48,HOP!A:L,12,0)</f>
        <v>4664.00</v>
      </c>
      <c r="F48" s="4" t="str">
        <f>VLOOKUP(A48,HOP!A:C,3,0)</f>
        <v>2803143</v>
      </c>
      <c r="G48" s="4">
        <f t="shared" si="2"/>
        <v>0</v>
      </c>
      <c r="H48" s="4" t="str">
        <f t="shared" si="3"/>
        <v>,2803143</v>
      </c>
      <c r="I48" s="4" t="str">
        <f>VLOOKUP(A48,HOP!A:U,21,0)</f>
        <v>直采</v>
      </c>
    </row>
    <row r="49" s="4" customFormat="1" hidden="1" spans="1:9">
      <c r="A49" s="5">
        <v>21819072009</v>
      </c>
      <c r="B49" s="6">
        <v>44905</v>
      </c>
      <c r="C49" s="6">
        <v>44907</v>
      </c>
      <c r="D49" s="4">
        <v>1294</v>
      </c>
      <c r="E49" s="4" t="str">
        <f>VLOOKUP(A49,HOP!A:L,12,0)</f>
        <v>1294.00</v>
      </c>
      <c r="F49" s="4" t="str">
        <f>VLOOKUP(A49,HOP!A:C,3,0)</f>
        <v>2805473</v>
      </c>
      <c r="G49" s="4">
        <f t="shared" si="2"/>
        <v>0</v>
      </c>
      <c r="H49" s="4" t="str">
        <f t="shared" si="3"/>
        <v>,2805473</v>
      </c>
      <c r="I49" s="4" t="str">
        <f>VLOOKUP(A49,HOP!A:U,21,0)</f>
        <v>直采</v>
      </c>
    </row>
    <row r="50" s="4" customFormat="1" hidden="1" spans="1:9">
      <c r="A50" s="5">
        <v>21819329970</v>
      </c>
      <c r="B50" s="6">
        <v>44903</v>
      </c>
      <c r="C50" s="6">
        <v>44907</v>
      </c>
      <c r="D50" s="4">
        <v>2668</v>
      </c>
      <c r="E50" s="4" t="str">
        <f>VLOOKUP(A50,HOP!A:L,12,0)</f>
        <v>2668.00</v>
      </c>
      <c r="F50" s="4" t="str">
        <f>VLOOKUP(A50,HOP!A:C,3,0)</f>
        <v>2805556</v>
      </c>
      <c r="G50" s="4">
        <f t="shared" si="2"/>
        <v>0</v>
      </c>
      <c r="H50" s="4" t="str">
        <f t="shared" si="3"/>
        <v>,2805556</v>
      </c>
      <c r="I50" s="4" t="str">
        <f>VLOOKUP(A50,HOP!A:U,21,0)</f>
        <v>直采</v>
      </c>
    </row>
    <row r="51" s="4" customFormat="1" hidden="1" spans="1:9">
      <c r="A51" s="5">
        <v>21823529629</v>
      </c>
      <c r="B51" s="6">
        <v>44905</v>
      </c>
      <c r="C51" s="6">
        <v>44907</v>
      </c>
      <c r="D51" s="4">
        <v>4710</v>
      </c>
      <c r="E51" s="4" t="str">
        <f>VLOOKUP(A51,HOP!A:L,12,0)</f>
        <v>4710.00</v>
      </c>
      <c r="F51" s="4" t="str">
        <f>VLOOKUP(A51,HOP!A:C,3,0)</f>
        <v>2807681</v>
      </c>
      <c r="G51" s="4">
        <f t="shared" si="2"/>
        <v>0</v>
      </c>
      <c r="H51" s="4" t="str">
        <f t="shared" si="3"/>
        <v>,2807681</v>
      </c>
      <c r="I51" s="4" t="str">
        <f>VLOOKUP(A51,HOP!A:U,21,0)</f>
        <v>直采</v>
      </c>
    </row>
    <row r="52" s="4" customFormat="1" hidden="1" spans="1:9">
      <c r="A52" s="5">
        <v>21823729527</v>
      </c>
      <c r="B52" s="6">
        <v>44903</v>
      </c>
      <c r="C52" s="6">
        <v>44907</v>
      </c>
      <c r="D52" s="4">
        <v>1560</v>
      </c>
      <c r="E52" s="4" t="str">
        <f>VLOOKUP(A52,HOP!A:L,12,0)</f>
        <v>1560.00</v>
      </c>
      <c r="F52" s="4" t="str">
        <f>VLOOKUP(A52,HOP!A:C,3,0)</f>
        <v>2807813</v>
      </c>
      <c r="G52" s="4">
        <f t="shared" si="2"/>
        <v>0</v>
      </c>
      <c r="H52" s="4" t="str">
        <f t="shared" si="3"/>
        <v>,2807813</v>
      </c>
      <c r="I52" s="4" t="str">
        <f>VLOOKUP(A52,HOP!A:U,21,0)</f>
        <v>直采</v>
      </c>
    </row>
    <row r="53" s="4" customFormat="1" hidden="1" spans="1:9">
      <c r="A53" s="5">
        <v>21825631912</v>
      </c>
      <c r="B53" s="6">
        <v>44905</v>
      </c>
      <c r="C53" s="6">
        <v>44907</v>
      </c>
      <c r="D53" s="4">
        <v>984</v>
      </c>
      <c r="E53" s="4" t="str">
        <f>VLOOKUP(A53,HOP!A:L,12,0)</f>
        <v>984.00</v>
      </c>
      <c r="F53" s="4" t="str">
        <f>VLOOKUP(A53,HOP!A:C,3,0)</f>
        <v>2809849</v>
      </c>
      <c r="G53" s="4">
        <f t="shared" si="2"/>
        <v>0</v>
      </c>
      <c r="H53" s="4" t="str">
        <f t="shared" si="3"/>
        <v>,2809849</v>
      </c>
      <c r="I53" s="4" t="str">
        <f>VLOOKUP(A53,HOP!A:U,21,0)</f>
        <v>直采</v>
      </c>
    </row>
    <row r="54" s="4" customFormat="1" hidden="1" spans="1:9">
      <c r="A54" s="5">
        <v>21826668079</v>
      </c>
      <c r="B54" s="6">
        <v>44905</v>
      </c>
      <c r="C54" s="6">
        <v>44907</v>
      </c>
      <c r="D54" s="4">
        <v>1730</v>
      </c>
      <c r="E54" s="4" t="str">
        <f>VLOOKUP(A54,HOP!A:L,12,0)</f>
        <v>1730.00</v>
      </c>
      <c r="F54" s="4" t="str">
        <f>VLOOKUP(A54,HOP!A:C,3,0)</f>
        <v>2811325</v>
      </c>
      <c r="G54" s="4">
        <f t="shared" si="2"/>
        <v>0</v>
      </c>
      <c r="H54" s="4" t="str">
        <f t="shared" si="3"/>
        <v>,2811325</v>
      </c>
      <c r="I54" s="4" t="str">
        <f>VLOOKUP(A54,HOP!A:U,21,0)</f>
        <v>直采</v>
      </c>
    </row>
    <row r="55" s="4" customFormat="1" hidden="1" spans="1:9">
      <c r="A55" s="5">
        <v>21827233862</v>
      </c>
      <c r="B55" s="6">
        <v>44899</v>
      </c>
      <c r="C55" s="6">
        <v>44907</v>
      </c>
      <c r="D55" s="4">
        <v>3088</v>
      </c>
      <c r="E55" s="4" t="str">
        <f>VLOOKUP(A55,HOP!A:L,12,0)</f>
        <v>3088.00</v>
      </c>
      <c r="F55" s="4" t="str">
        <f>VLOOKUP(A55,HOP!A:C,3,0)</f>
        <v>2812129</v>
      </c>
      <c r="G55" s="4">
        <f t="shared" si="2"/>
        <v>0</v>
      </c>
      <c r="H55" s="4" t="str">
        <f t="shared" si="3"/>
        <v>,2812129</v>
      </c>
      <c r="I55" s="4" t="str">
        <f>VLOOKUP(A55,HOP!A:U,21,0)</f>
        <v>直采</v>
      </c>
    </row>
    <row r="56" s="4" customFormat="1" hidden="1" spans="1:9">
      <c r="A56" s="5">
        <v>21828742387</v>
      </c>
      <c r="B56" s="6">
        <v>44903</v>
      </c>
      <c r="C56" s="6">
        <v>44907</v>
      </c>
      <c r="D56" s="4">
        <v>4720</v>
      </c>
      <c r="E56" s="4" t="str">
        <f>VLOOKUP(A56,HOP!A:L,12,0)</f>
        <v>4720.00</v>
      </c>
      <c r="F56" s="4" t="str">
        <f>VLOOKUP(A56,HOP!A:C,3,0)</f>
        <v>2814340</v>
      </c>
      <c r="G56" s="4">
        <f t="shared" si="2"/>
        <v>0</v>
      </c>
      <c r="H56" s="4" t="str">
        <f t="shared" si="3"/>
        <v>,2814340</v>
      </c>
      <c r="I56" s="4" t="str">
        <f>VLOOKUP(A56,HOP!A:U,21,0)</f>
        <v>直采</v>
      </c>
    </row>
    <row r="57" s="4" customFormat="1" hidden="1" spans="1:9">
      <c r="A57" s="5">
        <v>21830765573</v>
      </c>
      <c r="B57" s="6">
        <v>44905</v>
      </c>
      <c r="C57" s="6">
        <v>44907</v>
      </c>
      <c r="D57" s="4">
        <v>760</v>
      </c>
      <c r="E57" s="4" t="str">
        <f>VLOOKUP(A57,HOP!A:L,12,0)</f>
        <v>760.00</v>
      </c>
      <c r="F57" s="4" t="str">
        <f>VLOOKUP(A57,HOP!A:C,3,0)</f>
        <v>2817004</v>
      </c>
      <c r="G57" s="4">
        <f t="shared" si="2"/>
        <v>0</v>
      </c>
      <c r="H57" s="4" t="str">
        <f t="shared" si="3"/>
        <v>,2817004</v>
      </c>
      <c r="I57" s="4" t="str">
        <f>VLOOKUP(A57,HOP!A:U,21,0)</f>
        <v>直采</v>
      </c>
    </row>
    <row r="58" s="4" customFormat="1" hidden="1" spans="1:9">
      <c r="A58" s="5">
        <v>21830778365</v>
      </c>
      <c r="B58" s="6">
        <v>44904</v>
      </c>
      <c r="C58" s="6">
        <v>44907</v>
      </c>
      <c r="D58" s="4">
        <v>2271</v>
      </c>
      <c r="E58" s="4" t="str">
        <f>VLOOKUP(A58,HOP!A:L,12,0)</f>
        <v>2271.00</v>
      </c>
      <c r="F58" s="4" t="str">
        <f>VLOOKUP(A58,HOP!A:C,3,0)</f>
        <v>2817036</v>
      </c>
      <c r="G58" s="4">
        <f t="shared" si="2"/>
        <v>0</v>
      </c>
      <c r="H58" s="4" t="str">
        <f t="shared" si="3"/>
        <v>,2817036</v>
      </c>
      <c r="I58" s="4" t="str">
        <f>VLOOKUP(A58,HOP!A:U,21,0)</f>
        <v>直采</v>
      </c>
    </row>
    <row r="59" s="4" customFormat="1" hidden="1" spans="1:9">
      <c r="A59" s="5">
        <v>21830901638</v>
      </c>
      <c r="B59" s="6">
        <v>44906</v>
      </c>
      <c r="C59" s="6">
        <v>44907</v>
      </c>
      <c r="D59" s="4">
        <v>517</v>
      </c>
      <c r="E59" s="4" t="str">
        <f>VLOOKUP(A59,HOP!A:L,12,0)</f>
        <v>517.00</v>
      </c>
      <c r="F59" s="4" t="str">
        <f>VLOOKUP(A59,HOP!A:C,3,0)</f>
        <v>2817256</v>
      </c>
      <c r="G59" s="4">
        <f t="shared" si="2"/>
        <v>0</v>
      </c>
      <c r="H59" s="4" t="str">
        <f t="shared" si="3"/>
        <v>,2817256</v>
      </c>
      <c r="I59" s="4" t="str">
        <f>VLOOKUP(A59,HOP!A:U,21,0)</f>
        <v>直采</v>
      </c>
    </row>
    <row r="60" s="4" customFormat="1" hidden="1" spans="1:9">
      <c r="A60" s="5">
        <v>21831252468</v>
      </c>
      <c r="B60" s="6">
        <v>44905</v>
      </c>
      <c r="C60" s="6">
        <v>44907</v>
      </c>
      <c r="D60" s="4">
        <v>1632</v>
      </c>
      <c r="E60" s="4" t="str">
        <f>VLOOKUP(A60,HOP!A:L,12,0)</f>
        <v>1632.00</v>
      </c>
      <c r="F60" s="4" t="str">
        <f>VLOOKUP(A60,HOP!A:C,3,0)</f>
        <v>2817653</v>
      </c>
      <c r="G60" s="4">
        <f t="shared" si="2"/>
        <v>0</v>
      </c>
      <c r="H60" s="4" t="str">
        <f t="shared" si="3"/>
        <v>,2817653</v>
      </c>
      <c r="I60" s="4" t="str">
        <f>VLOOKUP(A60,HOP!A:U,21,0)</f>
        <v>直采</v>
      </c>
    </row>
    <row r="61" s="4" customFormat="1" hidden="1" spans="1:9">
      <c r="A61" s="5">
        <v>21839389526</v>
      </c>
      <c r="B61" s="6">
        <v>44892</v>
      </c>
      <c r="C61" s="6">
        <v>44907</v>
      </c>
      <c r="D61" s="4">
        <v>2880</v>
      </c>
      <c r="E61" s="4" t="str">
        <f>VLOOKUP(A61,HOP!A:L,12,0)</f>
        <v>2880.00</v>
      </c>
      <c r="F61" s="4" t="str">
        <f>VLOOKUP(A61,HOP!A:C,3,0)</f>
        <v>2822565</v>
      </c>
      <c r="G61" s="4">
        <f t="shared" si="2"/>
        <v>0</v>
      </c>
      <c r="H61" s="4" t="str">
        <f t="shared" si="3"/>
        <v>,2822565</v>
      </c>
      <c r="I61" s="4" t="str">
        <f>VLOOKUP(A61,HOP!A:U,21,0)</f>
        <v>直采</v>
      </c>
    </row>
    <row r="62" s="4" customFormat="1" hidden="1" spans="1:9">
      <c r="A62" s="5">
        <v>21839633845</v>
      </c>
      <c r="B62" s="6">
        <v>44906</v>
      </c>
      <c r="C62" s="6">
        <v>44907</v>
      </c>
      <c r="D62" s="4">
        <v>541.8</v>
      </c>
      <c r="E62" s="4" t="str">
        <f>VLOOKUP(A62,HOP!A:L,12,0)</f>
        <v>541.80</v>
      </c>
      <c r="F62" s="4" t="str">
        <f>VLOOKUP(A62,HOP!A:C,3,0)</f>
        <v>2822788</v>
      </c>
      <c r="G62" s="4">
        <f t="shared" si="2"/>
        <v>0</v>
      </c>
      <c r="H62" s="4" t="str">
        <f t="shared" si="3"/>
        <v>,2822788</v>
      </c>
      <c r="I62" s="4" t="str">
        <f>VLOOKUP(A62,HOP!A:U,21,0)</f>
        <v>直连</v>
      </c>
    </row>
    <row r="63" s="4" customFormat="1" hidden="1" spans="1:9">
      <c r="A63" s="5">
        <v>21843116882</v>
      </c>
      <c r="B63" s="6">
        <v>44896</v>
      </c>
      <c r="C63" s="6">
        <v>44907</v>
      </c>
      <c r="D63" s="4">
        <v>2200</v>
      </c>
      <c r="E63" s="4" t="str">
        <f>VLOOKUP(A63,HOP!A:L,12,0)</f>
        <v>2200.00</v>
      </c>
      <c r="F63" s="4" t="str">
        <f>VLOOKUP(A63,HOP!A:C,3,0)</f>
        <v>2827297</v>
      </c>
      <c r="G63" s="4">
        <f t="shared" si="2"/>
        <v>0</v>
      </c>
      <c r="H63" s="4" t="str">
        <f t="shared" si="3"/>
        <v>,2827297</v>
      </c>
      <c r="I63" s="4" t="str">
        <f>VLOOKUP(A63,HOP!A:U,21,0)</f>
        <v>直采</v>
      </c>
    </row>
    <row r="64" s="4" customFormat="1" hidden="1" spans="1:9">
      <c r="A64" s="5">
        <v>21843263033</v>
      </c>
      <c r="B64" s="6">
        <v>44905</v>
      </c>
      <c r="C64" s="6">
        <v>44907</v>
      </c>
      <c r="D64" s="4">
        <v>1896</v>
      </c>
      <c r="E64" s="4" t="str">
        <f>VLOOKUP(A64,HOP!A:L,12,0)</f>
        <v>1896.00</v>
      </c>
      <c r="F64" s="4" t="str">
        <f>VLOOKUP(A64,HOP!A:C,3,0)</f>
        <v>2827515</v>
      </c>
      <c r="G64" s="4">
        <f t="shared" si="2"/>
        <v>0</v>
      </c>
      <c r="H64" s="4" t="str">
        <f t="shared" si="3"/>
        <v>,2827515</v>
      </c>
      <c r="I64" s="4" t="str">
        <f>VLOOKUP(A64,HOP!A:U,21,0)</f>
        <v>直采</v>
      </c>
    </row>
    <row r="65" s="4" customFormat="1" hidden="1" spans="1:9">
      <c r="A65" s="5">
        <v>21844138705</v>
      </c>
      <c r="B65" s="6">
        <v>44905</v>
      </c>
      <c r="C65" s="6">
        <v>44907</v>
      </c>
      <c r="D65" s="4">
        <v>1910</v>
      </c>
      <c r="E65" s="4" t="str">
        <f>VLOOKUP(A65,HOP!A:L,12,0)</f>
        <v>1910.00</v>
      </c>
      <c r="F65" s="4" t="str">
        <f>VLOOKUP(A65,HOP!A:C,3,0)</f>
        <v>2828928</v>
      </c>
      <c r="G65" s="4">
        <f t="shared" si="2"/>
        <v>0</v>
      </c>
      <c r="H65" s="4" t="str">
        <f t="shared" si="3"/>
        <v>,2828928</v>
      </c>
      <c r="I65" s="4" t="str">
        <f>VLOOKUP(A65,HOP!A:U,21,0)</f>
        <v>直采</v>
      </c>
    </row>
    <row r="66" s="4" customFormat="1" hidden="1" spans="1:9">
      <c r="A66" s="5">
        <v>21844481349</v>
      </c>
      <c r="B66" s="6">
        <v>44906</v>
      </c>
      <c r="C66" s="6">
        <v>44907</v>
      </c>
      <c r="D66" s="4">
        <v>960</v>
      </c>
      <c r="E66" s="4" t="str">
        <f>VLOOKUP(A66,HOP!A:L,12,0)</f>
        <v>960.00</v>
      </c>
      <c r="F66" s="4" t="str">
        <f>VLOOKUP(A66,HOP!A:C,3,0)</f>
        <v>2829493</v>
      </c>
      <c r="G66" s="4">
        <f t="shared" si="2"/>
        <v>0</v>
      </c>
      <c r="H66" s="4" t="str">
        <f t="shared" si="3"/>
        <v>,2829493</v>
      </c>
      <c r="I66" s="4" t="str">
        <f>VLOOKUP(A66,HOP!A:U,21,0)</f>
        <v>直采</v>
      </c>
    </row>
    <row r="67" s="4" customFormat="1" hidden="1" spans="1:9">
      <c r="A67" s="5">
        <v>21844975667</v>
      </c>
      <c r="B67" s="6">
        <v>44906</v>
      </c>
      <c r="C67" s="6">
        <v>44907</v>
      </c>
      <c r="D67" s="4">
        <v>643</v>
      </c>
      <c r="E67" s="4" t="str">
        <f>VLOOKUP(A67,HOP!A:L,12,0)</f>
        <v>643.00</v>
      </c>
      <c r="F67" s="4" t="str">
        <f>VLOOKUP(A67,HOP!A:C,3,0)</f>
        <v>2830351</v>
      </c>
      <c r="G67" s="4">
        <f t="shared" ref="G67:G98" si="4">D67-E67</f>
        <v>0</v>
      </c>
      <c r="H67" s="4" t="str">
        <f t="shared" ref="H67:H98" si="5">$H$1&amp;F67</f>
        <v>,2830351</v>
      </c>
      <c r="I67" s="4" t="str">
        <f>VLOOKUP(A67,HOP!A:U,21,0)</f>
        <v>直采</v>
      </c>
    </row>
    <row r="68" s="4" customFormat="1" hidden="1" spans="1:9">
      <c r="A68" s="5">
        <v>21845284943</v>
      </c>
      <c r="B68" s="6">
        <v>44905</v>
      </c>
      <c r="C68" s="6">
        <v>44907</v>
      </c>
      <c r="D68" s="4">
        <v>2908</v>
      </c>
      <c r="E68" s="4" t="str">
        <f>VLOOKUP(A68,HOP!A:L,12,0)</f>
        <v>2908.00</v>
      </c>
      <c r="F68" s="4" t="str">
        <f>VLOOKUP(A68,HOP!A:C,3,0)</f>
        <v>2830876</v>
      </c>
      <c r="G68" s="4">
        <f t="shared" si="4"/>
        <v>0</v>
      </c>
      <c r="H68" s="4" t="str">
        <f t="shared" si="5"/>
        <v>,2830876</v>
      </c>
      <c r="I68" s="4" t="str">
        <f>VLOOKUP(A68,HOP!A:U,21,0)</f>
        <v>直采</v>
      </c>
    </row>
    <row r="69" s="4" customFormat="1" hidden="1" spans="1:9">
      <c r="A69" s="5">
        <v>21845443967</v>
      </c>
      <c r="B69" s="6">
        <v>44905</v>
      </c>
      <c r="C69" s="6">
        <v>44907</v>
      </c>
      <c r="D69" s="4">
        <v>926</v>
      </c>
      <c r="E69" s="4" t="str">
        <f>VLOOKUP(A69,HOP!A:L,12,0)</f>
        <v>926.00</v>
      </c>
      <c r="F69" s="4" t="str">
        <f>VLOOKUP(A69,HOP!A:C,3,0)</f>
        <v>2831124</v>
      </c>
      <c r="G69" s="4">
        <f t="shared" si="4"/>
        <v>0</v>
      </c>
      <c r="H69" s="4" t="str">
        <f t="shared" si="5"/>
        <v>,2831124</v>
      </c>
      <c r="I69" s="4" t="str">
        <f>VLOOKUP(A69,HOP!A:U,21,0)</f>
        <v>直采</v>
      </c>
    </row>
    <row r="70" s="4" customFormat="1" hidden="1" spans="1:9">
      <c r="A70" s="5">
        <v>21845470816</v>
      </c>
      <c r="B70" s="6">
        <v>44904</v>
      </c>
      <c r="C70" s="6">
        <v>44907</v>
      </c>
      <c r="D70" s="4">
        <v>3390</v>
      </c>
      <c r="E70" s="4" t="str">
        <f>VLOOKUP(A70,HOP!A:L,12,0)</f>
        <v>3390.00</v>
      </c>
      <c r="F70" s="4" t="str">
        <f>VLOOKUP(A70,HOP!A:C,3,0)</f>
        <v>2831166</v>
      </c>
      <c r="G70" s="4">
        <f t="shared" si="4"/>
        <v>0</v>
      </c>
      <c r="H70" s="4" t="str">
        <f t="shared" si="5"/>
        <v>,2831166</v>
      </c>
      <c r="I70" s="4" t="str">
        <f>VLOOKUP(A70,HOP!A:U,21,0)</f>
        <v>直采</v>
      </c>
    </row>
    <row r="71" s="4" customFormat="1" hidden="1" spans="1:9">
      <c r="A71" s="5">
        <v>21846018880</v>
      </c>
      <c r="B71" s="6">
        <v>44905</v>
      </c>
      <c r="C71" s="6">
        <v>44907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21846522534</v>
      </c>
      <c r="B72" s="6">
        <v>44904</v>
      </c>
      <c r="C72" s="6">
        <v>44907</v>
      </c>
      <c r="D72" s="4">
        <v>2460</v>
      </c>
      <c r="E72" s="4" t="str">
        <f>VLOOKUP(A72,HOP!A:L,12,0)</f>
        <v>2460.00</v>
      </c>
      <c r="F72" s="4" t="str">
        <f>VLOOKUP(A72,HOP!A:C,3,0)</f>
        <v>2833050</v>
      </c>
      <c r="G72" s="4">
        <f t="shared" si="4"/>
        <v>0</v>
      </c>
      <c r="H72" s="4" t="str">
        <f t="shared" si="5"/>
        <v>,2833050</v>
      </c>
      <c r="I72" s="4" t="str">
        <f>VLOOKUP(A72,HOP!A:U,21,0)</f>
        <v>直采</v>
      </c>
    </row>
    <row r="73" s="4" customFormat="1" hidden="1" spans="1:9">
      <c r="A73" s="5">
        <v>21846873502</v>
      </c>
      <c r="B73" s="6">
        <v>44906</v>
      </c>
      <c r="C73" s="6">
        <v>44907</v>
      </c>
      <c r="D73" s="4">
        <v>780</v>
      </c>
      <c r="E73" s="4" t="str">
        <f>VLOOKUP(A73,HOP!A:L,12,0)</f>
        <v>780.00</v>
      </c>
      <c r="F73" s="4" t="str">
        <f>VLOOKUP(A73,HOP!A:C,3,0)</f>
        <v>2833740</v>
      </c>
      <c r="G73" s="4">
        <f t="shared" si="4"/>
        <v>0</v>
      </c>
      <c r="H73" s="4" t="str">
        <f t="shared" si="5"/>
        <v>,2833740</v>
      </c>
      <c r="I73" s="4" t="str">
        <f>VLOOKUP(A73,HOP!A:U,21,0)</f>
        <v>直采</v>
      </c>
    </row>
    <row r="74" s="4" customFormat="1" hidden="1" spans="1:9">
      <c r="A74" s="5">
        <v>21847417009</v>
      </c>
      <c r="B74" s="6">
        <v>44906</v>
      </c>
      <c r="C74" s="6">
        <v>44907</v>
      </c>
      <c r="D74" s="4">
        <v>318</v>
      </c>
      <c r="E74" s="4" t="str">
        <f>VLOOKUP(A74,HOP!A:L,12,0)</f>
        <v>318.00</v>
      </c>
      <c r="F74" s="4" t="str">
        <f>VLOOKUP(A74,HOP!A:C,3,0)</f>
        <v>2834665</v>
      </c>
      <c r="G74" s="4">
        <f t="shared" si="4"/>
        <v>0</v>
      </c>
      <c r="H74" s="4" t="str">
        <f t="shared" si="5"/>
        <v>,2834665</v>
      </c>
      <c r="I74" s="4" t="str">
        <f>VLOOKUP(A74,HOP!A:U,21,0)</f>
        <v>直采</v>
      </c>
    </row>
    <row r="75" s="4" customFormat="1" hidden="1" spans="1:9">
      <c r="A75" s="5">
        <v>21847567743</v>
      </c>
      <c r="B75" s="6">
        <v>44906</v>
      </c>
      <c r="C75" s="6">
        <v>44907</v>
      </c>
      <c r="D75" s="4">
        <v>2264</v>
      </c>
      <c r="E75" s="4" t="str">
        <f>VLOOKUP(A75,HOP!A:L,12,0)</f>
        <v>2264.00</v>
      </c>
      <c r="F75" s="4" t="str">
        <f>VLOOKUP(A75,HOP!A:C,3,0)</f>
        <v>2834945</v>
      </c>
      <c r="G75" s="4">
        <f t="shared" si="4"/>
        <v>0</v>
      </c>
      <c r="H75" s="4" t="str">
        <f t="shared" si="5"/>
        <v>,2834945</v>
      </c>
      <c r="I75" s="4" t="str">
        <f>VLOOKUP(A75,HOP!A:U,21,0)</f>
        <v>直采</v>
      </c>
    </row>
    <row r="76" s="4" customFormat="1" hidden="1" spans="1:9">
      <c r="A76" s="5">
        <v>21850682231</v>
      </c>
      <c r="B76" s="6">
        <v>44905</v>
      </c>
      <c r="C76" s="6">
        <v>44907</v>
      </c>
      <c r="D76" s="4">
        <v>966</v>
      </c>
      <c r="E76" s="4" t="str">
        <f>VLOOKUP(A76,HOP!A:L,12,0)</f>
        <v>966.00</v>
      </c>
      <c r="F76" s="4" t="str">
        <f>VLOOKUP(A76,HOP!A:C,3,0)</f>
        <v>2841146</v>
      </c>
      <c r="G76" s="4">
        <f t="shared" si="4"/>
        <v>0</v>
      </c>
      <c r="H76" s="4" t="str">
        <f t="shared" si="5"/>
        <v>,2841146</v>
      </c>
      <c r="I76" s="4" t="str">
        <f>VLOOKUP(A76,HOP!A:U,21,0)</f>
        <v>直采</v>
      </c>
    </row>
    <row r="77" s="4" customFormat="1" hidden="1" spans="1:9">
      <c r="A77" s="5">
        <v>21851183580</v>
      </c>
      <c r="B77" s="6">
        <v>44906</v>
      </c>
      <c r="C77" s="6">
        <v>44907</v>
      </c>
      <c r="D77" s="4">
        <v>940</v>
      </c>
      <c r="E77" s="4" t="str">
        <f>VLOOKUP(A77,HOP!A:L,12,0)</f>
        <v>940.00</v>
      </c>
      <c r="F77" s="4" t="str">
        <f>VLOOKUP(A77,HOP!A:C,3,0)</f>
        <v>2841876</v>
      </c>
      <c r="G77" s="4">
        <f t="shared" si="4"/>
        <v>0</v>
      </c>
      <c r="H77" s="4" t="str">
        <f t="shared" si="5"/>
        <v>,2841876</v>
      </c>
      <c r="I77" s="4" t="str">
        <f>VLOOKUP(A77,HOP!A:U,21,0)</f>
        <v>直采</v>
      </c>
    </row>
    <row r="78" s="4" customFormat="1" hidden="1" spans="1:9">
      <c r="A78" s="5">
        <v>21851196036</v>
      </c>
      <c r="B78" s="6">
        <v>44903</v>
      </c>
      <c r="C78" s="6">
        <v>44907</v>
      </c>
      <c r="D78" s="4">
        <v>1664</v>
      </c>
      <c r="E78" s="4" t="str">
        <f>VLOOKUP(A78,HOP!A:L,12,0)</f>
        <v>1664.00</v>
      </c>
      <c r="F78" s="4" t="str">
        <f>VLOOKUP(A78,HOP!A:C,3,0)</f>
        <v>2841894</v>
      </c>
      <c r="G78" s="4">
        <f t="shared" si="4"/>
        <v>0</v>
      </c>
      <c r="H78" s="4" t="str">
        <f t="shared" si="5"/>
        <v>,2841894</v>
      </c>
      <c r="I78" s="4" t="str">
        <f>VLOOKUP(A78,HOP!A:U,21,0)</f>
        <v>直采</v>
      </c>
    </row>
    <row r="79" s="4" customFormat="1" hidden="1" spans="1:9">
      <c r="A79" s="5">
        <v>21851558734</v>
      </c>
      <c r="B79" s="6">
        <v>44900</v>
      </c>
      <c r="C79" s="6">
        <v>44907</v>
      </c>
      <c r="D79" s="4">
        <v>4844</v>
      </c>
      <c r="E79" s="4" t="str">
        <f>VLOOKUP(A79,HOP!A:L,12,0)</f>
        <v>4844.00</v>
      </c>
      <c r="F79" s="4" t="str">
        <f>VLOOKUP(A79,HOP!A:C,3,0)</f>
        <v>2842660</v>
      </c>
      <c r="G79" s="4">
        <f t="shared" si="4"/>
        <v>0</v>
      </c>
      <c r="H79" s="4" t="str">
        <f t="shared" si="5"/>
        <v>,2842660</v>
      </c>
      <c r="I79" s="4" t="str">
        <f>VLOOKUP(A79,HOP!A:U,21,0)</f>
        <v>直采</v>
      </c>
    </row>
    <row r="80" s="4" customFormat="1" hidden="1" spans="1:9">
      <c r="A80" s="5">
        <v>21852405181</v>
      </c>
      <c r="B80" s="6">
        <v>44906</v>
      </c>
      <c r="C80" s="6">
        <v>44907</v>
      </c>
      <c r="D80" s="4">
        <v>340</v>
      </c>
      <c r="E80" s="4" t="str">
        <f>VLOOKUP(A80,HOP!A:L,12,0)</f>
        <v>340.00</v>
      </c>
      <c r="F80" s="4" t="str">
        <f>VLOOKUP(A80,HOP!A:C,3,0)</f>
        <v>2844015</v>
      </c>
      <c r="G80" s="4">
        <f t="shared" si="4"/>
        <v>0</v>
      </c>
      <c r="H80" s="4" t="str">
        <f t="shared" si="5"/>
        <v>,2844015</v>
      </c>
      <c r="I80" s="4" t="str">
        <f>VLOOKUP(A80,HOP!A:U,21,0)</f>
        <v>直采</v>
      </c>
    </row>
    <row r="81" s="4" customFormat="1" hidden="1" spans="1:9">
      <c r="A81" s="5">
        <v>21852708909</v>
      </c>
      <c r="B81" s="6">
        <v>44905</v>
      </c>
      <c r="C81" s="6">
        <v>44907</v>
      </c>
      <c r="D81" s="4">
        <v>1848</v>
      </c>
      <c r="E81" s="4" t="str">
        <f>VLOOKUP(A81,HOP!A:L,12,0)</f>
        <v>1848.00</v>
      </c>
      <c r="F81" s="4" t="str">
        <f>VLOOKUP(A81,HOP!A:C,3,0)</f>
        <v>2844489</v>
      </c>
      <c r="G81" s="4">
        <f t="shared" si="4"/>
        <v>0</v>
      </c>
      <c r="H81" s="4" t="str">
        <f t="shared" si="5"/>
        <v>,2844489</v>
      </c>
      <c r="I81" s="4" t="str">
        <f>VLOOKUP(A81,HOP!A:U,21,0)</f>
        <v>直采</v>
      </c>
    </row>
    <row r="82" s="4" customFormat="1" hidden="1" spans="1:9">
      <c r="A82" s="5">
        <v>999221852793277</v>
      </c>
      <c r="B82" s="6">
        <v>44900</v>
      </c>
      <c r="C82" s="6">
        <v>44907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21853651582</v>
      </c>
      <c r="B83" s="6">
        <v>44905</v>
      </c>
      <c r="C83" s="6">
        <v>44907</v>
      </c>
      <c r="D83" s="4">
        <v>2210</v>
      </c>
      <c r="E83" s="4" t="str">
        <f>VLOOKUP(A83,HOP!A:L,12,0)</f>
        <v>2210.00</v>
      </c>
      <c r="F83" s="4" t="str">
        <f>VLOOKUP(A83,HOP!A:C,3,0)</f>
        <v>2845924</v>
      </c>
      <c r="G83" s="4">
        <f t="shared" si="4"/>
        <v>0</v>
      </c>
      <c r="H83" s="4" t="str">
        <f t="shared" si="5"/>
        <v>,2845924</v>
      </c>
      <c r="I83" s="4" t="str">
        <f>VLOOKUP(A83,HOP!A:U,21,0)</f>
        <v>直采</v>
      </c>
    </row>
    <row r="84" s="4" customFormat="1" hidden="1" spans="1:9">
      <c r="A84" s="5">
        <v>21853697362</v>
      </c>
      <c r="B84" s="6">
        <v>44902</v>
      </c>
      <c r="C84" s="6">
        <v>44907</v>
      </c>
      <c r="D84" s="4">
        <v>3085</v>
      </c>
      <c r="E84" s="4" t="str">
        <f>VLOOKUP(A84,HOP!A:L,12,0)</f>
        <v>3085.00</v>
      </c>
      <c r="F84" s="4" t="str">
        <f>VLOOKUP(A84,HOP!A:C,3,0)</f>
        <v>2846020</v>
      </c>
      <c r="G84" s="4">
        <f t="shared" si="4"/>
        <v>0</v>
      </c>
      <c r="H84" s="4" t="str">
        <f t="shared" si="5"/>
        <v>,2846020</v>
      </c>
      <c r="I84" s="4" t="str">
        <f>VLOOKUP(A84,HOP!A:U,21,0)</f>
        <v>直采</v>
      </c>
    </row>
    <row r="85" s="4" customFormat="1" hidden="1" spans="1:9">
      <c r="A85" s="5">
        <v>999221854138307</v>
      </c>
      <c r="B85" s="6">
        <v>44906</v>
      </c>
      <c r="C85" s="6">
        <v>44907</v>
      </c>
      <c r="D85" s="4">
        <v>413</v>
      </c>
      <c r="E85" s="4" t="str">
        <f>VLOOKUP(A85,HOP!A:L,12,0)</f>
        <v>413.00</v>
      </c>
      <c r="F85" s="4" t="str">
        <f>VLOOKUP(A85,HOP!A:C,3,0)</f>
        <v>2846819</v>
      </c>
      <c r="G85" s="4">
        <f t="shared" si="4"/>
        <v>0</v>
      </c>
      <c r="H85" s="4" t="str">
        <f t="shared" si="5"/>
        <v>,2846819</v>
      </c>
      <c r="I85" s="4" t="str">
        <f>VLOOKUP(A85,HOP!A:U,21,0)</f>
        <v>直采</v>
      </c>
    </row>
    <row r="86" s="4" customFormat="1" hidden="1" spans="1:9">
      <c r="A86" s="5">
        <v>21854242442</v>
      </c>
      <c r="B86" s="6">
        <v>44901</v>
      </c>
      <c r="C86" s="6">
        <v>44907</v>
      </c>
      <c r="D86" s="4">
        <v>1608</v>
      </c>
      <c r="E86" s="4" t="str">
        <f>VLOOKUP(A86,HOP!A:L,12,0)</f>
        <v>1608.00</v>
      </c>
      <c r="F86" s="4" t="str">
        <f>VLOOKUP(A86,HOP!A:C,3,0)</f>
        <v>2846932</v>
      </c>
      <c r="G86" s="4">
        <f t="shared" si="4"/>
        <v>0</v>
      </c>
      <c r="H86" s="4" t="str">
        <f t="shared" si="5"/>
        <v>,2846932</v>
      </c>
      <c r="I86" s="4" t="str">
        <f>VLOOKUP(A86,HOP!A:U,21,0)</f>
        <v>直采</v>
      </c>
    </row>
    <row r="87" s="4" customFormat="1" hidden="1" spans="1:9">
      <c r="A87" s="5">
        <v>21854274255</v>
      </c>
      <c r="B87" s="6">
        <v>44904</v>
      </c>
      <c r="C87" s="6">
        <v>44907</v>
      </c>
      <c r="D87" s="4">
        <v>1020</v>
      </c>
      <c r="E87" s="4" t="str">
        <f>VLOOKUP(A87,HOP!A:L,12,0)</f>
        <v>1020.00</v>
      </c>
      <c r="F87" s="4" t="str">
        <f>VLOOKUP(A87,HOP!A:C,3,0)</f>
        <v>2847052</v>
      </c>
      <c r="G87" s="4">
        <f t="shared" si="4"/>
        <v>0</v>
      </c>
      <c r="H87" s="4" t="str">
        <f t="shared" si="5"/>
        <v>,2847052</v>
      </c>
      <c r="I87" s="4" t="str">
        <f>VLOOKUP(A87,HOP!A:U,21,0)</f>
        <v>直采</v>
      </c>
    </row>
    <row r="88" s="4" customFormat="1" hidden="1" spans="1:9">
      <c r="A88" s="5">
        <v>21854445773</v>
      </c>
      <c r="B88" s="6">
        <v>44905</v>
      </c>
      <c r="C88" s="6">
        <v>44907</v>
      </c>
      <c r="D88" s="4">
        <v>5706</v>
      </c>
      <c r="E88" s="4" t="str">
        <f>VLOOKUP(A88,HOP!A:L,12,0)</f>
        <v>5706.00</v>
      </c>
      <c r="F88" s="4" t="str">
        <f>VLOOKUP(A88,HOP!A:C,3,0)</f>
        <v>2847335</v>
      </c>
      <c r="G88" s="4">
        <f t="shared" si="4"/>
        <v>0</v>
      </c>
      <c r="H88" s="4" t="str">
        <f t="shared" si="5"/>
        <v>,2847335</v>
      </c>
      <c r="I88" s="4" t="str">
        <f>VLOOKUP(A88,HOP!A:U,21,0)</f>
        <v>直采</v>
      </c>
    </row>
    <row r="89" s="4" customFormat="1" hidden="1" spans="1:9">
      <c r="A89" s="5">
        <v>21855056067</v>
      </c>
      <c r="B89" s="6">
        <v>44905</v>
      </c>
      <c r="C89" s="6">
        <v>44907</v>
      </c>
      <c r="D89" s="4">
        <v>2028</v>
      </c>
      <c r="E89" s="4" t="str">
        <f>VLOOKUP(A89,HOP!A:L,12,0)</f>
        <v>2028.00</v>
      </c>
      <c r="F89" s="4" t="str">
        <f>VLOOKUP(A89,HOP!A:C,3,0)</f>
        <v>2848500</v>
      </c>
      <c r="G89" s="4">
        <f t="shared" si="4"/>
        <v>0</v>
      </c>
      <c r="H89" s="4" t="str">
        <f t="shared" si="5"/>
        <v>,2848500</v>
      </c>
      <c r="I89" s="4" t="str">
        <f>VLOOKUP(A89,HOP!A:U,21,0)</f>
        <v>直采</v>
      </c>
    </row>
    <row r="90" s="4" customFormat="1" hidden="1" spans="1:9">
      <c r="A90" s="5">
        <v>21855927971</v>
      </c>
      <c r="B90" s="6">
        <v>44905</v>
      </c>
      <c r="C90" s="6">
        <v>44907</v>
      </c>
      <c r="D90" s="4">
        <v>964</v>
      </c>
      <c r="E90" s="4" t="str">
        <f>VLOOKUP(A90,HOP!A:L,12,0)</f>
        <v>964.00</v>
      </c>
      <c r="F90" s="4" t="str">
        <f>VLOOKUP(A90,HOP!A:C,3,0)</f>
        <v>2850142</v>
      </c>
      <c r="G90" s="4">
        <f t="shared" si="4"/>
        <v>0</v>
      </c>
      <c r="H90" s="4" t="str">
        <f t="shared" si="5"/>
        <v>,2850142</v>
      </c>
      <c r="I90" s="4" t="str">
        <f>VLOOKUP(A90,HOP!A:U,21,0)</f>
        <v>直采</v>
      </c>
    </row>
    <row r="91" s="4" customFormat="1" hidden="1" spans="1:9">
      <c r="A91" s="5">
        <v>21856131908</v>
      </c>
      <c r="B91" s="6">
        <v>44905</v>
      </c>
      <c r="C91" s="6">
        <v>44907</v>
      </c>
      <c r="D91" s="4">
        <v>1022</v>
      </c>
      <c r="E91" s="4" t="str">
        <f>VLOOKUP(A91,HOP!A:L,12,0)</f>
        <v>1022.00</v>
      </c>
      <c r="F91" s="4" t="str">
        <f>VLOOKUP(A91,HOP!A:C,3,0)</f>
        <v>2850492</v>
      </c>
      <c r="G91" s="4">
        <f t="shared" si="4"/>
        <v>0</v>
      </c>
      <c r="H91" s="4" t="str">
        <f t="shared" si="5"/>
        <v>,2850492</v>
      </c>
      <c r="I91" s="4" t="str">
        <f>VLOOKUP(A91,HOP!A:U,21,0)</f>
        <v>直采</v>
      </c>
    </row>
    <row r="92" s="4" customFormat="1" hidden="1" spans="1:9">
      <c r="A92" s="5">
        <v>21856159497</v>
      </c>
      <c r="B92" s="6">
        <v>44906</v>
      </c>
      <c r="C92" s="6">
        <v>44907</v>
      </c>
      <c r="D92" s="4">
        <v>365</v>
      </c>
      <c r="E92" s="4" t="str">
        <f>VLOOKUP(A92,HOP!A:L,12,0)</f>
        <v>365.00</v>
      </c>
      <c r="F92" s="4" t="str">
        <f>VLOOKUP(A92,HOP!A:C,3,0)</f>
        <v>2850559</v>
      </c>
      <c r="G92" s="4">
        <f t="shared" si="4"/>
        <v>0</v>
      </c>
      <c r="H92" s="4" t="str">
        <f t="shared" si="5"/>
        <v>,2850559</v>
      </c>
      <c r="I92" s="4" t="str">
        <f>VLOOKUP(A92,HOP!A:U,21,0)</f>
        <v>直采</v>
      </c>
    </row>
    <row r="93" s="4" customFormat="1" hidden="1" spans="1:9">
      <c r="A93" s="5">
        <v>21856486991</v>
      </c>
      <c r="B93" s="6">
        <v>44905</v>
      </c>
      <c r="C93" s="6">
        <v>44907</v>
      </c>
      <c r="D93" s="4">
        <v>752</v>
      </c>
      <c r="E93" s="4" t="str">
        <f>VLOOKUP(A93,HOP!A:L,12,0)</f>
        <v>752.00</v>
      </c>
      <c r="F93" s="4" t="str">
        <f>VLOOKUP(A93,HOP!A:C,3,0)</f>
        <v>2851130</v>
      </c>
      <c r="G93" s="4">
        <f t="shared" si="4"/>
        <v>0</v>
      </c>
      <c r="H93" s="4" t="str">
        <f t="shared" si="5"/>
        <v>,2851130</v>
      </c>
      <c r="I93" s="4" t="str">
        <f>VLOOKUP(A93,HOP!A:U,21,0)</f>
        <v>直采</v>
      </c>
    </row>
    <row r="94" s="4" customFormat="1" hidden="1" spans="1:9">
      <c r="A94" s="5">
        <v>21856875849</v>
      </c>
      <c r="B94" s="6">
        <v>44905</v>
      </c>
      <c r="C94" s="6">
        <v>44907</v>
      </c>
      <c r="D94" s="4">
        <v>964</v>
      </c>
      <c r="E94" s="4" t="str">
        <f>VLOOKUP(A94,HOP!A:L,12,0)</f>
        <v>964.00</v>
      </c>
      <c r="F94" s="4" t="str">
        <f>VLOOKUP(A94,HOP!A:C,3,0)</f>
        <v>2851689</v>
      </c>
      <c r="G94" s="4">
        <f t="shared" si="4"/>
        <v>0</v>
      </c>
      <c r="H94" s="4" t="str">
        <f t="shared" si="5"/>
        <v>,2851689</v>
      </c>
      <c r="I94" s="4" t="str">
        <f>VLOOKUP(A94,HOP!A:U,21,0)</f>
        <v>直采</v>
      </c>
    </row>
    <row r="95" s="4" customFormat="1" hidden="1" spans="1:9">
      <c r="A95" s="5">
        <v>21856954615</v>
      </c>
      <c r="B95" s="6">
        <v>44905</v>
      </c>
      <c r="C95" s="6">
        <v>44907</v>
      </c>
      <c r="D95" s="4">
        <v>1156</v>
      </c>
      <c r="E95" s="4" t="str">
        <f>VLOOKUP(A95,HOP!A:L,12,0)</f>
        <v>1156.00</v>
      </c>
      <c r="F95" s="4" t="str">
        <f>VLOOKUP(A95,HOP!A:C,3,0)</f>
        <v>2851803</v>
      </c>
      <c r="G95" s="4">
        <f t="shared" si="4"/>
        <v>0</v>
      </c>
      <c r="H95" s="4" t="str">
        <f t="shared" si="5"/>
        <v>,2851803</v>
      </c>
      <c r="I95" s="4" t="str">
        <f>VLOOKUP(A95,HOP!A:U,21,0)</f>
        <v>直采</v>
      </c>
    </row>
    <row r="96" s="4" customFormat="1" hidden="1" spans="1:9">
      <c r="A96" s="5">
        <v>999221857045820</v>
      </c>
      <c r="B96" s="6">
        <v>44904</v>
      </c>
      <c r="C96" s="6">
        <v>44907</v>
      </c>
      <c r="D96" s="4">
        <v>3521</v>
      </c>
      <c r="E96" s="4" t="str">
        <f>VLOOKUP(A96,HOP!A:L,12,0)</f>
        <v>3521.00</v>
      </c>
      <c r="F96" s="4" t="str">
        <f>VLOOKUP(A96,HOP!A:C,3,0)</f>
        <v>2851969</v>
      </c>
      <c r="G96" s="4">
        <f t="shared" si="4"/>
        <v>0</v>
      </c>
      <c r="H96" s="4" t="str">
        <f t="shared" si="5"/>
        <v>,2851969</v>
      </c>
      <c r="I96" s="4" t="str">
        <f>VLOOKUP(A96,HOP!A:U,21,0)</f>
        <v>直采</v>
      </c>
    </row>
    <row r="97" s="4" customFormat="1" hidden="1" spans="1:9">
      <c r="A97" s="5">
        <v>21857279872</v>
      </c>
      <c r="B97" s="6">
        <v>44903</v>
      </c>
      <c r="C97" s="6">
        <v>44907</v>
      </c>
      <c r="D97" s="4">
        <v>1020</v>
      </c>
      <c r="E97" s="4" t="str">
        <f>VLOOKUP(A97,HOP!A:L,12,0)</f>
        <v>1020.00</v>
      </c>
      <c r="F97" s="4" t="str">
        <f>VLOOKUP(A97,HOP!A:C,3,0)</f>
        <v>2852342</v>
      </c>
      <c r="G97" s="4">
        <f t="shared" si="4"/>
        <v>0</v>
      </c>
      <c r="H97" s="4" t="str">
        <f t="shared" si="5"/>
        <v>,2852342</v>
      </c>
      <c r="I97" s="4" t="str">
        <f>VLOOKUP(A97,HOP!A:U,21,0)</f>
        <v>直采</v>
      </c>
    </row>
    <row r="98" s="4" customFormat="1" hidden="1" spans="1:9">
      <c r="A98" s="5">
        <v>21857445754</v>
      </c>
      <c r="B98" s="6">
        <v>44906</v>
      </c>
      <c r="C98" s="6">
        <v>44907</v>
      </c>
      <c r="D98" s="4">
        <v>367</v>
      </c>
      <c r="E98" s="4" t="str">
        <f>VLOOKUP(A98,HOP!A:L,12,0)</f>
        <v>367.00</v>
      </c>
      <c r="F98" s="4" t="str">
        <f>VLOOKUP(A98,HOP!A:C,3,0)</f>
        <v>2852610</v>
      </c>
      <c r="G98" s="4">
        <f t="shared" si="4"/>
        <v>0</v>
      </c>
      <c r="H98" s="4" t="str">
        <f t="shared" si="5"/>
        <v>,2852610</v>
      </c>
      <c r="I98" s="4" t="str">
        <f>VLOOKUP(A98,HOP!A:U,21,0)</f>
        <v>直采</v>
      </c>
    </row>
    <row r="99" s="4" customFormat="1" hidden="1" spans="1:9">
      <c r="A99" s="5">
        <v>21857473977</v>
      </c>
      <c r="B99" s="6">
        <v>44905</v>
      </c>
      <c r="C99" s="6">
        <v>44907</v>
      </c>
      <c r="D99" s="4">
        <v>1302</v>
      </c>
      <c r="E99" s="4" t="str">
        <f>VLOOKUP(A99,HOP!A:L,12,0)</f>
        <v>1302.00</v>
      </c>
      <c r="F99" s="4" t="str">
        <f>VLOOKUP(A99,HOP!A:C,3,0)</f>
        <v>2852662</v>
      </c>
      <c r="G99" s="4">
        <f t="shared" ref="G99:G130" si="6">D99-E99</f>
        <v>0</v>
      </c>
      <c r="H99" s="4" t="str">
        <f t="shared" ref="H99:H130" si="7">$H$1&amp;F99</f>
        <v>,2852662</v>
      </c>
      <c r="I99" s="4" t="str">
        <f>VLOOKUP(A99,HOP!A:U,21,0)</f>
        <v>直采</v>
      </c>
    </row>
    <row r="100" s="4" customFormat="1" hidden="1" spans="1:9">
      <c r="A100" s="5">
        <v>21857503410</v>
      </c>
      <c r="B100" s="6">
        <v>44903</v>
      </c>
      <c r="C100" s="6">
        <v>44907</v>
      </c>
      <c r="D100" s="4">
        <v>1020</v>
      </c>
      <c r="E100" s="4" t="str">
        <f>VLOOKUP(A100,HOP!A:L,12,0)</f>
        <v>1020.00</v>
      </c>
      <c r="F100" s="4" t="str">
        <f>VLOOKUP(A100,HOP!A:C,3,0)</f>
        <v>2852696</v>
      </c>
      <c r="G100" s="4">
        <f t="shared" si="6"/>
        <v>0</v>
      </c>
      <c r="H100" s="4" t="str">
        <f t="shared" si="7"/>
        <v>,2852696</v>
      </c>
      <c r="I100" s="4" t="str">
        <f>VLOOKUP(A100,HOP!A:U,21,0)</f>
        <v>直采</v>
      </c>
    </row>
    <row r="101" s="4" customFormat="1" hidden="1" spans="1:9">
      <c r="A101" s="5">
        <v>21857629693</v>
      </c>
      <c r="B101" s="6">
        <v>44903</v>
      </c>
      <c r="C101" s="6">
        <v>44907</v>
      </c>
      <c r="D101" s="4">
        <v>1020</v>
      </c>
      <c r="E101" s="4" t="str">
        <f>VLOOKUP(A101,HOP!A:L,12,0)</f>
        <v>1020.00</v>
      </c>
      <c r="F101" s="4" t="str">
        <f>VLOOKUP(A101,HOP!A:C,3,0)</f>
        <v>2852920</v>
      </c>
      <c r="G101" s="4">
        <f t="shared" si="6"/>
        <v>0</v>
      </c>
      <c r="H101" s="4" t="str">
        <f t="shared" si="7"/>
        <v>,2852920</v>
      </c>
      <c r="I101" s="4" t="str">
        <f>VLOOKUP(A101,HOP!A:U,21,0)</f>
        <v>直采</v>
      </c>
    </row>
    <row r="102" s="4" customFormat="1" hidden="1" spans="1:9">
      <c r="A102" s="5">
        <v>999221858035100</v>
      </c>
      <c r="B102" s="6">
        <v>44905</v>
      </c>
      <c r="C102" s="6">
        <v>44907</v>
      </c>
      <c r="D102" s="4">
        <v>1976</v>
      </c>
      <c r="E102" s="4" t="str">
        <f>VLOOKUP(A102,HOP!A:L,12,0)</f>
        <v>1976.00</v>
      </c>
      <c r="F102" s="4" t="str">
        <f>VLOOKUP(A102,HOP!A:C,3,0)</f>
        <v>2853555</v>
      </c>
      <c r="G102" s="4">
        <f t="shared" si="6"/>
        <v>0</v>
      </c>
      <c r="H102" s="4" t="str">
        <f t="shared" si="7"/>
        <v>,2853555</v>
      </c>
      <c r="I102" s="4" t="str">
        <f>VLOOKUP(A102,HOP!A:U,21,0)</f>
        <v>直采</v>
      </c>
    </row>
    <row r="103" s="4" customFormat="1" hidden="1" spans="1:9">
      <c r="A103" s="5">
        <v>21858547944</v>
      </c>
      <c r="B103" s="6">
        <v>44904</v>
      </c>
      <c r="C103" s="6">
        <v>44907</v>
      </c>
      <c r="D103" s="4">
        <v>765</v>
      </c>
      <c r="E103" s="4" t="str">
        <f>VLOOKUP(A103,HOP!A:L,12,0)</f>
        <v>765.00</v>
      </c>
      <c r="F103" s="4" t="str">
        <f>VLOOKUP(A103,HOP!A:C,3,0)</f>
        <v>2854325</v>
      </c>
      <c r="G103" s="4">
        <f t="shared" si="6"/>
        <v>0</v>
      </c>
      <c r="H103" s="4" t="str">
        <f t="shared" si="7"/>
        <v>,2854325</v>
      </c>
      <c r="I103" s="4" t="str">
        <f>VLOOKUP(A103,HOP!A:U,21,0)</f>
        <v>直采</v>
      </c>
    </row>
    <row r="104" s="4" customFormat="1" hidden="1" spans="1:9">
      <c r="A104" s="5">
        <v>21858581572</v>
      </c>
      <c r="B104" s="6">
        <v>44905</v>
      </c>
      <c r="C104" s="6">
        <v>44907</v>
      </c>
      <c r="D104" s="4">
        <v>2122</v>
      </c>
      <c r="E104" s="4" t="str">
        <f>VLOOKUP(A104,HOP!A:L,12,0)</f>
        <v>2122.00</v>
      </c>
      <c r="F104" s="4" t="str">
        <f>VLOOKUP(A104,HOP!A:C,3,0)</f>
        <v>2854389</v>
      </c>
      <c r="G104" s="4">
        <f t="shared" si="6"/>
        <v>0</v>
      </c>
      <c r="H104" s="4" t="str">
        <f t="shared" si="7"/>
        <v>,2854389</v>
      </c>
      <c r="I104" s="4" t="str">
        <f>VLOOKUP(A104,HOP!A:U,21,0)</f>
        <v>直采</v>
      </c>
    </row>
    <row r="105" s="4" customFormat="1" hidden="1" spans="1:9">
      <c r="A105" s="5">
        <v>21858643053</v>
      </c>
      <c r="B105" s="6">
        <v>44906</v>
      </c>
      <c r="C105" s="6">
        <v>44907</v>
      </c>
      <c r="D105" s="4">
        <v>1644</v>
      </c>
      <c r="E105" s="4" t="str">
        <f>VLOOKUP(A105,HOP!A:L,12,0)</f>
        <v>1644.00</v>
      </c>
      <c r="F105" s="4" t="str">
        <f>VLOOKUP(A105,HOP!A:C,3,0)</f>
        <v>2854484</v>
      </c>
      <c r="G105" s="4">
        <f t="shared" si="6"/>
        <v>0</v>
      </c>
      <c r="H105" s="4" t="str">
        <f t="shared" si="7"/>
        <v>,2854484</v>
      </c>
      <c r="I105" s="4" t="str">
        <f>VLOOKUP(A105,HOP!A:U,21,0)</f>
        <v>直采</v>
      </c>
    </row>
    <row r="106" s="4" customFormat="1" hidden="1" spans="1:9">
      <c r="A106" s="5">
        <v>21859256478</v>
      </c>
      <c r="B106" s="6">
        <v>44906</v>
      </c>
      <c r="C106" s="6">
        <v>44907</v>
      </c>
      <c r="D106" s="4">
        <v>635</v>
      </c>
      <c r="E106" s="4" t="str">
        <f>VLOOKUP(A106,HOP!A:L,12,0)</f>
        <v>635.00</v>
      </c>
      <c r="F106" s="4" t="str">
        <f>VLOOKUP(A106,HOP!A:C,3,0)</f>
        <v>2855464</v>
      </c>
      <c r="G106" s="4">
        <f t="shared" si="6"/>
        <v>0</v>
      </c>
      <c r="H106" s="4" t="str">
        <f t="shared" si="7"/>
        <v>,2855464</v>
      </c>
      <c r="I106" s="4" t="str">
        <f>VLOOKUP(A106,HOP!A:U,21,0)</f>
        <v>直采</v>
      </c>
    </row>
    <row r="107" s="4" customFormat="1" hidden="1" spans="1:9">
      <c r="A107" s="5">
        <v>21859505847</v>
      </c>
      <c r="B107" s="6">
        <v>44906</v>
      </c>
      <c r="C107" s="6">
        <v>44907</v>
      </c>
      <c r="D107" s="4">
        <v>574</v>
      </c>
      <c r="E107" s="4" t="str">
        <f>VLOOKUP(A107,HOP!A:L,12,0)</f>
        <v>574.00</v>
      </c>
      <c r="F107" s="4" t="str">
        <f>VLOOKUP(A107,HOP!A:C,3,0)</f>
        <v>2855787</v>
      </c>
      <c r="G107" s="4">
        <f t="shared" si="6"/>
        <v>0</v>
      </c>
      <c r="H107" s="4" t="str">
        <f t="shared" si="7"/>
        <v>,2855787</v>
      </c>
      <c r="I107" s="4" t="str">
        <f>VLOOKUP(A107,HOP!A:U,21,0)</f>
        <v>直采</v>
      </c>
    </row>
    <row r="108" s="4" customFormat="1" hidden="1" spans="1:9">
      <c r="A108" s="5">
        <v>21860152895</v>
      </c>
      <c r="B108" s="6">
        <v>44906</v>
      </c>
      <c r="C108" s="6">
        <v>44907</v>
      </c>
      <c r="D108" s="4">
        <v>173</v>
      </c>
      <c r="E108" s="4" t="str">
        <f>VLOOKUP(A108,HOP!A:L,12,0)</f>
        <v>173.00</v>
      </c>
      <c r="F108" s="4" t="str">
        <f>VLOOKUP(A108,HOP!A:C,3,0)</f>
        <v>2856044</v>
      </c>
      <c r="G108" s="4">
        <f t="shared" si="6"/>
        <v>0</v>
      </c>
      <c r="H108" s="4" t="str">
        <f t="shared" si="7"/>
        <v>,2856044</v>
      </c>
      <c r="I108" s="4" t="str">
        <f>VLOOKUP(A108,HOP!A:U,21,0)</f>
        <v>直采</v>
      </c>
    </row>
    <row r="109" s="4" customFormat="1" hidden="1" spans="1:9">
      <c r="A109" s="5">
        <v>21862847645</v>
      </c>
      <c r="B109" s="6">
        <v>44904</v>
      </c>
      <c r="C109" s="6">
        <v>44907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21861047444</v>
      </c>
      <c r="B110" s="6">
        <v>44906</v>
      </c>
      <c r="C110" s="6">
        <v>44907</v>
      </c>
      <c r="D110" s="4">
        <v>697</v>
      </c>
      <c r="E110" s="4" t="str">
        <f>VLOOKUP(A110,HOP!A:L,12,0)</f>
        <v>697.00</v>
      </c>
      <c r="F110" s="4" t="str">
        <f>VLOOKUP(A110,HOP!A:C,3,0)</f>
        <v>2856295</v>
      </c>
      <c r="G110" s="4">
        <f t="shared" si="6"/>
        <v>0</v>
      </c>
      <c r="H110" s="4" t="str">
        <f t="shared" si="7"/>
        <v>,2856295</v>
      </c>
      <c r="I110" s="4" t="str">
        <f>VLOOKUP(A110,HOP!A:U,21,0)</f>
        <v>直采</v>
      </c>
    </row>
    <row r="111" s="4" customFormat="1" hidden="1" spans="1:9">
      <c r="A111" s="5">
        <v>21863879165</v>
      </c>
      <c r="B111" s="6">
        <v>44904</v>
      </c>
      <c r="C111" s="6">
        <v>44907</v>
      </c>
      <c r="D111" s="4">
        <v>765</v>
      </c>
      <c r="E111" s="4" t="str">
        <f>VLOOKUP(A111,HOP!A:L,12,0)</f>
        <v>765.00</v>
      </c>
      <c r="F111" s="4" t="str">
        <f>VLOOKUP(A111,HOP!A:C,3,0)</f>
        <v>2857266</v>
      </c>
      <c r="G111" s="4">
        <f t="shared" si="6"/>
        <v>0</v>
      </c>
      <c r="H111" s="4" t="str">
        <f t="shared" si="7"/>
        <v>,2857266</v>
      </c>
      <c r="I111" s="4" t="str">
        <f>VLOOKUP(A111,HOP!A:U,21,0)</f>
        <v>直采</v>
      </c>
    </row>
    <row r="112" s="4" customFormat="1" hidden="1" spans="1:9">
      <c r="A112" s="5">
        <v>21864293400</v>
      </c>
      <c r="B112" s="6">
        <v>44906</v>
      </c>
      <c r="C112" s="6">
        <v>44907</v>
      </c>
      <c r="D112" s="4">
        <v>410</v>
      </c>
      <c r="E112" s="4" t="str">
        <f>VLOOKUP(A112,HOP!A:L,12,0)</f>
        <v>410.00</v>
      </c>
      <c r="F112" s="4" t="str">
        <f>VLOOKUP(A112,HOP!A:C,3,0)</f>
        <v>2857581</v>
      </c>
      <c r="G112" s="4">
        <f t="shared" si="6"/>
        <v>0</v>
      </c>
      <c r="H112" s="4" t="str">
        <f t="shared" si="7"/>
        <v>,2857581</v>
      </c>
      <c r="I112" s="4" t="str">
        <f>VLOOKUP(A112,HOP!A:U,21,0)</f>
        <v>直采</v>
      </c>
    </row>
    <row r="113" s="4" customFormat="1" hidden="1" spans="1:9">
      <c r="A113" s="5">
        <v>21864374200</v>
      </c>
      <c r="B113" s="6">
        <v>44905</v>
      </c>
      <c r="C113" s="6">
        <v>44907</v>
      </c>
      <c r="D113" s="4">
        <v>1080</v>
      </c>
      <c r="E113" s="4" t="str">
        <f>VLOOKUP(A113,HOP!A:L,12,0)</f>
        <v>1080.00</v>
      </c>
      <c r="F113" s="4" t="str">
        <f>VLOOKUP(A113,HOP!A:C,3,0)</f>
        <v>2857655</v>
      </c>
      <c r="G113" s="4">
        <f t="shared" si="6"/>
        <v>0</v>
      </c>
      <c r="H113" s="4" t="str">
        <f t="shared" si="7"/>
        <v>,2857655</v>
      </c>
      <c r="I113" s="4" t="str">
        <f>VLOOKUP(A113,HOP!A:U,21,0)</f>
        <v>直采</v>
      </c>
    </row>
    <row r="114" s="4" customFormat="1" hidden="1" spans="1:9">
      <c r="A114" s="5">
        <v>21864530430</v>
      </c>
      <c r="B114" s="6">
        <v>44906</v>
      </c>
      <c r="C114" s="6">
        <v>44907</v>
      </c>
      <c r="D114" s="4">
        <v>600</v>
      </c>
      <c r="E114" s="4" t="str">
        <f>VLOOKUP(A114,HOP!A:L,12,0)</f>
        <v>600.00</v>
      </c>
      <c r="F114" s="4" t="str">
        <f>VLOOKUP(A114,HOP!A:C,3,0)</f>
        <v>2857785</v>
      </c>
      <c r="G114" s="4">
        <f t="shared" si="6"/>
        <v>0</v>
      </c>
      <c r="H114" s="4" t="str">
        <f t="shared" si="7"/>
        <v>,2857785</v>
      </c>
      <c r="I114" s="4" t="str">
        <f>VLOOKUP(A114,HOP!A:U,21,0)</f>
        <v>直采</v>
      </c>
    </row>
    <row r="115" s="4" customFormat="1" hidden="1" spans="1:9">
      <c r="A115" s="5">
        <v>21866450568</v>
      </c>
      <c r="B115" s="6">
        <v>44904</v>
      </c>
      <c r="C115" s="6">
        <v>44907</v>
      </c>
      <c r="D115" s="4">
        <v>2877</v>
      </c>
      <c r="E115" s="4" t="str">
        <f>VLOOKUP(A115,HOP!A:L,12,0)</f>
        <v>2877.00</v>
      </c>
      <c r="F115" s="4" t="str">
        <f>VLOOKUP(A115,HOP!A:C,3,0)</f>
        <v>2857967</v>
      </c>
      <c r="G115" s="4">
        <f t="shared" si="6"/>
        <v>0</v>
      </c>
      <c r="H115" s="4" t="str">
        <f t="shared" si="7"/>
        <v>,2857967</v>
      </c>
      <c r="I115" s="4" t="str">
        <f>VLOOKUP(A115,HOP!A:U,21,0)</f>
        <v>直采</v>
      </c>
    </row>
    <row r="116" s="4" customFormat="1" hidden="1" spans="1:9">
      <c r="A116" s="5">
        <v>21867882929</v>
      </c>
      <c r="B116" s="6">
        <v>44906</v>
      </c>
      <c r="C116" s="6">
        <v>44907</v>
      </c>
      <c r="D116" s="4">
        <v>409</v>
      </c>
      <c r="E116" s="4" t="str">
        <f>VLOOKUP(A116,HOP!A:L,12,0)</f>
        <v>409.00</v>
      </c>
      <c r="F116" s="4" t="str">
        <f>VLOOKUP(A116,HOP!A:C,3,0)</f>
        <v>2858407</v>
      </c>
      <c r="G116" s="4">
        <f t="shared" si="6"/>
        <v>0</v>
      </c>
      <c r="H116" s="4" t="str">
        <f t="shared" si="7"/>
        <v>,2858407</v>
      </c>
      <c r="I116" s="4" t="str">
        <f>VLOOKUP(A116,HOP!A:U,21,0)</f>
        <v>直采</v>
      </c>
    </row>
    <row r="117" s="4" customFormat="1" hidden="1" spans="1:9">
      <c r="A117" s="5">
        <v>21868689058</v>
      </c>
      <c r="B117" s="6">
        <v>44905</v>
      </c>
      <c r="C117" s="6">
        <v>44907</v>
      </c>
      <c r="D117" s="4">
        <v>760</v>
      </c>
      <c r="E117" s="4" t="str">
        <f>VLOOKUP(A117,HOP!A:L,12,0)</f>
        <v>760.00</v>
      </c>
      <c r="F117" s="4" t="str">
        <f>VLOOKUP(A117,HOP!A:C,3,0)</f>
        <v>2858681</v>
      </c>
      <c r="G117" s="4">
        <f t="shared" si="6"/>
        <v>0</v>
      </c>
      <c r="H117" s="4" t="str">
        <f t="shared" si="7"/>
        <v>,2858681</v>
      </c>
      <c r="I117" s="4" t="str">
        <f>VLOOKUP(A117,HOP!A:U,21,0)</f>
        <v>直采</v>
      </c>
    </row>
    <row r="118" s="4" customFormat="1" hidden="1" spans="1:9">
      <c r="A118" s="5">
        <v>21870129694</v>
      </c>
      <c r="B118" s="6">
        <v>44905</v>
      </c>
      <c r="C118" s="6">
        <v>44907</v>
      </c>
      <c r="D118" s="4">
        <v>1054</v>
      </c>
      <c r="E118" s="4" t="str">
        <f>VLOOKUP(A118,HOP!A:L,12,0)</f>
        <v>1054.00</v>
      </c>
      <c r="F118" s="4" t="str">
        <f>VLOOKUP(A118,HOP!A:C,3,0)</f>
        <v>2859518</v>
      </c>
      <c r="G118" s="4">
        <f t="shared" si="6"/>
        <v>0</v>
      </c>
      <c r="H118" s="4" t="str">
        <f t="shared" si="7"/>
        <v>,2859518</v>
      </c>
      <c r="I118" s="4" t="str">
        <f>VLOOKUP(A118,HOP!A:U,21,0)</f>
        <v>直采</v>
      </c>
    </row>
    <row r="119" s="4" customFormat="1" hidden="1" spans="1:9">
      <c r="A119" s="5">
        <v>21870643497</v>
      </c>
      <c r="B119" s="6">
        <v>44904</v>
      </c>
      <c r="C119" s="6">
        <v>44907</v>
      </c>
      <c r="D119" s="4">
        <v>2643</v>
      </c>
      <c r="E119" s="4" t="str">
        <f>VLOOKUP(A119,HOP!A:L,12,0)</f>
        <v>2643.00</v>
      </c>
      <c r="F119" s="4" t="str">
        <f>VLOOKUP(A119,HOP!A:C,3,0)</f>
        <v>2859877</v>
      </c>
      <c r="G119" s="4">
        <f t="shared" si="6"/>
        <v>0</v>
      </c>
      <c r="H119" s="4" t="str">
        <f t="shared" si="7"/>
        <v>,2859877</v>
      </c>
      <c r="I119" s="4" t="str">
        <f>VLOOKUP(A119,HOP!A:U,21,0)</f>
        <v>直采</v>
      </c>
    </row>
    <row r="120" s="4" customFormat="1" hidden="1" spans="1:9">
      <c r="A120" s="5">
        <v>21873070066</v>
      </c>
      <c r="B120" s="6">
        <v>44905</v>
      </c>
      <c r="C120" s="6">
        <v>44907</v>
      </c>
      <c r="D120" s="4">
        <v>2222</v>
      </c>
      <c r="E120" s="4" t="str">
        <f>VLOOKUP(A120,HOP!A:L,12,0)</f>
        <v>2222.00</v>
      </c>
      <c r="F120" s="4" t="str">
        <f>VLOOKUP(A120,HOP!A:C,3,0)</f>
        <v>2860235</v>
      </c>
      <c r="G120" s="4">
        <f t="shared" si="6"/>
        <v>0</v>
      </c>
      <c r="H120" s="4" t="str">
        <f t="shared" si="7"/>
        <v>,2860235</v>
      </c>
      <c r="I120" s="4" t="str">
        <f>VLOOKUP(A120,HOP!A:U,21,0)</f>
        <v>直采</v>
      </c>
    </row>
    <row r="121" s="4" customFormat="1" hidden="1" spans="1:9">
      <c r="A121" s="5">
        <v>999221875227122</v>
      </c>
      <c r="B121" s="6">
        <v>44906</v>
      </c>
      <c r="C121" s="6">
        <v>44907</v>
      </c>
      <c r="D121" s="4">
        <v>620</v>
      </c>
      <c r="E121" s="4" t="str">
        <f>VLOOKUP(A121,HOP!A:L,12,0)</f>
        <v>620.00</v>
      </c>
      <c r="F121" s="4" t="str">
        <f>VLOOKUP(A121,HOP!A:C,3,0)</f>
        <v>2860988</v>
      </c>
      <c r="G121" s="4">
        <f t="shared" si="6"/>
        <v>0</v>
      </c>
      <c r="H121" s="4" t="str">
        <f t="shared" si="7"/>
        <v>,2860988</v>
      </c>
      <c r="I121" s="4" t="str">
        <f>VLOOKUP(A121,HOP!A:U,21,0)</f>
        <v>直采</v>
      </c>
    </row>
    <row r="122" s="4" customFormat="1" hidden="1" spans="1:9">
      <c r="A122" s="5">
        <v>21875244631</v>
      </c>
      <c r="B122" s="6">
        <v>44905</v>
      </c>
      <c r="C122" s="6">
        <v>44907</v>
      </c>
      <c r="D122" s="4">
        <v>1341</v>
      </c>
      <c r="E122" s="4" t="str">
        <f>VLOOKUP(A122,HOP!A:L,12,0)</f>
        <v>1341.00</v>
      </c>
      <c r="F122" s="4" t="str">
        <f>VLOOKUP(A122,HOP!A:C,3,0)</f>
        <v>2860999</v>
      </c>
      <c r="G122" s="4">
        <f t="shared" si="6"/>
        <v>0</v>
      </c>
      <c r="H122" s="4" t="str">
        <f t="shared" si="7"/>
        <v>,2860999</v>
      </c>
      <c r="I122" s="4" t="str">
        <f>VLOOKUP(A122,HOP!A:U,21,0)</f>
        <v>直采</v>
      </c>
    </row>
    <row r="123" s="4" customFormat="1" hidden="1" spans="1:9">
      <c r="A123" s="5">
        <v>21875258263</v>
      </c>
      <c r="B123" s="6">
        <v>44905</v>
      </c>
      <c r="C123" s="6">
        <v>44907</v>
      </c>
      <c r="D123" s="4">
        <v>1341</v>
      </c>
      <c r="E123" s="4" t="str">
        <f>VLOOKUP(A123,HOP!A:L,12,0)</f>
        <v>1341.00</v>
      </c>
      <c r="F123" s="4" t="str">
        <f>VLOOKUP(A123,HOP!A:C,3,0)</f>
        <v>2861010</v>
      </c>
      <c r="G123" s="4">
        <f t="shared" si="6"/>
        <v>0</v>
      </c>
      <c r="H123" s="4" t="str">
        <f t="shared" si="7"/>
        <v>,2861010</v>
      </c>
      <c r="I123" s="4" t="str">
        <f>VLOOKUP(A123,HOP!A:U,21,0)</f>
        <v>直采</v>
      </c>
    </row>
    <row r="124" s="4" customFormat="1" hidden="1" spans="1:9">
      <c r="A124" s="5">
        <v>999221876095304</v>
      </c>
      <c r="B124" s="6">
        <v>44906</v>
      </c>
      <c r="C124" s="6">
        <v>44907</v>
      </c>
      <c r="D124" s="4">
        <v>126.62</v>
      </c>
      <c r="E124" s="4" t="str">
        <f>VLOOKUP(A124,HOP!A:L,12,0)</f>
        <v>126.62</v>
      </c>
      <c r="F124" s="4" t="str">
        <f>VLOOKUP(A124,HOP!A:C,3,0)</f>
        <v>2861523</v>
      </c>
      <c r="G124" s="4">
        <f t="shared" si="6"/>
        <v>0</v>
      </c>
      <c r="H124" s="4" t="str">
        <f t="shared" si="7"/>
        <v>,2861523</v>
      </c>
      <c r="I124" s="4" t="str">
        <f>VLOOKUP(A124,HOP!A:U,21,0)</f>
        <v>直连</v>
      </c>
    </row>
    <row r="125" s="4" customFormat="1" hidden="1" spans="1:9">
      <c r="A125" s="5">
        <v>999221876114237</v>
      </c>
      <c r="B125" s="6">
        <v>44905</v>
      </c>
      <c r="C125" s="6">
        <v>44907</v>
      </c>
      <c r="D125" s="4">
        <v>868</v>
      </c>
      <c r="E125" s="4" t="str">
        <f>VLOOKUP(A125,HOP!A:L,12,0)</f>
        <v>868.00</v>
      </c>
      <c r="F125" s="4" t="str">
        <f>VLOOKUP(A125,HOP!A:C,3,0)</f>
        <v>2861539</v>
      </c>
      <c r="G125" s="4">
        <f t="shared" si="6"/>
        <v>0</v>
      </c>
      <c r="H125" s="4" t="str">
        <f t="shared" si="7"/>
        <v>,2861539</v>
      </c>
      <c r="I125" s="4" t="str">
        <f>VLOOKUP(A125,HOP!A:U,21,0)</f>
        <v>直采</v>
      </c>
    </row>
    <row r="126" s="4" customFormat="1" hidden="1" spans="1:9">
      <c r="A126" s="5">
        <v>21876442243</v>
      </c>
      <c r="B126" s="6">
        <v>44906</v>
      </c>
      <c r="C126" s="6">
        <v>44907</v>
      </c>
      <c r="D126" s="4">
        <v>336.49</v>
      </c>
      <c r="E126" s="4" t="str">
        <f>VLOOKUP(A126,HOP!A:L,12,0)</f>
        <v>336.49</v>
      </c>
      <c r="F126" s="4" t="str">
        <f>VLOOKUP(A126,HOP!A:C,3,0)</f>
        <v>2861738</v>
      </c>
      <c r="G126" s="4">
        <f t="shared" si="6"/>
        <v>0</v>
      </c>
      <c r="H126" s="4" t="str">
        <f t="shared" si="7"/>
        <v>,2861738</v>
      </c>
      <c r="I126" s="4" t="str">
        <f>VLOOKUP(A126,HOP!A:U,21,0)</f>
        <v>直连</v>
      </c>
    </row>
    <row r="127" s="4" customFormat="1" hidden="1" spans="1:9">
      <c r="A127" s="5">
        <v>21876449854</v>
      </c>
      <c r="B127" s="6">
        <v>44905</v>
      </c>
      <c r="C127" s="6">
        <v>44907</v>
      </c>
      <c r="D127" s="4">
        <v>616</v>
      </c>
      <c r="E127" s="4" t="str">
        <f>VLOOKUP(A127,HOP!A:L,12,0)</f>
        <v>616.00</v>
      </c>
      <c r="F127" s="4" t="str">
        <f>VLOOKUP(A127,HOP!A:C,3,0)</f>
        <v>2861743</v>
      </c>
      <c r="G127" s="4">
        <f t="shared" si="6"/>
        <v>0</v>
      </c>
      <c r="H127" s="4" t="str">
        <f t="shared" si="7"/>
        <v>,2861743</v>
      </c>
      <c r="I127" s="4" t="str">
        <f>VLOOKUP(A127,HOP!A:U,21,0)</f>
        <v>直采</v>
      </c>
    </row>
    <row r="128" s="4" customFormat="1" hidden="1" spans="1:9">
      <c r="A128" s="5">
        <v>21876658323</v>
      </c>
      <c r="B128" s="6">
        <v>44905</v>
      </c>
      <c r="C128" s="6">
        <v>44907</v>
      </c>
      <c r="D128" s="4">
        <v>1390</v>
      </c>
      <c r="E128" s="4" t="str">
        <f>VLOOKUP(A128,HOP!A:L,12,0)</f>
        <v>1390.00</v>
      </c>
      <c r="F128" s="4" t="str">
        <f>VLOOKUP(A128,HOP!A:C,3,0)</f>
        <v>2861846</v>
      </c>
      <c r="G128" s="4">
        <f t="shared" si="6"/>
        <v>0</v>
      </c>
      <c r="H128" s="4" t="str">
        <f t="shared" si="7"/>
        <v>,2861846</v>
      </c>
      <c r="I128" s="4" t="str">
        <f>VLOOKUP(A128,HOP!A:U,21,0)</f>
        <v>直采</v>
      </c>
    </row>
    <row r="129" s="4" customFormat="1" hidden="1" spans="1:9">
      <c r="A129" s="5">
        <v>21876297082</v>
      </c>
      <c r="B129" s="6">
        <v>44905</v>
      </c>
      <c r="C129" s="6">
        <v>44907</v>
      </c>
      <c r="D129" s="4">
        <v>840</v>
      </c>
      <c r="E129" s="4" t="str">
        <f>VLOOKUP(A129,HOP!A:L,12,0)</f>
        <v>840.00</v>
      </c>
      <c r="F129" s="4" t="str">
        <f>VLOOKUP(A129,HOP!A:C,3,0)</f>
        <v>2861640</v>
      </c>
      <c r="G129" s="4">
        <f t="shared" si="6"/>
        <v>0</v>
      </c>
      <c r="H129" s="4" t="str">
        <f t="shared" si="7"/>
        <v>,2861640</v>
      </c>
      <c r="I129" s="4" t="str">
        <f>VLOOKUP(A129,HOP!A:U,21,0)</f>
        <v>直采</v>
      </c>
    </row>
    <row r="130" s="4" customFormat="1" hidden="1" spans="1:9">
      <c r="A130" s="5">
        <v>999221879703107</v>
      </c>
      <c r="B130" s="6">
        <v>44906</v>
      </c>
      <c r="C130" s="6">
        <v>44907</v>
      </c>
      <c r="D130" s="4">
        <v>239.46</v>
      </c>
      <c r="E130" s="4" t="str">
        <f>VLOOKUP(A130,HOP!A:L,12,0)</f>
        <v>239.46</v>
      </c>
      <c r="F130" s="4" t="str">
        <f>VLOOKUP(A130,HOP!A:C,3,0)</f>
        <v>2862412</v>
      </c>
      <c r="G130" s="4">
        <f t="shared" si="6"/>
        <v>0</v>
      </c>
      <c r="H130" s="4" t="str">
        <f t="shared" si="7"/>
        <v>,2862412</v>
      </c>
      <c r="I130" s="4" t="str">
        <f>VLOOKUP(A130,HOP!A:U,21,0)</f>
        <v>直连</v>
      </c>
    </row>
    <row r="131" s="4" customFormat="1" hidden="1" spans="1:9">
      <c r="A131" s="5">
        <v>999221879876947</v>
      </c>
      <c r="B131" s="6">
        <v>44906</v>
      </c>
      <c r="C131" s="6">
        <v>44907</v>
      </c>
      <c r="D131" s="4">
        <v>119.73</v>
      </c>
      <c r="E131" s="4" t="str">
        <f>VLOOKUP(A131,HOP!A:L,12,0)</f>
        <v>119.73</v>
      </c>
      <c r="F131" s="4" t="str">
        <f>VLOOKUP(A131,HOP!A:C,3,0)</f>
        <v>2862477</v>
      </c>
      <c r="G131" s="4">
        <f t="shared" ref="G131:G155" si="8">D131-E131</f>
        <v>0</v>
      </c>
      <c r="H131" s="4" t="str">
        <f t="shared" ref="H131:H155" si="9">$H$1&amp;F131</f>
        <v>,2862477</v>
      </c>
      <c r="I131" s="4" t="str">
        <f>VLOOKUP(A131,HOP!A:U,21,0)</f>
        <v>直连</v>
      </c>
    </row>
    <row r="132" s="4" customFormat="1" hidden="1" spans="1:9">
      <c r="A132" s="5">
        <v>21880231640</v>
      </c>
      <c r="B132" s="6">
        <v>44905</v>
      </c>
      <c r="C132" s="6">
        <v>44907</v>
      </c>
      <c r="D132" s="4">
        <v>510</v>
      </c>
      <c r="E132" s="4" t="str">
        <f>VLOOKUP(A132,HOP!A:L,12,0)</f>
        <v>510.00</v>
      </c>
      <c r="F132" s="4" t="str">
        <f>VLOOKUP(A132,HOP!A:C,3,0)</f>
        <v>2862588</v>
      </c>
      <c r="G132" s="4">
        <f t="shared" si="8"/>
        <v>0</v>
      </c>
      <c r="H132" s="4" t="str">
        <f t="shared" si="9"/>
        <v>,2862588</v>
      </c>
      <c r="I132" s="4" t="str">
        <f>VLOOKUP(A132,HOP!A:U,21,0)</f>
        <v>直采</v>
      </c>
    </row>
    <row r="133" s="4" customFormat="1" hidden="1" spans="1:9">
      <c r="A133" s="5">
        <v>21880898033</v>
      </c>
      <c r="B133" s="6">
        <v>44905</v>
      </c>
      <c r="C133" s="6">
        <v>44907</v>
      </c>
      <c r="D133" s="4">
        <v>632</v>
      </c>
      <c r="E133" s="4" t="str">
        <f>VLOOKUP(A133,HOP!A:L,12,0)</f>
        <v>632.00</v>
      </c>
      <c r="F133" s="4" t="str">
        <f>VLOOKUP(A133,HOP!A:C,3,0)</f>
        <v>2862848</v>
      </c>
      <c r="G133" s="4">
        <f t="shared" si="8"/>
        <v>0</v>
      </c>
      <c r="H133" s="4" t="str">
        <f t="shared" si="9"/>
        <v>,2862848</v>
      </c>
      <c r="I133" s="4" t="str">
        <f>VLOOKUP(A133,HOP!A:U,21,0)</f>
        <v>直采</v>
      </c>
    </row>
    <row r="134" s="4" customFormat="1" hidden="1" spans="1:9">
      <c r="A134" s="5">
        <v>21882027556</v>
      </c>
      <c r="B134" s="6">
        <v>44906</v>
      </c>
      <c r="C134" s="6">
        <v>44907</v>
      </c>
      <c r="D134" s="4">
        <v>610</v>
      </c>
      <c r="E134" s="4" t="str">
        <f>VLOOKUP(A134,HOP!A:L,12,0)</f>
        <v>610.00</v>
      </c>
      <c r="F134" s="4" t="str">
        <f>VLOOKUP(A134,HOP!A:C,3,0)</f>
        <v>2863470</v>
      </c>
      <c r="G134" s="4">
        <f t="shared" si="8"/>
        <v>0</v>
      </c>
      <c r="H134" s="4" t="str">
        <f t="shared" si="9"/>
        <v>,2863470</v>
      </c>
      <c r="I134" s="4" t="str">
        <f>VLOOKUP(A134,HOP!A:U,21,0)</f>
        <v>直采</v>
      </c>
    </row>
    <row r="135" s="4" customFormat="1" hidden="1" spans="1:9">
      <c r="A135" s="5">
        <v>999221882283398</v>
      </c>
      <c r="B135" s="6">
        <v>44906</v>
      </c>
      <c r="C135" s="6">
        <v>44907</v>
      </c>
      <c r="D135" s="4">
        <v>397</v>
      </c>
      <c r="E135" s="4" t="str">
        <f>VLOOKUP(A135,HOP!A:L,12,0)</f>
        <v>397.00</v>
      </c>
      <c r="F135" s="4" t="str">
        <f>VLOOKUP(A135,HOP!A:C,3,0)</f>
        <v>2863642</v>
      </c>
      <c r="G135" s="4">
        <f t="shared" si="8"/>
        <v>0</v>
      </c>
      <c r="H135" s="4" t="str">
        <f t="shared" si="9"/>
        <v>,2863642</v>
      </c>
      <c r="I135" s="4" t="str">
        <f>VLOOKUP(A135,HOP!A:U,21,0)</f>
        <v>直采</v>
      </c>
    </row>
    <row r="136" s="4" customFormat="1" hidden="1" spans="1:9">
      <c r="A136" s="5">
        <v>21882316746</v>
      </c>
      <c r="B136" s="6">
        <v>44906</v>
      </c>
      <c r="C136" s="6">
        <v>44907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8"/>
        <v>#N/A</v>
      </c>
      <c r="H136" s="4" t="e">
        <f t="shared" si="9"/>
        <v>#N/A</v>
      </c>
      <c r="I136" s="4" t="e">
        <f>VLOOKUP(A136,HOP!A:U,21,0)</f>
        <v>#N/A</v>
      </c>
    </row>
    <row r="137" s="4" customFormat="1" hidden="1" spans="1:9">
      <c r="A137" s="5">
        <v>21882372442</v>
      </c>
      <c r="B137" s="6">
        <v>44906</v>
      </c>
      <c r="C137" s="6">
        <v>44907</v>
      </c>
      <c r="D137" s="4">
        <v>573</v>
      </c>
      <c r="E137" s="4" t="str">
        <f>VLOOKUP(A137,HOP!A:L,12,0)</f>
        <v>573.00</v>
      </c>
      <c r="F137" s="4" t="str">
        <f>VLOOKUP(A137,HOP!A:C,3,0)</f>
        <v>2863723</v>
      </c>
      <c r="G137" s="4">
        <f t="shared" si="8"/>
        <v>0</v>
      </c>
      <c r="H137" s="4" t="str">
        <f t="shared" si="9"/>
        <v>,2863723</v>
      </c>
      <c r="I137" s="4" t="str">
        <f>VLOOKUP(A137,HOP!A:U,21,0)</f>
        <v>直采</v>
      </c>
    </row>
    <row r="138" s="4" customFormat="1" hidden="1" spans="1:9">
      <c r="A138" s="5">
        <v>21882545431</v>
      </c>
      <c r="B138" s="6">
        <v>44906</v>
      </c>
      <c r="C138" s="6">
        <v>44907</v>
      </c>
      <c r="D138" s="4">
        <v>634</v>
      </c>
      <c r="E138" s="4" t="str">
        <f>VLOOKUP(A138,HOP!A:L,12,0)</f>
        <v>634.00</v>
      </c>
      <c r="F138" s="4" t="str">
        <f>VLOOKUP(A138,HOP!A:C,3,0)</f>
        <v>2863839</v>
      </c>
      <c r="G138" s="4">
        <f t="shared" si="8"/>
        <v>0</v>
      </c>
      <c r="H138" s="4" t="str">
        <f t="shared" si="9"/>
        <v>,2863839</v>
      </c>
      <c r="I138" s="4" t="str">
        <f>VLOOKUP(A138,HOP!A:U,21,0)</f>
        <v>直采</v>
      </c>
    </row>
    <row r="139" s="4" customFormat="1" hidden="1" spans="1:9">
      <c r="A139" s="5">
        <v>999221882681573</v>
      </c>
      <c r="B139" s="6">
        <v>44906</v>
      </c>
      <c r="C139" s="6">
        <v>44907</v>
      </c>
      <c r="D139" s="4">
        <v>615</v>
      </c>
      <c r="E139" s="4" t="str">
        <f>VLOOKUP(A139,HOP!A:L,12,0)</f>
        <v>615.00</v>
      </c>
      <c r="F139" s="4" t="str">
        <f>VLOOKUP(A139,HOP!A:C,3,0)</f>
        <v>2863924</v>
      </c>
      <c r="G139" s="4">
        <f t="shared" si="8"/>
        <v>0</v>
      </c>
      <c r="H139" s="4" t="str">
        <f t="shared" si="9"/>
        <v>,2863924</v>
      </c>
      <c r="I139" s="4" t="str">
        <f>VLOOKUP(A139,HOP!A:U,21,0)</f>
        <v>直采</v>
      </c>
    </row>
    <row r="140" s="4" customFormat="1" hidden="1" spans="1:9">
      <c r="A140" s="5">
        <v>21884909839</v>
      </c>
      <c r="B140" s="6">
        <v>44906</v>
      </c>
      <c r="C140" s="6">
        <v>44907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8"/>
        <v>#N/A</v>
      </c>
      <c r="H140" s="4" t="e">
        <f t="shared" si="9"/>
        <v>#N/A</v>
      </c>
      <c r="I140" s="4" t="e">
        <f>VLOOKUP(A140,HOP!A:U,21,0)</f>
        <v>#N/A</v>
      </c>
    </row>
    <row r="141" s="4" customFormat="1" hidden="1" spans="1:9">
      <c r="A141" s="5">
        <v>999221885672641</v>
      </c>
      <c r="B141" s="6">
        <v>44906</v>
      </c>
      <c r="C141" s="6">
        <v>44907</v>
      </c>
      <c r="D141" s="4">
        <v>434</v>
      </c>
      <c r="E141" s="4" t="str">
        <f>VLOOKUP(A141,HOP!A:L,12,0)</f>
        <v>434.00</v>
      </c>
      <c r="F141" s="4" t="str">
        <f>VLOOKUP(A141,HOP!A:C,3,0)</f>
        <v>2864310</v>
      </c>
      <c r="G141" s="4">
        <f t="shared" si="8"/>
        <v>0</v>
      </c>
      <c r="H141" s="4" t="str">
        <f t="shared" si="9"/>
        <v>,2864310</v>
      </c>
      <c r="I141" s="4" t="str">
        <f>VLOOKUP(A141,HOP!A:U,21,0)</f>
        <v>直采</v>
      </c>
    </row>
    <row r="142" s="4" customFormat="1" hidden="1" spans="1:9">
      <c r="A142" s="5">
        <v>999221886119228</v>
      </c>
      <c r="B142" s="6">
        <v>44906</v>
      </c>
      <c r="C142" s="6">
        <v>44907</v>
      </c>
      <c r="D142" s="4">
        <v>167.72</v>
      </c>
      <c r="E142" s="4" t="str">
        <f>VLOOKUP(A142,HOP!A:L,12,0)</f>
        <v>167.72</v>
      </c>
      <c r="F142" s="4" t="str">
        <f>VLOOKUP(A142,HOP!A:C,3,0)</f>
        <v>2864436</v>
      </c>
      <c r="G142" s="4">
        <f t="shared" si="8"/>
        <v>0</v>
      </c>
      <c r="H142" s="4" t="str">
        <f t="shared" si="9"/>
        <v>,2864436</v>
      </c>
      <c r="I142" s="4" t="str">
        <f>VLOOKUP(A142,HOP!A:U,21,0)</f>
        <v>直连</v>
      </c>
    </row>
    <row r="143" s="4" customFormat="1" hidden="1" spans="1:9">
      <c r="A143" s="5">
        <v>21886525130</v>
      </c>
      <c r="B143" s="6">
        <v>44906</v>
      </c>
      <c r="C143" s="6">
        <v>44907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VLOOKUP(A143,HOP!A:U,21,0)</f>
        <v>#N/A</v>
      </c>
    </row>
    <row r="144" s="4" customFormat="1" hidden="1" spans="1:9">
      <c r="A144" s="5">
        <v>21886575596</v>
      </c>
      <c r="B144" s="6">
        <v>44906</v>
      </c>
      <c r="C144" s="6">
        <v>44907</v>
      </c>
      <c r="D144" s="4">
        <v>296</v>
      </c>
      <c r="E144" s="4" t="str">
        <f>VLOOKUP(A144,HOP!A:L,12,0)</f>
        <v>296.00</v>
      </c>
      <c r="F144" s="4" t="str">
        <f>VLOOKUP(A144,HOP!A:C,3,0)</f>
        <v>2864595</v>
      </c>
      <c r="G144" s="4">
        <f t="shared" si="8"/>
        <v>0</v>
      </c>
      <c r="H144" s="4" t="str">
        <f t="shared" si="9"/>
        <v>,2864595</v>
      </c>
      <c r="I144" s="4" t="str">
        <f>VLOOKUP(A144,HOP!A:U,21,0)</f>
        <v>直采</v>
      </c>
    </row>
    <row r="145" s="4" customFormat="1" hidden="1" spans="1:9">
      <c r="A145" s="5">
        <v>21886618264</v>
      </c>
      <c r="B145" s="6">
        <v>44906</v>
      </c>
      <c r="C145" s="6">
        <v>44907</v>
      </c>
      <c r="D145" s="4">
        <v>620</v>
      </c>
      <c r="E145" s="4" t="str">
        <f>VLOOKUP(A145,HOP!A:L,12,0)</f>
        <v>620.00</v>
      </c>
      <c r="F145" s="4" t="str">
        <f>VLOOKUP(A145,HOP!A:C,3,0)</f>
        <v>2864628</v>
      </c>
      <c r="G145" s="4">
        <f t="shared" si="8"/>
        <v>0</v>
      </c>
      <c r="H145" s="4" t="str">
        <f t="shared" si="9"/>
        <v>,2864628</v>
      </c>
      <c r="I145" s="4" t="str">
        <f>VLOOKUP(A145,HOP!A:U,21,0)</f>
        <v>直采</v>
      </c>
    </row>
    <row r="146" s="4" customFormat="1" hidden="1" spans="1:9">
      <c r="A146" s="5">
        <v>21886864241</v>
      </c>
      <c r="B146" s="6">
        <v>44906</v>
      </c>
      <c r="C146" s="6">
        <v>44907</v>
      </c>
      <c r="D146" s="4">
        <v>423</v>
      </c>
      <c r="E146" s="4" t="str">
        <f>VLOOKUP(A146,HOP!A:L,12,0)</f>
        <v>423.00</v>
      </c>
      <c r="F146" s="4" t="str">
        <f>VLOOKUP(A146,HOP!A:C,3,0)</f>
        <v>2864716</v>
      </c>
      <c r="G146" s="4">
        <f t="shared" si="8"/>
        <v>0</v>
      </c>
      <c r="H146" s="4" t="str">
        <f t="shared" si="9"/>
        <v>,2864716</v>
      </c>
      <c r="I146" s="4" t="str">
        <f>VLOOKUP(A146,HOP!A:U,21,0)</f>
        <v>直采</v>
      </c>
    </row>
    <row r="147" s="4" customFormat="1" hidden="1" spans="1:9">
      <c r="A147" s="5">
        <v>21886580179</v>
      </c>
      <c r="B147" s="6">
        <v>44906</v>
      </c>
      <c r="C147" s="6">
        <v>44907</v>
      </c>
      <c r="D147" s="4">
        <v>1065</v>
      </c>
      <c r="E147" s="4" t="str">
        <f>VLOOKUP(A147,HOP!A:L,12,0)</f>
        <v>1065.00</v>
      </c>
      <c r="F147" s="4" t="str">
        <f>VLOOKUP(A147,HOP!A:C,3,0)</f>
        <v>2864603</v>
      </c>
      <c r="G147" s="4">
        <f t="shared" si="8"/>
        <v>0</v>
      </c>
      <c r="H147" s="4" t="str">
        <f t="shared" si="9"/>
        <v>,2864603</v>
      </c>
      <c r="I147" s="4" t="str">
        <f>VLOOKUP(A147,HOP!A:U,21,0)</f>
        <v>直采</v>
      </c>
    </row>
    <row r="148" s="4" customFormat="1" hidden="1" spans="1:9">
      <c r="A148" s="5">
        <v>21886490675</v>
      </c>
      <c r="B148" s="6">
        <v>44906</v>
      </c>
      <c r="C148" s="6">
        <v>44907</v>
      </c>
      <c r="D148" s="4">
        <v>620</v>
      </c>
      <c r="E148" s="4" t="str">
        <f>VLOOKUP(A148,HOP!A:L,12,0)</f>
        <v>620.00</v>
      </c>
      <c r="F148" s="4" t="str">
        <f>VLOOKUP(A148,HOP!A:C,3,0)</f>
        <v>2864515</v>
      </c>
      <c r="G148" s="4">
        <f t="shared" si="8"/>
        <v>0</v>
      </c>
      <c r="H148" s="4" t="str">
        <f t="shared" si="9"/>
        <v>,2864515</v>
      </c>
      <c r="I148" s="4" t="str">
        <f>VLOOKUP(A148,HOP!A:U,21,0)</f>
        <v>直采</v>
      </c>
    </row>
    <row r="149" s="4" customFormat="1" hidden="1" spans="1:9">
      <c r="A149" s="5">
        <v>21887062193</v>
      </c>
      <c r="B149" s="6">
        <v>44906</v>
      </c>
      <c r="C149" s="6">
        <v>44907</v>
      </c>
      <c r="D149" s="4">
        <v>423</v>
      </c>
      <c r="E149" s="4" t="str">
        <f>VLOOKUP(A149,HOP!A:L,12,0)</f>
        <v>423.00</v>
      </c>
      <c r="F149" s="4" t="str">
        <f>VLOOKUP(A149,HOP!A:C,3,0)</f>
        <v>2864813</v>
      </c>
      <c r="G149" s="4">
        <f t="shared" si="8"/>
        <v>0</v>
      </c>
      <c r="H149" s="4" t="str">
        <f t="shared" si="9"/>
        <v>,2864813</v>
      </c>
      <c r="I149" s="4" t="str">
        <f>VLOOKUP(A149,HOP!A:U,21,0)</f>
        <v>直采</v>
      </c>
    </row>
    <row r="150" s="4" customFormat="1" hidden="1" spans="1:9">
      <c r="A150" s="5">
        <v>21887258639</v>
      </c>
      <c r="B150" s="6">
        <v>44906</v>
      </c>
      <c r="C150" s="6">
        <v>44907</v>
      </c>
      <c r="D150" s="4">
        <v>3540</v>
      </c>
      <c r="E150" s="4" t="str">
        <f>VLOOKUP(A150,HOP!A:L,12,0)</f>
        <v>3540.00</v>
      </c>
      <c r="F150" s="4" t="str">
        <f>VLOOKUP(A150,HOP!A:C,3,0)</f>
        <v>2864925</v>
      </c>
      <c r="G150" s="4">
        <f t="shared" si="8"/>
        <v>0</v>
      </c>
      <c r="H150" s="4" t="str">
        <f t="shared" si="9"/>
        <v>,2864925</v>
      </c>
      <c r="I150" s="4" t="str">
        <f>VLOOKUP(A150,HOP!A:U,21,0)</f>
        <v>直采</v>
      </c>
    </row>
    <row r="151" s="4" customFormat="1" hidden="1" spans="1:9">
      <c r="A151" s="5">
        <v>21887596586</v>
      </c>
      <c r="B151" s="6">
        <v>44906</v>
      </c>
      <c r="C151" s="6">
        <v>44907</v>
      </c>
      <c r="D151" s="4">
        <v>2240</v>
      </c>
      <c r="E151" s="4" t="str">
        <f>VLOOKUP(A151,HOP!A:L,12,0)</f>
        <v>2240.00</v>
      </c>
      <c r="F151" s="4" t="str">
        <f>VLOOKUP(A151,HOP!A:C,3,0)</f>
        <v>2865126</v>
      </c>
      <c r="G151" s="4">
        <f t="shared" si="8"/>
        <v>0</v>
      </c>
      <c r="H151" s="4" t="str">
        <f t="shared" si="9"/>
        <v>,2865126</v>
      </c>
      <c r="I151" s="4" t="str">
        <f>VLOOKUP(A151,HOP!A:U,21,0)</f>
        <v>直采</v>
      </c>
    </row>
    <row r="152" s="4" customFormat="1" hidden="1" spans="1:9">
      <c r="A152" s="5">
        <v>999221890575472</v>
      </c>
      <c r="B152" s="6">
        <v>44906</v>
      </c>
      <c r="C152" s="6">
        <v>44907</v>
      </c>
      <c r="D152" s="4">
        <v>620</v>
      </c>
      <c r="E152" s="4" t="str">
        <f>VLOOKUP(A152,HOP!A:L,12,0)</f>
        <v>620.00</v>
      </c>
      <c r="F152" s="4" t="str">
        <f>VLOOKUP(A152,HOP!A:C,3,0)</f>
        <v>2865885</v>
      </c>
      <c r="G152" s="4">
        <f t="shared" si="8"/>
        <v>0</v>
      </c>
      <c r="H152" s="4" t="str">
        <f t="shared" si="9"/>
        <v>,2865885</v>
      </c>
      <c r="I152" s="4" t="str">
        <f>VLOOKUP(A152,HOP!A:U,21,0)</f>
        <v>直采</v>
      </c>
    </row>
    <row r="153" s="4" customFormat="1" hidden="1" spans="1:9">
      <c r="A153" s="5">
        <v>21891836475</v>
      </c>
      <c r="B153" s="6">
        <v>44906</v>
      </c>
      <c r="C153" s="6">
        <v>44907</v>
      </c>
      <c r="D153" s="4">
        <v>475.54</v>
      </c>
      <c r="E153" s="4" t="str">
        <f>VLOOKUP(A153,HOP!A:L,12,0)</f>
        <v>475.54</v>
      </c>
      <c r="F153" s="4" t="str">
        <f>VLOOKUP(A153,HOP!A:C,3,0)</f>
        <v>2866232</v>
      </c>
      <c r="G153" s="4">
        <f t="shared" si="8"/>
        <v>0</v>
      </c>
      <c r="H153" s="4" t="str">
        <f t="shared" si="9"/>
        <v>,2866232</v>
      </c>
      <c r="I153" s="4" t="str">
        <f>VLOOKUP(A153,HOP!A:U,21,0)</f>
        <v>直连</v>
      </c>
    </row>
    <row r="154" s="4" customFormat="1" hidden="1" spans="1:9">
      <c r="A154" s="5">
        <v>21892084593</v>
      </c>
      <c r="B154" s="6">
        <v>44906</v>
      </c>
      <c r="C154" s="6">
        <v>44907</v>
      </c>
      <c r="D154" s="4">
        <v>819.4</v>
      </c>
      <c r="E154" s="4" t="str">
        <f>VLOOKUP(A154,HOP!A:L,12,0)</f>
        <v>819.40</v>
      </c>
      <c r="F154" s="4" t="str">
        <f>VLOOKUP(A154,HOP!A:C,3,0)</f>
        <v>2866313</v>
      </c>
      <c r="G154" s="4">
        <f t="shared" si="8"/>
        <v>0</v>
      </c>
      <c r="H154" s="4" t="str">
        <f t="shared" si="9"/>
        <v>,2866313</v>
      </c>
      <c r="I154" s="4" t="str">
        <f>VLOOKUP(A154,HOP!A:U,21,0)</f>
        <v>直连</v>
      </c>
    </row>
    <row r="155" s="4" customFormat="1" spans="1:10">
      <c r="A155" s="5">
        <v>21786012878</v>
      </c>
      <c r="B155" s="6">
        <v>44903</v>
      </c>
      <c r="C155" s="6">
        <v>44906</v>
      </c>
      <c r="D155" s="4">
        <v>-1794</v>
      </c>
      <c r="E155" s="4" t="e">
        <f>VLOOKUP(A155,HOP!A:L,12,0)</f>
        <v>#N/A</v>
      </c>
      <c r="F155" s="4">
        <v>2794533</v>
      </c>
      <c r="G155" s="4" t="e">
        <f t="shared" si="8"/>
        <v>#N/A</v>
      </c>
      <c r="H155" s="4" t="str">
        <f t="shared" si="9"/>
        <v>,2794533</v>
      </c>
      <c r="I155" s="4" t="e">
        <f>VLOOKUP(A155,HOP!A:U,21,0)</f>
        <v>#N/A</v>
      </c>
      <c r="J155" s="4" t="s">
        <v>836</v>
      </c>
    </row>
    <row r="157" spans="4:4">
      <c r="D157" s="4">
        <f>SUM(D2:D156)</f>
        <v>256084.76</v>
      </c>
    </row>
    <row r="160" spans="1:4">
      <c r="A160" s="4" t="s">
        <v>837</v>
      </c>
      <c r="C160" s="4">
        <v>255052</v>
      </c>
      <c r="D160" s="4">
        <v>285486.37</v>
      </c>
    </row>
    <row r="161" spans="1:4">
      <c r="A161" s="4" t="s">
        <v>838</v>
      </c>
      <c r="C161" s="4">
        <v>2826.76</v>
      </c>
      <c r="D161" s="4">
        <v>3164.07</v>
      </c>
    </row>
    <row r="162" spans="1:4">
      <c r="A162" s="4" t="s">
        <v>839</v>
      </c>
      <c r="C162" s="4">
        <v>-1794</v>
      </c>
      <c r="D162" s="4">
        <v>-2008.07</v>
      </c>
    </row>
    <row r="163" spans="1:4">
      <c r="A163" s="4" t="s">
        <v>840</v>
      </c>
      <c r="C163" s="4">
        <f>SUBTOTAL(9,C160:C162)</f>
        <v>256084.76</v>
      </c>
      <c r="D163" s="4">
        <f>SUBTOTAL(9,D160:D162)</f>
        <v>286642.37</v>
      </c>
    </row>
    <row r="164" spans="1:1">
      <c r="A164" s="4" t="s">
        <v>841</v>
      </c>
    </row>
  </sheetData>
  <autoFilter ref="A1:X155">
    <filterColumn colId="3">
      <filters>
        <filter val="819.4"/>
        <filter val="541.8"/>
        <filter val="600"/>
        <filter val="1300"/>
        <filter val="2200"/>
        <filter val="3400"/>
        <filter val="4800"/>
        <filter val="7000"/>
        <filter val="1302"/>
        <filter val="1004"/>
        <filter val="1006"/>
        <filter val="5706"/>
        <filter val="408"/>
        <filter val="1608"/>
        <filter val="2908"/>
        <filter val="409"/>
        <filter val="410"/>
        <filter val="510"/>
        <filter val="610"/>
        <filter val="1910"/>
        <filter val="2210"/>
        <filter val="4710"/>
        <filter val="413"/>
        <filter val="1714"/>
        <filter val="615"/>
        <filter val="3115"/>
        <filter val="616"/>
        <filter val="517"/>
        <filter val="318"/>
        <filter val="1818"/>
        <filter val="620"/>
        <filter val="1020"/>
        <filter val="4720"/>
        <filter val="7920"/>
        <filter val="3521"/>
        <filter val="1022"/>
        <filter val="2122"/>
        <filter val="2222"/>
        <filter val="423"/>
        <filter val="1524"/>
        <filter val="926"/>
        <filter val="2028"/>
        <filter val="4028"/>
        <filter val="1730"/>
        <filter val="6630"/>
        <filter val="632"/>
        <filter val="832"/>
        <filter val="1532"/>
        <filter val="1632"/>
        <filter val="434"/>
        <filter val="634"/>
        <filter val="635"/>
        <filter val="340"/>
        <filter val="740"/>
        <filter val="840"/>
        <filter val="940"/>
        <filter val="2240"/>
        <filter val="3540"/>
        <filter val="4040"/>
        <filter val="1341"/>
        <filter val="643"/>
        <filter val="2643"/>
        <filter val="1644"/>
        <filter val="4844"/>
        <filter val="239.46"/>
        <filter val="3547"/>
        <filter val="7647"/>
        <filter val="1848"/>
        <filter val="336.49"/>
        <filter val="1950"/>
        <filter val="8750"/>
        <filter val="751"/>
        <filter val="752"/>
        <filter val="954"/>
        <filter val="1054"/>
        <filter val="1354"/>
        <filter val="475.54"/>
        <filter val="756"/>
        <filter val="1156"/>
        <filter val="760"/>
        <filter val="960"/>
        <filter val="1560"/>
        <filter val="2160"/>
        <filter val="2260"/>
        <filter val="2460"/>
        <filter val="12060"/>
        <filter val="126.62"/>
        <filter val="964"/>
        <filter val="1664"/>
        <filter val="2264"/>
        <filter val="4664"/>
        <filter val="365"/>
        <filter val="765"/>
        <filter val="1065"/>
        <filter val="966"/>
        <filter val="367"/>
        <filter val="868"/>
        <filter val="2668"/>
        <filter val="2271"/>
        <filter val="167.72"/>
        <filter val="173"/>
        <filter val="573"/>
        <filter val="119.73"/>
        <filter val="574"/>
        <filter val="1976"/>
        <filter val="2877"/>
        <filter val="579"/>
        <filter val="780"/>
        <filter val="1080"/>
        <filter val="2880"/>
        <filter val="8580"/>
        <filter val="482"/>
        <filter val="2782"/>
        <filter val="984"/>
        <filter val="1285"/>
        <filter val="3085"/>
        <filter val="3088"/>
        <filter val="790"/>
        <filter val="1390"/>
        <filter val="3390"/>
        <filter val="2292"/>
        <filter val="1294"/>
        <filter val="-1794"/>
        <filter val="296"/>
        <filter val="1096"/>
        <filter val="1896"/>
        <filter val="397"/>
        <filter val="697"/>
        <filter val="3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842</v>
      </c>
      <c r="B1" s="2" t="s">
        <v>843</v>
      </c>
      <c r="C1" s="2" t="s">
        <v>844</v>
      </c>
      <c r="D1" s="2" t="s">
        <v>845</v>
      </c>
      <c r="E1" s="2" t="s">
        <v>13</v>
      </c>
      <c r="F1" s="2" t="s">
        <v>5</v>
      </c>
      <c r="G1" s="2" t="s">
        <v>6</v>
      </c>
      <c r="H1" s="2" t="s">
        <v>846</v>
      </c>
      <c r="I1" s="2" t="s">
        <v>847</v>
      </c>
      <c r="J1" s="2" t="s">
        <v>848</v>
      </c>
      <c r="K1" s="2" t="s">
        <v>849</v>
      </c>
      <c r="L1" s="2" t="s">
        <v>850</v>
      </c>
      <c r="M1" s="2" t="s">
        <v>851</v>
      </c>
      <c r="N1" s="2" t="s">
        <v>852</v>
      </c>
      <c r="O1" s="2" t="s">
        <v>853</v>
      </c>
      <c r="P1" s="2" t="s">
        <v>854</v>
      </c>
      <c r="Q1" s="2" t="s">
        <v>855</v>
      </c>
      <c r="R1" s="2" t="s">
        <v>856</v>
      </c>
      <c r="S1" s="2" t="s">
        <v>857</v>
      </c>
      <c r="T1" s="2" t="s">
        <v>858</v>
      </c>
      <c r="U1" s="2" t="s">
        <v>859</v>
      </c>
      <c r="V1" s="2" t="s">
        <v>860</v>
      </c>
    </row>
    <row r="2" s="1" customFormat="1" spans="1:22">
      <c r="A2" s="3">
        <v>21892084593</v>
      </c>
      <c r="B2" s="1" t="s">
        <v>861</v>
      </c>
      <c r="C2" s="1" t="s">
        <v>862</v>
      </c>
      <c r="D2" s="1" t="s">
        <v>863</v>
      </c>
      <c r="E2" s="1" t="s">
        <v>864</v>
      </c>
      <c r="F2" s="1" t="s">
        <v>861</v>
      </c>
      <c r="G2" s="1" t="s">
        <v>865</v>
      </c>
      <c r="H2" s="1" t="s">
        <v>866</v>
      </c>
      <c r="I2" s="1" t="s">
        <v>867</v>
      </c>
      <c r="J2" s="1" t="s">
        <v>868</v>
      </c>
      <c r="K2" s="1" t="s">
        <v>867</v>
      </c>
      <c r="L2" s="1" t="s">
        <v>867</v>
      </c>
      <c r="M2" s="1" t="s">
        <v>869</v>
      </c>
      <c r="N2" s="1" t="s">
        <v>869</v>
      </c>
      <c r="O2" s="1" t="s">
        <v>870</v>
      </c>
      <c r="P2" s="1" t="s">
        <v>871</v>
      </c>
      <c r="Q2" s="1" t="s">
        <v>872</v>
      </c>
      <c r="R2" s="1" t="s">
        <v>873</v>
      </c>
      <c r="S2" s="1" t="s">
        <v>874</v>
      </c>
      <c r="T2" s="1" t="s">
        <v>875</v>
      </c>
      <c r="U2" s="1" t="s">
        <v>876</v>
      </c>
      <c r="V2" s="1" t="s">
        <v>877</v>
      </c>
    </row>
    <row r="3" s="1" customFormat="1" spans="1:22">
      <c r="A3" s="3">
        <v>21891836475</v>
      </c>
      <c r="B3" s="1" t="s">
        <v>861</v>
      </c>
      <c r="C3" s="1" t="s">
        <v>878</v>
      </c>
      <c r="D3" s="1" t="s">
        <v>879</v>
      </c>
      <c r="E3" s="1" t="s">
        <v>880</v>
      </c>
      <c r="F3" s="1" t="s">
        <v>861</v>
      </c>
      <c r="G3" s="1" t="s">
        <v>865</v>
      </c>
      <c r="H3" s="1" t="s">
        <v>866</v>
      </c>
      <c r="I3" s="1" t="s">
        <v>881</v>
      </c>
      <c r="J3" s="1" t="s">
        <v>868</v>
      </c>
      <c r="K3" s="1" t="s">
        <v>881</v>
      </c>
      <c r="L3" s="1" t="s">
        <v>881</v>
      </c>
      <c r="M3" s="1" t="s">
        <v>869</v>
      </c>
      <c r="N3" s="1" t="s">
        <v>869</v>
      </c>
      <c r="O3" s="1" t="s">
        <v>870</v>
      </c>
      <c r="P3" s="1" t="s">
        <v>871</v>
      </c>
      <c r="Q3" s="1" t="s">
        <v>872</v>
      </c>
      <c r="R3" s="1" t="s">
        <v>882</v>
      </c>
      <c r="S3" s="1" t="s">
        <v>874</v>
      </c>
      <c r="T3" s="1" t="s">
        <v>875</v>
      </c>
      <c r="U3" s="1" t="s">
        <v>876</v>
      </c>
      <c r="V3" s="1" t="s">
        <v>883</v>
      </c>
    </row>
    <row r="4" s="1" customFormat="1" spans="1:22">
      <c r="A4" s="3">
        <v>999221890575472</v>
      </c>
      <c r="B4" s="1" t="s">
        <v>861</v>
      </c>
      <c r="C4" s="1" t="s">
        <v>884</v>
      </c>
      <c r="D4" s="1" t="s">
        <v>885</v>
      </c>
      <c r="E4" s="1" t="s">
        <v>886</v>
      </c>
      <c r="F4" s="1" t="s">
        <v>861</v>
      </c>
      <c r="G4" s="1" t="s">
        <v>865</v>
      </c>
      <c r="H4" s="1" t="s">
        <v>866</v>
      </c>
      <c r="I4" s="1" t="s">
        <v>887</v>
      </c>
      <c r="J4" s="1" t="s">
        <v>868</v>
      </c>
      <c r="K4" s="1" t="s">
        <v>887</v>
      </c>
      <c r="L4" s="1" t="s">
        <v>887</v>
      </c>
      <c r="M4" s="1" t="s">
        <v>869</v>
      </c>
      <c r="N4" s="1" t="s">
        <v>869</v>
      </c>
      <c r="O4" s="1" t="s">
        <v>870</v>
      </c>
      <c r="P4" s="1" t="s">
        <v>871</v>
      </c>
      <c r="Q4" s="1" t="s">
        <v>872</v>
      </c>
      <c r="R4" s="1" t="s">
        <v>888</v>
      </c>
      <c r="S4" s="1" t="s">
        <v>874</v>
      </c>
      <c r="T4" s="1" t="s">
        <v>875</v>
      </c>
      <c r="U4" s="1" t="s">
        <v>889</v>
      </c>
      <c r="V4" s="1" t="s">
        <v>890</v>
      </c>
    </row>
    <row r="5" s="1" customFormat="1" spans="1:22">
      <c r="A5" s="3">
        <v>21887596586</v>
      </c>
      <c r="B5" s="1" t="s">
        <v>861</v>
      </c>
      <c r="C5" s="1" t="s">
        <v>891</v>
      </c>
      <c r="D5" s="1" t="s">
        <v>892</v>
      </c>
      <c r="E5" s="1" t="s">
        <v>893</v>
      </c>
      <c r="F5" s="1" t="s">
        <v>861</v>
      </c>
      <c r="G5" s="1" t="s">
        <v>865</v>
      </c>
      <c r="H5" s="1" t="s">
        <v>866</v>
      </c>
      <c r="I5" s="1" t="s">
        <v>894</v>
      </c>
      <c r="J5" s="1" t="s">
        <v>868</v>
      </c>
      <c r="K5" s="1" t="s">
        <v>894</v>
      </c>
      <c r="L5" s="1" t="s">
        <v>894</v>
      </c>
      <c r="M5" s="1" t="s">
        <v>869</v>
      </c>
      <c r="N5" s="1" t="s">
        <v>869</v>
      </c>
      <c r="O5" s="1" t="s">
        <v>870</v>
      </c>
      <c r="P5" s="1" t="s">
        <v>871</v>
      </c>
      <c r="Q5" s="1" t="s">
        <v>872</v>
      </c>
      <c r="R5" s="1" t="s">
        <v>895</v>
      </c>
      <c r="S5" s="1" t="s">
        <v>874</v>
      </c>
      <c r="T5" s="1" t="s">
        <v>875</v>
      </c>
      <c r="U5" s="1" t="s">
        <v>889</v>
      </c>
      <c r="V5" s="1" t="s">
        <v>896</v>
      </c>
    </row>
    <row r="6" s="1" customFormat="1" spans="1:22">
      <c r="A6" s="3">
        <v>21887258639</v>
      </c>
      <c r="B6" s="1" t="s">
        <v>861</v>
      </c>
      <c r="C6" s="1" t="s">
        <v>897</v>
      </c>
      <c r="D6" s="1" t="s">
        <v>892</v>
      </c>
      <c r="E6" s="1" t="s">
        <v>898</v>
      </c>
      <c r="F6" s="1" t="s">
        <v>861</v>
      </c>
      <c r="G6" s="1" t="s">
        <v>865</v>
      </c>
      <c r="H6" s="1" t="s">
        <v>866</v>
      </c>
      <c r="I6" s="1" t="s">
        <v>899</v>
      </c>
      <c r="J6" s="1" t="s">
        <v>868</v>
      </c>
      <c r="K6" s="1" t="s">
        <v>899</v>
      </c>
      <c r="L6" s="1" t="s">
        <v>899</v>
      </c>
      <c r="M6" s="1" t="s">
        <v>869</v>
      </c>
      <c r="N6" s="1" t="s">
        <v>869</v>
      </c>
      <c r="O6" s="1" t="s">
        <v>870</v>
      </c>
      <c r="P6" s="1" t="s">
        <v>871</v>
      </c>
      <c r="Q6" s="1" t="s">
        <v>872</v>
      </c>
      <c r="R6" s="1" t="s">
        <v>900</v>
      </c>
      <c r="S6" s="1" t="s">
        <v>874</v>
      </c>
      <c r="T6" s="1" t="s">
        <v>875</v>
      </c>
      <c r="U6" s="1" t="s">
        <v>889</v>
      </c>
      <c r="V6" s="1" t="s">
        <v>896</v>
      </c>
    </row>
    <row r="7" s="1" customFormat="1" spans="1:22">
      <c r="A7" s="3">
        <v>21887062193</v>
      </c>
      <c r="B7" s="1" t="s">
        <v>861</v>
      </c>
      <c r="C7" s="1" t="s">
        <v>901</v>
      </c>
      <c r="D7" s="1" t="s">
        <v>902</v>
      </c>
      <c r="E7" s="1" t="s">
        <v>903</v>
      </c>
      <c r="F7" s="1" t="s">
        <v>861</v>
      </c>
      <c r="G7" s="1" t="s">
        <v>865</v>
      </c>
      <c r="H7" s="1" t="s">
        <v>866</v>
      </c>
      <c r="I7" s="1" t="s">
        <v>904</v>
      </c>
      <c r="J7" s="1" t="s">
        <v>868</v>
      </c>
      <c r="K7" s="1" t="s">
        <v>904</v>
      </c>
      <c r="L7" s="1" t="s">
        <v>904</v>
      </c>
      <c r="M7" s="1" t="s">
        <v>869</v>
      </c>
      <c r="N7" s="1" t="s">
        <v>869</v>
      </c>
      <c r="O7" s="1" t="s">
        <v>870</v>
      </c>
      <c r="P7" s="1" t="s">
        <v>871</v>
      </c>
      <c r="Q7" s="1" t="s">
        <v>872</v>
      </c>
      <c r="R7" s="1" t="s">
        <v>905</v>
      </c>
      <c r="S7" s="1" t="s">
        <v>874</v>
      </c>
      <c r="T7" s="1" t="s">
        <v>875</v>
      </c>
      <c r="U7" s="1" t="s">
        <v>889</v>
      </c>
      <c r="V7" s="1" t="s">
        <v>906</v>
      </c>
    </row>
    <row r="8" s="1" customFormat="1" spans="1:22">
      <c r="A8" s="3">
        <v>21886864241</v>
      </c>
      <c r="B8" s="1" t="s">
        <v>861</v>
      </c>
      <c r="C8" s="1" t="s">
        <v>907</v>
      </c>
      <c r="D8" s="1" t="s">
        <v>902</v>
      </c>
      <c r="E8" s="1" t="s">
        <v>908</v>
      </c>
      <c r="F8" s="1" t="s">
        <v>861</v>
      </c>
      <c r="G8" s="1" t="s">
        <v>865</v>
      </c>
      <c r="H8" s="1" t="s">
        <v>866</v>
      </c>
      <c r="I8" s="1" t="s">
        <v>904</v>
      </c>
      <c r="J8" s="1" t="s">
        <v>868</v>
      </c>
      <c r="K8" s="1" t="s">
        <v>904</v>
      </c>
      <c r="L8" s="1" t="s">
        <v>904</v>
      </c>
      <c r="M8" s="1" t="s">
        <v>869</v>
      </c>
      <c r="N8" s="1" t="s">
        <v>869</v>
      </c>
      <c r="O8" s="1" t="s">
        <v>870</v>
      </c>
      <c r="P8" s="1" t="s">
        <v>871</v>
      </c>
      <c r="Q8" s="1" t="s">
        <v>872</v>
      </c>
      <c r="R8" s="1" t="s">
        <v>909</v>
      </c>
      <c r="S8" s="1" t="s">
        <v>874</v>
      </c>
      <c r="T8" s="1" t="s">
        <v>875</v>
      </c>
      <c r="U8" s="1" t="s">
        <v>889</v>
      </c>
      <c r="V8" s="1" t="s">
        <v>906</v>
      </c>
    </row>
    <row r="9" s="1" customFormat="1" spans="1:22">
      <c r="A9" s="3">
        <v>21886618264</v>
      </c>
      <c r="B9" s="1" t="s">
        <v>861</v>
      </c>
      <c r="C9" s="1" t="s">
        <v>910</v>
      </c>
      <c r="D9" s="1" t="s">
        <v>911</v>
      </c>
      <c r="E9" s="1" t="s">
        <v>912</v>
      </c>
      <c r="F9" s="1" t="s">
        <v>861</v>
      </c>
      <c r="G9" s="1" t="s">
        <v>865</v>
      </c>
      <c r="H9" s="1" t="s">
        <v>866</v>
      </c>
      <c r="I9" s="1" t="s">
        <v>887</v>
      </c>
      <c r="J9" s="1" t="s">
        <v>868</v>
      </c>
      <c r="K9" s="1" t="s">
        <v>887</v>
      </c>
      <c r="L9" s="1" t="s">
        <v>887</v>
      </c>
      <c r="M9" s="1" t="s">
        <v>869</v>
      </c>
      <c r="N9" s="1" t="s">
        <v>869</v>
      </c>
      <c r="O9" s="1" t="s">
        <v>870</v>
      </c>
      <c r="P9" s="1" t="s">
        <v>871</v>
      </c>
      <c r="Q9" s="1" t="s">
        <v>872</v>
      </c>
      <c r="R9" s="1" t="s">
        <v>913</v>
      </c>
      <c r="S9" s="1" t="s">
        <v>874</v>
      </c>
      <c r="T9" s="1" t="s">
        <v>875</v>
      </c>
      <c r="U9" s="1" t="s">
        <v>889</v>
      </c>
      <c r="V9" s="1" t="s">
        <v>906</v>
      </c>
    </row>
    <row r="10" s="1" customFormat="1" spans="1:22">
      <c r="A10" s="3">
        <v>21886580179</v>
      </c>
      <c r="B10" s="1" t="s">
        <v>861</v>
      </c>
      <c r="C10" s="1" t="s">
        <v>914</v>
      </c>
      <c r="D10" s="1" t="s">
        <v>915</v>
      </c>
      <c r="E10" s="1" t="s">
        <v>916</v>
      </c>
      <c r="F10" s="1" t="s">
        <v>861</v>
      </c>
      <c r="G10" s="1" t="s">
        <v>865</v>
      </c>
      <c r="H10" s="1" t="s">
        <v>866</v>
      </c>
      <c r="I10" s="1" t="s">
        <v>917</v>
      </c>
      <c r="J10" s="1" t="s">
        <v>868</v>
      </c>
      <c r="K10" s="1" t="s">
        <v>917</v>
      </c>
      <c r="L10" s="1" t="s">
        <v>917</v>
      </c>
      <c r="M10" s="1" t="s">
        <v>869</v>
      </c>
      <c r="N10" s="1" t="s">
        <v>869</v>
      </c>
      <c r="O10" s="1" t="s">
        <v>870</v>
      </c>
      <c r="P10" s="1" t="s">
        <v>871</v>
      </c>
      <c r="Q10" s="1" t="s">
        <v>872</v>
      </c>
      <c r="R10" s="1" t="s">
        <v>918</v>
      </c>
      <c r="S10" s="1" t="s">
        <v>874</v>
      </c>
      <c r="T10" s="1" t="s">
        <v>875</v>
      </c>
      <c r="U10" s="1" t="s">
        <v>889</v>
      </c>
      <c r="V10" s="1" t="s">
        <v>906</v>
      </c>
    </row>
    <row r="11" s="1" customFormat="1" spans="1:22">
      <c r="A11" s="3">
        <v>21886575596</v>
      </c>
      <c r="B11" s="1" t="s">
        <v>861</v>
      </c>
      <c r="C11" s="1" t="s">
        <v>919</v>
      </c>
      <c r="D11" s="1" t="s">
        <v>920</v>
      </c>
      <c r="E11" s="1" t="s">
        <v>921</v>
      </c>
      <c r="F11" s="1" t="s">
        <v>861</v>
      </c>
      <c r="G11" s="1" t="s">
        <v>865</v>
      </c>
      <c r="H11" s="1" t="s">
        <v>866</v>
      </c>
      <c r="I11" s="1" t="s">
        <v>922</v>
      </c>
      <c r="J11" s="1" t="s">
        <v>868</v>
      </c>
      <c r="K11" s="1" t="s">
        <v>922</v>
      </c>
      <c r="L11" s="1" t="s">
        <v>922</v>
      </c>
      <c r="M11" s="1" t="s">
        <v>869</v>
      </c>
      <c r="N11" s="1" t="s">
        <v>869</v>
      </c>
      <c r="O11" s="1" t="s">
        <v>870</v>
      </c>
      <c r="P11" s="1" t="s">
        <v>871</v>
      </c>
      <c r="Q11" s="1" t="s">
        <v>872</v>
      </c>
      <c r="R11" s="1" t="s">
        <v>923</v>
      </c>
      <c r="S11" s="1" t="s">
        <v>874</v>
      </c>
      <c r="T11" s="1" t="s">
        <v>875</v>
      </c>
      <c r="U11" s="1" t="s">
        <v>889</v>
      </c>
      <c r="V11" s="1" t="s">
        <v>896</v>
      </c>
    </row>
    <row r="12" s="1" customFormat="1" spans="1:22">
      <c r="A12" s="3">
        <v>21886490675</v>
      </c>
      <c r="B12" s="1" t="s">
        <v>861</v>
      </c>
      <c r="C12" s="1" t="s">
        <v>924</v>
      </c>
      <c r="D12" s="1" t="s">
        <v>911</v>
      </c>
      <c r="E12" s="1" t="s">
        <v>925</v>
      </c>
      <c r="F12" s="1" t="s">
        <v>861</v>
      </c>
      <c r="G12" s="1" t="s">
        <v>865</v>
      </c>
      <c r="H12" s="1" t="s">
        <v>866</v>
      </c>
      <c r="I12" s="1" t="s">
        <v>887</v>
      </c>
      <c r="J12" s="1" t="s">
        <v>868</v>
      </c>
      <c r="K12" s="1" t="s">
        <v>887</v>
      </c>
      <c r="L12" s="1" t="s">
        <v>887</v>
      </c>
      <c r="M12" s="1" t="s">
        <v>869</v>
      </c>
      <c r="N12" s="1" t="s">
        <v>869</v>
      </c>
      <c r="O12" s="1" t="s">
        <v>870</v>
      </c>
      <c r="P12" s="1" t="s">
        <v>871</v>
      </c>
      <c r="Q12" s="1" t="s">
        <v>872</v>
      </c>
      <c r="R12" s="1" t="s">
        <v>926</v>
      </c>
      <c r="S12" s="1" t="s">
        <v>874</v>
      </c>
      <c r="T12" s="1" t="s">
        <v>875</v>
      </c>
      <c r="U12" s="1" t="s">
        <v>889</v>
      </c>
      <c r="V12" s="1" t="s">
        <v>906</v>
      </c>
    </row>
    <row r="13" s="1" customFormat="1" spans="1:22">
      <c r="A13" s="3">
        <v>999221886119228</v>
      </c>
      <c r="B13" s="1" t="s">
        <v>861</v>
      </c>
      <c r="C13" s="1" t="s">
        <v>927</v>
      </c>
      <c r="D13" s="1" t="s">
        <v>928</v>
      </c>
      <c r="E13" s="1" t="s">
        <v>929</v>
      </c>
      <c r="F13" s="1" t="s">
        <v>861</v>
      </c>
      <c r="G13" s="1" t="s">
        <v>865</v>
      </c>
      <c r="H13" s="1" t="s">
        <v>866</v>
      </c>
      <c r="I13" s="1" t="s">
        <v>930</v>
      </c>
      <c r="J13" s="1" t="s">
        <v>868</v>
      </c>
      <c r="K13" s="1" t="s">
        <v>930</v>
      </c>
      <c r="L13" s="1" t="s">
        <v>930</v>
      </c>
      <c r="M13" s="1" t="s">
        <v>869</v>
      </c>
      <c r="N13" s="1" t="s">
        <v>869</v>
      </c>
      <c r="O13" s="1" t="s">
        <v>870</v>
      </c>
      <c r="P13" s="1" t="s">
        <v>871</v>
      </c>
      <c r="Q13" s="1" t="s">
        <v>872</v>
      </c>
      <c r="R13" s="1" t="s">
        <v>931</v>
      </c>
      <c r="S13" s="1" t="s">
        <v>874</v>
      </c>
      <c r="T13" s="1" t="s">
        <v>875</v>
      </c>
      <c r="U13" s="1" t="s">
        <v>876</v>
      </c>
      <c r="V13" s="1" t="s">
        <v>883</v>
      </c>
    </row>
    <row r="14" s="1" customFormat="1" spans="1:22">
      <c r="A14" s="3">
        <v>999221885672641</v>
      </c>
      <c r="B14" s="1" t="s">
        <v>861</v>
      </c>
      <c r="C14" s="1" t="s">
        <v>932</v>
      </c>
      <c r="D14" s="1" t="s">
        <v>933</v>
      </c>
      <c r="E14" s="1" t="s">
        <v>934</v>
      </c>
      <c r="F14" s="1" t="s">
        <v>861</v>
      </c>
      <c r="G14" s="1" t="s">
        <v>865</v>
      </c>
      <c r="H14" s="1" t="s">
        <v>866</v>
      </c>
      <c r="I14" s="1" t="s">
        <v>935</v>
      </c>
      <c r="J14" s="1" t="s">
        <v>868</v>
      </c>
      <c r="K14" s="1" t="s">
        <v>935</v>
      </c>
      <c r="L14" s="1" t="s">
        <v>935</v>
      </c>
      <c r="M14" s="1" t="s">
        <v>869</v>
      </c>
      <c r="N14" s="1" t="s">
        <v>869</v>
      </c>
      <c r="O14" s="1" t="s">
        <v>870</v>
      </c>
      <c r="P14" s="1" t="s">
        <v>871</v>
      </c>
      <c r="Q14" s="1" t="s">
        <v>872</v>
      </c>
      <c r="R14" s="1" t="s">
        <v>936</v>
      </c>
      <c r="S14" s="1" t="s">
        <v>874</v>
      </c>
      <c r="T14" s="1" t="s">
        <v>875</v>
      </c>
      <c r="U14" s="1" t="s">
        <v>889</v>
      </c>
      <c r="V14" s="1" t="s">
        <v>890</v>
      </c>
    </row>
    <row r="15" s="1" customFormat="1" spans="1:22">
      <c r="A15" s="3">
        <v>999221882681573</v>
      </c>
      <c r="B15" s="1" t="s">
        <v>937</v>
      </c>
      <c r="C15" s="1" t="s">
        <v>938</v>
      </c>
      <c r="D15" s="1" t="s">
        <v>939</v>
      </c>
      <c r="E15" s="1" t="s">
        <v>940</v>
      </c>
      <c r="F15" s="1" t="s">
        <v>861</v>
      </c>
      <c r="G15" s="1" t="s">
        <v>865</v>
      </c>
      <c r="H15" s="1" t="s">
        <v>866</v>
      </c>
      <c r="I15" s="1" t="s">
        <v>941</v>
      </c>
      <c r="J15" s="1" t="s">
        <v>868</v>
      </c>
      <c r="K15" s="1" t="s">
        <v>941</v>
      </c>
      <c r="L15" s="1" t="s">
        <v>941</v>
      </c>
      <c r="M15" s="1" t="s">
        <v>869</v>
      </c>
      <c r="N15" s="1" t="s">
        <v>869</v>
      </c>
      <c r="O15" s="1" t="s">
        <v>870</v>
      </c>
      <c r="P15" s="1" t="s">
        <v>871</v>
      </c>
      <c r="Q15" s="1" t="s">
        <v>872</v>
      </c>
      <c r="R15" s="1" t="s">
        <v>942</v>
      </c>
      <c r="S15" s="1" t="s">
        <v>874</v>
      </c>
      <c r="T15" s="1" t="s">
        <v>875</v>
      </c>
      <c r="U15" s="1" t="s">
        <v>889</v>
      </c>
      <c r="V15" s="1" t="s">
        <v>943</v>
      </c>
    </row>
    <row r="16" s="1" customFormat="1" spans="1:22">
      <c r="A16" s="3">
        <v>21882545431</v>
      </c>
      <c r="B16" s="1" t="s">
        <v>937</v>
      </c>
      <c r="C16" s="1" t="s">
        <v>944</v>
      </c>
      <c r="D16" s="1" t="s">
        <v>945</v>
      </c>
      <c r="E16" s="1" t="s">
        <v>946</v>
      </c>
      <c r="F16" s="1" t="s">
        <v>861</v>
      </c>
      <c r="G16" s="1" t="s">
        <v>865</v>
      </c>
      <c r="H16" s="1" t="s">
        <v>866</v>
      </c>
      <c r="I16" s="1" t="s">
        <v>947</v>
      </c>
      <c r="J16" s="1" t="s">
        <v>868</v>
      </c>
      <c r="K16" s="1" t="s">
        <v>947</v>
      </c>
      <c r="L16" s="1" t="s">
        <v>947</v>
      </c>
      <c r="M16" s="1" t="s">
        <v>869</v>
      </c>
      <c r="N16" s="1" t="s">
        <v>869</v>
      </c>
      <c r="O16" s="1" t="s">
        <v>870</v>
      </c>
      <c r="P16" s="1" t="s">
        <v>871</v>
      </c>
      <c r="Q16" s="1" t="s">
        <v>872</v>
      </c>
      <c r="R16" s="1" t="s">
        <v>948</v>
      </c>
      <c r="S16" s="1" t="s">
        <v>874</v>
      </c>
      <c r="T16" s="1" t="s">
        <v>875</v>
      </c>
      <c r="U16" s="1" t="s">
        <v>889</v>
      </c>
      <c r="V16" s="1" t="s">
        <v>906</v>
      </c>
    </row>
    <row r="17" s="1" customFormat="1" spans="1:22">
      <c r="A17" s="3">
        <v>21882372442</v>
      </c>
      <c r="B17" s="1" t="s">
        <v>937</v>
      </c>
      <c r="C17" s="1" t="s">
        <v>949</v>
      </c>
      <c r="D17" s="1" t="s">
        <v>950</v>
      </c>
      <c r="E17" s="1" t="s">
        <v>951</v>
      </c>
      <c r="F17" s="1" t="s">
        <v>861</v>
      </c>
      <c r="G17" s="1" t="s">
        <v>865</v>
      </c>
      <c r="H17" s="1" t="s">
        <v>866</v>
      </c>
      <c r="I17" s="1" t="s">
        <v>952</v>
      </c>
      <c r="J17" s="1" t="s">
        <v>868</v>
      </c>
      <c r="K17" s="1" t="s">
        <v>952</v>
      </c>
      <c r="L17" s="1" t="s">
        <v>952</v>
      </c>
      <c r="M17" s="1" t="s">
        <v>869</v>
      </c>
      <c r="N17" s="1" t="s">
        <v>869</v>
      </c>
      <c r="O17" s="1" t="s">
        <v>870</v>
      </c>
      <c r="P17" s="1" t="s">
        <v>871</v>
      </c>
      <c r="Q17" s="1" t="s">
        <v>872</v>
      </c>
      <c r="R17" s="1" t="s">
        <v>953</v>
      </c>
      <c r="S17" s="1" t="s">
        <v>874</v>
      </c>
      <c r="T17" s="1" t="s">
        <v>875</v>
      </c>
      <c r="U17" s="1" t="s">
        <v>889</v>
      </c>
      <c r="V17" s="1" t="s">
        <v>896</v>
      </c>
    </row>
    <row r="18" s="1" customFormat="1" spans="1:22">
      <c r="A18" s="3">
        <v>999221882283398</v>
      </c>
      <c r="B18" s="1" t="s">
        <v>937</v>
      </c>
      <c r="C18" s="1" t="s">
        <v>954</v>
      </c>
      <c r="D18" s="1" t="s">
        <v>955</v>
      </c>
      <c r="E18" s="1" t="s">
        <v>956</v>
      </c>
      <c r="F18" s="1" t="s">
        <v>861</v>
      </c>
      <c r="G18" s="1" t="s">
        <v>865</v>
      </c>
      <c r="H18" s="1" t="s">
        <v>866</v>
      </c>
      <c r="I18" s="1" t="s">
        <v>957</v>
      </c>
      <c r="J18" s="1" t="s">
        <v>868</v>
      </c>
      <c r="K18" s="1" t="s">
        <v>957</v>
      </c>
      <c r="L18" s="1" t="s">
        <v>957</v>
      </c>
      <c r="M18" s="1" t="s">
        <v>869</v>
      </c>
      <c r="N18" s="1" t="s">
        <v>869</v>
      </c>
      <c r="O18" s="1" t="s">
        <v>870</v>
      </c>
      <c r="P18" s="1" t="s">
        <v>871</v>
      </c>
      <c r="Q18" s="1" t="s">
        <v>872</v>
      </c>
      <c r="R18" s="1" t="s">
        <v>958</v>
      </c>
      <c r="S18" s="1" t="s">
        <v>874</v>
      </c>
      <c r="T18" s="1" t="s">
        <v>875</v>
      </c>
      <c r="U18" s="1" t="s">
        <v>889</v>
      </c>
      <c r="V18" s="1" t="s">
        <v>890</v>
      </c>
    </row>
    <row r="19" s="1" customFormat="1" spans="1:22">
      <c r="A19" s="3">
        <v>21882027556</v>
      </c>
      <c r="B19" s="1" t="s">
        <v>937</v>
      </c>
      <c r="C19" s="1" t="s">
        <v>959</v>
      </c>
      <c r="D19" s="1" t="s">
        <v>960</v>
      </c>
      <c r="E19" s="1" t="s">
        <v>961</v>
      </c>
      <c r="F19" s="1" t="s">
        <v>861</v>
      </c>
      <c r="G19" s="1" t="s">
        <v>865</v>
      </c>
      <c r="H19" s="1" t="s">
        <v>866</v>
      </c>
      <c r="I19" s="1" t="s">
        <v>962</v>
      </c>
      <c r="J19" s="1" t="s">
        <v>868</v>
      </c>
      <c r="K19" s="1" t="s">
        <v>962</v>
      </c>
      <c r="L19" s="1" t="s">
        <v>962</v>
      </c>
      <c r="M19" s="1" t="s">
        <v>869</v>
      </c>
      <c r="N19" s="1" t="s">
        <v>869</v>
      </c>
      <c r="O19" s="1" t="s">
        <v>870</v>
      </c>
      <c r="P19" s="1" t="s">
        <v>871</v>
      </c>
      <c r="Q19" s="1" t="s">
        <v>872</v>
      </c>
      <c r="R19" s="1" t="s">
        <v>963</v>
      </c>
      <c r="S19" s="1" t="s">
        <v>874</v>
      </c>
      <c r="T19" s="1" t="s">
        <v>875</v>
      </c>
      <c r="U19" s="1" t="s">
        <v>889</v>
      </c>
      <c r="V19" s="1" t="s">
        <v>896</v>
      </c>
    </row>
    <row r="20" s="1" customFormat="1" spans="1:22">
      <c r="A20" s="3">
        <v>21880898033</v>
      </c>
      <c r="B20" s="1" t="s">
        <v>937</v>
      </c>
      <c r="C20" s="1" t="s">
        <v>964</v>
      </c>
      <c r="D20" s="1" t="s">
        <v>920</v>
      </c>
      <c r="E20" s="1" t="s">
        <v>965</v>
      </c>
      <c r="F20" s="1" t="s">
        <v>937</v>
      </c>
      <c r="G20" s="1" t="s">
        <v>865</v>
      </c>
      <c r="H20" s="1" t="s">
        <v>866</v>
      </c>
      <c r="I20" s="1" t="s">
        <v>966</v>
      </c>
      <c r="J20" s="1" t="s">
        <v>868</v>
      </c>
      <c r="K20" s="1" t="s">
        <v>966</v>
      </c>
      <c r="L20" s="1" t="s">
        <v>966</v>
      </c>
      <c r="M20" s="1" t="s">
        <v>869</v>
      </c>
      <c r="N20" s="1" t="s">
        <v>869</v>
      </c>
      <c r="O20" s="1" t="s">
        <v>870</v>
      </c>
      <c r="P20" s="1" t="s">
        <v>871</v>
      </c>
      <c r="Q20" s="1" t="s">
        <v>872</v>
      </c>
      <c r="R20" s="1" t="s">
        <v>967</v>
      </c>
      <c r="S20" s="1" t="s">
        <v>874</v>
      </c>
      <c r="T20" s="1" t="s">
        <v>875</v>
      </c>
      <c r="U20" s="1" t="s">
        <v>889</v>
      </c>
      <c r="V20" s="1" t="s">
        <v>896</v>
      </c>
    </row>
    <row r="21" s="1" customFormat="1" spans="1:22">
      <c r="A21" s="3">
        <v>21880231640</v>
      </c>
      <c r="B21" s="1" t="s">
        <v>937</v>
      </c>
      <c r="C21" s="1" t="s">
        <v>968</v>
      </c>
      <c r="D21" s="1" t="s">
        <v>969</v>
      </c>
      <c r="E21" s="1" t="s">
        <v>970</v>
      </c>
      <c r="F21" s="1" t="s">
        <v>937</v>
      </c>
      <c r="G21" s="1" t="s">
        <v>865</v>
      </c>
      <c r="H21" s="1" t="s">
        <v>866</v>
      </c>
      <c r="I21" s="1" t="s">
        <v>971</v>
      </c>
      <c r="J21" s="1" t="s">
        <v>868</v>
      </c>
      <c r="K21" s="1" t="s">
        <v>971</v>
      </c>
      <c r="L21" s="1" t="s">
        <v>971</v>
      </c>
      <c r="M21" s="1" t="s">
        <v>869</v>
      </c>
      <c r="N21" s="1" t="s">
        <v>869</v>
      </c>
      <c r="O21" s="1" t="s">
        <v>870</v>
      </c>
      <c r="P21" s="1" t="s">
        <v>871</v>
      </c>
      <c r="Q21" s="1" t="s">
        <v>872</v>
      </c>
      <c r="R21" s="1" t="s">
        <v>972</v>
      </c>
      <c r="S21" s="1" t="s">
        <v>874</v>
      </c>
      <c r="T21" s="1" t="s">
        <v>875</v>
      </c>
      <c r="U21" s="1" t="s">
        <v>889</v>
      </c>
      <c r="V21" s="1" t="s">
        <v>896</v>
      </c>
    </row>
    <row r="22" s="1" customFormat="1" spans="1:22">
      <c r="A22" s="3">
        <v>999221879876947</v>
      </c>
      <c r="B22" s="1" t="s">
        <v>937</v>
      </c>
      <c r="C22" s="1" t="s">
        <v>973</v>
      </c>
      <c r="D22" s="1" t="s">
        <v>974</v>
      </c>
      <c r="E22" s="1" t="s">
        <v>975</v>
      </c>
      <c r="F22" s="1" t="s">
        <v>861</v>
      </c>
      <c r="G22" s="1" t="s">
        <v>865</v>
      </c>
      <c r="H22" s="1" t="s">
        <v>866</v>
      </c>
      <c r="I22" s="1" t="s">
        <v>976</v>
      </c>
      <c r="J22" s="1" t="s">
        <v>868</v>
      </c>
      <c r="K22" s="1" t="s">
        <v>976</v>
      </c>
      <c r="L22" s="1" t="s">
        <v>976</v>
      </c>
      <c r="M22" s="1" t="s">
        <v>869</v>
      </c>
      <c r="N22" s="1" t="s">
        <v>869</v>
      </c>
      <c r="O22" s="1" t="s">
        <v>870</v>
      </c>
      <c r="P22" s="1" t="s">
        <v>871</v>
      </c>
      <c r="Q22" s="1" t="s">
        <v>872</v>
      </c>
      <c r="R22" s="1" t="s">
        <v>977</v>
      </c>
      <c r="S22" s="1" t="s">
        <v>874</v>
      </c>
      <c r="T22" s="1" t="s">
        <v>875</v>
      </c>
      <c r="U22" s="1" t="s">
        <v>876</v>
      </c>
      <c r="V22" s="1" t="s">
        <v>883</v>
      </c>
    </row>
    <row r="23" s="1" customFormat="1" spans="1:22">
      <c r="A23" s="3">
        <v>999221879703107</v>
      </c>
      <c r="B23" s="1" t="s">
        <v>937</v>
      </c>
      <c r="C23" s="1" t="s">
        <v>978</v>
      </c>
      <c r="D23" s="1" t="s">
        <v>974</v>
      </c>
      <c r="E23" s="1" t="s">
        <v>979</v>
      </c>
      <c r="F23" s="1" t="s">
        <v>861</v>
      </c>
      <c r="G23" s="1" t="s">
        <v>865</v>
      </c>
      <c r="H23" s="1" t="s">
        <v>866</v>
      </c>
      <c r="I23" s="1" t="s">
        <v>980</v>
      </c>
      <c r="J23" s="1" t="s">
        <v>868</v>
      </c>
      <c r="K23" s="1" t="s">
        <v>980</v>
      </c>
      <c r="L23" s="1" t="s">
        <v>980</v>
      </c>
      <c r="M23" s="1" t="s">
        <v>869</v>
      </c>
      <c r="N23" s="1" t="s">
        <v>869</v>
      </c>
      <c r="O23" s="1" t="s">
        <v>870</v>
      </c>
      <c r="P23" s="1" t="s">
        <v>871</v>
      </c>
      <c r="Q23" s="1" t="s">
        <v>872</v>
      </c>
      <c r="R23" s="1" t="s">
        <v>981</v>
      </c>
      <c r="S23" s="1" t="s">
        <v>874</v>
      </c>
      <c r="T23" s="1" t="s">
        <v>875</v>
      </c>
      <c r="U23" s="1" t="s">
        <v>876</v>
      </c>
      <c r="V23" s="1" t="s">
        <v>883</v>
      </c>
    </row>
    <row r="24" s="1" customFormat="1" spans="1:22">
      <c r="A24" s="3">
        <v>21876658323</v>
      </c>
      <c r="B24" s="1" t="s">
        <v>937</v>
      </c>
      <c r="C24" s="1" t="s">
        <v>982</v>
      </c>
      <c r="D24" s="1" t="s">
        <v>983</v>
      </c>
      <c r="E24" s="1" t="s">
        <v>984</v>
      </c>
      <c r="F24" s="1" t="s">
        <v>937</v>
      </c>
      <c r="G24" s="1" t="s">
        <v>865</v>
      </c>
      <c r="H24" s="1" t="s">
        <v>866</v>
      </c>
      <c r="I24" s="1" t="s">
        <v>985</v>
      </c>
      <c r="J24" s="1" t="s">
        <v>868</v>
      </c>
      <c r="K24" s="1" t="s">
        <v>985</v>
      </c>
      <c r="L24" s="1" t="s">
        <v>985</v>
      </c>
      <c r="M24" s="1" t="s">
        <v>869</v>
      </c>
      <c r="N24" s="1" t="s">
        <v>869</v>
      </c>
      <c r="O24" s="1" t="s">
        <v>870</v>
      </c>
      <c r="P24" s="1" t="s">
        <v>871</v>
      </c>
      <c r="Q24" s="1" t="s">
        <v>872</v>
      </c>
      <c r="R24" s="1" t="s">
        <v>986</v>
      </c>
      <c r="S24" s="1" t="s">
        <v>874</v>
      </c>
      <c r="T24" s="1" t="s">
        <v>875</v>
      </c>
      <c r="U24" s="1" t="s">
        <v>889</v>
      </c>
      <c r="V24" s="1" t="s">
        <v>896</v>
      </c>
    </row>
    <row r="25" s="1" customFormat="1" spans="1:22">
      <c r="A25" s="3">
        <v>21876449854</v>
      </c>
      <c r="B25" s="1" t="s">
        <v>937</v>
      </c>
      <c r="C25" s="1" t="s">
        <v>987</v>
      </c>
      <c r="D25" s="1" t="s">
        <v>988</v>
      </c>
      <c r="E25" s="1" t="s">
        <v>989</v>
      </c>
      <c r="F25" s="1" t="s">
        <v>937</v>
      </c>
      <c r="G25" s="1" t="s">
        <v>865</v>
      </c>
      <c r="H25" s="1" t="s">
        <v>866</v>
      </c>
      <c r="I25" s="1" t="s">
        <v>990</v>
      </c>
      <c r="J25" s="1" t="s">
        <v>868</v>
      </c>
      <c r="K25" s="1" t="s">
        <v>990</v>
      </c>
      <c r="L25" s="1" t="s">
        <v>990</v>
      </c>
      <c r="M25" s="1" t="s">
        <v>869</v>
      </c>
      <c r="N25" s="1" t="s">
        <v>869</v>
      </c>
      <c r="O25" s="1" t="s">
        <v>870</v>
      </c>
      <c r="P25" s="1" t="s">
        <v>871</v>
      </c>
      <c r="Q25" s="1" t="s">
        <v>872</v>
      </c>
      <c r="R25" s="1" t="s">
        <v>991</v>
      </c>
      <c r="S25" s="1" t="s">
        <v>874</v>
      </c>
      <c r="T25" s="1" t="s">
        <v>875</v>
      </c>
      <c r="U25" s="1" t="s">
        <v>889</v>
      </c>
      <c r="V25" s="1" t="s">
        <v>896</v>
      </c>
    </row>
    <row r="26" s="1" customFormat="1" spans="1:22">
      <c r="A26" s="3">
        <v>21876442243</v>
      </c>
      <c r="B26" s="1" t="s">
        <v>937</v>
      </c>
      <c r="C26" s="1" t="s">
        <v>992</v>
      </c>
      <c r="D26" s="1" t="s">
        <v>993</v>
      </c>
      <c r="E26" s="1" t="s">
        <v>994</v>
      </c>
      <c r="F26" s="1" t="s">
        <v>861</v>
      </c>
      <c r="G26" s="1" t="s">
        <v>865</v>
      </c>
      <c r="H26" s="1" t="s">
        <v>866</v>
      </c>
      <c r="I26" s="1" t="s">
        <v>995</v>
      </c>
      <c r="J26" s="1" t="s">
        <v>868</v>
      </c>
      <c r="K26" s="1" t="s">
        <v>995</v>
      </c>
      <c r="L26" s="1" t="s">
        <v>995</v>
      </c>
      <c r="M26" s="1" t="s">
        <v>869</v>
      </c>
      <c r="N26" s="1" t="s">
        <v>869</v>
      </c>
      <c r="O26" s="1" t="s">
        <v>870</v>
      </c>
      <c r="P26" s="1" t="s">
        <v>871</v>
      </c>
      <c r="Q26" s="1" t="s">
        <v>872</v>
      </c>
      <c r="R26" s="1" t="s">
        <v>996</v>
      </c>
      <c r="S26" s="1" t="s">
        <v>874</v>
      </c>
      <c r="T26" s="1" t="s">
        <v>875</v>
      </c>
      <c r="U26" s="1" t="s">
        <v>876</v>
      </c>
      <c r="V26" s="1" t="s">
        <v>883</v>
      </c>
    </row>
    <row r="27" s="1" customFormat="1" spans="1:22">
      <c r="A27" s="3">
        <v>21876297082</v>
      </c>
      <c r="B27" s="1" t="s">
        <v>937</v>
      </c>
      <c r="C27" s="1" t="s">
        <v>997</v>
      </c>
      <c r="D27" s="1" t="s">
        <v>998</v>
      </c>
      <c r="E27" s="1" t="s">
        <v>999</v>
      </c>
      <c r="F27" s="1" t="s">
        <v>937</v>
      </c>
      <c r="G27" s="1" t="s">
        <v>865</v>
      </c>
      <c r="H27" s="1" t="s">
        <v>866</v>
      </c>
      <c r="I27" s="1" t="s">
        <v>1000</v>
      </c>
      <c r="J27" s="1" t="s">
        <v>868</v>
      </c>
      <c r="K27" s="1" t="s">
        <v>1000</v>
      </c>
      <c r="L27" s="1" t="s">
        <v>1000</v>
      </c>
      <c r="M27" s="1" t="s">
        <v>869</v>
      </c>
      <c r="N27" s="1" t="s">
        <v>869</v>
      </c>
      <c r="O27" s="1" t="s">
        <v>870</v>
      </c>
      <c r="P27" s="1" t="s">
        <v>871</v>
      </c>
      <c r="Q27" s="1" t="s">
        <v>872</v>
      </c>
      <c r="R27" s="1" t="s">
        <v>1001</v>
      </c>
      <c r="S27" s="1" t="s">
        <v>874</v>
      </c>
      <c r="T27" s="1" t="s">
        <v>875</v>
      </c>
      <c r="U27" s="1" t="s">
        <v>889</v>
      </c>
      <c r="V27" s="1" t="s">
        <v>896</v>
      </c>
    </row>
    <row r="28" s="1" customFormat="1" spans="1:22">
      <c r="A28" s="3">
        <v>999221876114237</v>
      </c>
      <c r="B28" s="1" t="s">
        <v>1002</v>
      </c>
      <c r="C28" s="1" t="s">
        <v>1003</v>
      </c>
      <c r="D28" s="1" t="s">
        <v>933</v>
      </c>
      <c r="E28" s="1" t="s">
        <v>1004</v>
      </c>
      <c r="F28" s="1" t="s">
        <v>937</v>
      </c>
      <c r="G28" s="1" t="s">
        <v>865</v>
      </c>
      <c r="H28" s="1" t="s">
        <v>866</v>
      </c>
      <c r="I28" s="1" t="s">
        <v>1005</v>
      </c>
      <c r="J28" s="1" t="s">
        <v>868</v>
      </c>
      <c r="K28" s="1" t="s">
        <v>1005</v>
      </c>
      <c r="L28" s="1" t="s">
        <v>1005</v>
      </c>
      <c r="M28" s="1" t="s">
        <v>869</v>
      </c>
      <c r="N28" s="1" t="s">
        <v>869</v>
      </c>
      <c r="O28" s="1" t="s">
        <v>870</v>
      </c>
      <c r="P28" s="1" t="s">
        <v>871</v>
      </c>
      <c r="Q28" s="1" t="s">
        <v>872</v>
      </c>
      <c r="R28" s="1" t="s">
        <v>1006</v>
      </c>
      <c r="S28" s="1" t="s">
        <v>874</v>
      </c>
      <c r="T28" s="1" t="s">
        <v>875</v>
      </c>
      <c r="U28" s="1" t="s">
        <v>889</v>
      </c>
      <c r="V28" s="1" t="s">
        <v>890</v>
      </c>
    </row>
    <row r="29" s="1" customFormat="1" spans="1:22">
      <c r="A29" s="3">
        <v>999221876095304</v>
      </c>
      <c r="B29" s="1" t="s">
        <v>1002</v>
      </c>
      <c r="C29" s="1" t="s">
        <v>1007</v>
      </c>
      <c r="D29" s="1" t="s">
        <v>1008</v>
      </c>
      <c r="E29" s="1" t="s">
        <v>1009</v>
      </c>
      <c r="F29" s="1" t="s">
        <v>861</v>
      </c>
      <c r="G29" s="1" t="s">
        <v>865</v>
      </c>
      <c r="H29" s="1" t="s">
        <v>866</v>
      </c>
      <c r="I29" s="1" t="s">
        <v>1010</v>
      </c>
      <c r="J29" s="1" t="s">
        <v>868</v>
      </c>
      <c r="K29" s="1" t="s">
        <v>1010</v>
      </c>
      <c r="L29" s="1" t="s">
        <v>1010</v>
      </c>
      <c r="M29" s="1" t="s">
        <v>869</v>
      </c>
      <c r="N29" s="1" t="s">
        <v>869</v>
      </c>
      <c r="O29" s="1" t="s">
        <v>870</v>
      </c>
      <c r="P29" s="1" t="s">
        <v>871</v>
      </c>
      <c r="Q29" s="1" t="s">
        <v>872</v>
      </c>
      <c r="R29" s="1" t="s">
        <v>1011</v>
      </c>
      <c r="S29" s="1" t="s">
        <v>874</v>
      </c>
      <c r="T29" s="1" t="s">
        <v>875</v>
      </c>
      <c r="U29" s="1" t="s">
        <v>876</v>
      </c>
      <c r="V29" s="1" t="s">
        <v>883</v>
      </c>
    </row>
    <row r="30" s="1" customFormat="1" spans="1:22">
      <c r="A30" s="3">
        <v>21875258263</v>
      </c>
      <c r="B30" s="1" t="s">
        <v>1002</v>
      </c>
      <c r="C30" s="1" t="s">
        <v>1012</v>
      </c>
      <c r="D30" s="1" t="s">
        <v>983</v>
      </c>
      <c r="E30" s="1" t="s">
        <v>1013</v>
      </c>
      <c r="F30" s="1" t="s">
        <v>937</v>
      </c>
      <c r="G30" s="1" t="s">
        <v>865</v>
      </c>
      <c r="H30" s="1" t="s">
        <v>866</v>
      </c>
      <c r="I30" s="1" t="s">
        <v>1014</v>
      </c>
      <c r="J30" s="1" t="s">
        <v>868</v>
      </c>
      <c r="K30" s="1" t="s">
        <v>1014</v>
      </c>
      <c r="L30" s="1" t="s">
        <v>1014</v>
      </c>
      <c r="M30" s="1" t="s">
        <v>869</v>
      </c>
      <c r="N30" s="1" t="s">
        <v>869</v>
      </c>
      <c r="O30" s="1" t="s">
        <v>870</v>
      </c>
      <c r="P30" s="1" t="s">
        <v>871</v>
      </c>
      <c r="Q30" s="1" t="s">
        <v>872</v>
      </c>
      <c r="R30" s="1" t="s">
        <v>1015</v>
      </c>
      <c r="S30" s="1" t="s">
        <v>874</v>
      </c>
      <c r="T30" s="1" t="s">
        <v>875</v>
      </c>
      <c r="U30" s="1" t="s">
        <v>889</v>
      </c>
      <c r="V30" s="1" t="s">
        <v>896</v>
      </c>
    </row>
    <row r="31" s="1" customFormat="1" spans="1:22">
      <c r="A31" s="3">
        <v>21875244631</v>
      </c>
      <c r="B31" s="1" t="s">
        <v>1002</v>
      </c>
      <c r="C31" s="1" t="s">
        <v>1016</v>
      </c>
      <c r="D31" s="1" t="s">
        <v>983</v>
      </c>
      <c r="E31" s="1" t="s">
        <v>1017</v>
      </c>
      <c r="F31" s="1" t="s">
        <v>937</v>
      </c>
      <c r="G31" s="1" t="s">
        <v>865</v>
      </c>
      <c r="H31" s="1" t="s">
        <v>866</v>
      </c>
      <c r="I31" s="1" t="s">
        <v>1014</v>
      </c>
      <c r="J31" s="1" t="s">
        <v>868</v>
      </c>
      <c r="K31" s="1" t="s">
        <v>1014</v>
      </c>
      <c r="L31" s="1" t="s">
        <v>1014</v>
      </c>
      <c r="M31" s="1" t="s">
        <v>869</v>
      </c>
      <c r="N31" s="1" t="s">
        <v>869</v>
      </c>
      <c r="O31" s="1" t="s">
        <v>870</v>
      </c>
      <c r="P31" s="1" t="s">
        <v>871</v>
      </c>
      <c r="Q31" s="1" t="s">
        <v>872</v>
      </c>
      <c r="R31" s="1" t="s">
        <v>1018</v>
      </c>
      <c r="S31" s="1" t="s">
        <v>874</v>
      </c>
      <c r="T31" s="1" t="s">
        <v>875</v>
      </c>
      <c r="U31" s="1" t="s">
        <v>889</v>
      </c>
      <c r="V31" s="1" t="s">
        <v>896</v>
      </c>
    </row>
    <row r="32" s="1" customFormat="1" spans="1:22">
      <c r="A32" s="3">
        <v>999221875227122</v>
      </c>
      <c r="B32" s="1" t="s">
        <v>1002</v>
      </c>
      <c r="C32" s="1" t="s">
        <v>1019</v>
      </c>
      <c r="D32" s="1" t="s">
        <v>885</v>
      </c>
      <c r="E32" s="1" t="s">
        <v>1020</v>
      </c>
      <c r="F32" s="1" t="s">
        <v>861</v>
      </c>
      <c r="G32" s="1" t="s">
        <v>865</v>
      </c>
      <c r="H32" s="1" t="s">
        <v>866</v>
      </c>
      <c r="I32" s="1" t="s">
        <v>887</v>
      </c>
      <c r="J32" s="1" t="s">
        <v>868</v>
      </c>
      <c r="K32" s="1" t="s">
        <v>887</v>
      </c>
      <c r="L32" s="1" t="s">
        <v>887</v>
      </c>
      <c r="M32" s="1" t="s">
        <v>869</v>
      </c>
      <c r="N32" s="1" t="s">
        <v>869</v>
      </c>
      <c r="O32" s="1" t="s">
        <v>870</v>
      </c>
      <c r="P32" s="1" t="s">
        <v>871</v>
      </c>
      <c r="Q32" s="1" t="s">
        <v>872</v>
      </c>
      <c r="R32" s="1" t="s">
        <v>1021</v>
      </c>
      <c r="S32" s="1" t="s">
        <v>874</v>
      </c>
      <c r="T32" s="1" t="s">
        <v>875</v>
      </c>
      <c r="U32" s="1" t="s">
        <v>889</v>
      </c>
      <c r="V32" s="1" t="s">
        <v>890</v>
      </c>
    </row>
    <row r="33" s="1" customFormat="1" spans="1:22">
      <c r="A33" s="3">
        <v>21873070066</v>
      </c>
      <c r="B33" s="1" t="s">
        <v>1002</v>
      </c>
      <c r="C33" s="1" t="s">
        <v>1022</v>
      </c>
      <c r="D33" s="1" t="s">
        <v>915</v>
      </c>
      <c r="E33" s="1" t="s">
        <v>1023</v>
      </c>
      <c r="F33" s="1" t="s">
        <v>937</v>
      </c>
      <c r="G33" s="1" t="s">
        <v>865</v>
      </c>
      <c r="H33" s="1" t="s">
        <v>866</v>
      </c>
      <c r="I33" s="1" t="s">
        <v>1024</v>
      </c>
      <c r="J33" s="1" t="s">
        <v>868</v>
      </c>
      <c r="K33" s="1" t="s">
        <v>1024</v>
      </c>
      <c r="L33" s="1" t="s">
        <v>1024</v>
      </c>
      <c r="M33" s="1" t="s">
        <v>869</v>
      </c>
      <c r="N33" s="1" t="s">
        <v>869</v>
      </c>
      <c r="O33" s="1" t="s">
        <v>870</v>
      </c>
      <c r="P33" s="1" t="s">
        <v>871</v>
      </c>
      <c r="Q33" s="1" t="s">
        <v>872</v>
      </c>
      <c r="R33" s="1" t="s">
        <v>1025</v>
      </c>
      <c r="S33" s="1" t="s">
        <v>874</v>
      </c>
      <c r="T33" s="1" t="s">
        <v>875</v>
      </c>
      <c r="U33" s="1" t="s">
        <v>889</v>
      </c>
      <c r="V33" s="1" t="s">
        <v>906</v>
      </c>
    </row>
    <row r="34" s="1" customFormat="1" spans="1:22">
      <c r="A34" s="3">
        <v>21870643497</v>
      </c>
      <c r="B34" s="1" t="s">
        <v>1002</v>
      </c>
      <c r="C34" s="1" t="s">
        <v>1026</v>
      </c>
      <c r="D34" s="1" t="s">
        <v>1027</v>
      </c>
      <c r="E34" s="1" t="s">
        <v>1028</v>
      </c>
      <c r="F34" s="1" t="s">
        <v>1002</v>
      </c>
      <c r="G34" s="1" t="s">
        <v>865</v>
      </c>
      <c r="H34" s="1" t="s">
        <v>866</v>
      </c>
      <c r="I34" s="1" t="s">
        <v>1029</v>
      </c>
      <c r="J34" s="1" t="s">
        <v>868</v>
      </c>
      <c r="K34" s="1" t="s">
        <v>1029</v>
      </c>
      <c r="L34" s="1" t="s">
        <v>1029</v>
      </c>
      <c r="M34" s="1" t="s">
        <v>869</v>
      </c>
      <c r="N34" s="1" t="s">
        <v>869</v>
      </c>
      <c r="O34" s="1" t="s">
        <v>870</v>
      </c>
      <c r="P34" s="1" t="s">
        <v>871</v>
      </c>
      <c r="Q34" s="1" t="s">
        <v>872</v>
      </c>
      <c r="R34" s="1" t="s">
        <v>1030</v>
      </c>
      <c r="S34" s="1" t="s">
        <v>874</v>
      </c>
      <c r="T34" s="1" t="s">
        <v>875</v>
      </c>
      <c r="U34" s="1" t="s">
        <v>889</v>
      </c>
      <c r="V34" s="1" t="s">
        <v>896</v>
      </c>
    </row>
    <row r="35" s="1" customFormat="1" spans="1:22">
      <c r="A35" s="3">
        <v>21870129694</v>
      </c>
      <c r="B35" s="1" t="s">
        <v>1002</v>
      </c>
      <c r="C35" s="1" t="s">
        <v>1031</v>
      </c>
      <c r="D35" s="1" t="s">
        <v>1032</v>
      </c>
      <c r="E35" s="1" t="s">
        <v>1033</v>
      </c>
      <c r="F35" s="1" t="s">
        <v>937</v>
      </c>
      <c r="G35" s="1" t="s">
        <v>865</v>
      </c>
      <c r="H35" s="1" t="s">
        <v>866</v>
      </c>
      <c r="I35" s="1" t="s">
        <v>1034</v>
      </c>
      <c r="J35" s="1" t="s">
        <v>868</v>
      </c>
      <c r="K35" s="1" t="s">
        <v>1034</v>
      </c>
      <c r="L35" s="1" t="s">
        <v>1034</v>
      </c>
      <c r="M35" s="1" t="s">
        <v>869</v>
      </c>
      <c r="N35" s="1" t="s">
        <v>869</v>
      </c>
      <c r="O35" s="1" t="s">
        <v>870</v>
      </c>
      <c r="P35" s="1" t="s">
        <v>871</v>
      </c>
      <c r="Q35" s="1" t="s">
        <v>872</v>
      </c>
      <c r="R35" s="1" t="s">
        <v>1035</v>
      </c>
      <c r="S35" s="1" t="s">
        <v>874</v>
      </c>
      <c r="T35" s="1" t="s">
        <v>875</v>
      </c>
      <c r="U35" s="1" t="s">
        <v>889</v>
      </c>
      <c r="V35" s="1" t="s">
        <v>896</v>
      </c>
    </row>
    <row r="36" s="1" customFormat="1" spans="1:22">
      <c r="A36" s="3">
        <v>21868689058</v>
      </c>
      <c r="B36" s="1" t="s">
        <v>1002</v>
      </c>
      <c r="C36" s="1" t="s">
        <v>1036</v>
      </c>
      <c r="D36" s="1" t="s">
        <v>1037</v>
      </c>
      <c r="E36" s="1" t="s">
        <v>1038</v>
      </c>
      <c r="F36" s="1" t="s">
        <v>937</v>
      </c>
      <c r="G36" s="1" t="s">
        <v>865</v>
      </c>
      <c r="H36" s="1" t="s">
        <v>866</v>
      </c>
      <c r="I36" s="1" t="s">
        <v>1039</v>
      </c>
      <c r="J36" s="1" t="s">
        <v>868</v>
      </c>
      <c r="K36" s="1" t="s">
        <v>1039</v>
      </c>
      <c r="L36" s="1" t="s">
        <v>1039</v>
      </c>
      <c r="M36" s="1" t="s">
        <v>869</v>
      </c>
      <c r="N36" s="1" t="s">
        <v>869</v>
      </c>
      <c r="O36" s="1" t="s">
        <v>870</v>
      </c>
      <c r="P36" s="1" t="s">
        <v>871</v>
      </c>
      <c r="Q36" s="1" t="s">
        <v>872</v>
      </c>
      <c r="R36" s="1" t="s">
        <v>1040</v>
      </c>
      <c r="S36" s="1" t="s">
        <v>874</v>
      </c>
      <c r="T36" s="1" t="s">
        <v>875</v>
      </c>
      <c r="U36" s="1" t="s">
        <v>889</v>
      </c>
      <c r="V36" s="1" t="s">
        <v>896</v>
      </c>
    </row>
    <row r="37" s="1" customFormat="1" spans="1:22">
      <c r="A37" s="3">
        <v>21867882929</v>
      </c>
      <c r="B37" s="1" t="s">
        <v>1041</v>
      </c>
      <c r="C37" s="1" t="s">
        <v>1042</v>
      </c>
      <c r="D37" s="1" t="s">
        <v>998</v>
      </c>
      <c r="E37" s="1" t="s">
        <v>1043</v>
      </c>
      <c r="F37" s="1" t="s">
        <v>861</v>
      </c>
      <c r="G37" s="1" t="s">
        <v>865</v>
      </c>
      <c r="H37" s="1" t="s">
        <v>866</v>
      </c>
      <c r="I37" s="1" t="s">
        <v>1044</v>
      </c>
      <c r="J37" s="1" t="s">
        <v>868</v>
      </c>
      <c r="K37" s="1" t="s">
        <v>1044</v>
      </c>
      <c r="L37" s="1" t="s">
        <v>1044</v>
      </c>
      <c r="M37" s="1" t="s">
        <v>869</v>
      </c>
      <c r="N37" s="1" t="s">
        <v>869</v>
      </c>
      <c r="O37" s="1" t="s">
        <v>870</v>
      </c>
      <c r="P37" s="1" t="s">
        <v>871</v>
      </c>
      <c r="Q37" s="1" t="s">
        <v>872</v>
      </c>
      <c r="R37" s="1" t="s">
        <v>1045</v>
      </c>
      <c r="S37" s="1" t="s">
        <v>874</v>
      </c>
      <c r="T37" s="1" t="s">
        <v>875</v>
      </c>
      <c r="U37" s="1" t="s">
        <v>889</v>
      </c>
      <c r="V37" s="1" t="s">
        <v>896</v>
      </c>
    </row>
    <row r="38" s="1" customFormat="1" spans="1:22">
      <c r="A38" s="3">
        <v>21866450568</v>
      </c>
      <c r="B38" s="1" t="s">
        <v>1041</v>
      </c>
      <c r="C38" s="1" t="s">
        <v>1046</v>
      </c>
      <c r="D38" s="1" t="s">
        <v>1047</v>
      </c>
      <c r="E38" s="1" t="s">
        <v>1048</v>
      </c>
      <c r="F38" s="1" t="s">
        <v>1002</v>
      </c>
      <c r="G38" s="1" t="s">
        <v>865</v>
      </c>
      <c r="H38" s="1" t="s">
        <v>866</v>
      </c>
      <c r="I38" s="1" t="s">
        <v>1049</v>
      </c>
      <c r="J38" s="1" t="s">
        <v>868</v>
      </c>
      <c r="K38" s="1" t="s">
        <v>1049</v>
      </c>
      <c r="L38" s="1" t="s">
        <v>1049</v>
      </c>
      <c r="M38" s="1" t="s">
        <v>869</v>
      </c>
      <c r="N38" s="1" t="s">
        <v>869</v>
      </c>
      <c r="O38" s="1" t="s">
        <v>870</v>
      </c>
      <c r="P38" s="1" t="s">
        <v>871</v>
      </c>
      <c r="Q38" s="1" t="s">
        <v>872</v>
      </c>
      <c r="R38" s="1" t="s">
        <v>1050</v>
      </c>
      <c r="S38" s="1" t="s">
        <v>874</v>
      </c>
      <c r="T38" s="1" t="s">
        <v>875</v>
      </c>
      <c r="U38" s="1" t="s">
        <v>889</v>
      </c>
      <c r="V38" s="1" t="s">
        <v>896</v>
      </c>
    </row>
    <row r="39" s="1" customFormat="1" spans="1:22">
      <c r="A39" s="3">
        <v>21864530430</v>
      </c>
      <c r="B39" s="1" t="s">
        <v>1041</v>
      </c>
      <c r="C39" s="1" t="s">
        <v>1051</v>
      </c>
      <c r="D39" s="1" t="s">
        <v>1052</v>
      </c>
      <c r="E39" s="1" t="s">
        <v>1053</v>
      </c>
      <c r="F39" s="1" t="s">
        <v>861</v>
      </c>
      <c r="G39" s="1" t="s">
        <v>865</v>
      </c>
      <c r="H39" s="1" t="s">
        <v>866</v>
      </c>
      <c r="I39" s="1" t="s">
        <v>1054</v>
      </c>
      <c r="J39" s="1" t="s">
        <v>868</v>
      </c>
      <c r="K39" s="1" t="s">
        <v>1054</v>
      </c>
      <c r="L39" s="1" t="s">
        <v>1054</v>
      </c>
      <c r="M39" s="1" t="s">
        <v>869</v>
      </c>
      <c r="N39" s="1" t="s">
        <v>869</v>
      </c>
      <c r="O39" s="1" t="s">
        <v>870</v>
      </c>
      <c r="P39" s="1" t="s">
        <v>871</v>
      </c>
      <c r="Q39" s="1" t="s">
        <v>872</v>
      </c>
      <c r="R39" s="1" t="s">
        <v>1055</v>
      </c>
      <c r="S39" s="1" t="s">
        <v>874</v>
      </c>
      <c r="T39" s="1" t="s">
        <v>875</v>
      </c>
      <c r="U39" s="1" t="s">
        <v>889</v>
      </c>
      <c r="V39" s="1" t="s">
        <v>896</v>
      </c>
    </row>
    <row r="40" s="1" customFormat="1" spans="1:22">
      <c r="A40" s="3">
        <v>21864374200</v>
      </c>
      <c r="B40" s="1" t="s">
        <v>1041</v>
      </c>
      <c r="C40" s="1" t="s">
        <v>1056</v>
      </c>
      <c r="D40" s="1" t="s">
        <v>1057</v>
      </c>
      <c r="E40" s="1" t="s">
        <v>1058</v>
      </c>
      <c r="F40" s="1" t="s">
        <v>937</v>
      </c>
      <c r="G40" s="1" t="s">
        <v>865</v>
      </c>
      <c r="H40" s="1" t="s">
        <v>866</v>
      </c>
      <c r="I40" s="1" t="s">
        <v>1059</v>
      </c>
      <c r="J40" s="1" t="s">
        <v>868</v>
      </c>
      <c r="K40" s="1" t="s">
        <v>1059</v>
      </c>
      <c r="L40" s="1" t="s">
        <v>1059</v>
      </c>
      <c r="M40" s="1" t="s">
        <v>869</v>
      </c>
      <c r="N40" s="1" t="s">
        <v>869</v>
      </c>
      <c r="O40" s="1" t="s">
        <v>870</v>
      </c>
      <c r="P40" s="1" t="s">
        <v>871</v>
      </c>
      <c r="Q40" s="1" t="s">
        <v>872</v>
      </c>
      <c r="R40" s="1" t="s">
        <v>1060</v>
      </c>
      <c r="S40" s="1" t="s">
        <v>874</v>
      </c>
      <c r="T40" s="1" t="s">
        <v>875</v>
      </c>
      <c r="U40" s="1" t="s">
        <v>889</v>
      </c>
      <c r="V40" s="1" t="s">
        <v>896</v>
      </c>
    </row>
    <row r="41" s="1" customFormat="1" spans="1:22">
      <c r="A41" s="3">
        <v>21864293400</v>
      </c>
      <c r="B41" s="1" t="s">
        <v>1041</v>
      </c>
      <c r="C41" s="1" t="s">
        <v>1061</v>
      </c>
      <c r="D41" s="1" t="s">
        <v>1062</v>
      </c>
      <c r="E41" s="1" t="s">
        <v>1063</v>
      </c>
      <c r="F41" s="1" t="s">
        <v>861</v>
      </c>
      <c r="G41" s="1" t="s">
        <v>865</v>
      </c>
      <c r="H41" s="1" t="s">
        <v>866</v>
      </c>
      <c r="I41" s="1" t="s">
        <v>1064</v>
      </c>
      <c r="J41" s="1" t="s">
        <v>868</v>
      </c>
      <c r="K41" s="1" t="s">
        <v>1064</v>
      </c>
      <c r="L41" s="1" t="s">
        <v>1064</v>
      </c>
      <c r="M41" s="1" t="s">
        <v>869</v>
      </c>
      <c r="N41" s="1" t="s">
        <v>869</v>
      </c>
      <c r="O41" s="1" t="s">
        <v>870</v>
      </c>
      <c r="P41" s="1" t="s">
        <v>871</v>
      </c>
      <c r="Q41" s="1" t="s">
        <v>872</v>
      </c>
      <c r="R41" s="1" t="s">
        <v>1065</v>
      </c>
      <c r="S41" s="1" t="s">
        <v>874</v>
      </c>
      <c r="T41" s="1" t="s">
        <v>875</v>
      </c>
      <c r="U41" s="1" t="s">
        <v>889</v>
      </c>
      <c r="V41" s="1" t="s">
        <v>896</v>
      </c>
    </row>
    <row r="42" s="1" customFormat="1" spans="1:22">
      <c r="A42" s="3">
        <v>21863879165</v>
      </c>
      <c r="B42" s="1" t="s">
        <v>1041</v>
      </c>
      <c r="C42" s="1" t="s">
        <v>1066</v>
      </c>
      <c r="D42" s="1" t="s">
        <v>920</v>
      </c>
      <c r="E42" s="1" t="s">
        <v>1067</v>
      </c>
      <c r="F42" s="1" t="s">
        <v>1002</v>
      </c>
      <c r="G42" s="1" t="s">
        <v>865</v>
      </c>
      <c r="H42" s="1" t="s">
        <v>866</v>
      </c>
      <c r="I42" s="1" t="s">
        <v>1068</v>
      </c>
      <c r="J42" s="1" t="s">
        <v>868</v>
      </c>
      <c r="K42" s="1" t="s">
        <v>1068</v>
      </c>
      <c r="L42" s="1" t="s">
        <v>1068</v>
      </c>
      <c r="M42" s="1" t="s">
        <v>869</v>
      </c>
      <c r="N42" s="1" t="s">
        <v>869</v>
      </c>
      <c r="O42" s="1" t="s">
        <v>870</v>
      </c>
      <c r="P42" s="1" t="s">
        <v>871</v>
      </c>
      <c r="Q42" s="1" t="s">
        <v>872</v>
      </c>
      <c r="R42" s="1" t="s">
        <v>1069</v>
      </c>
      <c r="S42" s="1" t="s">
        <v>874</v>
      </c>
      <c r="T42" s="1" t="s">
        <v>875</v>
      </c>
      <c r="U42" s="1" t="s">
        <v>889</v>
      </c>
      <c r="V42" s="1" t="s">
        <v>896</v>
      </c>
    </row>
    <row r="43" s="1" customFormat="1" spans="1:22">
      <c r="A43" s="3">
        <v>21861047444</v>
      </c>
      <c r="B43" s="1" t="s">
        <v>1041</v>
      </c>
      <c r="C43" s="1" t="s">
        <v>1070</v>
      </c>
      <c r="D43" s="1" t="s">
        <v>1071</v>
      </c>
      <c r="E43" s="1" t="s">
        <v>1072</v>
      </c>
      <c r="F43" s="1" t="s">
        <v>861</v>
      </c>
      <c r="G43" s="1" t="s">
        <v>865</v>
      </c>
      <c r="H43" s="1" t="s">
        <v>866</v>
      </c>
      <c r="I43" s="1" t="s">
        <v>1073</v>
      </c>
      <c r="J43" s="1" t="s">
        <v>868</v>
      </c>
      <c r="K43" s="1" t="s">
        <v>1073</v>
      </c>
      <c r="L43" s="1" t="s">
        <v>1073</v>
      </c>
      <c r="M43" s="1" t="s">
        <v>869</v>
      </c>
      <c r="N43" s="1" t="s">
        <v>869</v>
      </c>
      <c r="O43" s="1" t="s">
        <v>870</v>
      </c>
      <c r="P43" s="1" t="s">
        <v>871</v>
      </c>
      <c r="Q43" s="1" t="s">
        <v>872</v>
      </c>
      <c r="R43" s="1" t="s">
        <v>1074</v>
      </c>
      <c r="S43" s="1" t="s">
        <v>874</v>
      </c>
      <c r="T43" s="1" t="s">
        <v>875</v>
      </c>
      <c r="U43" s="1" t="s">
        <v>889</v>
      </c>
      <c r="V43" s="1" t="s">
        <v>906</v>
      </c>
    </row>
    <row r="44" s="1" customFormat="1" spans="1:22">
      <c r="A44" s="3">
        <v>21860152895</v>
      </c>
      <c r="B44" s="1" t="s">
        <v>1041</v>
      </c>
      <c r="C44" s="1" t="s">
        <v>1075</v>
      </c>
      <c r="D44" s="1" t="s">
        <v>1076</v>
      </c>
      <c r="E44" s="1" t="s">
        <v>1077</v>
      </c>
      <c r="F44" s="1" t="s">
        <v>861</v>
      </c>
      <c r="G44" s="1" t="s">
        <v>865</v>
      </c>
      <c r="H44" s="1" t="s">
        <v>866</v>
      </c>
      <c r="I44" s="1" t="s">
        <v>1078</v>
      </c>
      <c r="J44" s="1" t="s">
        <v>868</v>
      </c>
      <c r="K44" s="1" t="s">
        <v>1078</v>
      </c>
      <c r="L44" s="1" t="s">
        <v>1078</v>
      </c>
      <c r="M44" s="1" t="s">
        <v>869</v>
      </c>
      <c r="N44" s="1" t="s">
        <v>869</v>
      </c>
      <c r="O44" s="1" t="s">
        <v>870</v>
      </c>
      <c r="P44" s="1" t="s">
        <v>871</v>
      </c>
      <c r="Q44" s="1" t="s">
        <v>872</v>
      </c>
      <c r="R44" s="1" t="s">
        <v>1079</v>
      </c>
      <c r="S44" s="1" t="s">
        <v>874</v>
      </c>
      <c r="T44" s="1" t="s">
        <v>875</v>
      </c>
      <c r="U44" s="1" t="s">
        <v>889</v>
      </c>
      <c r="V44" s="1" t="s">
        <v>896</v>
      </c>
    </row>
    <row r="45" s="1" customFormat="1" spans="1:22">
      <c r="A45" s="3">
        <v>21859505847</v>
      </c>
      <c r="B45" s="1" t="s">
        <v>1041</v>
      </c>
      <c r="C45" s="1" t="s">
        <v>1080</v>
      </c>
      <c r="D45" s="1" t="s">
        <v>1081</v>
      </c>
      <c r="E45" s="1" t="s">
        <v>1082</v>
      </c>
      <c r="F45" s="1" t="s">
        <v>861</v>
      </c>
      <c r="G45" s="1" t="s">
        <v>865</v>
      </c>
      <c r="H45" s="1" t="s">
        <v>866</v>
      </c>
      <c r="I45" s="1" t="s">
        <v>1083</v>
      </c>
      <c r="J45" s="1" t="s">
        <v>868</v>
      </c>
      <c r="K45" s="1" t="s">
        <v>1083</v>
      </c>
      <c r="L45" s="1" t="s">
        <v>1083</v>
      </c>
      <c r="M45" s="1" t="s">
        <v>869</v>
      </c>
      <c r="N45" s="1" t="s">
        <v>869</v>
      </c>
      <c r="O45" s="1" t="s">
        <v>870</v>
      </c>
      <c r="P45" s="1" t="s">
        <v>871</v>
      </c>
      <c r="Q45" s="1" t="s">
        <v>872</v>
      </c>
      <c r="R45" s="1" t="s">
        <v>1084</v>
      </c>
      <c r="S45" s="1" t="s">
        <v>874</v>
      </c>
      <c r="T45" s="1" t="s">
        <v>875</v>
      </c>
      <c r="U45" s="1" t="s">
        <v>889</v>
      </c>
      <c r="V45" s="1" t="s">
        <v>906</v>
      </c>
    </row>
    <row r="46" s="1" customFormat="1" spans="1:22">
      <c r="A46" s="3">
        <v>21859256478</v>
      </c>
      <c r="B46" s="1" t="s">
        <v>1085</v>
      </c>
      <c r="C46" s="1" t="s">
        <v>1086</v>
      </c>
      <c r="D46" s="1" t="s">
        <v>939</v>
      </c>
      <c r="E46" s="1" t="s">
        <v>1087</v>
      </c>
      <c r="F46" s="1" t="s">
        <v>861</v>
      </c>
      <c r="G46" s="1" t="s">
        <v>865</v>
      </c>
      <c r="H46" s="1" t="s">
        <v>866</v>
      </c>
      <c r="I46" s="1" t="s">
        <v>1088</v>
      </c>
      <c r="J46" s="1" t="s">
        <v>868</v>
      </c>
      <c r="K46" s="1" t="s">
        <v>1088</v>
      </c>
      <c r="L46" s="1" t="s">
        <v>1088</v>
      </c>
      <c r="M46" s="1" t="s">
        <v>869</v>
      </c>
      <c r="N46" s="1" t="s">
        <v>869</v>
      </c>
      <c r="O46" s="1" t="s">
        <v>870</v>
      </c>
      <c r="P46" s="1" t="s">
        <v>871</v>
      </c>
      <c r="Q46" s="1" t="s">
        <v>872</v>
      </c>
      <c r="R46" s="1" t="s">
        <v>1089</v>
      </c>
      <c r="S46" s="1" t="s">
        <v>874</v>
      </c>
      <c r="T46" s="1" t="s">
        <v>875</v>
      </c>
      <c r="U46" s="1" t="s">
        <v>889</v>
      </c>
      <c r="V46" s="1" t="s">
        <v>943</v>
      </c>
    </row>
    <row r="47" s="1" customFormat="1" spans="1:22">
      <c r="A47" s="3">
        <v>21858643053</v>
      </c>
      <c r="B47" s="1" t="s">
        <v>1085</v>
      </c>
      <c r="C47" s="1" t="s">
        <v>1090</v>
      </c>
      <c r="D47" s="1" t="s">
        <v>1081</v>
      </c>
      <c r="E47" s="1" t="s">
        <v>1091</v>
      </c>
      <c r="F47" s="1" t="s">
        <v>861</v>
      </c>
      <c r="G47" s="1" t="s">
        <v>865</v>
      </c>
      <c r="H47" s="1" t="s">
        <v>866</v>
      </c>
      <c r="I47" s="1" t="s">
        <v>1092</v>
      </c>
      <c r="J47" s="1" t="s">
        <v>868</v>
      </c>
      <c r="K47" s="1" t="s">
        <v>1092</v>
      </c>
      <c r="L47" s="1" t="s">
        <v>1092</v>
      </c>
      <c r="M47" s="1" t="s">
        <v>869</v>
      </c>
      <c r="N47" s="1" t="s">
        <v>869</v>
      </c>
      <c r="O47" s="1" t="s">
        <v>870</v>
      </c>
      <c r="P47" s="1" t="s">
        <v>871</v>
      </c>
      <c r="Q47" s="1" t="s">
        <v>872</v>
      </c>
      <c r="R47" s="1" t="s">
        <v>1093</v>
      </c>
      <c r="S47" s="1" t="s">
        <v>874</v>
      </c>
      <c r="T47" s="1" t="s">
        <v>875</v>
      </c>
      <c r="U47" s="1" t="s">
        <v>889</v>
      </c>
      <c r="V47" s="1" t="s">
        <v>906</v>
      </c>
    </row>
    <row r="48" s="1" customFormat="1" spans="1:22">
      <c r="A48" s="3">
        <v>21858581572</v>
      </c>
      <c r="B48" s="1" t="s">
        <v>1085</v>
      </c>
      <c r="C48" s="1" t="s">
        <v>1094</v>
      </c>
      <c r="D48" s="1" t="s">
        <v>915</v>
      </c>
      <c r="E48" s="1" t="s">
        <v>1095</v>
      </c>
      <c r="F48" s="1" t="s">
        <v>937</v>
      </c>
      <c r="G48" s="1" t="s">
        <v>865</v>
      </c>
      <c r="H48" s="1" t="s">
        <v>866</v>
      </c>
      <c r="I48" s="1" t="s">
        <v>1096</v>
      </c>
      <c r="J48" s="1" t="s">
        <v>868</v>
      </c>
      <c r="K48" s="1" t="s">
        <v>1096</v>
      </c>
      <c r="L48" s="1" t="s">
        <v>1096</v>
      </c>
      <c r="M48" s="1" t="s">
        <v>869</v>
      </c>
      <c r="N48" s="1" t="s">
        <v>869</v>
      </c>
      <c r="O48" s="1" t="s">
        <v>870</v>
      </c>
      <c r="P48" s="1" t="s">
        <v>871</v>
      </c>
      <c r="Q48" s="1" t="s">
        <v>872</v>
      </c>
      <c r="R48" s="1" t="s">
        <v>1097</v>
      </c>
      <c r="S48" s="1" t="s">
        <v>874</v>
      </c>
      <c r="T48" s="1" t="s">
        <v>875</v>
      </c>
      <c r="U48" s="1" t="s">
        <v>889</v>
      </c>
      <c r="V48" s="1" t="s">
        <v>906</v>
      </c>
    </row>
    <row r="49" s="1" customFormat="1" spans="1:22">
      <c r="A49" s="3">
        <v>21858547944</v>
      </c>
      <c r="B49" s="1" t="s">
        <v>1085</v>
      </c>
      <c r="C49" s="1" t="s">
        <v>1098</v>
      </c>
      <c r="D49" s="1" t="s">
        <v>920</v>
      </c>
      <c r="E49" s="1" t="s">
        <v>1099</v>
      </c>
      <c r="F49" s="1" t="s">
        <v>1002</v>
      </c>
      <c r="G49" s="1" t="s">
        <v>865</v>
      </c>
      <c r="H49" s="1" t="s">
        <v>866</v>
      </c>
      <c r="I49" s="1" t="s">
        <v>1068</v>
      </c>
      <c r="J49" s="1" t="s">
        <v>868</v>
      </c>
      <c r="K49" s="1" t="s">
        <v>1068</v>
      </c>
      <c r="L49" s="1" t="s">
        <v>1068</v>
      </c>
      <c r="M49" s="1" t="s">
        <v>869</v>
      </c>
      <c r="N49" s="1" t="s">
        <v>869</v>
      </c>
      <c r="O49" s="1" t="s">
        <v>870</v>
      </c>
      <c r="P49" s="1" t="s">
        <v>871</v>
      </c>
      <c r="Q49" s="1" t="s">
        <v>872</v>
      </c>
      <c r="R49" s="1" t="s">
        <v>1100</v>
      </c>
      <c r="S49" s="1" t="s">
        <v>874</v>
      </c>
      <c r="T49" s="1" t="s">
        <v>875</v>
      </c>
      <c r="U49" s="1" t="s">
        <v>889</v>
      </c>
      <c r="V49" s="1" t="s">
        <v>896</v>
      </c>
    </row>
    <row r="50" s="1" customFormat="1" spans="1:22">
      <c r="A50" s="3">
        <v>999221858035100</v>
      </c>
      <c r="B50" s="1" t="s">
        <v>1085</v>
      </c>
      <c r="C50" s="1" t="s">
        <v>1101</v>
      </c>
      <c r="D50" s="1" t="s">
        <v>1102</v>
      </c>
      <c r="E50" s="1" t="s">
        <v>1103</v>
      </c>
      <c r="F50" s="1" t="s">
        <v>937</v>
      </c>
      <c r="G50" s="1" t="s">
        <v>865</v>
      </c>
      <c r="H50" s="1" t="s">
        <v>866</v>
      </c>
      <c r="I50" s="1" t="s">
        <v>1104</v>
      </c>
      <c r="J50" s="1" t="s">
        <v>868</v>
      </c>
      <c r="K50" s="1" t="s">
        <v>1104</v>
      </c>
      <c r="L50" s="1" t="s">
        <v>1104</v>
      </c>
      <c r="M50" s="1" t="s">
        <v>869</v>
      </c>
      <c r="N50" s="1" t="s">
        <v>869</v>
      </c>
      <c r="O50" s="1" t="s">
        <v>870</v>
      </c>
      <c r="P50" s="1" t="s">
        <v>871</v>
      </c>
      <c r="Q50" s="1" t="s">
        <v>872</v>
      </c>
      <c r="R50" s="1" t="s">
        <v>1105</v>
      </c>
      <c r="S50" s="1" t="s">
        <v>874</v>
      </c>
      <c r="T50" s="1" t="s">
        <v>875</v>
      </c>
      <c r="U50" s="1" t="s">
        <v>889</v>
      </c>
      <c r="V50" s="1" t="s">
        <v>890</v>
      </c>
    </row>
    <row r="51" s="1" customFormat="1" spans="1:22">
      <c r="A51" s="3">
        <v>21857629693</v>
      </c>
      <c r="B51" s="1" t="s">
        <v>1085</v>
      </c>
      <c r="C51" s="1" t="s">
        <v>1106</v>
      </c>
      <c r="D51" s="1" t="s">
        <v>920</v>
      </c>
      <c r="E51" s="1" t="s">
        <v>1107</v>
      </c>
      <c r="F51" s="1" t="s">
        <v>1041</v>
      </c>
      <c r="G51" s="1" t="s">
        <v>865</v>
      </c>
      <c r="H51" s="1" t="s">
        <v>866</v>
      </c>
      <c r="I51" s="1" t="s">
        <v>1108</v>
      </c>
      <c r="J51" s="1" t="s">
        <v>868</v>
      </c>
      <c r="K51" s="1" t="s">
        <v>1108</v>
      </c>
      <c r="L51" s="1" t="s">
        <v>1108</v>
      </c>
      <c r="M51" s="1" t="s">
        <v>869</v>
      </c>
      <c r="N51" s="1" t="s">
        <v>869</v>
      </c>
      <c r="O51" s="1" t="s">
        <v>870</v>
      </c>
      <c r="P51" s="1" t="s">
        <v>871</v>
      </c>
      <c r="Q51" s="1" t="s">
        <v>872</v>
      </c>
      <c r="R51" s="1" t="s">
        <v>1109</v>
      </c>
      <c r="S51" s="1" t="s">
        <v>874</v>
      </c>
      <c r="T51" s="1" t="s">
        <v>875</v>
      </c>
      <c r="U51" s="1" t="s">
        <v>889</v>
      </c>
      <c r="V51" s="1" t="s">
        <v>896</v>
      </c>
    </row>
    <row r="52" s="1" customFormat="1" spans="1:22">
      <c r="A52" s="3">
        <v>21857503410</v>
      </c>
      <c r="B52" s="1" t="s">
        <v>1110</v>
      </c>
      <c r="C52" s="1" t="s">
        <v>1111</v>
      </c>
      <c r="D52" s="1" t="s">
        <v>920</v>
      </c>
      <c r="E52" s="1" t="s">
        <v>1107</v>
      </c>
      <c r="F52" s="1" t="s">
        <v>1041</v>
      </c>
      <c r="G52" s="1" t="s">
        <v>865</v>
      </c>
      <c r="H52" s="1" t="s">
        <v>866</v>
      </c>
      <c r="I52" s="1" t="s">
        <v>1108</v>
      </c>
      <c r="J52" s="1" t="s">
        <v>868</v>
      </c>
      <c r="K52" s="1" t="s">
        <v>1108</v>
      </c>
      <c r="L52" s="1" t="s">
        <v>1108</v>
      </c>
      <c r="M52" s="1" t="s">
        <v>869</v>
      </c>
      <c r="N52" s="1" t="s">
        <v>869</v>
      </c>
      <c r="O52" s="1" t="s">
        <v>870</v>
      </c>
      <c r="P52" s="1" t="s">
        <v>871</v>
      </c>
      <c r="Q52" s="1" t="s">
        <v>872</v>
      </c>
      <c r="R52" s="1" t="s">
        <v>1112</v>
      </c>
      <c r="S52" s="1" t="s">
        <v>874</v>
      </c>
      <c r="T52" s="1" t="s">
        <v>875</v>
      </c>
      <c r="U52" s="1" t="s">
        <v>889</v>
      </c>
      <c r="V52" s="1" t="s">
        <v>896</v>
      </c>
    </row>
    <row r="53" s="1" customFormat="1" spans="1:22">
      <c r="A53" s="3">
        <v>21857473977</v>
      </c>
      <c r="B53" s="1" t="s">
        <v>1110</v>
      </c>
      <c r="C53" s="1" t="s">
        <v>1113</v>
      </c>
      <c r="D53" s="1" t="s">
        <v>983</v>
      </c>
      <c r="E53" s="1" t="s">
        <v>1114</v>
      </c>
      <c r="F53" s="1" t="s">
        <v>937</v>
      </c>
      <c r="G53" s="1" t="s">
        <v>865</v>
      </c>
      <c r="H53" s="1" t="s">
        <v>866</v>
      </c>
      <c r="I53" s="1" t="s">
        <v>1115</v>
      </c>
      <c r="J53" s="1" t="s">
        <v>868</v>
      </c>
      <c r="K53" s="1" t="s">
        <v>1115</v>
      </c>
      <c r="L53" s="1" t="s">
        <v>1115</v>
      </c>
      <c r="M53" s="1" t="s">
        <v>869</v>
      </c>
      <c r="N53" s="1" t="s">
        <v>869</v>
      </c>
      <c r="O53" s="1" t="s">
        <v>870</v>
      </c>
      <c r="P53" s="1" t="s">
        <v>871</v>
      </c>
      <c r="Q53" s="1" t="s">
        <v>872</v>
      </c>
      <c r="R53" s="1" t="s">
        <v>1116</v>
      </c>
      <c r="S53" s="1" t="s">
        <v>874</v>
      </c>
      <c r="T53" s="1" t="s">
        <v>875</v>
      </c>
      <c r="U53" s="1" t="s">
        <v>889</v>
      </c>
      <c r="V53" s="1" t="s">
        <v>896</v>
      </c>
    </row>
    <row r="54" s="1" customFormat="1" spans="1:22">
      <c r="A54" s="3">
        <v>21857445754</v>
      </c>
      <c r="B54" s="1" t="s">
        <v>1110</v>
      </c>
      <c r="C54" s="1" t="s">
        <v>1117</v>
      </c>
      <c r="D54" s="1" t="s">
        <v>1118</v>
      </c>
      <c r="E54" s="1" t="s">
        <v>1119</v>
      </c>
      <c r="F54" s="1" t="s">
        <v>861</v>
      </c>
      <c r="G54" s="1" t="s">
        <v>865</v>
      </c>
      <c r="H54" s="1" t="s">
        <v>866</v>
      </c>
      <c r="I54" s="1" t="s">
        <v>1120</v>
      </c>
      <c r="J54" s="1" t="s">
        <v>868</v>
      </c>
      <c r="K54" s="1" t="s">
        <v>1120</v>
      </c>
      <c r="L54" s="1" t="s">
        <v>1120</v>
      </c>
      <c r="M54" s="1" t="s">
        <v>869</v>
      </c>
      <c r="N54" s="1" t="s">
        <v>869</v>
      </c>
      <c r="O54" s="1" t="s">
        <v>870</v>
      </c>
      <c r="P54" s="1" t="s">
        <v>871</v>
      </c>
      <c r="Q54" s="1" t="s">
        <v>872</v>
      </c>
      <c r="R54" s="1" t="s">
        <v>1121</v>
      </c>
      <c r="S54" s="1" t="s">
        <v>874</v>
      </c>
      <c r="T54" s="1" t="s">
        <v>875</v>
      </c>
      <c r="U54" s="1" t="s">
        <v>889</v>
      </c>
      <c r="V54" s="1" t="s">
        <v>906</v>
      </c>
    </row>
    <row r="55" s="1" customFormat="1" spans="1:22">
      <c r="A55" s="3">
        <v>21857279872</v>
      </c>
      <c r="B55" s="1" t="s">
        <v>1110</v>
      </c>
      <c r="C55" s="1" t="s">
        <v>1122</v>
      </c>
      <c r="D55" s="1" t="s">
        <v>920</v>
      </c>
      <c r="E55" s="1" t="s">
        <v>1107</v>
      </c>
      <c r="F55" s="1" t="s">
        <v>1041</v>
      </c>
      <c r="G55" s="1" t="s">
        <v>865</v>
      </c>
      <c r="H55" s="1" t="s">
        <v>866</v>
      </c>
      <c r="I55" s="1" t="s">
        <v>1108</v>
      </c>
      <c r="J55" s="1" t="s">
        <v>868</v>
      </c>
      <c r="K55" s="1" t="s">
        <v>1108</v>
      </c>
      <c r="L55" s="1" t="s">
        <v>1108</v>
      </c>
      <c r="M55" s="1" t="s">
        <v>869</v>
      </c>
      <c r="N55" s="1" t="s">
        <v>869</v>
      </c>
      <c r="O55" s="1" t="s">
        <v>870</v>
      </c>
      <c r="P55" s="1" t="s">
        <v>871</v>
      </c>
      <c r="Q55" s="1" t="s">
        <v>872</v>
      </c>
      <c r="R55" s="1" t="s">
        <v>1123</v>
      </c>
      <c r="S55" s="1" t="s">
        <v>874</v>
      </c>
      <c r="T55" s="1" t="s">
        <v>875</v>
      </c>
      <c r="U55" s="1" t="s">
        <v>889</v>
      </c>
      <c r="V55" s="1" t="s">
        <v>896</v>
      </c>
    </row>
    <row r="56" s="1" customFormat="1" spans="1:22">
      <c r="A56" s="3">
        <v>999221857045820</v>
      </c>
      <c r="B56" s="1" t="s">
        <v>1110</v>
      </c>
      <c r="C56" s="1" t="s">
        <v>1124</v>
      </c>
      <c r="D56" s="1" t="s">
        <v>1125</v>
      </c>
      <c r="E56" s="1" t="s">
        <v>1126</v>
      </c>
      <c r="F56" s="1" t="s">
        <v>1002</v>
      </c>
      <c r="G56" s="1" t="s">
        <v>865</v>
      </c>
      <c r="H56" s="1" t="s">
        <v>866</v>
      </c>
      <c r="I56" s="1" t="s">
        <v>1127</v>
      </c>
      <c r="J56" s="1" t="s">
        <v>868</v>
      </c>
      <c r="K56" s="1" t="s">
        <v>1127</v>
      </c>
      <c r="L56" s="1" t="s">
        <v>1127</v>
      </c>
      <c r="M56" s="1" t="s">
        <v>869</v>
      </c>
      <c r="N56" s="1" t="s">
        <v>869</v>
      </c>
      <c r="O56" s="1" t="s">
        <v>870</v>
      </c>
      <c r="P56" s="1" t="s">
        <v>871</v>
      </c>
      <c r="Q56" s="1" t="s">
        <v>872</v>
      </c>
      <c r="R56" s="1" t="s">
        <v>1128</v>
      </c>
      <c r="S56" s="1" t="s">
        <v>874</v>
      </c>
      <c r="T56" s="1" t="s">
        <v>875</v>
      </c>
      <c r="U56" s="1" t="s">
        <v>889</v>
      </c>
      <c r="V56" s="1" t="s">
        <v>890</v>
      </c>
    </row>
    <row r="57" s="1" customFormat="1" spans="1:22">
      <c r="A57" s="3">
        <v>21856954615</v>
      </c>
      <c r="B57" s="1" t="s">
        <v>1110</v>
      </c>
      <c r="C57" s="1" t="s">
        <v>1129</v>
      </c>
      <c r="D57" s="1" t="s">
        <v>950</v>
      </c>
      <c r="E57" s="1" t="s">
        <v>1130</v>
      </c>
      <c r="F57" s="1" t="s">
        <v>937</v>
      </c>
      <c r="G57" s="1" t="s">
        <v>865</v>
      </c>
      <c r="H57" s="1" t="s">
        <v>866</v>
      </c>
      <c r="I57" s="1" t="s">
        <v>1131</v>
      </c>
      <c r="J57" s="1" t="s">
        <v>868</v>
      </c>
      <c r="K57" s="1" t="s">
        <v>1131</v>
      </c>
      <c r="L57" s="1" t="s">
        <v>1131</v>
      </c>
      <c r="M57" s="1" t="s">
        <v>869</v>
      </c>
      <c r="N57" s="1" t="s">
        <v>869</v>
      </c>
      <c r="O57" s="1" t="s">
        <v>870</v>
      </c>
      <c r="P57" s="1" t="s">
        <v>871</v>
      </c>
      <c r="Q57" s="1" t="s">
        <v>872</v>
      </c>
      <c r="R57" s="1" t="s">
        <v>1132</v>
      </c>
      <c r="S57" s="1" t="s">
        <v>874</v>
      </c>
      <c r="T57" s="1" t="s">
        <v>875</v>
      </c>
      <c r="U57" s="1" t="s">
        <v>889</v>
      </c>
      <c r="V57" s="1" t="s">
        <v>896</v>
      </c>
    </row>
    <row r="58" s="1" customFormat="1" spans="1:22">
      <c r="A58" s="3">
        <v>21856875849</v>
      </c>
      <c r="B58" s="1" t="s">
        <v>1110</v>
      </c>
      <c r="C58" s="1" t="s">
        <v>1133</v>
      </c>
      <c r="D58" s="1" t="s">
        <v>1071</v>
      </c>
      <c r="E58" s="1" t="s">
        <v>1134</v>
      </c>
      <c r="F58" s="1" t="s">
        <v>937</v>
      </c>
      <c r="G58" s="1" t="s">
        <v>865</v>
      </c>
      <c r="H58" s="1" t="s">
        <v>866</v>
      </c>
      <c r="I58" s="1" t="s">
        <v>1135</v>
      </c>
      <c r="J58" s="1" t="s">
        <v>868</v>
      </c>
      <c r="K58" s="1" t="s">
        <v>1135</v>
      </c>
      <c r="L58" s="1" t="s">
        <v>1135</v>
      </c>
      <c r="M58" s="1" t="s">
        <v>869</v>
      </c>
      <c r="N58" s="1" t="s">
        <v>869</v>
      </c>
      <c r="O58" s="1" t="s">
        <v>870</v>
      </c>
      <c r="P58" s="1" t="s">
        <v>871</v>
      </c>
      <c r="Q58" s="1" t="s">
        <v>872</v>
      </c>
      <c r="R58" s="1" t="s">
        <v>1136</v>
      </c>
      <c r="S58" s="1" t="s">
        <v>874</v>
      </c>
      <c r="T58" s="1" t="s">
        <v>875</v>
      </c>
      <c r="U58" s="1" t="s">
        <v>889</v>
      </c>
      <c r="V58" s="1" t="s">
        <v>906</v>
      </c>
    </row>
    <row r="59" s="1" customFormat="1" spans="1:22">
      <c r="A59" s="3">
        <v>21856486991</v>
      </c>
      <c r="B59" s="1" t="s">
        <v>1110</v>
      </c>
      <c r="C59" s="1" t="s">
        <v>1137</v>
      </c>
      <c r="D59" s="1" t="s">
        <v>1138</v>
      </c>
      <c r="E59" s="1" t="s">
        <v>1139</v>
      </c>
      <c r="F59" s="1" t="s">
        <v>937</v>
      </c>
      <c r="G59" s="1" t="s">
        <v>865</v>
      </c>
      <c r="H59" s="1" t="s">
        <v>866</v>
      </c>
      <c r="I59" s="1" t="s">
        <v>1140</v>
      </c>
      <c r="J59" s="1" t="s">
        <v>868</v>
      </c>
      <c r="K59" s="1" t="s">
        <v>1140</v>
      </c>
      <c r="L59" s="1" t="s">
        <v>1140</v>
      </c>
      <c r="M59" s="1" t="s">
        <v>869</v>
      </c>
      <c r="N59" s="1" t="s">
        <v>869</v>
      </c>
      <c r="O59" s="1" t="s">
        <v>870</v>
      </c>
      <c r="P59" s="1" t="s">
        <v>871</v>
      </c>
      <c r="Q59" s="1" t="s">
        <v>872</v>
      </c>
      <c r="R59" s="1" t="s">
        <v>1141</v>
      </c>
      <c r="S59" s="1" t="s">
        <v>874</v>
      </c>
      <c r="T59" s="1" t="s">
        <v>875</v>
      </c>
      <c r="U59" s="1" t="s">
        <v>889</v>
      </c>
      <c r="V59" s="1" t="s">
        <v>906</v>
      </c>
    </row>
    <row r="60" s="1" customFormat="1" spans="1:22">
      <c r="A60" s="3">
        <v>21856159497</v>
      </c>
      <c r="B60" s="1" t="s">
        <v>1110</v>
      </c>
      <c r="C60" s="1" t="s">
        <v>1142</v>
      </c>
      <c r="D60" s="1" t="s">
        <v>902</v>
      </c>
      <c r="E60" s="1" t="s">
        <v>1143</v>
      </c>
      <c r="F60" s="1" t="s">
        <v>861</v>
      </c>
      <c r="G60" s="1" t="s">
        <v>865</v>
      </c>
      <c r="H60" s="1" t="s">
        <v>866</v>
      </c>
      <c r="I60" s="1" t="s">
        <v>1144</v>
      </c>
      <c r="J60" s="1" t="s">
        <v>868</v>
      </c>
      <c r="K60" s="1" t="s">
        <v>1144</v>
      </c>
      <c r="L60" s="1" t="s">
        <v>1144</v>
      </c>
      <c r="M60" s="1" t="s">
        <v>869</v>
      </c>
      <c r="N60" s="1" t="s">
        <v>869</v>
      </c>
      <c r="O60" s="1" t="s">
        <v>870</v>
      </c>
      <c r="P60" s="1" t="s">
        <v>871</v>
      </c>
      <c r="Q60" s="1" t="s">
        <v>872</v>
      </c>
      <c r="R60" s="1" t="s">
        <v>1145</v>
      </c>
      <c r="S60" s="1" t="s">
        <v>874</v>
      </c>
      <c r="T60" s="1" t="s">
        <v>875</v>
      </c>
      <c r="U60" s="1" t="s">
        <v>889</v>
      </c>
      <c r="V60" s="1" t="s">
        <v>906</v>
      </c>
    </row>
    <row r="61" s="1" customFormat="1" spans="1:22">
      <c r="A61" s="3">
        <v>21856131908</v>
      </c>
      <c r="B61" s="1" t="s">
        <v>1110</v>
      </c>
      <c r="C61" s="1" t="s">
        <v>1146</v>
      </c>
      <c r="D61" s="1" t="s">
        <v>1147</v>
      </c>
      <c r="E61" s="1" t="s">
        <v>1148</v>
      </c>
      <c r="F61" s="1" t="s">
        <v>937</v>
      </c>
      <c r="G61" s="1" t="s">
        <v>865</v>
      </c>
      <c r="H61" s="1" t="s">
        <v>866</v>
      </c>
      <c r="I61" s="1" t="s">
        <v>1149</v>
      </c>
      <c r="J61" s="1" t="s">
        <v>868</v>
      </c>
      <c r="K61" s="1" t="s">
        <v>1149</v>
      </c>
      <c r="L61" s="1" t="s">
        <v>1149</v>
      </c>
      <c r="M61" s="1" t="s">
        <v>869</v>
      </c>
      <c r="N61" s="1" t="s">
        <v>869</v>
      </c>
      <c r="O61" s="1" t="s">
        <v>870</v>
      </c>
      <c r="P61" s="1" t="s">
        <v>871</v>
      </c>
      <c r="Q61" s="1" t="s">
        <v>872</v>
      </c>
      <c r="R61" s="1" t="s">
        <v>1150</v>
      </c>
      <c r="S61" s="1" t="s">
        <v>874</v>
      </c>
      <c r="T61" s="1" t="s">
        <v>875</v>
      </c>
      <c r="U61" s="1" t="s">
        <v>889</v>
      </c>
      <c r="V61" s="1" t="s">
        <v>906</v>
      </c>
    </row>
    <row r="62" s="1" customFormat="1" spans="1:22">
      <c r="A62" s="3">
        <v>21855927971</v>
      </c>
      <c r="B62" s="1" t="s">
        <v>1110</v>
      </c>
      <c r="C62" s="1" t="s">
        <v>1151</v>
      </c>
      <c r="D62" s="1" t="s">
        <v>1071</v>
      </c>
      <c r="E62" s="1" t="s">
        <v>1152</v>
      </c>
      <c r="F62" s="1" t="s">
        <v>937</v>
      </c>
      <c r="G62" s="1" t="s">
        <v>865</v>
      </c>
      <c r="H62" s="1" t="s">
        <v>866</v>
      </c>
      <c r="I62" s="1" t="s">
        <v>1135</v>
      </c>
      <c r="J62" s="1" t="s">
        <v>868</v>
      </c>
      <c r="K62" s="1" t="s">
        <v>1135</v>
      </c>
      <c r="L62" s="1" t="s">
        <v>1135</v>
      </c>
      <c r="M62" s="1" t="s">
        <v>869</v>
      </c>
      <c r="N62" s="1" t="s">
        <v>869</v>
      </c>
      <c r="O62" s="1" t="s">
        <v>870</v>
      </c>
      <c r="P62" s="1" t="s">
        <v>871</v>
      </c>
      <c r="Q62" s="1" t="s">
        <v>872</v>
      </c>
      <c r="R62" s="1" t="s">
        <v>1153</v>
      </c>
      <c r="S62" s="1" t="s">
        <v>874</v>
      </c>
      <c r="T62" s="1" t="s">
        <v>875</v>
      </c>
      <c r="U62" s="1" t="s">
        <v>889</v>
      </c>
      <c r="V62" s="1" t="s">
        <v>906</v>
      </c>
    </row>
    <row r="63" s="1" customFormat="1" spans="1:22">
      <c r="A63" s="3">
        <v>21855056067</v>
      </c>
      <c r="B63" s="1" t="s">
        <v>1154</v>
      </c>
      <c r="C63" s="1" t="s">
        <v>1155</v>
      </c>
      <c r="D63" s="1" t="s">
        <v>1156</v>
      </c>
      <c r="E63" s="1" t="s">
        <v>1157</v>
      </c>
      <c r="F63" s="1" t="s">
        <v>937</v>
      </c>
      <c r="G63" s="1" t="s">
        <v>865</v>
      </c>
      <c r="H63" s="1" t="s">
        <v>866</v>
      </c>
      <c r="I63" s="1" t="s">
        <v>1158</v>
      </c>
      <c r="J63" s="1" t="s">
        <v>868</v>
      </c>
      <c r="K63" s="1" t="s">
        <v>1158</v>
      </c>
      <c r="L63" s="1" t="s">
        <v>1158</v>
      </c>
      <c r="M63" s="1" t="s">
        <v>869</v>
      </c>
      <c r="N63" s="1" t="s">
        <v>869</v>
      </c>
      <c r="O63" s="1" t="s">
        <v>870</v>
      </c>
      <c r="P63" s="1" t="s">
        <v>871</v>
      </c>
      <c r="Q63" s="1" t="s">
        <v>872</v>
      </c>
      <c r="R63" s="1" t="s">
        <v>1159</v>
      </c>
      <c r="S63" s="1" t="s">
        <v>874</v>
      </c>
      <c r="T63" s="1" t="s">
        <v>875</v>
      </c>
      <c r="U63" s="1" t="s">
        <v>889</v>
      </c>
      <c r="V63" s="1" t="s">
        <v>896</v>
      </c>
    </row>
    <row r="64" s="1" customFormat="1" spans="1:22">
      <c r="A64" s="3">
        <v>21854445773</v>
      </c>
      <c r="B64" s="1" t="s">
        <v>1154</v>
      </c>
      <c r="C64" s="1" t="s">
        <v>1160</v>
      </c>
      <c r="D64" s="1" t="s">
        <v>1161</v>
      </c>
      <c r="E64" s="1" t="s">
        <v>1162</v>
      </c>
      <c r="F64" s="1" t="s">
        <v>937</v>
      </c>
      <c r="G64" s="1" t="s">
        <v>865</v>
      </c>
      <c r="H64" s="1" t="s">
        <v>866</v>
      </c>
      <c r="I64" s="1" t="s">
        <v>1163</v>
      </c>
      <c r="J64" s="1" t="s">
        <v>868</v>
      </c>
      <c r="K64" s="1" t="s">
        <v>1163</v>
      </c>
      <c r="L64" s="1" t="s">
        <v>1163</v>
      </c>
      <c r="M64" s="1" t="s">
        <v>869</v>
      </c>
      <c r="N64" s="1" t="s">
        <v>869</v>
      </c>
      <c r="O64" s="1" t="s">
        <v>870</v>
      </c>
      <c r="P64" s="1" t="s">
        <v>871</v>
      </c>
      <c r="Q64" s="1" t="s">
        <v>872</v>
      </c>
      <c r="R64" s="1" t="s">
        <v>1164</v>
      </c>
      <c r="S64" s="1" t="s">
        <v>874</v>
      </c>
      <c r="T64" s="1" t="s">
        <v>875</v>
      </c>
      <c r="U64" s="1" t="s">
        <v>889</v>
      </c>
      <c r="V64" s="1" t="s">
        <v>896</v>
      </c>
    </row>
    <row r="65" s="1" customFormat="1" spans="1:22">
      <c r="A65" s="3">
        <v>21854274255</v>
      </c>
      <c r="B65" s="1" t="s">
        <v>1154</v>
      </c>
      <c r="C65" s="1" t="s">
        <v>1165</v>
      </c>
      <c r="D65" s="1" t="s">
        <v>1138</v>
      </c>
      <c r="E65" s="1" t="s">
        <v>1166</v>
      </c>
      <c r="F65" s="1" t="s">
        <v>1002</v>
      </c>
      <c r="G65" s="1" t="s">
        <v>865</v>
      </c>
      <c r="H65" s="1" t="s">
        <v>866</v>
      </c>
      <c r="I65" s="1" t="s">
        <v>1108</v>
      </c>
      <c r="J65" s="1" t="s">
        <v>868</v>
      </c>
      <c r="K65" s="1" t="s">
        <v>1108</v>
      </c>
      <c r="L65" s="1" t="s">
        <v>1108</v>
      </c>
      <c r="M65" s="1" t="s">
        <v>869</v>
      </c>
      <c r="N65" s="1" t="s">
        <v>869</v>
      </c>
      <c r="O65" s="1" t="s">
        <v>870</v>
      </c>
      <c r="P65" s="1" t="s">
        <v>871</v>
      </c>
      <c r="Q65" s="1" t="s">
        <v>872</v>
      </c>
      <c r="R65" s="1" t="s">
        <v>1167</v>
      </c>
      <c r="S65" s="1" t="s">
        <v>874</v>
      </c>
      <c r="T65" s="1" t="s">
        <v>875</v>
      </c>
      <c r="U65" s="1" t="s">
        <v>889</v>
      </c>
      <c r="V65" s="1" t="s">
        <v>906</v>
      </c>
    </row>
    <row r="66" s="1" customFormat="1" spans="1:22">
      <c r="A66" s="3">
        <v>21854242442</v>
      </c>
      <c r="B66" s="1" t="s">
        <v>1154</v>
      </c>
      <c r="C66" s="1" t="s">
        <v>1168</v>
      </c>
      <c r="D66" s="1" t="s">
        <v>1169</v>
      </c>
      <c r="E66" s="1" t="s">
        <v>1170</v>
      </c>
      <c r="F66" s="1" t="s">
        <v>1110</v>
      </c>
      <c r="G66" s="1" t="s">
        <v>865</v>
      </c>
      <c r="H66" s="1" t="s">
        <v>866</v>
      </c>
      <c r="I66" s="1" t="s">
        <v>1171</v>
      </c>
      <c r="J66" s="1" t="s">
        <v>868</v>
      </c>
      <c r="K66" s="1" t="s">
        <v>1171</v>
      </c>
      <c r="L66" s="1" t="s">
        <v>1171</v>
      </c>
      <c r="M66" s="1" t="s">
        <v>869</v>
      </c>
      <c r="N66" s="1" t="s">
        <v>869</v>
      </c>
      <c r="O66" s="1" t="s">
        <v>870</v>
      </c>
      <c r="P66" s="1" t="s">
        <v>871</v>
      </c>
      <c r="Q66" s="1" t="s">
        <v>872</v>
      </c>
      <c r="R66" s="1" t="s">
        <v>1172</v>
      </c>
      <c r="S66" s="1" t="s">
        <v>874</v>
      </c>
      <c r="T66" s="1" t="s">
        <v>875</v>
      </c>
      <c r="U66" s="1" t="s">
        <v>889</v>
      </c>
      <c r="V66" s="1" t="s">
        <v>896</v>
      </c>
    </row>
    <row r="67" s="1" customFormat="1" spans="1:22">
      <c r="A67" s="3">
        <v>999221854138307</v>
      </c>
      <c r="B67" s="1" t="s">
        <v>1154</v>
      </c>
      <c r="C67" s="1" t="s">
        <v>1173</v>
      </c>
      <c r="D67" s="1" t="s">
        <v>1174</v>
      </c>
      <c r="E67" s="1" t="s">
        <v>1175</v>
      </c>
      <c r="F67" s="1" t="s">
        <v>861</v>
      </c>
      <c r="G67" s="1" t="s">
        <v>865</v>
      </c>
      <c r="H67" s="1" t="s">
        <v>866</v>
      </c>
      <c r="I67" s="1" t="s">
        <v>1176</v>
      </c>
      <c r="J67" s="1" t="s">
        <v>868</v>
      </c>
      <c r="K67" s="1" t="s">
        <v>1176</v>
      </c>
      <c r="L67" s="1" t="s">
        <v>1176</v>
      </c>
      <c r="M67" s="1" t="s">
        <v>869</v>
      </c>
      <c r="N67" s="1" t="s">
        <v>869</v>
      </c>
      <c r="O67" s="1" t="s">
        <v>870</v>
      </c>
      <c r="P67" s="1" t="s">
        <v>871</v>
      </c>
      <c r="Q67" s="1" t="s">
        <v>872</v>
      </c>
      <c r="R67" s="1" t="s">
        <v>1177</v>
      </c>
      <c r="S67" s="1" t="s">
        <v>874</v>
      </c>
      <c r="T67" s="1" t="s">
        <v>875</v>
      </c>
      <c r="U67" s="1" t="s">
        <v>889</v>
      </c>
      <c r="V67" s="1" t="s">
        <v>890</v>
      </c>
    </row>
    <row r="68" s="1" customFormat="1" spans="1:22">
      <c r="A68" s="3">
        <v>21853697362</v>
      </c>
      <c r="B68" s="1" t="s">
        <v>1178</v>
      </c>
      <c r="C68" s="1" t="s">
        <v>1179</v>
      </c>
      <c r="D68" s="1" t="s">
        <v>998</v>
      </c>
      <c r="E68" s="1" t="s">
        <v>1180</v>
      </c>
      <c r="F68" s="1" t="s">
        <v>1085</v>
      </c>
      <c r="G68" s="1" t="s">
        <v>865</v>
      </c>
      <c r="H68" s="1" t="s">
        <v>866</v>
      </c>
      <c r="I68" s="1" t="s">
        <v>1181</v>
      </c>
      <c r="J68" s="1" t="s">
        <v>868</v>
      </c>
      <c r="K68" s="1" t="s">
        <v>1181</v>
      </c>
      <c r="L68" s="1" t="s">
        <v>1181</v>
      </c>
      <c r="M68" s="1" t="s">
        <v>869</v>
      </c>
      <c r="N68" s="1" t="s">
        <v>869</v>
      </c>
      <c r="O68" s="1" t="s">
        <v>870</v>
      </c>
      <c r="P68" s="1" t="s">
        <v>871</v>
      </c>
      <c r="Q68" s="1" t="s">
        <v>872</v>
      </c>
      <c r="R68" s="1" t="s">
        <v>1182</v>
      </c>
      <c r="S68" s="1" t="s">
        <v>874</v>
      </c>
      <c r="T68" s="1" t="s">
        <v>875</v>
      </c>
      <c r="U68" s="1" t="s">
        <v>889</v>
      </c>
      <c r="V68" s="1" t="s">
        <v>896</v>
      </c>
    </row>
    <row r="69" s="1" customFormat="1" spans="1:22">
      <c r="A69" s="3">
        <v>21853651582</v>
      </c>
      <c r="B69" s="1" t="s">
        <v>1178</v>
      </c>
      <c r="C69" s="1" t="s">
        <v>1183</v>
      </c>
      <c r="D69" s="1" t="s">
        <v>1184</v>
      </c>
      <c r="E69" s="1" t="s">
        <v>1185</v>
      </c>
      <c r="F69" s="1" t="s">
        <v>937</v>
      </c>
      <c r="G69" s="1" t="s">
        <v>865</v>
      </c>
      <c r="H69" s="1" t="s">
        <v>866</v>
      </c>
      <c r="I69" s="1" t="s">
        <v>1186</v>
      </c>
      <c r="J69" s="1" t="s">
        <v>868</v>
      </c>
      <c r="K69" s="1" t="s">
        <v>1186</v>
      </c>
      <c r="L69" s="1" t="s">
        <v>1186</v>
      </c>
      <c r="M69" s="1" t="s">
        <v>869</v>
      </c>
      <c r="N69" s="1" t="s">
        <v>869</v>
      </c>
      <c r="O69" s="1" t="s">
        <v>870</v>
      </c>
      <c r="P69" s="1" t="s">
        <v>871</v>
      </c>
      <c r="Q69" s="1" t="s">
        <v>872</v>
      </c>
      <c r="R69" s="1" t="s">
        <v>1187</v>
      </c>
      <c r="S69" s="1" t="s">
        <v>874</v>
      </c>
      <c r="T69" s="1" t="s">
        <v>875</v>
      </c>
      <c r="U69" s="1" t="s">
        <v>889</v>
      </c>
      <c r="V69" s="1" t="s">
        <v>896</v>
      </c>
    </row>
    <row r="70" s="1" customFormat="1" spans="1:22">
      <c r="A70" s="3">
        <v>21852708909</v>
      </c>
      <c r="B70" s="1" t="s">
        <v>1178</v>
      </c>
      <c r="C70" s="1" t="s">
        <v>1188</v>
      </c>
      <c r="D70" s="1" t="s">
        <v>915</v>
      </c>
      <c r="E70" s="1" t="s">
        <v>1189</v>
      </c>
      <c r="F70" s="1" t="s">
        <v>937</v>
      </c>
      <c r="G70" s="1" t="s">
        <v>865</v>
      </c>
      <c r="H70" s="1" t="s">
        <v>866</v>
      </c>
      <c r="I70" s="1" t="s">
        <v>1190</v>
      </c>
      <c r="J70" s="1" t="s">
        <v>868</v>
      </c>
      <c r="K70" s="1" t="s">
        <v>1190</v>
      </c>
      <c r="L70" s="1" t="s">
        <v>1190</v>
      </c>
      <c r="M70" s="1" t="s">
        <v>869</v>
      </c>
      <c r="N70" s="1" t="s">
        <v>869</v>
      </c>
      <c r="O70" s="1" t="s">
        <v>870</v>
      </c>
      <c r="P70" s="1" t="s">
        <v>871</v>
      </c>
      <c r="Q70" s="1" t="s">
        <v>872</v>
      </c>
      <c r="R70" s="1" t="s">
        <v>1191</v>
      </c>
      <c r="S70" s="1" t="s">
        <v>874</v>
      </c>
      <c r="T70" s="1" t="s">
        <v>875</v>
      </c>
      <c r="U70" s="1" t="s">
        <v>889</v>
      </c>
      <c r="V70" s="1" t="s">
        <v>906</v>
      </c>
    </row>
    <row r="71" s="1" customFormat="1" spans="1:22">
      <c r="A71" s="3">
        <v>21852405181</v>
      </c>
      <c r="B71" s="1" t="s">
        <v>1192</v>
      </c>
      <c r="C71" s="1" t="s">
        <v>1193</v>
      </c>
      <c r="D71" s="1" t="s">
        <v>1138</v>
      </c>
      <c r="E71" s="1" t="s">
        <v>1194</v>
      </c>
      <c r="F71" s="1" t="s">
        <v>861</v>
      </c>
      <c r="G71" s="1" t="s">
        <v>865</v>
      </c>
      <c r="H71" s="1" t="s">
        <v>866</v>
      </c>
      <c r="I71" s="1" t="s">
        <v>1195</v>
      </c>
      <c r="J71" s="1" t="s">
        <v>868</v>
      </c>
      <c r="K71" s="1" t="s">
        <v>1195</v>
      </c>
      <c r="L71" s="1" t="s">
        <v>1195</v>
      </c>
      <c r="M71" s="1" t="s">
        <v>869</v>
      </c>
      <c r="N71" s="1" t="s">
        <v>869</v>
      </c>
      <c r="O71" s="1" t="s">
        <v>870</v>
      </c>
      <c r="P71" s="1" t="s">
        <v>871</v>
      </c>
      <c r="Q71" s="1" t="s">
        <v>872</v>
      </c>
      <c r="R71" s="1" t="s">
        <v>1196</v>
      </c>
      <c r="S71" s="1" t="s">
        <v>874</v>
      </c>
      <c r="T71" s="1" t="s">
        <v>875</v>
      </c>
      <c r="U71" s="1" t="s">
        <v>889</v>
      </c>
      <c r="V71" s="1" t="s">
        <v>906</v>
      </c>
    </row>
    <row r="72" s="1" customFormat="1" spans="1:22">
      <c r="A72" s="3">
        <v>21851558734</v>
      </c>
      <c r="B72" s="1" t="s">
        <v>1192</v>
      </c>
      <c r="C72" s="1" t="s">
        <v>1197</v>
      </c>
      <c r="D72" s="1" t="s">
        <v>950</v>
      </c>
      <c r="E72" s="1" t="s">
        <v>1198</v>
      </c>
      <c r="F72" s="1" t="s">
        <v>1154</v>
      </c>
      <c r="G72" s="1" t="s">
        <v>865</v>
      </c>
      <c r="H72" s="1" t="s">
        <v>866</v>
      </c>
      <c r="I72" s="1" t="s">
        <v>1199</v>
      </c>
      <c r="J72" s="1" t="s">
        <v>868</v>
      </c>
      <c r="K72" s="1" t="s">
        <v>1199</v>
      </c>
      <c r="L72" s="1" t="s">
        <v>1199</v>
      </c>
      <c r="M72" s="1" t="s">
        <v>869</v>
      </c>
      <c r="N72" s="1" t="s">
        <v>869</v>
      </c>
      <c r="O72" s="1" t="s">
        <v>870</v>
      </c>
      <c r="P72" s="1" t="s">
        <v>871</v>
      </c>
      <c r="Q72" s="1" t="s">
        <v>872</v>
      </c>
      <c r="R72" s="1" t="s">
        <v>1200</v>
      </c>
      <c r="S72" s="1" t="s">
        <v>874</v>
      </c>
      <c r="T72" s="1" t="s">
        <v>875</v>
      </c>
      <c r="U72" s="1" t="s">
        <v>889</v>
      </c>
      <c r="V72" s="1" t="s">
        <v>896</v>
      </c>
    </row>
    <row r="73" s="1" customFormat="1" spans="1:22">
      <c r="A73" s="3">
        <v>21851196036</v>
      </c>
      <c r="B73" s="1" t="s">
        <v>1192</v>
      </c>
      <c r="C73" s="1" t="s">
        <v>1201</v>
      </c>
      <c r="D73" s="1" t="s">
        <v>998</v>
      </c>
      <c r="E73" s="1" t="s">
        <v>1202</v>
      </c>
      <c r="F73" s="1" t="s">
        <v>1041</v>
      </c>
      <c r="G73" s="1" t="s">
        <v>865</v>
      </c>
      <c r="H73" s="1" t="s">
        <v>866</v>
      </c>
      <c r="I73" s="1" t="s">
        <v>1203</v>
      </c>
      <c r="J73" s="1" t="s">
        <v>868</v>
      </c>
      <c r="K73" s="1" t="s">
        <v>1203</v>
      </c>
      <c r="L73" s="1" t="s">
        <v>1203</v>
      </c>
      <c r="M73" s="1" t="s">
        <v>869</v>
      </c>
      <c r="N73" s="1" t="s">
        <v>869</v>
      </c>
      <c r="O73" s="1" t="s">
        <v>870</v>
      </c>
      <c r="P73" s="1" t="s">
        <v>871</v>
      </c>
      <c r="Q73" s="1" t="s">
        <v>872</v>
      </c>
      <c r="R73" s="1" t="s">
        <v>1204</v>
      </c>
      <c r="S73" s="1" t="s">
        <v>874</v>
      </c>
      <c r="T73" s="1" t="s">
        <v>875</v>
      </c>
      <c r="U73" s="1" t="s">
        <v>889</v>
      </c>
      <c r="V73" s="1" t="s">
        <v>896</v>
      </c>
    </row>
    <row r="74" s="1" customFormat="1" spans="1:22">
      <c r="A74" s="3">
        <v>21851183580</v>
      </c>
      <c r="B74" s="1" t="s">
        <v>1192</v>
      </c>
      <c r="C74" s="1" t="s">
        <v>1205</v>
      </c>
      <c r="D74" s="1" t="s">
        <v>1206</v>
      </c>
      <c r="E74" s="1" t="s">
        <v>1207</v>
      </c>
      <c r="F74" s="1" t="s">
        <v>861</v>
      </c>
      <c r="G74" s="1" t="s">
        <v>865</v>
      </c>
      <c r="H74" s="1" t="s">
        <v>866</v>
      </c>
      <c r="I74" s="1" t="s">
        <v>1208</v>
      </c>
      <c r="J74" s="1" t="s">
        <v>868</v>
      </c>
      <c r="K74" s="1" t="s">
        <v>1208</v>
      </c>
      <c r="L74" s="1" t="s">
        <v>1208</v>
      </c>
      <c r="M74" s="1" t="s">
        <v>869</v>
      </c>
      <c r="N74" s="1" t="s">
        <v>869</v>
      </c>
      <c r="O74" s="1" t="s">
        <v>870</v>
      </c>
      <c r="P74" s="1" t="s">
        <v>871</v>
      </c>
      <c r="Q74" s="1" t="s">
        <v>872</v>
      </c>
      <c r="R74" s="1" t="s">
        <v>1209</v>
      </c>
      <c r="S74" s="1" t="s">
        <v>874</v>
      </c>
      <c r="T74" s="1" t="s">
        <v>875</v>
      </c>
      <c r="U74" s="1" t="s">
        <v>889</v>
      </c>
      <c r="V74" s="1" t="s">
        <v>896</v>
      </c>
    </row>
    <row r="75" s="1" customFormat="1" spans="1:22">
      <c r="A75" s="3">
        <v>21850682231</v>
      </c>
      <c r="B75" s="1" t="s">
        <v>1210</v>
      </c>
      <c r="C75" s="1" t="s">
        <v>1211</v>
      </c>
      <c r="D75" s="1" t="s">
        <v>1212</v>
      </c>
      <c r="E75" s="1" t="s">
        <v>1213</v>
      </c>
      <c r="F75" s="1" t="s">
        <v>937</v>
      </c>
      <c r="G75" s="1" t="s">
        <v>865</v>
      </c>
      <c r="H75" s="1" t="s">
        <v>866</v>
      </c>
      <c r="I75" s="1" t="s">
        <v>1214</v>
      </c>
      <c r="J75" s="1" t="s">
        <v>868</v>
      </c>
      <c r="K75" s="1" t="s">
        <v>1214</v>
      </c>
      <c r="L75" s="1" t="s">
        <v>1214</v>
      </c>
      <c r="M75" s="1" t="s">
        <v>869</v>
      </c>
      <c r="N75" s="1" t="s">
        <v>869</v>
      </c>
      <c r="O75" s="1" t="s">
        <v>870</v>
      </c>
      <c r="P75" s="1" t="s">
        <v>871</v>
      </c>
      <c r="Q75" s="1" t="s">
        <v>872</v>
      </c>
      <c r="R75" s="1" t="s">
        <v>1215</v>
      </c>
      <c r="S75" s="1" t="s">
        <v>874</v>
      </c>
      <c r="T75" s="1" t="s">
        <v>875</v>
      </c>
      <c r="U75" s="1" t="s">
        <v>889</v>
      </c>
      <c r="V75" s="1" t="s">
        <v>906</v>
      </c>
    </row>
    <row r="76" s="1" customFormat="1" spans="1:22">
      <c r="A76" s="3">
        <v>21847567743</v>
      </c>
      <c r="B76" s="1" t="s">
        <v>1216</v>
      </c>
      <c r="C76" s="1" t="s">
        <v>1217</v>
      </c>
      <c r="D76" s="1" t="s">
        <v>1218</v>
      </c>
      <c r="E76" s="1" t="s">
        <v>1219</v>
      </c>
      <c r="F76" s="1" t="s">
        <v>861</v>
      </c>
      <c r="G76" s="1" t="s">
        <v>865</v>
      </c>
      <c r="H76" s="1" t="s">
        <v>866</v>
      </c>
      <c r="I76" s="1" t="s">
        <v>1220</v>
      </c>
      <c r="J76" s="1" t="s">
        <v>868</v>
      </c>
      <c r="K76" s="1" t="s">
        <v>1220</v>
      </c>
      <c r="L76" s="1" t="s">
        <v>1220</v>
      </c>
      <c r="M76" s="1" t="s">
        <v>869</v>
      </c>
      <c r="N76" s="1" t="s">
        <v>869</v>
      </c>
      <c r="O76" s="1" t="s">
        <v>870</v>
      </c>
      <c r="P76" s="1" t="s">
        <v>871</v>
      </c>
      <c r="Q76" s="1" t="s">
        <v>872</v>
      </c>
      <c r="R76" s="1" t="s">
        <v>1221</v>
      </c>
      <c r="S76" s="1" t="s">
        <v>874</v>
      </c>
      <c r="T76" s="1" t="s">
        <v>875</v>
      </c>
      <c r="U76" s="1" t="s">
        <v>889</v>
      </c>
      <c r="V76" s="1" t="s">
        <v>1222</v>
      </c>
    </row>
    <row r="77" s="1" customFormat="1" spans="1:22">
      <c r="A77" s="3">
        <v>21847417009</v>
      </c>
      <c r="B77" s="1" t="s">
        <v>1216</v>
      </c>
      <c r="C77" s="1" t="s">
        <v>1223</v>
      </c>
      <c r="D77" s="1" t="s">
        <v>1138</v>
      </c>
      <c r="E77" s="1" t="s">
        <v>1224</v>
      </c>
      <c r="F77" s="1" t="s">
        <v>861</v>
      </c>
      <c r="G77" s="1" t="s">
        <v>865</v>
      </c>
      <c r="H77" s="1" t="s">
        <v>866</v>
      </c>
      <c r="I77" s="1" t="s">
        <v>1225</v>
      </c>
      <c r="J77" s="1" t="s">
        <v>868</v>
      </c>
      <c r="K77" s="1" t="s">
        <v>1225</v>
      </c>
      <c r="L77" s="1" t="s">
        <v>1225</v>
      </c>
      <c r="M77" s="1" t="s">
        <v>869</v>
      </c>
      <c r="N77" s="1" t="s">
        <v>869</v>
      </c>
      <c r="O77" s="1" t="s">
        <v>870</v>
      </c>
      <c r="P77" s="1" t="s">
        <v>871</v>
      </c>
      <c r="Q77" s="1" t="s">
        <v>872</v>
      </c>
      <c r="R77" s="1" t="s">
        <v>1226</v>
      </c>
      <c r="S77" s="1" t="s">
        <v>874</v>
      </c>
      <c r="T77" s="1" t="s">
        <v>875</v>
      </c>
      <c r="U77" s="1" t="s">
        <v>889</v>
      </c>
      <c r="V77" s="1" t="s">
        <v>906</v>
      </c>
    </row>
    <row r="78" s="1" customFormat="1" spans="1:22">
      <c r="A78" s="3">
        <v>21846873502</v>
      </c>
      <c r="B78" s="1" t="s">
        <v>1216</v>
      </c>
      <c r="C78" s="1" t="s">
        <v>1227</v>
      </c>
      <c r="D78" s="1" t="s">
        <v>1228</v>
      </c>
      <c r="E78" s="1" t="s">
        <v>1229</v>
      </c>
      <c r="F78" s="1" t="s">
        <v>861</v>
      </c>
      <c r="G78" s="1" t="s">
        <v>865</v>
      </c>
      <c r="H78" s="1" t="s">
        <v>866</v>
      </c>
      <c r="I78" s="1" t="s">
        <v>1230</v>
      </c>
      <c r="J78" s="1" t="s">
        <v>868</v>
      </c>
      <c r="K78" s="1" t="s">
        <v>1230</v>
      </c>
      <c r="L78" s="1" t="s">
        <v>1230</v>
      </c>
      <c r="M78" s="1" t="s">
        <v>869</v>
      </c>
      <c r="N78" s="1" t="s">
        <v>869</v>
      </c>
      <c r="O78" s="1" t="s">
        <v>870</v>
      </c>
      <c r="P78" s="1" t="s">
        <v>871</v>
      </c>
      <c r="Q78" s="1" t="s">
        <v>872</v>
      </c>
      <c r="R78" s="1" t="s">
        <v>1231</v>
      </c>
      <c r="S78" s="1" t="s">
        <v>874</v>
      </c>
      <c r="T78" s="1" t="s">
        <v>875</v>
      </c>
      <c r="U78" s="1" t="s">
        <v>889</v>
      </c>
      <c r="V78" s="1" t="s">
        <v>1232</v>
      </c>
    </row>
    <row r="79" s="1" customFormat="1" spans="1:22">
      <c r="A79" s="3">
        <v>21846522534</v>
      </c>
      <c r="B79" s="1" t="s">
        <v>1233</v>
      </c>
      <c r="C79" s="1" t="s">
        <v>1234</v>
      </c>
      <c r="D79" s="1" t="s">
        <v>1057</v>
      </c>
      <c r="E79" s="1" t="s">
        <v>1235</v>
      </c>
      <c r="F79" s="1" t="s">
        <v>1002</v>
      </c>
      <c r="G79" s="1" t="s">
        <v>865</v>
      </c>
      <c r="H79" s="1" t="s">
        <v>866</v>
      </c>
      <c r="I79" s="1" t="s">
        <v>1236</v>
      </c>
      <c r="J79" s="1" t="s">
        <v>868</v>
      </c>
      <c r="K79" s="1" t="s">
        <v>1236</v>
      </c>
      <c r="L79" s="1" t="s">
        <v>1236</v>
      </c>
      <c r="M79" s="1" t="s">
        <v>869</v>
      </c>
      <c r="N79" s="1" t="s">
        <v>869</v>
      </c>
      <c r="O79" s="1" t="s">
        <v>870</v>
      </c>
      <c r="P79" s="1" t="s">
        <v>871</v>
      </c>
      <c r="Q79" s="1" t="s">
        <v>872</v>
      </c>
      <c r="R79" s="1" t="s">
        <v>1237</v>
      </c>
      <c r="S79" s="1" t="s">
        <v>874</v>
      </c>
      <c r="T79" s="1" t="s">
        <v>875</v>
      </c>
      <c r="U79" s="1" t="s">
        <v>889</v>
      </c>
      <c r="V79" s="1" t="s">
        <v>896</v>
      </c>
    </row>
    <row r="80" s="1" customFormat="1" spans="1:22">
      <c r="A80" s="3">
        <v>21845470816</v>
      </c>
      <c r="B80" s="1" t="s">
        <v>1233</v>
      </c>
      <c r="C80" s="1" t="s">
        <v>1238</v>
      </c>
      <c r="D80" s="1" t="s">
        <v>1239</v>
      </c>
      <c r="E80" s="1" t="s">
        <v>1240</v>
      </c>
      <c r="F80" s="1" t="s">
        <v>1002</v>
      </c>
      <c r="G80" s="1" t="s">
        <v>865</v>
      </c>
      <c r="H80" s="1" t="s">
        <v>866</v>
      </c>
      <c r="I80" s="1" t="s">
        <v>1241</v>
      </c>
      <c r="J80" s="1" t="s">
        <v>868</v>
      </c>
      <c r="K80" s="1" t="s">
        <v>1241</v>
      </c>
      <c r="L80" s="1" t="s">
        <v>1241</v>
      </c>
      <c r="M80" s="1" t="s">
        <v>869</v>
      </c>
      <c r="N80" s="1" t="s">
        <v>869</v>
      </c>
      <c r="O80" s="1" t="s">
        <v>870</v>
      </c>
      <c r="P80" s="1" t="s">
        <v>871</v>
      </c>
      <c r="Q80" s="1" t="s">
        <v>872</v>
      </c>
      <c r="R80" s="1" t="s">
        <v>1242</v>
      </c>
      <c r="S80" s="1" t="s">
        <v>874</v>
      </c>
      <c r="T80" s="1" t="s">
        <v>875</v>
      </c>
      <c r="U80" s="1" t="s">
        <v>889</v>
      </c>
      <c r="V80" s="1" t="s">
        <v>896</v>
      </c>
    </row>
    <row r="81" s="1" customFormat="1" spans="1:22">
      <c r="A81" s="3">
        <v>21845443967</v>
      </c>
      <c r="B81" s="1" t="s">
        <v>1233</v>
      </c>
      <c r="C81" s="1" t="s">
        <v>1243</v>
      </c>
      <c r="D81" s="1" t="s">
        <v>1244</v>
      </c>
      <c r="E81" s="1" t="s">
        <v>1245</v>
      </c>
      <c r="F81" s="1" t="s">
        <v>937</v>
      </c>
      <c r="G81" s="1" t="s">
        <v>865</v>
      </c>
      <c r="H81" s="1" t="s">
        <v>866</v>
      </c>
      <c r="I81" s="1" t="s">
        <v>1246</v>
      </c>
      <c r="J81" s="1" t="s">
        <v>868</v>
      </c>
      <c r="K81" s="1" t="s">
        <v>1246</v>
      </c>
      <c r="L81" s="1" t="s">
        <v>1246</v>
      </c>
      <c r="M81" s="1" t="s">
        <v>869</v>
      </c>
      <c r="N81" s="1" t="s">
        <v>869</v>
      </c>
      <c r="O81" s="1" t="s">
        <v>870</v>
      </c>
      <c r="P81" s="1" t="s">
        <v>871</v>
      </c>
      <c r="Q81" s="1" t="s">
        <v>872</v>
      </c>
      <c r="R81" s="1" t="s">
        <v>1247</v>
      </c>
      <c r="S81" s="1" t="s">
        <v>874</v>
      </c>
      <c r="T81" s="1" t="s">
        <v>875</v>
      </c>
      <c r="U81" s="1" t="s">
        <v>889</v>
      </c>
      <c r="V81" s="1" t="s">
        <v>890</v>
      </c>
    </row>
    <row r="82" s="1" customFormat="1" spans="1:22">
      <c r="A82" s="3">
        <v>21845284943</v>
      </c>
      <c r="B82" s="1" t="s">
        <v>1248</v>
      </c>
      <c r="C82" s="1" t="s">
        <v>1249</v>
      </c>
      <c r="D82" s="1" t="s">
        <v>1250</v>
      </c>
      <c r="E82" s="1" t="s">
        <v>1251</v>
      </c>
      <c r="F82" s="1" t="s">
        <v>937</v>
      </c>
      <c r="G82" s="1" t="s">
        <v>865</v>
      </c>
      <c r="H82" s="1" t="s">
        <v>866</v>
      </c>
      <c r="I82" s="1" t="s">
        <v>1252</v>
      </c>
      <c r="J82" s="1" t="s">
        <v>868</v>
      </c>
      <c r="K82" s="1" t="s">
        <v>1252</v>
      </c>
      <c r="L82" s="1" t="s">
        <v>1252</v>
      </c>
      <c r="M82" s="1" t="s">
        <v>869</v>
      </c>
      <c r="N82" s="1" t="s">
        <v>869</v>
      </c>
      <c r="O82" s="1" t="s">
        <v>870</v>
      </c>
      <c r="P82" s="1" t="s">
        <v>871</v>
      </c>
      <c r="Q82" s="1" t="s">
        <v>872</v>
      </c>
      <c r="R82" s="1" t="s">
        <v>1253</v>
      </c>
      <c r="S82" s="1" t="s">
        <v>874</v>
      </c>
      <c r="T82" s="1" t="s">
        <v>875</v>
      </c>
      <c r="U82" s="1" t="s">
        <v>889</v>
      </c>
      <c r="V82" s="1" t="s">
        <v>890</v>
      </c>
    </row>
    <row r="83" s="1" customFormat="1" spans="1:22">
      <c r="A83" s="3">
        <v>21844975667</v>
      </c>
      <c r="B83" s="1" t="s">
        <v>1248</v>
      </c>
      <c r="C83" s="1" t="s">
        <v>1254</v>
      </c>
      <c r="D83" s="1" t="s">
        <v>1255</v>
      </c>
      <c r="E83" s="1" t="s">
        <v>1256</v>
      </c>
      <c r="F83" s="1" t="s">
        <v>861</v>
      </c>
      <c r="G83" s="1" t="s">
        <v>865</v>
      </c>
      <c r="H83" s="1" t="s">
        <v>866</v>
      </c>
      <c r="I83" s="1" t="s">
        <v>1257</v>
      </c>
      <c r="J83" s="1" t="s">
        <v>868</v>
      </c>
      <c r="K83" s="1" t="s">
        <v>1257</v>
      </c>
      <c r="L83" s="1" t="s">
        <v>1257</v>
      </c>
      <c r="M83" s="1" t="s">
        <v>869</v>
      </c>
      <c r="N83" s="1" t="s">
        <v>869</v>
      </c>
      <c r="O83" s="1" t="s">
        <v>870</v>
      </c>
      <c r="P83" s="1" t="s">
        <v>871</v>
      </c>
      <c r="Q83" s="1" t="s">
        <v>872</v>
      </c>
      <c r="R83" s="1" t="s">
        <v>1258</v>
      </c>
      <c r="S83" s="1" t="s">
        <v>874</v>
      </c>
      <c r="T83" s="1" t="s">
        <v>875</v>
      </c>
      <c r="U83" s="1" t="s">
        <v>889</v>
      </c>
      <c r="V83" s="1" t="s">
        <v>890</v>
      </c>
    </row>
    <row r="84" s="1" customFormat="1" spans="1:22">
      <c r="A84" s="3">
        <v>21844481349</v>
      </c>
      <c r="B84" s="1" t="s">
        <v>1248</v>
      </c>
      <c r="C84" s="1" t="s">
        <v>1259</v>
      </c>
      <c r="D84" s="1" t="s">
        <v>1057</v>
      </c>
      <c r="E84" s="1" t="s">
        <v>1260</v>
      </c>
      <c r="F84" s="1" t="s">
        <v>861</v>
      </c>
      <c r="G84" s="1" t="s">
        <v>865</v>
      </c>
      <c r="H84" s="1" t="s">
        <v>866</v>
      </c>
      <c r="I84" s="1" t="s">
        <v>1261</v>
      </c>
      <c r="J84" s="1" t="s">
        <v>868</v>
      </c>
      <c r="K84" s="1" t="s">
        <v>1261</v>
      </c>
      <c r="L84" s="1" t="s">
        <v>1261</v>
      </c>
      <c r="M84" s="1" t="s">
        <v>869</v>
      </c>
      <c r="N84" s="1" t="s">
        <v>869</v>
      </c>
      <c r="O84" s="1" t="s">
        <v>870</v>
      </c>
      <c r="P84" s="1" t="s">
        <v>871</v>
      </c>
      <c r="Q84" s="1" t="s">
        <v>872</v>
      </c>
      <c r="R84" s="1" t="s">
        <v>1262</v>
      </c>
      <c r="S84" s="1" t="s">
        <v>874</v>
      </c>
      <c r="T84" s="1" t="s">
        <v>875</v>
      </c>
      <c r="U84" s="1" t="s">
        <v>889</v>
      </c>
      <c r="V84" s="1" t="s">
        <v>896</v>
      </c>
    </row>
    <row r="85" s="1" customFormat="1" spans="1:22">
      <c r="A85" s="3">
        <v>21789687162</v>
      </c>
      <c r="B85" s="1" t="s">
        <v>1263</v>
      </c>
      <c r="C85" s="1" t="s">
        <v>1264</v>
      </c>
      <c r="D85" s="1" t="s">
        <v>1057</v>
      </c>
      <c r="E85" s="1" t="s">
        <v>1265</v>
      </c>
      <c r="F85" s="1" t="s">
        <v>1002</v>
      </c>
      <c r="G85" s="1" t="s">
        <v>865</v>
      </c>
      <c r="H85" s="1" t="s">
        <v>866</v>
      </c>
      <c r="I85" s="1" t="s">
        <v>1266</v>
      </c>
      <c r="J85" s="1" t="s">
        <v>868</v>
      </c>
      <c r="K85" s="1" t="s">
        <v>1266</v>
      </c>
      <c r="L85" s="1" t="s">
        <v>1266</v>
      </c>
      <c r="M85" s="1" t="s">
        <v>869</v>
      </c>
      <c r="N85" s="1" t="s">
        <v>869</v>
      </c>
      <c r="O85" s="1" t="s">
        <v>870</v>
      </c>
      <c r="P85" s="1" t="s">
        <v>871</v>
      </c>
      <c r="Q85" s="1" t="s">
        <v>872</v>
      </c>
      <c r="R85" s="1" t="s">
        <v>1267</v>
      </c>
      <c r="S85" s="1" t="s">
        <v>874</v>
      </c>
      <c r="T85" s="1" t="s">
        <v>875</v>
      </c>
      <c r="U85" s="1" t="s">
        <v>889</v>
      </c>
      <c r="V85" s="1" t="s">
        <v>896</v>
      </c>
    </row>
    <row r="86" s="1" customFormat="1" spans="1:22">
      <c r="A86" s="3">
        <v>21493878197</v>
      </c>
      <c r="B86" s="1" t="s">
        <v>1268</v>
      </c>
      <c r="C86" s="1" t="s">
        <v>1269</v>
      </c>
      <c r="D86" s="1" t="s">
        <v>1270</v>
      </c>
      <c r="E86" s="1" t="s">
        <v>1271</v>
      </c>
      <c r="F86" s="1" t="s">
        <v>1272</v>
      </c>
      <c r="G86" s="1" t="s">
        <v>865</v>
      </c>
      <c r="H86" s="1" t="s">
        <v>866</v>
      </c>
      <c r="I86" s="1" t="s">
        <v>1273</v>
      </c>
      <c r="J86" s="1" t="s">
        <v>868</v>
      </c>
      <c r="K86" s="1" t="s">
        <v>1273</v>
      </c>
      <c r="L86" s="1" t="s">
        <v>1273</v>
      </c>
      <c r="M86" s="1" t="s">
        <v>869</v>
      </c>
      <c r="N86" s="1" t="s">
        <v>869</v>
      </c>
      <c r="O86" s="1" t="s">
        <v>870</v>
      </c>
      <c r="P86" s="1" t="s">
        <v>871</v>
      </c>
      <c r="Q86" s="1" t="s">
        <v>872</v>
      </c>
      <c r="R86" s="1" t="s">
        <v>1274</v>
      </c>
      <c r="S86" s="1" t="s">
        <v>874</v>
      </c>
      <c r="T86" s="1" t="s">
        <v>875</v>
      </c>
      <c r="U86" s="1" t="s">
        <v>889</v>
      </c>
      <c r="V86" s="1" t="s">
        <v>896</v>
      </c>
    </row>
    <row r="87" s="1" customFormat="1" spans="1:22">
      <c r="A87" s="3">
        <v>21503039060</v>
      </c>
      <c r="B87" s="1" t="s">
        <v>1275</v>
      </c>
      <c r="C87" s="1" t="s">
        <v>1276</v>
      </c>
      <c r="D87" s="1" t="s">
        <v>1277</v>
      </c>
      <c r="E87" s="1" t="s">
        <v>1278</v>
      </c>
      <c r="F87" s="1" t="s">
        <v>937</v>
      </c>
      <c r="G87" s="1" t="s">
        <v>865</v>
      </c>
      <c r="H87" s="1" t="s">
        <v>866</v>
      </c>
      <c r="I87" s="1" t="s">
        <v>1279</v>
      </c>
      <c r="J87" s="1" t="s">
        <v>868</v>
      </c>
      <c r="K87" s="1" t="s">
        <v>1279</v>
      </c>
      <c r="L87" s="1" t="s">
        <v>1279</v>
      </c>
      <c r="M87" s="1" t="s">
        <v>869</v>
      </c>
      <c r="N87" s="1" t="s">
        <v>869</v>
      </c>
      <c r="O87" s="1" t="s">
        <v>870</v>
      </c>
      <c r="P87" s="1" t="s">
        <v>871</v>
      </c>
      <c r="Q87" s="1" t="s">
        <v>872</v>
      </c>
      <c r="R87" s="1" t="s">
        <v>1280</v>
      </c>
      <c r="S87" s="1" t="s">
        <v>874</v>
      </c>
      <c r="T87" s="1" t="s">
        <v>875</v>
      </c>
      <c r="U87" s="1" t="s">
        <v>889</v>
      </c>
      <c r="V87" s="1" t="s">
        <v>896</v>
      </c>
    </row>
    <row r="88" s="1" customFormat="1" spans="1:22">
      <c r="A88" s="3">
        <v>21830901638</v>
      </c>
      <c r="B88" s="1" t="s">
        <v>1281</v>
      </c>
      <c r="C88" s="1" t="s">
        <v>1282</v>
      </c>
      <c r="D88" s="1" t="s">
        <v>1052</v>
      </c>
      <c r="E88" s="1" t="s">
        <v>1283</v>
      </c>
      <c r="F88" s="1" t="s">
        <v>861</v>
      </c>
      <c r="G88" s="1" t="s">
        <v>865</v>
      </c>
      <c r="H88" s="1" t="s">
        <v>866</v>
      </c>
      <c r="I88" s="1" t="s">
        <v>1284</v>
      </c>
      <c r="J88" s="1" t="s">
        <v>868</v>
      </c>
      <c r="K88" s="1" t="s">
        <v>1284</v>
      </c>
      <c r="L88" s="1" t="s">
        <v>1284</v>
      </c>
      <c r="M88" s="1" t="s">
        <v>869</v>
      </c>
      <c r="N88" s="1" t="s">
        <v>869</v>
      </c>
      <c r="O88" s="1" t="s">
        <v>870</v>
      </c>
      <c r="P88" s="1" t="s">
        <v>871</v>
      </c>
      <c r="Q88" s="1" t="s">
        <v>872</v>
      </c>
      <c r="R88" s="1" t="s">
        <v>1285</v>
      </c>
      <c r="S88" s="1" t="s">
        <v>874</v>
      </c>
      <c r="T88" s="1" t="s">
        <v>875</v>
      </c>
      <c r="U88" s="1" t="s">
        <v>889</v>
      </c>
      <c r="V88" s="1" t="s">
        <v>896</v>
      </c>
    </row>
    <row r="89" s="1" customFormat="1" spans="1:22">
      <c r="A89" s="3">
        <v>21826668079</v>
      </c>
      <c r="B89" s="1" t="s">
        <v>1286</v>
      </c>
      <c r="C89" s="1" t="s">
        <v>1287</v>
      </c>
      <c r="D89" s="1" t="s">
        <v>1288</v>
      </c>
      <c r="E89" s="1" t="s">
        <v>1289</v>
      </c>
      <c r="F89" s="1" t="s">
        <v>937</v>
      </c>
      <c r="G89" s="1" t="s">
        <v>865</v>
      </c>
      <c r="H89" s="1" t="s">
        <v>866</v>
      </c>
      <c r="I89" s="1" t="s">
        <v>1290</v>
      </c>
      <c r="J89" s="1" t="s">
        <v>868</v>
      </c>
      <c r="K89" s="1" t="s">
        <v>1290</v>
      </c>
      <c r="L89" s="1" t="s">
        <v>1290</v>
      </c>
      <c r="M89" s="1" t="s">
        <v>869</v>
      </c>
      <c r="N89" s="1" t="s">
        <v>869</v>
      </c>
      <c r="O89" s="1" t="s">
        <v>870</v>
      </c>
      <c r="P89" s="1" t="s">
        <v>871</v>
      </c>
      <c r="Q89" s="1" t="s">
        <v>872</v>
      </c>
      <c r="R89" s="1" t="s">
        <v>1291</v>
      </c>
      <c r="S89" s="1" t="s">
        <v>874</v>
      </c>
      <c r="T89" s="1" t="s">
        <v>875</v>
      </c>
      <c r="U89" s="1" t="s">
        <v>889</v>
      </c>
      <c r="V89" s="1" t="s">
        <v>896</v>
      </c>
    </row>
    <row r="90" s="1" customFormat="1" spans="1:22">
      <c r="A90" s="3">
        <v>21507222433</v>
      </c>
      <c r="B90" s="1" t="s">
        <v>1275</v>
      </c>
      <c r="C90" s="1" t="s">
        <v>1292</v>
      </c>
      <c r="D90" s="1" t="s">
        <v>1293</v>
      </c>
      <c r="E90" s="1" t="s">
        <v>1294</v>
      </c>
      <c r="F90" s="1" t="s">
        <v>861</v>
      </c>
      <c r="G90" s="1" t="s">
        <v>865</v>
      </c>
      <c r="H90" s="1" t="s">
        <v>866</v>
      </c>
      <c r="I90" s="1" t="s">
        <v>1295</v>
      </c>
      <c r="J90" s="1" t="s">
        <v>868</v>
      </c>
      <c r="K90" s="1" t="s">
        <v>1295</v>
      </c>
      <c r="L90" s="1" t="s">
        <v>1295</v>
      </c>
      <c r="M90" s="1" t="s">
        <v>869</v>
      </c>
      <c r="N90" s="1" t="s">
        <v>869</v>
      </c>
      <c r="O90" s="1" t="s">
        <v>870</v>
      </c>
      <c r="P90" s="1" t="s">
        <v>871</v>
      </c>
      <c r="Q90" s="1" t="s">
        <v>872</v>
      </c>
      <c r="R90" s="1" t="s">
        <v>1296</v>
      </c>
      <c r="S90" s="1" t="s">
        <v>874</v>
      </c>
      <c r="T90" s="1" t="s">
        <v>875</v>
      </c>
      <c r="U90" s="1" t="s">
        <v>889</v>
      </c>
      <c r="V90" s="1" t="s">
        <v>896</v>
      </c>
    </row>
    <row r="91" s="1" customFormat="1" spans="1:22">
      <c r="A91" s="3">
        <v>21823529629</v>
      </c>
      <c r="B91" s="1" t="s">
        <v>1297</v>
      </c>
      <c r="C91" s="1" t="s">
        <v>1298</v>
      </c>
      <c r="D91" s="1" t="s">
        <v>1299</v>
      </c>
      <c r="E91" s="1" t="s">
        <v>1300</v>
      </c>
      <c r="F91" s="1" t="s">
        <v>937</v>
      </c>
      <c r="G91" s="1" t="s">
        <v>865</v>
      </c>
      <c r="H91" s="1" t="s">
        <v>866</v>
      </c>
      <c r="I91" s="1" t="s">
        <v>1301</v>
      </c>
      <c r="J91" s="1" t="s">
        <v>868</v>
      </c>
      <c r="K91" s="1" t="s">
        <v>1301</v>
      </c>
      <c r="L91" s="1" t="s">
        <v>1301</v>
      </c>
      <c r="M91" s="1" t="s">
        <v>869</v>
      </c>
      <c r="N91" s="1" t="s">
        <v>869</v>
      </c>
      <c r="O91" s="1" t="s">
        <v>870</v>
      </c>
      <c r="P91" s="1" t="s">
        <v>871</v>
      </c>
      <c r="Q91" s="1" t="s">
        <v>872</v>
      </c>
      <c r="R91" s="1" t="s">
        <v>1302</v>
      </c>
      <c r="S91" s="1" t="s">
        <v>874</v>
      </c>
      <c r="T91" s="1" t="s">
        <v>875</v>
      </c>
      <c r="U91" s="1" t="s">
        <v>889</v>
      </c>
      <c r="V91" s="1" t="s">
        <v>883</v>
      </c>
    </row>
    <row r="92" s="1" customFormat="1" spans="1:22">
      <c r="A92" s="3">
        <v>21006052122</v>
      </c>
      <c r="B92" s="1" t="s">
        <v>1303</v>
      </c>
      <c r="C92" s="1" t="s">
        <v>1304</v>
      </c>
      <c r="D92" s="1" t="s">
        <v>1305</v>
      </c>
      <c r="E92" s="1" t="s">
        <v>1306</v>
      </c>
      <c r="F92" s="1" t="s">
        <v>1041</v>
      </c>
      <c r="G92" s="1" t="s">
        <v>865</v>
      </c>
      <c r="H92" s="1" t="s">
        <v>866</v>
      </c>
      <c r="I92" s="1" t="s">
        <v>1307</v>
      </c>
      <c r="J92" s="1" t="s">
        <v>868</v>
      </c>
      <c r="K92" s="1" t="s">
        <v>1307</v>
      </c>
      <c r="L92" s="1" t="s">
        <v>1307</v>
      </c>
      <c r="M92" s="1" t="s">
        <v>869</v>
      </c>
      <c r="N92" s="1" t="s">
        <v>869</v>
      </c>
      <c r="O92" s="1" t="s">
        <v>870</v>
      </c>
      <c r="P92" s="1" t="s">
        <v>871</v>
      </c>
      <c r="Q92" s="1" t="s">
        <v>872</v>
      </c>
      <c r="R92" s="1" t="s">
        <v>1308</v>
      </c>
      <c r="S92" s="1" t="s">
        <v>874</v>
      </c>
      <c r="T92" s="1" t="s">
        <v>875</v>
      </c>
      <c r="U92" s="1" t="s">
        <v>889</v>
      </c>
      <c r="V92" s="1" t="s">
        <v>896</v>
      </c>
    </row>
    <row r="93" s="1" customFormat="1" spans="1:22">
      <c r="A93" s="3">
        <v>21580271207</v>
      </c>
      <c r="B93" s="1" t="s">
        <v>1309</v>
      </c>
      <c r="C93" s="1" t="s">
        <v>1310</v>
      </c>
      <c r="D93" s="1" t="s">
        <v>1311</v>
      </c>
      <c r="E93" s="1" t="s">
        <v>1312</v>
      </c>
      <c r="F93" s="1" t="s">
        <v>861</v>
      </c>
      <c r="G93" s="1" t="s">
        <v>865</v>
      </c>
      <c r="H93" s="1" t="s">
        <v>866</v>
      </c>
      <c r="I93" s="1" t="s">
        <v>1313</v>
      </c>
      <c r="J93" s="1" t="s">
        <v>868</v>
      </c>
      <c r="K93" s="1" t="s">
        <v>1313</v>
      </c>
      <c r="L93" s="1" t="s">
        <v>1313</v>
      </c>
      <c r="M93" s="1" t="s">
        <v>869</v>
      </c>
      <c r="N93" s="1" t="s">
        <v>869</v>
      </c>
      <c r="O93" s="1" t="s">
        <v>870</v>
      </c>
      <c r="P93" s="1" t="s">
        <v>871</v>
      </c>
      <c r="Q93" s="1" t="s">
        <v>872</v>
      </c>
      <c r="R93" s="1" t="s">
        <v>1314</v>
      </c>
      <c r="S93" s="1" t="s">
        <v>874</v>
      </c>
      <c r="T93" s="1" t="s">
        <v>875</v>
      </c>
      <c r="U93" s="1" t="s">
        <v>889</v>
      </c>
      <c r="V93" s="1" t="s">
        <v>896</v>
      </c>
    </row>
    <row r="94" s="1" customFormat="1" spans="1:22">
      <c r="A94" s="3">
        <v>21463619335</v>
      </c>
      <c r="B94" s="1" t="s">
        <v>1315</v>
      </c>
      <c r="C94" s="1" t="s">
        <v>1316</v>
      </c>
      <c r="D94" s="1" t="s">
        <v>1317</v>
      </c>
      <c r="E94" s="1" t="s">
        <v>1318</v>
      </c>
      <c r="F94" s="1" t="s">
        <v>937</v>
      </c>
      <c r="G94" s="1" t="s">
        <v>865</v>
      </c>
      <c r="H94" s="1" t="s">
        <v>866</v>
      </c>
      <c r="I94" s="1" t="s">
        <v>1319</v>
      </c>
      <c r="J94" s="1" t="s">
        <v>868</v>
      </c>
      <c r="K94" s="1" t="s">
        <v>1319</v>
      </c>
      <c r="L94" s="1" t="s">
        <v>1319</v>
      </c>
      <c r="M94" s="1" t="s">
        <v>869</v>
      </c>
      <c r="N94" s="1" t="s">
        <v>869</v>
      </c>
      <c r="O94" s="1" t="s">
        <v>870</v>
      </c>
      <c r="P94" s="1" t="s">
        <v>871</v>
      </c>
      <c r="Q94" s="1" t="s">
        <v>872</v>
      </c>
      <c r="R94" s="1" t="s">
        <v>1320</v>
      </c>
      <c r="S94" s="1" t="s">
        <v>874</v>
      </c>
      <c r="T94" s="1" t="s">
        <v>875</v>
      </c>
      <c r="U94" s="1" t="s">
        <v>889</v>
      </c>
      <c r="V94" s="1" t="s">
        <v>890</v>
      </c>
    </row>
    <row r="95" s="1" customFormat="1" spans="1:22">
      <c r="A95" s="3">
        <v>21362473185</v>
      </c>
      <c r="B95" s="1" t="s">
        <v>1321</v>
      </c>
      <c r="C95" s="1" t="s">
        <v>1322</v>
      </c>
      <c r="D95" s="1" t="s">
        <v>1317</v>
      </c>
      <c r="E95" s="1" t="s">
        <v>1323</v>
      </c>
      <c r="F95" s="1" t="s">
        <v>937</v>
      </c>
      <c r="G95" s="1" t="s">
        <v>865</v>
      </c>
      <c r="H95" s="1" t="s">
        <v>866</v>
      </c>
      <c r="I95" s="1" t="s">
        <v>1024</v>
      </c>
      <c r="J95" s="1" t="s">
        <v>868</v>
      </c>
      <c r="K95" s="1" t="s">
        <v>1024</v>
      </c>
      <c r="L95" s="1" t="s">
        <v>1024</v>
      </c>
      <c r="M95" s="1" t="s">
        <v>869</v>
      </c>
      <c r="N95" s="1" t="s">
        <v>869</v>
      </c>
      <c r="O95" s="1" t="s">
        <v>870</v>
      </c>
      <c r="P95" s="1" t="s">
        <v>871</v>
      </c>
      <c r="Q95" s="1" t="s">
        <v>872</v>
      </c>
      <c r="R95" s="1" t="s">
        <v>1324</v>
      </c>
      <c r="S95" s="1" t="s">
        <v>874</v>
      </c>
      <c r="T95" s="1" t="s">
        <v>875</v>
      </c>
      <c r="U95" s="1" t="s">
        <v>889</v>
      </c>
      <c r="V95" s="1" t="s">
        <v>890</v>
      </c>
    </row>
    <row r="96" s="1" customFormat="1" spans="1:22">
      <c r="A96" s="3">
        <v>21695747521</v>
      </c>
      <c r="B96" s="1" t="s">
        <v>1325</v>
      </c>
      <c r="C96" s="1" t="s">
        <v>1326</v>
      </c>
      <c r="D96" s="1" t="s">
        <v>1327</v>
      </c>
      <c r="E96" s="1" t="s">
        <v>1328</v>
      </c>
      <c r="F96" s="1" t="s">
        <v>937</v>
      </c>
      <c r="G96" s="1" t="s">
        <v>865</v>
      </c>
      <c r="H96" s="1" t="s">
        <v>866</v>
      </c>
      <c r="I96" s="1" t="s">
        <v>1329</v>
      </c>
      <c r="J96" s="1" t="s">
        <v>868</v>
      </c>
      <c r="K96" s="1" t="s">
        <v>1329</v>
      </c>
      <c r="L96" s="1" t="s">
        <v>1329</v>
      </c>
      <c r="M96" s="1" t="s">
        <v>869</v>
      </c>
      <c r="N96" s="1" t="s">
        <v>869</v>
      </c>
      <c r="O96" s="1" t="s">
        <v>870</v>
      </c>
      <c r="P96" s="1" t="s">
        <v>871</v>
      </c>
      <c r="Q96" s="1" t="s">
        <v>872</v>
      </c>
      <c r="R96" s="1" t="s">
        <v>1330</v>
      </c>
      <c r="S96" s="1" t="s">
        <v>874</v>
      </c>
      <c r="T96" s="1" t="s">
        <v>875</v>
      </c>
      <c r="U96" s="1" t="s">
        <v>889</v>
      </c>
      <c r="V96" s="1" t="s">
        <v>890</v>
      </c>
    </row>
    <row r="97" s="1" customFormat="1" spans="1:22">
      <c r="A97" s="3">
        <v>21009543772</v>
      </c>
      <c r="B97" s="1" t="s">
        <v>1303</v>
      </c>
      <c r="C97" s="1" t="s">
        <v>1331</v>
      </c>
      <c r="D97" s="1" t="s">
        <v>1327</v>
      </c>
      <c r="E97" s="1" t="s">
        <v>1332</v>
      </c>
      <c r="F97" s="1" t="s">
        <v>1002</v>
      </c>
      <c r="G97" s="1" t="s">
        <v>865</v>
      </c>
      <c r="H97" s="1" t="s">
        <v>866</v>
      </c>
      <c r="I97" s="1" t="s">
        <v>1333</v>
      </c>
      <c r="J97" s="1" t="s">
        <v>868</v>
      </c>
      <c r="K97" s="1" t="s">
        <v>1333</v>
      </c>
      <c r="L97" s="1" t="s">
        <v>1333</v>
      </c>
      <c r="M97" s="1" t="s">
        <v>869</v>
      </c>
      <c r="N97" s="1" t="s">
        <v>869</v>
      </c>
      <c r="O97" s="1" t="s">
        <v>870</v>
      </c>
      <c r="P97" s="1" t="s">
        <v>871</v>
      </c>
      <c r="Q97" s="1" t="s">
        <v>872</v>
      </c>
      <c r="R97" s="1" t="s">
        <v>1334</v>
      </c>
      <c r="S97" s="1" t="s">
        <v>874</v>
      </c>
      <c r="T97" s="1" t="s">
        <v>875</v>
      </c>
      <c r="U97" s="1" t="s">
        <v>889</v>
      </c>
      <c r="V97" s="1" t="s">
        <v>890</v>
      </c>
    </row>
    <row r="98" s="1" customFormat="1" spans="1:22">
      <c r="A98" s="3">
        <v>21827233862</v>
      </c>
      <c r="B98" s="1" t="s">
        <v>1286</v>
      </c>
      <c r="C98" s="1" t="s">
        <v>1335</v>
      </c>
      <c r="D98" s="1" t="s">
        <v>1336</v>
      </c>
      <c r="E98" s="1" t="s">
        <v>1337</v>
      </c>
      <c r="F98" s="1" t="s">
        <v>1178</v>
      </c>
      <c r="G98" s="1" t="s">
        <v>865</v>
      </c>
      <c r="H98" s="1" t="s">
        <v>866</v>
      </c>
      <c r="I98" s="1" t="s">
        <v>1338</v>
      </c>
      <c r="J98" s="1" t="s">
        <v>868</v>
      </c>
      <c r="K98" s="1" t="s">
        <v>1338</v>
      </c>
      <c r="L98" s="1" t="s">
        <v>1338</v>
      </c>
      <c r="M98" s="1" t="s">
        <v>869</v>
      </c>
      <c r="N98" s="1" t="s">
        <v>869</v>
      </c>
      <c r="O98" s="1" t="s">
        <v>870</v>
      </c>
      <c r="P98" s="1" t="s">
        <v>871</v>
      </c>
      <c r="Q98" s="1" t="s">
        <v>872</v>
      </c>
      <c r="R98" s="1" t="s">
        <v>1339</v>
      </c>
      <c r="S98" s="1" t="s">
        <v>874</v>
      </c>
      <c r="T98" s="1" t="s">
        <v>875</v>
      </c>
      <c r="U98" s="1" t="s">
        <v>889</v>
      </c>
      <c r="V98" s="1" t="s">
        <v>896</v>
      </c>
    </row>
    <row r="99" s="1" customFormat="1" spans="1:22">
      <c r="A99" s="3">
        <v>21351228033</v>
      </c>
      <c r="B99" s="1" t="s">
        <v>1340</v>
      </c>
      <c r="C99" s="1" t="s">
        <v>1341</v>
      </c>
      <c r="D99" s="1" t="s">
        <v>1342</v>
      </c>
      <c r="E99" s="1" t="s">
        <v>1343</v>
      </c>
      <c r="F99" s="1" t="s">
        <v>1002</v>
      </c>
      <c r="G99" s="1" t="s">
        <v>865</v>
      </c>
      <c r="H99" s="1" t="s">
        <v>866</v>
      </c>
      <c r="I99" s="1" t="s">
        <v>1344</v>
      </c>
      <c r="J99" s="1" t="s">
        <v>868</v>
      </c>
      <c r="K99" s="1" t="s">
        <v>1344</v>
      </c>
      <c r="L99" s="1" t="s">
        <v>1344</v>
      </c>
      <c r="M99" s="1" t="s">
        <v>869</v>
      </c>
      <c r="N99" s="1" t="s">
        <v>869</v>
      </c>
      <c r="O99" s="1" t="s">
        <v>870</v>
      </c>
      <c r="P99" s="1" t="s">
        <v>871</v>
      </c>
      <c r="Q99" s="1" t="s">
        <v>872</v>
      </c>
      <c r="R99" s="1" t="s">
        <v>1345</v>
      </c>
      <c r="S99" s="1" t="s">
        <v>874</v>
      </c>
      <c r="T99" s="1" t="s">
        <v>875</v>
      </c>
      <c r="U99" s="1" t="s">
        <v>889</v>
      </c>
      <c r="V99" s="1" t="s">
        <v>896</v>
      </c>
    </row>
    <row r="100" s="1" customFormat="1" spans="1:22">
      <c r="A100" s="3">
        <v>18544700676</v>
      </c>
      <c r="B100" s="1" t="s">
        <v>1346</v>
      </c>
      <c r="C100" s="1" t="s">
        <v>1347</v>
      </c>
      <c r="D100" s="1" t="s">
        <v>1348</v>
      </c>
      <c r="E100" s="1" t="s">
        <v>1349</v>
      </c>
      <c r="F100" s="1" t="s">
        <v>937</v>
      </c>
      <c r="G100" s="1" t="s">
        <v>865</v>
      </c>
      <c r="H100" s="1" t="s">
        <v>866</v>
      </c>
      <c r="I100" s="1" t="s">
        <v>1350</v>
      </c>
      <c r="J100" s="1" t="s">
        <v>868</v>
      </c>
      <c r="K100" s="1" t="s">
        <v>1350</v>
      </c>
      <c r="L100" s="1" t="s">
        <v>1350</v>
      </c>
      <c r="M100" s="1" t="s">
        <v>869</v>
      </c>
      <c r="N100" s="1" t="s">
        <v>869</v>
      </c>
      <c r="O100" s="1" t="s">
        <v>870</v>
      </c>
      <c r="P100" s="1" t="s">
        <v>871</v>
      </c>
      <c r="Q100" s="1" t="s">
        <v>872</v>
      </c>
      <c r="R100" s="1" t="s">
        <v>1351</v>
      </c>
      <c r="S100" s="1" t="s">
        <v>874</v>
      </c>
      <c r="T100" s="1" t="s">
        <v>875</v>
      </c>
      <c r="U100" s="1" t="s">
        <v>889</v>
      </c>
      <c r="V100" s="1" t="s">
        <v>896</v>
      </c>
    </row>
    <row r="101" s="1" customFormat="1" spans="1:22">
      <c r="A101" s="3">
        <v>21839389526</v>
      </c>
      <c r="B101" s="1" t="s">
        <v>1352</v>
      </c>
      <c r="C101" s="1" t="s">
        <v>1353</v>
      </c>
      <c r="D101" s="1" t="s">
        <v>1354</v>
      </c>
      <c r="E101" s="1" t="s">
        <v>1355</v>
      </c>
      <c r="F101" s="1" t="s">
        <v>1272</v>
      </c>
      <c r="G101" s="1" t="s">
        <v>865</v>
      </c>
      <c r="H101" s="1" t="s">
        <v>866</v>
      </c>
      <c r="I101" s="1" t="s">
        <v>1356</v>
      </c>
      <c r="J101" s="1" t="s">
        <v>868</v>
      </c>
      <c r="K101" s="1" t="s">
        <v>1356</v>
      </c>
      <c r="L101" s="1" t="s">
        <v>1356</v>
      </c>
      <c r="M101" s="1" t="s">
        <v>869</v>
      </c>
      <c r="N101" s="1" t="s">
        <v>869</v>
      </c>
      <c r="O101" s="1" t="s">
        <v>870</v>
      </c>
      <c r="P101" s="1" t="s">
        <v>871</v>
      </c>
      <c r="Q101" s="1" t="s">
        <v>872</v>
      </c>
      <c r="R101" s="1" t="s">
        <v>1357</v>
      </c>
      <c r="S101" s="1" t="s">
        <v>874</v>
      </c>
      <c r="T101" s="1" t="s">
        <v>875</v>
      </c>
      <c r="U101" s="1" t="s">
        <v>889</v>
      </c>
      <c r="V101" s="1" t="s">
        <v>896</v>
      </c>
    </row>
    <row r="102" s="1" customFormat="1" spans="1:22">
      <c r="A102" s="3">
        <v>21730695636</v>
      </c>
      <c r="B102" s="1" t="s">
        <v>1358</v>
      </c>
      <c r="C102" s="1" t="s">
        <v>1359</v>
      </c>
      <c r="D102" s="1" t="s">
        <v>1360</v>
      </c>
      <c r="E102" s="1" t="s">
        <v>1361</v>
      </c>
      <c r="F102" s="1" t="s">
        <v>1002</v>
      </c>
      <c r="G102" s="1" t="s">
        <v>865</v>
      </c>
      <c r="H102" s="1" t="s">
        <v>866</v>
      </c>
      <c r="I102" s="1" t="s">
        <v>1362</v>
      </c>
      <c r="J102" s="1" t="s">
        <v>868</v>
      </c>
      <c r="K102" s="1" t="s">
        <v>1362</v>
      </c>
      <c r="L102" s="1" t="s">
        <v>1362</v>
      </c>
      <c r="M102" s="1" t="s">
        <v>869</v>
      </c>
      <c r="N102" s="1" t="s">
        <v>869</v>
      </c>
      <c r="O102" s="1" t="s">
        <v>870</v>
      </c>
      <c r="P102" s="1" t="s">
        <v>871</v>
      </c>
      <c r="Q102" s="1" t="s">
        <v>872</v>
      </c>
      <c r="R102" s="1" t="s">
        <v>1363</v>
      </c>
      <c r="S102" s="1" t="s">
        <v>874</v>
      </c>
      <c r="T102" s="1" t="s">
        <v>875</v>
      </c>
      <c r="U102" s="1" t="s">
        <v>889</v>
      </c>
      <c r="V102" s="1" t="s">
        <v>896</v>
      </c>
    </row>
    <row r="103" s="1" customFormat="1" spans="1:22">
      <c r="A103" s="3">
        <v>21324164453</v>
      </c>
      <c r="B103" s="1" t="s">
        <v>1364</v>
      </c>
      <c r="C103" s="1" t="s">
        <v>1365</v>
      </c>
      <c r="D103" s="1" t="s">
        <v>1360</v>
      </c>
      <c r="E103" s="1" t="s">
        <v>1366</v>
      </c>
      <c r="F103" s="1" t="s">
        <v>937</v>
      </c>
      <c r="G103" s="1" t="s">
        <v>865</v>
      </c>
      <c r="H103" s="1" t="s">
        <v>866</v>
      </c>
      <c r="I103" s="1" t="s">
        <v>1367</v>
      </c>
      <c r="J103" s="1" t="s">
        <v>868</v>
      </c>
      <c r="K103" s="1" t="s">
        <v>1367</v>
      </c>
      <c r="L103" s="1" t="s">
        <v>1367</v>
      </c>
      <c r="M103" s="1" t="s">
        <v>869</v>
      </c>
      <c r="N103" s="1" t="s">
        <v>869</v>
      </c>
      <c r="O103" s="1" t="s">
        <v>870</v>
      </c>
      <c r="P103" s="1" t="s">
        <v>871</v>
      </c>
      <c r="Q103" s="1" t="s">
        <v>872</v>
      </c>
      <c r="R103" s="1" t="s">
        <v>1368</v>
      </c>
      <c r="S103" s="1" t="s">
        <v>874</v>
      </c>
      <c r="T103" s="1" t="s">
        <v>875</v>
      </c>
      <c r="U103" s="1" t="s">
        <v>889</v>
      </c>
      <c r="V103" s="1" t="s">
        <v>896</v>
      </c>
    </row>
    <row r="104" s="1" customFormat="1" spans="1:22">
      <c r="A104" s="3">
        <v>21828742387</v>
      </c>
      <c r="B104" s="1" t="s">
        <v>1369</v>
      </c>
      <c r="C104" s="1" t="s">
        <v>1370</v>
      </c>
      <c r="D104" s="1" t="s">
        <v>1371</v>
      </c>
      <c r="E104" s="1" t="s">
        <v>1372</v>
      </c>
      <c r="F104" s="1" t="s">
        <v>1041</v>
      </c>
      <c r="G104" s="1" t="s">
        <v>865</v>
      </c>
      <c r="H104" s="1" t="s">
        <v>866</v>
      </c>
      <c r="I104" s="1" t="s">
        <v>1373</v>
      </c>
      <c r="J104" s="1" t="s">
        <v>868</v>
      </c>
      <c r="K104" s="1" t="s">
        <v>1373</v>
      </c>
      <c r="L104" s="1" t="s">
        <v>1373</v>
      </c>
      <c r="M104" s="1" t="s">
        <v>869</v>
      </c>
      <c r="N104" s="1" t="s">
        <v>869</v>
      </c>
      <c r="O104" s="1" t="s">
        <v>870</v>
      </c>
      <c r="P104" s="1" t="s">
        <v>871</v>
      </c>
      <c r="Q104" s="1" t="s">
        <v>872</v>
      </c>
      <c r="R104" s="1" t="s">
        <v>1374</v>
      </c>
      <c r="S104" s="1" t="s">
        <v>874</v>
      </c>
      <c r="T104" s="1" t="s">
        <v>875</v>
      </c>
      <c r="U104" s="1" t="s">
        <v>889</v>
      </c>
      <c r="V104" s="1" t="s">
        <v>896</v>
      </c>
    </row>
    <row r="105" s="1" customFormat="1" spans="1:22">
      <c r="A105" s="3">
        <v>21819329970</v>
      </c>
      <c r="B105" s="1" t="s">
        <v>1297</v>
      </c>
      <c r="C105" s="1" t="s">
        <v>1375</v>
      </c>
      <c r="D105" s="1" t="s">
        <v>1376</v>
      </c>
      <c r="E105" s="1" t="s">
        <v>1377</v>
      </c>
      <c r="F105" s="1" t="s">
        <v>1041</v>
      </c>
      <c r="G105" s="1" t="s">
        <v>865</v>
      </c>
      <c r="H105" s="1" t="s">
        <v>866</v>
      </c>
      <c r="I105" s="1" t="s">
        <v>1378</v>
      </c>
      <c r="J105" s="1" t="s">
        <v>868</v>
      </c>
      <c r="K105" s="1" t="s">
        <v>1378</v>
      </c>
      <c r="L105" s="1" t="s">
        <v>1378</v>
      </c>
      <c r="M105" s="1" t="s">
        <v>869</v>
      </c>
      <c r="N105" s="1" t="s">
        <v>869</v>
      </c>
      <c r="O105" s="1" t="s">
        <v>870</v>
      </c>
      <c r="P105" s="1" t="s">
        <v>871</v>
      </c>
      <c r="Q105" s="1" t="s">
        <v>872</v>
      </c>
      <c r="R105" s="1" t="s">
        <v>1379</v>
      </c>
      <c r="S105" s="1" t="s">
        <v>874</v>
      </c>
      <c r="T105" s="1" t="s">
        <v>875</v>
      </c>
      <c r="U105" s="1" t="s">
        <v>889</v>
      </c>
      <c r="V105" s="1" t="s">
        <v>896</v>
      </c>
    </row>
    <row r="106" s="1" customFormat="1" spans="1:22">
      <c r="A106" s="3">
        <v>21819072009</v>
      </c>
      <c r="B106" s="1" t="s">
        <v>1297</v>
      </c>
      <c r="C106" s="1" t="s">
        <v>1380</v>
      </c>
      <c r="D106" s="1" t="s">
        <v>1376</v>
      </c>
      <c r="E106" s="1" t="s">
        <v>1381</v>
      </c>
      <c r="F106" s="1" t="s">
        <v>937</v>
      </c>
      <c r="G106" s="1" t="s">
        <v>865</v>
      </c>
      <c r="H106" s="1" t="s">
        <v>866</v>
      </c>
      <c r="I106" s="1" t="s">
        <v>1382</v>
      </c>
      <c r="J106" s="1" t="s">
        <v>868</v>
      </c>
      <c r="K106" s="1" t="s">
        <v>1382</v>
      </c>
      <c r="L106" s="1" t="s">
        <v>1382</v>
      </c>
      <c r="M106" s="1" t="s">
        <v>869</v>
      </c>
      <c r="N106" s="1" t="s">
        <v>869</v>
      </c>
      <c r="O106" s="1" t="s">
        <v>870</v>
      </c>
      <c r="P106" s="1" t="s">
        <v>871</v>
      </c>
      <c r="Q106" s="1" t="s">
        <v>872</v>
      </c>
      <c r="R106" s="1" t="s">
        <v>1383</v>
      </c>
      <c r="S106" s="1" t="s">
        <v>874</v>
      </c>
      <c r="T106" s="1" t="s">
        <v>875</v>
      </c>
      <c r="U106" s="1" t="s">
        <v>889</v>
      </c>
      <c r="V106" s="1" t="s">
        <v>896</v>
      </c>
    </row>
    <row r="107" s="1" customFormat="1" spans="1:22">
      <c r="A107" s="3">
        <v>21560486363</v>
      </c>
      <c r="B107" s="1" t="s">
        <v>1384</v>
      </c>
      <c r="C107" s="1" t="s">
        <v>1385</v>
      </c>
      <c r="D107" s="1" t="s">
        <v>1376</v>
      </c>
      <c r="E107" s="1" t="s">
        <v>1386</v>
      </c>
      <c r="F107" s="1" t="s">
        <v>937</v>
      </c>
      <c r="G107" s="1" t="s">
        <v>865</v>
      </c>
      <c r="H107" s="1" t="s">
        <v>866</v>
      </c>
      <c r="I107" s="1" t="s">
        <v>1387</v>
      </c>
      <c r="J107" s="1" t="s">
        <v>868</v>
      </c>
      <c r="K107" s="1" t="s">
        <v>1387</v>
      </c>
      <c r="L107" s="1" t="s">
        <v>1387</v>
      </c>
      <c r="M107" s="1" t="s">
        <v>869</v>
      </c>
      <c r="N107" s="1" t="s">
        <v>869</v>
      </c>
      <c r="O107" s="1" t="s">
        <v>870</v>
      </c>
      <c r="P107" s="1" t="s">
        <v>871</v>
      </c>
      <c r="Q107" s="1" t="s">
        <v>872</v>
      </c>
      <c r="R107" s="1" t="s">
        <v>1388</v>
      </c>
      <c r="S107" s="1" t="s">
        <v>874</v>
      </c>
      <c r="T107" s="1" t="s">
        <v>875</v>
      </c>
      <c r="U107" s="1" t="s">
        <v>889</v>
      </c>
      <c r="V107" s="1" t="s">
        <v>896</v>
      </c>
    </row>
    <row r="108" s="1" customFormat="1" spans="1:22">
      <c r="A108" s="3">
        <v>21695003601</v>
      </c>
      <c r="B108" s="1" t="s">
        <v>1325</v>
      </c>
      <c r="C108" s="1" t="s">
        <v>1389</v>
      </c>
      <c r="D108" s="1" t="s">
        <v>1390</v>
      </c>
      <c r="E108" s="1" t="s">
        <v>1391</v>
      </c>
      <c r="F108" s="1" t="s">
        <v>937</v>
      </c>
      <c r="G108" s="1" t="s">
        <v>865</v>
      </c>
      <c r="H108" s="1" t="s">
        <v>866</v>
      </c>
      <c r="I108" s="1" t="s">
        <v>1392</v>
      </c>
      <c r="J108" s="1" t="s">
        <v>868</v>
      </c>
      <c r="K108" s="1" t="s">
        <v>1392</v>
      </c>
      <c r="L108" s="1" t="s">
        <v>1392</v>
      </c>
      <c r="M108" s="1" t="s">
        <v>869</v>
      </c>
      <c r="N108" s="1" t="s">
        <v>869</v>
      </c>
      <c r="O108" s="1" t="s">
        <v>870</v>
      </c>
      <c r="P108" s="1" t="s">
        <v>871</v>
      </c>
      <c r="Q108" s="1" t="s">
        <v>872</v>
      </c>
      <c r="R108" s="1" t="s">
        <v>1393</v>
      </c>
      <c r="S108" s="1" t="s">
        <v>874</v>
      </c>
      <c r="T108" s="1" t="s">
        <v>875</v>
      </c>
      <c r="U108" s="1" t="s">
        <v>889</v>
      </c>
      <c r="V108" s="1" t="s">
        <v>890</v>
      </c>
    </row>
    <row r="109" s="1" customFormat="1" spans="1:22">
      <c r="A109" s="3">
        <v>21685748866</v>
      </c>
      <c r="B109" s="1" t="s">
        <v>1394</v>
      </c>
      <c r="C109" s="1" t="s">
        <v>1395</v>
      </c>
      <c r="D109" s="1" t="s">
        <v>1396</v>
      </c>
      <c r="E109" s="1" t="s">
        <v>1397</v>
      </c>
      <c r="F109" s="1" t="s">
        <v>1002</v>
      </c>
      <c r="G109" s="1" t="s">
        <v>865</v>
      </c>
      <c r="H109" s="1" t="s">
        <v>866</v>
      </c>
      <c r="I109" s="1" t="s">
        <v>1398</v>
      </c>
      <c r="J109" s="1" t="s">
        <v>868</v>
      </c>
      <c r="K109" s="1" t="s">
        <v>1398</v>
      </c>
      <c r="L109" s="1" t="s">
        <v>1398</v>
      </c>
      <c r="M109" s="1" t="s">
        <v>869</v>
      </c>
      <c r="N109" s="1" t="s">
        <v>869</v>
      </c>
      <c r="O109" s="1" t="s">
        <v>870</v>
      </c>
      <c r="P109" s="1" t="s">
        <v>871</v>
      </c>
      <c r="Q109" s="1" t="s">
        <v>872</v>
      </c>
      <c r="R109" s="1" t="s">
        <v>1399</v>
      </c>
      <c r="S109" s="1" t="s">
        <v>874</v>
      </c>
      <c r="T109" s="1" t="s">
        <v>875</v>
      </c>
      <c r="U109" s="1" t="s">
        <v>889</v>
      </c>
      <c r="V109" s="1" t="s">
        <v>896</v>
      </c>
    </row>
    <row r="110" s="1" customFormat="1" spans="1:22">
      <c r="A110" s="3">
        <v>21843263033</v>
      </c>
      <c r="B110" s="1" t="s">
        <v>1272</v>
      </c>
      <c r="C110" s="1" t="s">
        <v>1400</v>
      </c>
      <c r="D110" s="1" t="s">
        <v>1401</v>
      </c>
      <c r="E110" s="1" t="s">
        <v>1402</v>
      </c>
      <c r="F110" s="1" t="s">
        <v>937</v>
      </c>
      <c r="G110" s="1" t="s">
        <v>865</v>
      </c>
      <c r="H110" s="1" t="s">
        <v>866</v>
      </c>
      <c r="I110" s="1" t="s">
        <v>1403</v>
      </c>
      <c r="J110" s="1" t="s">
        <v>868</v>
      </c>
      <c r="K110" s="1" t="s">
        <v>1403</v>
      </c>
      <c r="L110" s="1" t="s">
        <v>1403</v>
      </c>
      <c r="M110" s="1" t="s">
        <v>869</v>
      </c>
      <c r="N110" s="1" t="s">
        <v>869</v>
      </c>
      <c r="O110" s="1" t="s">
        <v>870</v>
      </c>
      <c r="P110" s="1" t="s">
        <v>871</v>
      </c>
      <c r="Q110" s="1" t="s">
        <v>872</v>
      </c>
      <c r="R110" s="1" t="s">
        <v>1404</v>
      </c>
      <c r="S110" s="1" t="s">
        <v>874</v>
      </c>
      <c r="T110" s="1" t="s">
        <v>875</v>
      </c>
      <c r="U110" s="1" t="s">
        <v>889</v>
      </c>
      <c r="V110" s="1" t="s">
        <v>906</v>
      </c>
    </row>
    <row r="111" s="1" customFormat="1" spans="1:22">
      <c r="A111" s="3">
        <v>21764250035</v>
      </c>
      <c r="B111" s="1" t="s">
        <v>1405</v>
      </c>
      <c r="C111" s="1" t="s">
        <v>1406</v>
      </c>
      <c r="D111" s="1" t="s">
        <v>1407</v>
      </c>
      <c r="E111" s="1" t="s">
        <v>1408</v>
      </c>
      <c r="F111" s="1" t="s">
        <v>1002</v>
      </c>
      <c r="G111" s="1" t="s">
        <v>865</v>
      </c>
      <c r="H111" s="1" t="s">
        <v>866</v>
      </c>
      <c r="I111" s="1" t="s">
        <v>1409</v>
      </c>
      <c r="J111" s="1" t="s">
        <v>868</v>
      </c>
      <c r="K111" s="1" t="s">
        <v>1409</v>
      </c>
      <c r="L111" s="1" t="s">
        <v>1409</v>
      </c>
      <c r="M111" s="1" t="s">
        <v>869</v>
      </c>
      <c r="N111" s="1" t="s">
        <v>869</v>
      </c>
      <c r="O111" s="1" t="s">
        <v>870</v>
      </c>
      <c r="P111" s="1" t="s">
        <v>871</v>
      </c>
      <c r="Q111" s="1" t="s">
        <v>872</v>
      </c>
      <c r="R111" s="1" t="s">
        <v>1410</v>
      </c>
      <c r="S111" s="1" t="s">
        <v>874</v>
      </c>
      <c r="T111" s="1" t="s">
        <v>875</v>
      </c>
      <c r="U111" s="1" t="s">
        <v>889</v>
      </c>
      <c r="V111" s="1" t="s">
        <v>906</v>
      </c>
    </row>
    <row r="112" s="1" customFormat="1" spans="1:22">
      <c r="A112" s="3">
        <v>21782988175</v>
      </c>
      <c r="B112" s="1" t="s">
        <v>1411</v>
      </c>
      <c r="C112" s="1" t="s">
        <v>1412</v>
      </c>
      <c r="D112" s="1" t="s">
        <v>1407</v>
      </c>
      <c r="E112" s="1" t="s">
        <v>1413</v>
      </c>
      <c r="F112" s="1" t="s">
        <v>937</v>
      </c>
      <c r="G112" s="1" t="s">
        <v>865</v>
      </c>
      <c r="H112" s="1" t="s">
        <v>866</v>
      </c>
      <c r="I112" s="1" t="s">
        <v>1414</v>
      </c>
      <c r="J112" s="1" t="s">
        <v>868</v>
      </c>
      <c r="K112" s="1" t="s">
        <v>1414</v>
      </c>
      <c r="L112" s="1" t="s">
        <v>1414</v>
      </c>
      <c r="M112" s="1" t="s">
        <v>869</v>
      </c>
      <c r="N112" s="1" t="s">
        <v>869</v>
      </c>
      <c r="O112" s="1" t="s">
        <v>870</v>
      </c>
      <c r="P112" s="1" t="s">
        <v>871</v>
      </c>
      <c r="Q112" s="1" t="s">
        <v>872</v>
      </c>
      <c r="R112" s="1" t="s">
        <v>1415</v>
      </c>
      <c r="S112" s="1" t="s">
        <v>874</v>
      </c>
      <c r="T112" s="1" t="s">
        <v>875</v>
      </c>
      <c r="U112" s="1" t="s">
        <v>889</v>
      </c>
      <c r="V112" s="1" t="s">
        <v>906</v>
      </c>
    </row>
    <row r="113" s="1" customFormat="1" spans="1:22">
      <c r="A113" s="3">
        <v>21637648915</v>
      </c>
      <c r="B113" s="1" t="s">
        <v>1394</v>
      </c>
      <c r="C113" s="1" t="s">
        <v>1416</v>
      </c>
      <c r="D113" s="1" t="s">
        <v>1417</v>
      </c>
      <c r="E113" s="1" t="s">
        <v>1418</v>
      </c>
      <c r="F113" s="1" t="s">
        <v>937</v>
      </c>
      <c r="G113" s="1" t="s">
        <v>865</v>
      </c>
      <c r="H113" s="1" t="s">
        <v>866</v>
      </c>
      <c r="I113" s="1" t="s">
        <v>1419</v>
      </c>
      <c r="J113" s="1" t="s">
        <v>868</v>
      </c>
      <c r="K113" s="1" t="s">
        <v>1419</v>
      </c>
      <c r="L113" s="1" t="s">
        <v>1419</v>
      </c>
      <c r="M113" s="1" t="s">
        <v>869</v>
      </c>
      <c r="N113" s="1" t="s">
        <v>869</v>
      </c>
      <c r="O113" s="1" t="s">
        <v>870</v>
      </c>
      <c r="P113" s="1" t="s">
        <v>871</v>
      </c>
      <c r="Q113" s="1" t="s">
        <v>872</v>
      </c>
      <c r="R113" s="1" t="s">
        <v>1420</v>
      </c>
      <c r="S113" s="1" t="s">
        <v>874</v>
      </c>
      <c r="T113" s="1" t="s">
        <v>875</v>
      </c>
      <c r="U113" s="1" t="s">
        <v>889</v>
      </c>
      <c r="V113" s="1" t="s">
        <v>906</v>
      </c>
    </row>
    <row r="114" s="1" customFormat="1" spans="1:22">
      <c r="A114" s="3">
        <v>21024872443</v>
      </c>
      <c r="B114" s="1" t="s">
        <v>1421</v>
      </c>
      <c r="C114" s="1" t="s">
        <v>1422</v>
      </c>
      <c r="D114" s="1" t="s">
        <v>1417</v>
      </c>
      <c r="E114" s="1" t="s">
        <v>1423</v>
      </c>
      <c r="F114" s="1" t="s">
        <v>861</v>
      </c>
      <c r="G114" s="1" t="s">
        <v>865</v>
      </c>
      <c r="H114" s="1" t="s">
        <v>866</v>
      </c>
      <c r="I114" s="1" t="s">
        <v>1424</v>
      </c>
      <c r="J114" s="1" t="s">
        <v>868</v>
      </c>
      <c r="K114" s="1" t="s">
        <v>1424</v>
      </c>
      <c r="L114" s="1" t="s">
        <v>1424</v>
      </c>
      <c r="M114" s="1" t="s">
        <v>869</v>
      </c>
      <c r="N114" s="1" t="s">
        <v>869</v>
      </c>
      <c r="O114" s="1" t="s">
        <v>870</v>
      </c>
      <c r="P114" s="1" t="s">
        <v>871</v>
      </c>
      <c r="Q114" s="1" t="s">
        <v>872</v>
      </c>
      <c r="R114" s="1" t="s">
        <v>1425</v>
      </c>
      <c r="S114" s="1" t="s">
        <v>874</v>
      </c>
      <c r="T114" s="1" t="s">
        <v>875</v>
      </c>
      <c r="U114" s="1" t="s">
        <v>889</v>
      </c>
      <c r="V114" s="1" t="s">
        <v>906</v>
      </c>
    </row>
    <row r="115" s="1" customFormat="1" spans="1:22">
      <c r="A115" s="3">
        <v>21100868169</v>
      </c>
      <c r="B115" s="1" t="s">
        <v>1426</v>
      </c>
      <c r="C115" s="1" t="s">
        <v>1427</v>
      </c>
      <c r="D115" s="1" t="s">
        <v>1428</v>
      </c>
      <c r="E115" s="1" t="s">
        <v>1429</v>
      </c>
      <c r="F115" s="1" t="s">
        <v>937</v>
      </c>
      <c r="G115" s="1" t="s">
        <v>865</v>
      </c>
      <c r="H115" s="1" t="s">
        <v>866</v>
      </c>
      <c r="I115" s="1" t="s">
        <v>1430</v>
      </c>
      <c r="J115" s="1" t="s">
        <v>868</v>
      </c>
      <c r="K115" s="1" t="s">
        <v>1430</v>
      </c>
      <c r="L115" s="1" t="s">
        <v>1430</v>
      </c>
      <c r="M115" s="1" t="s">
        <v>869</v>
      </c>
      <c r="N115" s="1" t="s">
        <v>869</v>
      </c>
      <c r="O115" s="1" t="s">
        <v>870</v>
      </c>
      <c r="P115" s="1" t="s">
        <v>871</v>
      </c>
      <c r="Q115" s="1" t="s">
        <v>872</v>
      </c>
      <c r="R115" s="1" t="s">
        <v>1431</v>
      </c>
      <c r="S115" s="1" t="s">
        <v>874</v>
      </c>
      <c r="T115" s="1" t="s">
        <v>875</v>
      </c>
      <c r="U115" s="1" t="s">
        <v>889</v>
      </c>
      <c r="V115" s="1" t="s">
        <v>1432</v>
      </c>
    </row>
    <row r="116" s="1" customFormat="1" spans="1:22">
      <c r="A116" s="3">
        <v>21579935293</v>
      </c>
      <c r="B116" s="1" t="s">
        <v>1433</v>
      </c>
      <c r="C116" s="1" t="s">
        <v>1434</v>
      </c>
      <c r="D116" s="1" t="s">
        <v>902</v>
      </c>
      <c r="E116" s="1" t="s">
        <v>1435</v>
      </c>
      <c r="F116" s="1" t="s">
        <v>1002</v>
      </c>
      <c r="G116" s="1" t="s">
        <v>865</v>
      </c>
      <c r="H116" s="1" t="s">
        <v>866</v>
      </c>
      <c r="I116" s="1" t="s">
        <v>1436</v>
      </c>
      <c r="J116" s="1" t="s">
        <v>868</v>
      </c>
      <c r="K116" s="1" t="s">
        <v>1436</v>
      </c>
      <c r="L116" s="1" t="s">
        <v>1436</v>
      </c>
      <c r="M116" s="1" t="s">
        <v>869</v>
      </c>
      <c r="N116" s="1" t="s">
        <v>869</v>
      </c>
      <c r="O116" s="1" t="s">
        <v>870</v>
      </c>
      <c r="P116" s="1" t="s">
        <v>871</v>
      </c>
      <c r="Q116" s="1" t="s">
        <v>872</v>
      </c>
      <c r="R116" s="1" t="s">
        <v>1437</v>
      </c>
      <c r="S116" s="1" t="s">
        <v>874</v>
      </c>
      <c r="T116" s="1" t="s">
        <v>875</v>
      </c>
      <c r="U116" s="1" t="s">
        <v>889</v>
      </c>
      <c r="V116" s="1" t="s">
        <v>906</v>
      </c>
    </row>
    <row r="117" s="1" customFormat="1" spans="1:22">
      <c r="A117" s="3">
        <v>21760738103</v>
      </c>
      <c r="B117" s="1" t="s">
        <v>1438</v>
      </c>
      <c r="C117" s="1" t="s">
        <v>1439</v>
      </c>
      <c r="D117" s="1" t="s">
        <v>1239</v>
      </c>
      <c r="E117" s="1" t="s">
        <v>1440</v>
      </c>
      <c r="F117" s="1" t="s">
        <v>861</v>
      </c>
      <c r="G117" s="1" t="s">
        <v>865</v>
      </c>
      <c r="H117" s="1" t="s">
        <v>866</v>
      </c>
      <c r="I117" s="1" t="s">
        <v>1441</v>
      </c>
      <c r="J117" s="1" t="s">
        <v>868</v>
      </c>
      <c r="K117" s="1" t="s">
        <v>1441</v>
      </c>
      <c r="L117" s="1" t="s">
        <v>1441</v>
      </c>
      <c r="M117" s="1" t="s">
        <v>869</v>
      </c>
      <c r="N117" s="1" t="s">
        <v>869</v>
      </c>
      <c r="O117" s="1" t="s">
        <v>870</v>
      </c>
      <c r="P117" s="1" t="s">
        <v>871</v>
      </c>
      <c r="Q117" s="1" t="s">
        <v>872</v>
      </c>
      <c r="R117" s="1" t="s">
        <v>1442</v>
      </c>
      <c r="S117" s="1" t="s">
        <v>874</v>
      </c>
      <c r="T117" s="1" t="s">
        <v>875</v>
      </c>
      <c r="U117" s="1" t="s">
        <v>889</v>
      </c>
      <c r="V117" s="1" t="s">
        <v>896</v>
      </c>
    </row>
    <row r="118" s="1" customFormat="1" spans="1:22">
      <c r="A118" s="3">
        <v>21784397534</v>
      </c>
      <c r="B118" s="1" t="s">
        <v>1411</v>
      </c>
      <c r="C118" s="1" t="s">
        <v>1443</v>
      </c>
      <c r="D118" s="1" t="s">
        <v>1444</v>
      </c>
      <c r="E118" s="1" t="s">
        <v>1445</v>
      </c>
      <c r="F118" s="1" t="s">
        <v>937</v>
      </c>
      <c r="G118" s="1" t="s">
        <v>865</v>
      </c>
      <c r="H118" s="1" t="s">
        <v>866</v>
      </c>
      <c r="I118" s="1" t="s">
        <v>1446</v>
      </c>
      <c r="J118" s="1" t="s">
        <v>868</v>
      </c>
      <c r="K118" s="1" t="s">
        <v>1446</v>
      </c>
      <c r="L118" s="1" t="s">
        <v>870</v>
      </c>
      <c r="M118" s="1" t="s">
        <v>1447</v>
      </c>
      <c r="N118" s="1" t="s">
        <v>1447</v>
      </c>
      <c r="O118" s="1" t="s">
        <v>870</v>
      </c>
      <c r="P118" s="1" t="s">
        <v>871</v>
      </c>
      <c r="Q118" s="1" t="s">
        <v>872</v>
      </c>
      <c r="R118" s="1" t="s">
        <v>1448</v>
      </c>
      <c r="S118" s="1" t="s">
        <v>874</v>
      </c>
      <c r="T118" s="1" t="s">
        <v>875</v>
      </c>
      <c r="U118" s="1" t="s">
        <v>876</v>
      </c>
      <c r="V118" s="1" t="s">
        <v>1449</v>
      </c>
    </row>
    <row r="119" s="1" customFormat="1" spans="1:22">
      <c r="A119" s="3">
        <v>21458994094</v>
      </c>
      <c r="B119" s="1" t="s">
        <v>1450</v>
      </c>
      <c r="C119" s="1" t="s">
        <v>1451</v>
      </c>
      <c r="D119" s="1" t="s">
        <v>1452</v>
      </c>
      <c r="E119" s="1" t="s">
        <v>1453</v>
      </c>
      <c r="F119" s="1" t="s">
        <v>937</v>
      </c>
      <c r="G119" s="1" t="s">
        <v>865</v>
      </c>
      <c r="H119" s="1" t="s">
        <v>866</v>
      </c>
      <c r="I119" s="1" t="s">
        <v>1454</v>
      </c>
      <c r="J119" s="1" t="s">
        <v>868</v>
      </c>
      <c r="K119" s="1" t="s">
        <v>1454</v>
      </c>
      <c r="L119" s="1" t="s">
        <v>1454</v>
      </c>
      <c r="M119" s="1" t="s">
        <v>869</v>
      </c>
      <c r="N119" s="1" t="s">
        <v>869</v>
      </c>
      <c r="O119" s="1" t="s">
        <v>870</v>
      </c>
      <c r="P119" s="1" t="s">
        <v>871</v>
      </c>
      <c r="Q119" s="1" t="s">
        <v>872</v>
      </c>
      <c r="R119" s="1" t="s">
        <v>1455</v>
      </c>
      <c r="S119" s="1" t="s">
        <v>874</v>
      </c>
      <c r="T119" s="1" t="s">
        <v>875</v>
      </c>
      <c r="U119" s="1" t="s">
        <v>889</v>
      </c>
      <c r="V119" s="1" t="s">
        <v>896</v>
      </c>
    </row>
    <row r="120" s="1" customFormat="1" spans="1:22">
      <c r="A120" s="3">
        <v>21823729527</v>
      </c>
      <c r="B120" s="1" t="s">
        <v>1297</v>
      </c>
      <c r="C120" s="1" t="s">
        <v>1456</v>
      </c>
      <c r="D120" s="1" t="s">
        <v>1457</v>
      </c>
      <c r="E120" s="1" t="s">
        <v>1458</v>
      </c>
      <c r="F120" s="1" t="s">
        <v>1041</v>
      </c>
      <c r="G120" s="1" t="s">
        <v>865</v>
      </c>
      <c r="H120" s="1" t="s">
        <v>866</v>
      </c>
      <c r="I120" s="1" t="s">
        <v>1459</v>
      </c>
      <c r="J120" s="1" t="s">
        <v>868</v>
      </c>
      <c r="K120" s="1" t="s">
        <v>1459</v>
      </c>
      <c r="L120" s="1" t="s">
        <v>1459</v>
      </c>
      <c r="M120" s="1" t="s">
        <v>869</v>
      </c>
      <c r="N120" s="1" t="s">
        <v>869</v>
      </c>
      <c r="O120" s="1" t="s">
        <v>870</v>
      </c>
      <c r="P120" s="1" t="s">
        <v>871</v>
      </c>
      <c r="Q120" s="1" t="s">
        <v>872</v>
      </c>
      <c r="R120" s="1" t="s">
        <v>1460</v>
      </c>
      <c r="S120" s="1" t="s">
        <v>874</v>
      </c>
      <c r="T120" s="1" t="s">
        <v>875</v>
      </c>
      <c r="U120" s="1" t="s">
        <v>889</v>
      </c>
      <c r="V120" s="1" t="s">
        <v>896</v>
      </c>
    </row>
    <row r="121" s="1" customFormat="1" spans="1:22">
      <c r="A121" s="3">
        <v>18939232815</v>
      </c>
      <c r="B121" s="1" t="s">
        <v>1461</v>
      </c>
      <c r="C121" s="1" t="s">
        <v>1462</v>
      </c>
      <c r="D121" s="1" t="s">
        <v>1463</v>
      </c>
      <c r="E121" s="1" t="s">
        <v>1464</v>
      </c>
      <c r="F121" s="1" t="s">
        <v>1085</v>
      </c>
      <c r="G121" s="1" t="s">
        <v>865</v>
      </c>
      <c r="H121" s="1" t="s">
        <v>866</v>
      </c>
      <c r="I121" s="1" t="s">
        <v>1465</v>
      </c>
      <c r="J121" s="1" t="s">
        <v>868</v>
      </c>
      <c r="K121" s="1" t="s">
        <v>1465</v>
      </c>
      <c r="L121" s="1" t="s">
        <v>1465</v>
      </c>
      <c r="M121" s="1" t="s">
        <v>869</v>
      </c>
      <c r="N121" s="1" t="s">
        <v>869</v>
      </c>
      <c r="O121" s="1" t="s">
        <v>870</v>
      </c>
      <c r="P121" s="1" t="s">
        <v>871</v>
      </c>
      <c r="Q121" s="1" t="s">
        <v>872</v>
      </c>
      <c r="R121" s="1" t="s">
        <v>1466</v>
      </c>
      <c r="S121" s="1" t="s">
        <v>874</v>
      </c>
      <c r="T121" s="1" t="s">
        <v>875</v>
      </c>
      <c r="U121" s="1" t="s">
        <v>889</v>
      </c>
      <c r="V121" s="1" t="s">
        <v>896</v>
      </c>
    </row>
    <row r="122" s="1" customFormat="1" spans="1:22">
      <c r="A122" s="3">
        <v>21767146439</v>
      </c>
      <c r="B122" s="1" t="s">
        <v>1405</v>
      </c>
      <c r="C122" s="1" t="s">
        <v>1467</v>
      </c>
      <c r="D122" s="1" t="s">
        <v>1468</v>
      </c>
      <c r="E122" s="1" t="s">
        <v>1469</v>
      </c>
      <c r="F122" s="1" t="s">
        <v>1002</v>
      </c>
      <c r="G122" s="1" t="s">
        <v>865</v>
      </c>
      <c r="H122" s="1" t="s">
        <v>866</v>
      </c>
      <c r="I122" s="1" t="s">
        <v>1470</v>
      </c>
      <c r="J122" s="1" t="s">
        <v>868</v>
      </c>
      <c r="K122" s="1" t="s">
        <v>1470</v>
      </c>
      <c r="L122" s="1" t="s">
        <v>1470</v>
      </c>
      <c r="M122" s="1" t="s">
        <v>869</v>
      </c>
      <c r="N122" s="1" t="s">
        <v>869</v>
      </c>
      <c r="O122" s="1" t="s">
        <v>870</v>
      </c>
      <c r="P122" s="1" t="s">
        <v>871</v>
      </c>
      <c r="Q122" s="1" t="s">
        <v>872</v>
      </c>
      <c r="R122" s="1" t="s">
        <v>1471</v>
      </c>
      <c r="S122" s="1" t="s">
        <v>874</v>
      </c>
      <c r="T122" s="1" t="s">
        <v>875</v>
      </c>
      <c r="U122" s="1" t="s">
        <v>889</v>
      </c>
      <c r="V122" s="1" t="s">
        <v>896</v>
      </c>
    </row>
    <row r="123" s="1" customFormat="1" spans="1:22">
      <c r="A123" s="3">
        <v>21839633845</v>
      </c>
      <c r="B123" s="1" t="s">
        <v>1352</v>
      </c>
      <c r="C123" s="1" t="s">
        <v>1472</v>
      </c>
      <c r="D123" s="1" t="s">
        <v>1473</v>
      </c>
      <c r="E123" s="1" t="s">
        <v>1474</v>
      </c>
      <c r="F123" s="1" t="s">
        <v>861</v>
      </c>
      <c r="G123" s="1" t="s">
        <v>865</v>
      </c>
      <c r="H123" s="1" t="s">
        <v>866</v>
      </c>
      <c r="I123" s="1" t="s">
        <v>1475</v>
      </c>
      <c r="J123" s="1" t="s">
        <v>868</v>
      </c>
      <c r="K123" s="1" t="s">
        <v>1475</v>
      </c>
      <c r="L123" s="1" t="s">
        <v>1475</v>
      </c>
      <c r="M123" s="1" t="s">
        <v>869</v>
      </c>
      <c r="N123" s="1" t="s">
        <v>869</v>
      </c>
      <c r="O123" s="1" t="s">
        <v>870</v>
      </c>
      <c r="P123" s="1" t="s">
        <v>871</v>
      </c>
      <c r="Q123" s="1" t="s">
        <v>872</v>
      </c>
      <c r="R123" s="1" t="s">
        <v>1476</v>
      </c>
      <c r="S123" s="1" t="s">
        <v>874</v>
      </c>
      <c r="T123" s="1" t="s">
        <v>875</v>
      </c>
      <c r="U123" s="1" t="s">
        <v>876</v>
      </c>
      <c r="V123" s="1" t="s">
        <v>877</v>
      </c>
    </row>
    <row r="124" s="1" customFormat="1" spans="1:22">
      <c r="A124" s="3">
        <v>21831252468</v>
      </c>
      <c r="B124" s="1" t="s">
        <v>1281</v>
      </c>
      <c r="C124" s="1" t="s">
        <v>1477</v>
      </c>
      <c r="D124" s="1" t="s">
        <v>1478</v>
      </c>
      <c r="E124" s="1" t="s">
        <v>1479</v>
      </c>
      <c r="F124" s="1" t="s">
        <v>937</v>
      </c>
      <c r="G124" s="1" t="s">
        <v>865</v>
      </c>
      <c r="H124" s="1" t="s">
        <v>866</v>
      </c>
      <c r="I124" s="1" t="s">
        <v>1480</v>
      </c>
      <c r="J124" s="1" t="s">
        <v>868</v>
      </c>
      <c r="K124" s="1" t="s">
        <v>1480</v>
      </c>
      <c r="L124" s="1" t="s">
        <v>1480</v>
      </c>
      <c r="M124" s="1" t="s">
        <v>869</v>
      </c>
      <c r="N124" s="1" t="s">
        <v>869</v>
      </c>
      <c r="O124" s="1" t="s">
        <v>870</v>
      </c>
      <c r="P124" s="1" t="s">
        <v>871</v>
      </c>
      <c r="Q124" s="1" t="s">
        <v>872</v>
      </c>
      <c r="R124" s="1" t="s">
        <v>1481</v>
      </c>
      <c r="S124" s="1" t="s">
        <v>874</v>
      </c>
      <c r="T124" s="1" t="s">
        <v>875</v>
      </c>
      <c r="U124" s="1" t="s">
        <v>889</v>
      </c>
      <c r="V124" s="1" t="s">
        <v>906</v>
      </c>
    </row>
    <row r="125" s="1" customFormat="1" spans="1:22">
      <c r="A125" s="3">
        <v>21751601865</v>
      </c>
      <c r="B125" s="1" t="s">
        <v>1438</v>
      </c>
      <c r="C125" s="1" t="s">
        <v>1482</v>
      </c>
      <c r="D125" s="1" t="s">
        <v>1483</v>
      </c>
      <c r="E125" s="1" t="s">
        <v>1484</v>
      </c>
      <c r="F125" s="1" t="s">
        <v>1002</v>
      </c>
      <c r="G125" s="1" t="s">
        <v>865</v>
      </c>
      <c r="H125" s="1" t="s">
        <v>866</v>
      </c>
      <c r="I125" s="1" t="s">
        <v>1485</v>
      </c>
      <c r="J125" s="1" t="s">
        <v>868</v>
      </c>
      <c r="K125" s="1" t="s">
        <v>1485</v>
      </c>
      <c r="L125" s="1" t="s">
        <v>1485</v>
      </c>
      <c r="M125" s="1" t="s">
        <v>869</v>
      </c>
      <c r="N125" s="1" t="s">
        <v>869</v>
      </c>
      <c r="O125" s="1" t="s">
        <v>870</v>
      </c>
      <c r="P125" s="1" t="s">
        <v>871</v>
      </c>
      <c r="Q125" s="1" t="s">
        <v>872</v>
      </c>
      <c r="R125" s="1" t="s">
        <v>1486</v>
      </c>
      <c r="S125" s="1" t="s">
        <v>874</v>
      </c>
      <c r="T125" s="1" t="s">
        <v>875</v>
      </c>
      <c r="U125" s="1" t="s">
        <v>889</v>
      </c>
      <c r="V125" s="1" t="s">
        <v>906</v>
      </c>
    </row>
    <row r="126" s="1" customFormat="1" spans="1:22">
      <c r="A126" s="3">
        <v>21711040906</v>
      </c>
      <c r="B126" s="1" t="s">
        <v>1487</v>
      </c>
      <c r="C126" s="1" t="s">
        <v>1488</v>
      </c>
      <c r="D126" s="1" t="s">
        <v>1483</v>
      </c>
      <c r="E126" s="1" t="s">
        <v>1489</v>
      </c>
      <c r="F126" s="1" t="s">
        <v>1002</v>
      </c>
      <c r="G126" s="1" t="s">
        <v>865</v>
      </c>
      <c r="H126" s="1" t="s">
        <v>866</v>
      </c>
      <c r="I126" s="1" t="s">
        <v>1490</v>
      </c>
      <c r="J126" s="1" t="s">
        <v>868</v>
      </c>
      <c r="K126" s="1" t="s">
        <v>1490</v>
      </c>
      <c r="L126" s="1" t="s">
        <v>1490</v>
      </c>
      <c r="M126" s="1" t="s">
        <v>869</v>
      </c>
      <c r="N126" s="1" t="s">
        <v>869</v>
      </c>
      <c r="O126" s="1" t="s">
        <v>870</v>
      </c>
      <c r="P126" s="1" t="s">
        <v>871</v>
      </c>
      <c r="Q126" s="1" t="s">
        <v>872</v>
      </c>
      <c r="R126" s="1" t="s">
        <v>1491</v>
      </c>
      <c r="S126" s="1" t="s">
        <v>874</v>
      </c>
      <c r="T126" s="1" t="s">
        <v>875</v>
      </c>
      <c r="U126" s="1" t="s">
        <v>889</v>
      </c>
      <c r="V126" s="1" t="s">
        <v>906</v>
      </c>
    </row>
    <row r="127" s="1" customFormat="1" spans="1:22">
      <c r="A127" s="3">
        <v>21607334533</v>
      </c>
      <c r="B127" s="1" t="s">
        <v>1492</v>
      </c>
      <c r="C127" s="1" t="s">
        <v>1493</v>
      </c>
      <c r="D127" s="1" t="s">
        <v>1483</v>
      </c>
      <c r="E127" s="1" t="s">
        <v>1494</v>
      </c>
      <c r="F127" s="1" t="s">
        <v>861</v>
      </c>
      <c r="G127" s="1" t="s">
        <v>865</v>
      </c>
      <c r="H127" s="1" t="s">
        <v>866</v>
      </c>
      <c r="I127" s="1" t="s">
        <v>1495</v>
      </c>
      <c r="J127" s="1" t="s">
        <v>868</v>
      </c>
      <c r="K127" s="1" t="s">
        <v>1495</v>
      </c>
      <c r="L127" s="1" t="s">
        <v>1495</v>
      </c>
      <c r="M127" s="1" t="s">
        <v>869</v>
      </c>
      <c r="N127" s="1" t="s">
        <v>869</v>
      </c>
      <c r="O127" s="1" t="s">
        <v>870</v>
      </c>
      <c r="P127" s="1" t="s">
        <v>871</v>
      </c>
      <c r="Q127" s="1" t="s">
        <v>872</v>
      </c>
      <c r="R127" s="1" t="s">
        <v>1496</v>
      </c>
      <c r="S127" s="1" t="s">
        <v>874</v>
      </c>
      <c r="T127" s="1" t="s">
        <v>875</v>
      </c>
      <c r="U127" s="1" t="s">
        <v>889</v>
      </c>
      <c r="V127" s="1" t="s">
        <v>906</v>
      </c>
    </row>
    <row r="128" s="1" customFormat="1" spans="1:22">
      <c r="A128" s="3">
        <v>18915483291</v>
      </c>
      <c r="B128" s="1" t="s">
        <v>1497</v>
      </c>
      <c r="C128" s="1" t="s">
        <v>1498</v>
      </c>
      <c r="D128" s="1" t="s">
        <v>1499</v>
      </c>
      <c r="E128" s="1" t="s">
        <v>1500</v>
      </c>
      <c r="F128" s="1" t="s">
        <v>861</v>
      </c>
      <c r="G128" s="1" t="s">
        <v>865</v>
      </c>
      <c r="H128" s="1" t="s">
        <v>866</v>
      </c>
      <c r="I128" s="1" t="s">
        <v>1501</v>
      </c>
      <c r="J128" s="1" t="s">
        <v>868</v>
      </c>
      <c r="K128" s="1" t="s">
        <v>1501</v>
      </c>
      <c r="L128" s="1" t="s">
        <v>1501</v>
      </c>
      <c r="M128" s="1" t="s">
        <v>869</v>
      </c>
      <c r="N128" s="1" t="s">
        <v>869</v>
      </c>
      <c r="O128" s="1" t="s">
        <v>870</v>
      </c>
      <c r="P128" s="1" t="s">
        <v>871</v>
      </c>
      <c r="Q128" s="1" t="s">
        <v>872</v>
      </c>
      <c r="R128" s="1" t="s">
        <v>1502</v>
      </c>
      <c r="S128" s="1" t="s">
        <v>874</v>
      </c>
      <c r="T128" s="1" t="s">
        <v>875</v>
      </c>
      <c r="U128" s="1" t="s">
        <v>889</v>
      </c>
      <c r="V128" s="1" t="s">
        <v>906</v>
      </c>
    </row>
    <row r="129" s="1" customFormat="1" spans="1:22">
      <c r="A129" s="3">
        <v>21373442445</v>
      </c>
      <c r="B129" s="1" t="s">
        <v>1503</v>
      </c>
      <c r="C129" s="1" t="s">
        <v>1504</v>
      </c>
      <c r="D129" s="1" t="s">
        <v>1505</v>
      </c>
      <c r="E129" s="1" t="s">
        <v>1506</v>
      </c>
      <c r="F129" s="1" t="s">
        <v>1002</v>
      </c>
      <c r="G129" s="1" t="s">
        <v>865</v>
      </c>
      <c r="H129" s="1" t="s">
        <v>866</v>
      </c>
      <c r="I129" s="1" t="s">
        <v>1507</v>
      </c>
      <c r="J129" s="1" t="s">
        <v>868</v>
      </c>
      <c r="K129" s="1" t="s">
        <v>1507</v>
      </c>
      <c r="L129" s="1" t="s">
        <v>1507</v>
      </c>
      <c r="M129" s="1" t="s">
        <v>869</v>
      </c>
      <c r="N129" s="1" t="s">
        <v>869</v>
      </c>
      <c r="O129" s="1" t="s">
        <v>870</v>
      </c>
      <c r="P129" s="1" t="s">
        <v>871</v>
      </c>
      <c r="Q129" s="1" t="s">
        <v>872</v>
      </c>
      <c r="R129" s="1" t="s">
        <v>1508</v>
      </c>
      <c r="S129" s="1" t="s">
        <v>874</v>
      </c>
      <c r="T129" s="1" t="s">
        <v>875</v>
      </c>
      <c r="U129" s="1" t="s">
        <v>889</v>
      </c>
      <c r="V129" s="1" t="s">
        <v>896</v>
      </c>
    </row>
    <row r="130" s="1" customFormat="1" spans="1:22">
      <c r="A130" s="3">
        <v>21804462621</v>
      </c>
      <c r="B130" s="1" t="s">
        <v>1509</v>
      </c>
      <c r="C130" s="1" t="s">
        <v>1510</v>
      </c>
      <c r="D130" s="1" t="s">
        <v>1511</v>
      </c>
      <c r="E130" s="1" t="s">
        <v>1512</v>
      </c>
      <c r="F130" s="1" t="s">
        <v>1154</v>
      </c>
      <c r="G130" s="1" t="s">
        <v>865</v>
      </c>
      <c r="H130" s="1" t="s">
        <v>866</v>
      </c>
      <c r="I130" s="1" t="s">
        <v>1513</v>
      </c>
      <c r="J130" s="1" t="s">
        <v>868</v>
      </c>
      <c r="K130" s="1" t="s">
        <v>1513</v>
      </c>
      <c r="L130" s="1" t="s">
        <v>1513</v>
      </c>
      <c r="M130" s="1" t="s">
        <v>869</v>
      </c>
      <c r="N130" s="1" t="s">
        <v>869</v>
      </c>
      <c r="O130" s="1" t="s">
        <v>870</v>
      </c>
      <c r="P130" s="1" t="s">
        <v>871</v>
      </c>
      <c r="Q130" s="1" t="s">
        <v>872</v>
      </c>
      <c r="R130" s="1" t="s">
        <v>1514</v>
      </c>
      <c r="S130" s="1" t="s">
        <v>874</v>
      </c>
      <c r="T130" s="1" t="s">
        <v>875</v>
      </c>
      <c r="U130" s="1" t="s">
        <v>889</v>
      </c>
      <c r="V130" s="1" t="s">
        <v>896</v>
      </c>
    </row>
    <row r="131" s="1" customFormat="1" spans="1:22">
      <c r="A131" s="3">
        <v>21830778365</v>
      </c>
      <c r="B131" s="1" t="s">
        <v>1281</v>
      </c>
      <c r="C131" s="1" t="s">
        <v>1515</v>
      </c>
      <c r="D131" s="1" t="s">
        <v>1516</v>
      </c>
      <c r="E131" s="1" t="s">
        <v>1517</v>
      </c>
      <c r="F131" s="1" t="s">
        <v>1002</v>
      </c>
      <c r="G131" s="1" t="s">
        <v>865</v>
      </c>
      <c r="H131" s="1" t="s">
        <v>866</v>
      </c>
      <c r="I131" s="1" t="s">
        <v>1518</v>
      </c>
      <c r="J131" s="1" t="s">
        <v>868</v>
      </c>
      <c r="K131" s="1" t="s">
        <v>1518</v>
      </c>
      <c r="L131" s="1" t="s">
        <v>1518</v>
      </c>
      <c r="M131" s="1" t="s">
        <v>869</v>
      </c>
      <c r="N131" s="1" t="s">
        <v>869</v>
      </c>
      <c r="O131" s="1" t="s">
        <v>870</v>
      </c>
      <c r="P131" s="1" t="s">
        <v>871</v>
      </c>
      <c r="Q131" s="1" t="s">
        <v>872</v>
      </c>
      <c r="R131" s="1" t="s">
        <v>1519</v>
      </c>
      <c r="S131" s="1" t="s">
        <v>874</v>
      </c>
      <c r="T131" s="1" t="s">
        <v>875</v>
      </c>
      <c r="U131" s="1" t="s">
        <v>889</v>
      </c>
      <c r="V131" s="1" t="s">
        <v>896</v>
      </c>
    </row>
    <row r="132" s="1" customFormat="1" spans="1:22">
      <c r="A132" s="3">
        <v>21785174495</v>
      </c>
      <c r="B132" s="1" t="s">
        <v>1411</v>
      </c>
      <c r="C132" s="1" t="s">
        <v>1520</v>
      </c>
      <c r="D132" s="1" t="s">
        <v>1521</v>
      </c>
      <c r="E132" s="1" t="s">
        <v>1522</v>
      </c>
      <c r="F132" s="1" t="s">
        <v>1085</v>
      </c>
      <c r="G132" s="1" t="s">
        <v>865</v>
      </c>
      <c r="H132" s="1" t="s">
        <v>866</v>
      </c>
      <c r="I132" s="1" t="s">
        <v>1523</v>
      </c>
      <c r="J132" s="1" t="s">
        <v>868</v>
      </c>
      <c r="K132" s="1" t="s">
        <v>1523</v>
      </c>
      <c r="L132" s="1" t="s">
        <v>1523</v>
      </c>
      <c r="M132" s="1" t="s">
        <v>869</v>
      </c>
      <c r="N132" s="1" t="s">
        <v>869</v>
      </c>
      <c r="O132" s="1" t="s">
        <v>870</v>
      </c>
      <c r="P132" s="1" t="s">
        <v>871</v>
      </c>
      <c r="Q132" s="1" t="s">
        <v>872</v>
      </c>
      <c r="R132" s="1" t="s">
        <v>1524</v>
      </c>
      <c r="S132" s="1" t="s">
        <v>874</v>
      </c>
      <c r="T132" s="1" t="s">
        <v>875</v>
      </c>
      <c r="U132" s="1" t="s">
        <v>889</v>
      </c>
      <c r="V132" s="1" t="s">
        <v>896</v>
      </c>
    </row>
    <row r="133" s="1" customFormat="1" spans="1:22">
      <c r="A133" s="3">
        <v>21789939376</v>
      </c>
      <c r="B133" s="1" t="s">
        <v>1263</v>
      </c>
      <c r="C133" s="1" t="s">
        <v>1525</v>
      </c>
      <c r="D133" s="1" t="s">
        <v>915</v>
      </c>
      <c r="E133" s="1" t="s">
        <v>1526</v>
      </c>
      <c r="F133" s="1" t="s">
        <v>937</v>
      </c>
      <c r="G133" s="1" t="s">
        <v>865</v>
      </c>
      <c r="H133" s="1" t="s">
        <v>866</v>
      </c>
      <c r="I133" s="1" t="s">
        <v>1527</v>
      </c>
      <c r="J133" s="1" t="s">
        <v>868</v>
      </c>
      <c r="K133" s="1" t="s">
        <v>1527</v>
      </c>
      <c r="L133" s="1" t="s">
        <v>1527</v>
      </c>
      <c r="M133" s="1" t="s">
        <v>869</v>
      </c>
      <c r="N133" s="1" t="s">
        <v>869</v>
      </c>
      <c r="O133" s="1" t="s">
        <v>870</v>
      </c>
      <c r="P133" s="1" t="s">
        <v>871</v>
      </c>
      <c r="Q133" s="1" t="s">
        <v>872</v>
      </c>
      <c r="R133" s="1" t="s">
        <v>1528</v>
      </c>
      <c r="S133" s="1" t="s">
        <v>874</v>
      </c>
      <c r="T133" s="1" t="s">
        <v>875</v>
      </c>
      <c r="U133" s="1" t="s">
        <v>889</v>
      </c>
      <c r="V133" s="1" t="s">
        <v>906</v>
      </c>
    </row>
    <row r="134" s="1" customFormat="1" spans="1:22">
      <c r="A134" s="3">
        <v>21800858143</v>
      </c>
      <c r="B134" s="1" t="s">
        <v>1529</v>
      </c>
      <c r="C134" s="1" t="s">
        <v>1530</v>
      </c>
      <c r="D134" s="1" t="s">
        <v>1169</v>
      </c>
      <c r="E134" s="1" t="s">
        <v>1531</v>
      </c>
      <c r="F134" s="1" t="s">
        <v>937</v>
      </c>
      <c r="G134" s="1" t="s">
        <v>865</v>
      </c>
      <c r="H134" s="1" t="s">
        <v>866</v>
      </c>
      <c r="I134" s="1" t="s">
        <v>1532</v>
      </c>
      <c r="J134" s="1" t="s">
        <v>868</v>
      </c>
      <c r="K134" s="1" t="s">
        <v>1532</v>
      </c>
      <c r="L134" s="1" t="s">
        <v>1532</v>
      </c>
      <c r="M134" s="1" t="s">
        <v>869</v>
      </c>
      <c r="N134" s="1" t="s">
        <v>869</v>
      </c>
      <c r="O134" s="1" t="s">
        <v>870</v>
      </c>
      <c r="P134" s="1" t="s">
        <v>871</v>
      </c>
      <c r="Q134" s="1" t="s">
        <v>872</v>
      </c>
      <c r="R134" s="1" t="s">
        <v>1533</v>
      </c>
      <c r="S134" s="1" t="s">
        <v>874</v>
      </c>
      <c r="T134" s="1" t="s">
        <v>875</v>
      </c>
      <c r="U134" s="1" t="s">
        <v>889</v>
      </c>
      <c r="V134" s="1" t="s">
        <v>896</v>
      </c>
    </row>
    <row r="135" s="1" customFormat="1" spans="1:22">
      <c r="A135" s="3">
        <v>21759988139</v>
      </c>
      <c r="B135" s="1" t="s">
        <v>1438</v>
      </c>
      <c r="C135" s="1" t="s">
        <v>1534</v>
      </c>
      <c r="D135" s="1" t="s">
        <v>1169</v>
      </c>
      <c r="E135" s="1" t="s">
        <v>1535</v>
      </c>
      <c r="F135" s="1" t="s">
        <v>1041</v>
      </c>
      <c r="G135" s="1" t="s">
        <v>865</v>
      </c>
      <c r="H135" s="1" t="s">
        <v>866</v>
      </c>
      <c r="I135" s="1" t="s">
        <v>1536</v>
      </c>
      <c r="J135" s="1" t="s">
        <v>868</v>
      </c>
      <c r="K135" s="1" t="s">
        <v>1536</v>
      </c>
      <c r="L135" s="1" t="s">
        <v>1536</v>
      </c>
      <c r="M135" s="1" t="s">
        <v>869</v>
      </c>
      <c r="N135" s="1" t="s">
        <v>869</v>
      </c>
      <c r="O135" s="1" t="s">
        <v>870</v>
      </c>
      <c r="P135" s="1" t="s">
        <v>871</v>
      </c>
      <c r="Q135" s="1" t="s">
        <v>872</v>
      </c>
      <c r="R135" s="1" t="s">
        <v>1537</v>
      </c>
      <c r="S135" s="1" t="s">
        <v>874</v>
      </c>
      <c r="T135" s="1" t="s">
        <v>875</v>
      </c>
      <c r="U135" s="1" t="s">
        <v>889</v>
      </c>
      <c r="V135" s="1" t="s">
        <v>896</v>
      </c>
    </row>
    <row r="136" s="1" customFormat="1" spans="1:22">
      <c r="A136" s="3">
        <v>21843116882</v>
      </c>
      <c r="B136" s="1" t="s">
        <v>1272</v>
      </c>
      <c r="C136" s="1" t="s">
        <v>1538</v>
      </c>
      <c r="D136" s="1" t="s">
        <v>1539</v>
      </c>
      <c r="E136" s="1" t="s">
        <v>1540</v>
      </c>
      <c r="F136" s="1" t="s">
        <v>1541</v>
      </c>
      <c r="G136" s="1" t="s">
        <v>865</v>
      </c>
      <c r="H136" s="1" t="s">
        <v>866</v>
      </c>
      <c r="I136" s="1" t="s">
        <v>1542</v>
      </c>
      <c r="J136" s="1" t="s">
        <v>868</v>
      </c>
      <c r="K136" s="1" t="s">
        <v>1542</v>
      </c>
      <c r="L136" s="1" t="s">
        <v>1542</v>
      </c>
      <c r="M136" s="1" t="s">
        <v>869</v>
      </c>
      <c r="N136" s="1" t="s">
        <v>869</v>
      </c>
      <c r="O136" s="1" t="s">
        <v>870</v>
      </c>
      <c r="P136" s="1" t="s">
        <v>871</v>
      </c>
      <c r="Q136" s="1" t="s">
        <v>872</v>
      </c>
      <c r="R136" s="1" t="s">
        <v>1543</v>
      </c>
      <c r="S136" s="1" t="s">
        <v>874</v>
      </c>
      <c r="T136" s="1" t="s">
        <v>875</v>
      </c>
      <c r="U136" s="1" t="s">
        <v>889</v>
      </c>
      <c r="V136" s="1" t="s">
        <v>906</v>
      </c>
    </row>
    <row r="137" s="1" customFormat="1" spans="1:22">
      <c r="A137" s="3">
        <v>21777891247</v>
      </c>
      <c r="B137" s="1" t="s">
        <v>1544</v>
      </c>
      <c r="C137" s="1" t="s">
        <v>1545</v>
      </c>
      <c r="D137" s="1" t="s">
        <v>1546</v>
      </c>
      <c r="E137" s="1" t="s">
        <v>1547</v>
      </c>
      <c r="F137" s="1" t="s">
        <v>861</v>
      </c>
      <c r="G137" s="1" t="s">
        <v>865</v>
      </c>
      <c r="H137" s="1" t="s">
        <v>866</v>
      </c>
      <c r="I137" s="1" t="s">
        <v>1548</v>
      </c>
      <c r="J137" s="1" t="s">
        <v>868</v>
      </c>
      <c r="K137" s="1" t="s">
        <v>1548</v>
      </c>
      <c r="L137" s="1" t="s">
        <v>1548</v>
      </c>
      <c r="M137" s="1" t="s">
        <v>869</v>
      </c>
      <c r="N137" s="1" t="s">
        <v>869</v>
      </c>
      <c r="O137" s="1" t="s">
        <v>870</v>
      </c>
      <c r="P137" s="1" t="s">
        <v>871</v>
      </c>
      <c r="Q137" s="1" t="s">
        <v>872</v>
      </c>
      <c r="R137" s="1" t="s">
        <v>1549</v>
      </c>
      <c r="S137" s="1" t="s">
        <v>874</v>
      </c>
      <c r="T137" s="1" t="s">
        <v>875</v>
      </c>
      <c r="U137" s="1" t="s">
        <v>889</v>
      </c>
      <c r="V137" s="1" t="s">
        <v>906</v>
      </c>
    </row>
    <row r="138" s="1" customFormat="1" spans="1:22">
      <c r="A138" s="3">
        <v>21844138705</v>
      </c>
      <c r="B138" s="1" t="s">
        <v>1248</v>
      </c>
      <c r="C138" s="1" t="s">
        <v>1550</v>
      </c>
      <c r="D138" s="1" t="s">
        <v>1551</v>
      </c>
      <c r="E138" s="1" t="s">
        <v>1552</v>
      </c>
      <c r="F138" s="1" t="s">
        <v>937</v>
      </c>
      <c r="G138" s="1" t="s">
        <v>865</v>
      </c>
      <c r="H138" s="1" t="s">
        <v>866</v>
      </c>
      <c r="I138" s="1" t="s">
        <v>1553</v>
      </c>
      <c r="J138" s="1" t="s">
        <v>868</v>
      </c>
      <c r="K138" s="1" t="s">
        <v>1553</v>
      </c>
      <c r="L138" s="1" t="s">
        <v>1553</v>
      </c>
      <c r="M138" s="1" t="s">
        <v>869</v>
      </c>
      <c r="N138" s="1" t="s">
        <v>869</v>
      </c>
      <c r="O138" s="1" t="s">
        <v>870</v>
      </c>
      <c r="P138" s="1" t="s">
        <v>871</v>
      </c>
      <c r="Q138" s="1" t="s">
        <v>872</v>
      </c>
      <c r="R138" s="1" t="s">
        <v>1554</v>
      </c>
      <c r="S138" s="1" t="s">
        <v>874</v>
      </c>
      <c r="T138" s="1" t="s">
        <v>875</v>
      </c>
      <c r="U138" s="1" t="s">
        <v>889</v>
      </c>
      <c r="V138" s="1" t="s">
        <v>906</v>
      </c>
    </row>
    <row r="139" s="1" customFormat="1" spans="1:22">
      <c r="A139" s="3">
        <v>21778649752</v>
      </c>
      <c r="B139" s="1" t="s">
        <v>1544</v>
      </c>
      <c r="C139" s="1" t="s">
        <v>1555</v>
      </c>
      <c r="D139" s="1" t="s">
        <v>1255</v>
      </c>
      <c r="E139" s="1" t="s">
        <v>1556</v>
      </c>
      <c r="F139" s="1" t="s">
        <v>861</v>
      </c>
      <c r="G139" s="1" t="s">
        <v>865</v>
      </c>
      <c r="H139" s="1" t="s">
        <v>866</v>
      </c>
      <c r="I139" s="1" t="s">
        <v>1257</v>
      </c>
      <c r="J139" s="1" t="s">
        <v>868</v>
      </c>
      <c r="K139" s="1" t="s">
        <v>1257</v>
      </c>
      <c r="L139" s="1" t="s">
        <v>1257</v>
      </c>
      <c r="M139" s="1" t="s">
        <v>869</v>
      </c>
      <c r="N139" s="1" t="s">
        <v>869</v>
      </c>
      <c r="O139" s="1" t="s">
        <v>870</v>
      </c>
      <c r="P139" s="1" t="s">
        <v>871</v>
      </c>
      <c r="Q139" s="1" t="s">
        <v>872</v>
      </c>
      <c r="R139" s="1" t="s">
        <v>1557</v>
      </c>
      <c r="S139" s="1" t="s">
        <v>874</v>
      </c>
      <c r="T139" s="1" t="s">
        <v>875</v>
      </c>
      <c r="U139" s="1" t="s">
        <v>889</v>
      </c>
      <c r="V139" s="1" t="s">
        <v>890</v>
      </c>
    </row>
    <row r="140" s="1" customFormat="1" spans="1:22">
      <c r="A140" s="3">
        <v>21810578694</v>
      </c>
      <c r="B140" s="1" t="s">
        <v>1509</v>
      </c>
      <c r="C140" s="1" t="s">
        <v>1558</v>
      </c>
      <c r="D140" s="1" t="s">
        <v>1559</v>
      </c>
      <c r="E140" s="1" t="s">
        <v>1560</v>
      </c>
      <c r="F140" s="1" t="s">
        <v>1085</v>
      </c>
      <c r="G140" s="1" t="s">
        <v>865</v>
      </c>
      <c r="H140" s="1" t="s">
        <v>866</v>
      </c>
      <c r="I140" s="1" t="s">
        <v>1561</v>
      </c>
      <c r="J140" s="1" t="s">
        <v>868</v>
      </c>
      <c r="K140" s="1" t="s">
        <v>1561</v>
      </c>
      <c r="L140" s="1" t="s">
        <v>1561</v>
      </c>
      <c r="M140" s="1" t="s">
        <v>869</v>
      </c>
      <c r="N140" s="1" t="s">
        <v>869</v>
      </c>
      <c r="O140" s="1" t="s">
        <v>870</v>
      </c>
      <c r="P140" s="1" t="s">
        <v>871</v>
      </c>
      <c r="Q140" s="1" t="s">
        <v>872</v>
      </c>
      <c r="R140" s="1" t="s">
        <v>1562</v>
      </c>
      <c r="S140" s="1" t="s">
        <v>874</v>
      </c>
      <c r="T140" s="1" t="s">
        <v>875</v>
      </c>
      <c r="U140" s="1" t="s">
        <v>889</v>
      </c>
      <c r="V140" s="1" t="s">
        <v>890</v>
      </c>
    </row>
    <row r="141" s="1" customFormat="1" spans="1:22">
      <c r="A141" s="3">
        <v>21566651356</v>
      </c>
      <c r="B141" s="1" t="s">
        <v>1563</v>
      </c>
      <c r="C141" s="1" t="s">
        <v>1564</v>
      </c>
      <c r="D141" s="1" t="s">
        <v>1565</v>
      </c>
      <c r="E141" s="1" t="s">
        <v>1566</v>
      </c>
      <c r="F141" s="1" t="s">
        <v>861</v>
      </c>
      <c r="G141" s="1" t="s">
        <v>865</v>
      </c>
      <c r="H141" s="1" t="s">
        <v>866</v>
      </c>
      <c r="I141" s="1" t="s">
        <v>1362</v>
      </c>
      <c r="J141" s="1" t="s">
        <v>868</v>
      </c>
      <c r="K141" s="1" t="s">
        <v>1362</v>
      </c>
      <c r="L141" s="1" t="s">
        <v>1362</v>
      </c>
      <c r="M141" s="1" t="s">
        <v>869</v>
      </c>
      <c r="N141" s="1" t="s">
        <v>869</v>
      </c>
      <c r="O141" s="1" t="s">
        <v>870</v>
      </c>
      <c r="P141" s="1" t="s">
        <v>871</v>
      </c>
      <c r="Q141" s="1" t="s">
        <v>872</v>
      </c>
      <c r="R141" s="1" t="s">
        <v>1567</v>
      </c>
      <c r="S141" s="1" t="s">
        <v>874</v>
      </c>
      <c r="T141" s="1" t="s">
        <v>875</v>
      </c>
      <c r="U141" s="1" t="s">
        <v>889</v>
      </c>
      <c r="V141" s="1" t="s">
        <v>896</v>
      </c>
    </row>
    <row r="142" s="1" customFormat="1" spans="1:22">
      <c r="A142" s="3">
        <v>21495610148</v>
      </c>
      <c r="B142" s="1" t="s">
        <v>1268</v>
      </c>
      <c r="C142" s="1" t="s">
        <v>1568</v>
      </c>
      <c r="D142" s="1" t="s">
        <v>1569</v>
      </c>
      <c r="E142" s="1" t="s">
        <v>1570</v>
      </c>
      <c r="F142" s="1" t="s">
        <v>1041</v>
      </c>
      <c r="G142" s="1" t="s">
        <v>865</v>
      </c>
      <c r="H142" s="1" t="s">
        <v>866</v>
      </c>
      <c r="I142" s="1" t="s">
        <v>1571</v>
      </c>
      <c r="J142" s="1" t="s">
        <v>868</v>
      </c>
      <c r="K142" s="1" t="s">
        <v>1571</v>
      </c>
      <c r="L142" s="1" t="s">
        <v>1571</v>
      </c>
      <c r="M142" s="1" t="s">
        <v>869</v>
      </c>
      <c r="N142" s="1" t="s">
        <v>869</v>
      </c>
      <c r="O142" s="1" t="s">
        <v>870</v>
      </c>
      <c r="P142" s="1" t="s">
        <v>871</v>
      </c>
      <c r="Q142" s="1" t="s">
        <v>872</v>
      </c>
      <c r="R142" s="1" t="s">
        <v>1572</v>
      </c>
      <c r="S142" s="1" t="s">
        <v>874</v>
      </c>
      <c r="T142" s="1" t="s">
        <v>875</v>
      </c>
      <c r="U142" s="1" t="s">
        <v>889</v>
      </c>
      <c r="V142" s="1" t="s">
        <v>896</v>
      </c>
    </row>
    <row r="143" s="1" customFormat="1" spans="1:22">
      <c r="A143" s="3">
        <v>21825631912</v>
      </c>
      <c r="B143" s="1" t="s">
        <v>1573</v>
      </c>
      <c r="C143" s="1" t="s">
        <v>1574</v>
      </c>
      <c r="D143" s="1" t="s">
        <v>1575</v>
      </c>
      <c r="E143" s="1" t="s">
        <v>1576</v>
      </c>
      <c r="F143" s="1" t="s">
        <v>937</v>
      </c>
      <c r="G143" s="1" t="s">
        <v>865</v>
      </c>
      <c r="H143" s="1" t="s">
        <v>866</v>
      </c>
      <c r="I143" s="1" t="s">
        <v>1577</v>
      </c>
      <c r="J143" s="1" t="s">
        <v>868</v>
      </c>
      <c r="K143" s="1" t="s">
        <v>1577</v>
      </c>
      <c r="L143" s="1" t="s">
        <v>1577</v>
      </c>
      <c r="M143" s="1" t="s">
        <v>869</v>
      </c>
      <c r="N143" s="1" t="s">
        <v>869</v>
      </c>
      <c r="O143" s="1" t="s">
        <v>870</v>
      </c>
      <c r="P143" s="1" t="s">
        <v>871</v>
      </c>
      <c r="Q143" s="1" t="s">
        <v>872</v>
      </c>
      <c r="R143" s="1" t="s">
        <v>1578</v>
      </c>
      <c r="S143" s="1" t="s">
        <v>874</v>
      </c>
      <c r="T143" s="1" t="s">
        <v>875</v>
      </c>
      <c r="U143" s="1" t="s">
        <v>889</v>
      </c>
      <c r="V143" s="1" t="s">
        <v>896</v>
      </c>
    </row>
    <row r="144" s="1" customFormat="1" spans="1:22">
      <c r="A144" s="3">
        <v>21830765573</v>
      </c>
      <c r="B144" s="1" t="s">
        <v>1281</v>
      </c>
      <c r="C144" s="1" t="s">
        <v>1579</v>
      </c>
      <c r="D144" s="1" t="s">
        <v>1580</v>
      </c>
      <c r="E144" s="1" t="s">
        <v>1581</v>
      </c>
      <c r="F144" s="1" t="s">
        <v>937</v>
      </c>
      <c r="G144" s="1" t="s">
        <v>865</v>
      </c>
      <c r="H144" s="1" t="s">
        <v>866</v>
      </c>
      <c r="I144" s="1" t="s">
        <v>1039</v>
      </c>
      <c r="J144" s="1" t="s">
        <v>868</v>
      </c>
      <c r="K144" s="1" t="s">
        <v>1039</v>
      </c>
      <c r="L144" s="1" t="s">
        <v>1039</v>
      </c>
      <c r="M144" s="1" t="s">
        <v>869</v>
      </c>
      <c r="N144" s="1" t="s">
        <v>869</v>
      </c>
      <c r="O144" s="1" t="s">
        <v>870</v>
      </c>
      <c r="P144" s="1" t="s">
        <v>871</v>
      </c>
      <c r="Q144" s="1" t="s">
        <v>872</v>
      </c>
      <c r="R144" s="1" t="s">
        <v>1582</v>
      </c>
      <c r="S144" s="1" t="s">
        <v>874</v>
      </c>
      <c r="T144" s="1" t="s">
        <v>875</v>
      </c>
      <c r="U144" s="1" t="s">
        <v>889</v>
      </c>
      <c r="V144" s="1" t="s">
        <v>896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2022-12-15T01:41:37Z</dcterms:created>
  <dcterms:modified xsi:type="dcterms:W3CDTF">2022-12-15T01:53:54Z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5727913EB2F240F6BF0ED80A8ABD03BF</vt:lpwstr>
  </property>
  <property fmtid="{D5CDD505-2E9C-101B-9397-08002B2CF9AE}" pid="3" name="KSOProductBuildVer">
    <vt:lpwstr>2052-11.1.0.12980</vt:lpwstr>
  </property>
</Properties>
</file>