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<sst xmlns="http://schemas.openxmlformats.org/spreadsheetml/2006/main" count="220" uniqueCount="120">
  <si>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</si>
  <si>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</si>
  <si>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</si>
  <si>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</si>
  <si>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</si>
  <si>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</si>
  <si>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</si>
  <si>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</si>
  <si>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</si>
  <si>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</si>
  <si>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</si>
  <si>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</si>
  <si>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</si>
  <si>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</si>
  <si>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</si>
  <si>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</si>
  <si>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</si>
  <si>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</si>
  <si>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</si>
  <si>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</si>
  <si>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</si>
  <si>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</si>
  <si>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</si>
  <si>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</si>
  <si>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</si>
  <si>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999221842910912	</t>
  </si>
  <si>
    <t>Ctrip</t>
  </si>
  <si>
    <t>正常</t>
  </si>
  <si>
    <t>[香港]富豪香港酒店(Regal Hongkong Hotel)(76478807)</t>
  </si>
  <si>
    <t>高级客房&lt;至多8间&gt;&lt;2人入住&gt;</t>
  </si>
  <si>
    <t>CNY</t>
  </si>
  <si>
    <t>CHEN/LIANG-HSIANG,CHEN/LIANG-HSIANG</t>
  </si>
  <si>
    <t>CA13744221215CNY</t>
  </si>
  <si>
    <t>未提现</t>
  </si>
  <si>
    <t>携程开票</t>
  </si>
  <si>
    <t xml:space="preserve">2827020	</t>
  </si>
  <si>
    <t xml:space="preserve">HBD-65645-318-1646437	</t>
  </si>
  <si>
    <t xml:space="preserve">21845482535	</t>
  </si>
  <si>
    <t>[台北]城市商旅(台北北门分馆)(City Suite (Taipei Beimen))(80941478)</t>
  </si>
  <si>
    <t>大稻埕客房（无窗）&lt;至多8间&gt;&lt;90天内可预订&gt;&lt;2人入住&gt;</t>
  </si>
  <si>
    <t>CHEN/IFANG</t>
  </si>
  <si>
    <t xml:space="preserve">2831219	</t>
  </si>
  <si>
    <t xml:space="preserve">11570931	</t>
  </si>
  <si>
    <t xml:space="preserve">21845648450	</t>
  </si>
  <si>
    <t>[高雄]高雄华宏饭店(Hwa Hong Hotel)(80941507)</t>
  </si>
  <si>
    <t>标准双人房&lt;至多8间&gt;&lt;2人入住&gt;</t>
  </si>
  <si>
    <t>Lee/Fui Fen,Lee/Fui Fen</t>
  </si>
  <si>
    <t xml:space="preserve">2831521	</t>
  </si>
  <si>
    <t xml:space="preserve">	</t>
  </si>
  <si>
    <t xml:space="preserve">999221845948361	</t>
  </si>
  <si>
    <t>[枣庄]尚客优精选酒店(枣庄振兴路吉品街店)(92484062)</t>
  </si>
  <si>
    <t>特惠大床房&lt;至多8间&gt;&lt;2人入住&gt;</t>
  </si>
  <si>
    <t>张超群</t>
  </si>
  <si>
    <t xml:space="preserve">2832081	</t>
  </si>
  <si>
    <t xml:space="preserve">(THK)YD00571221129141609268;	</t>
  </si>
  <si>
    <t xml:space="preserve">21846610722	</t>
  </si>
  <si>
    <t>高级大床房&lt;至多8间&gt;&lt;90天内可预订&gt;&lt;2人入住&gt;</t>
  </si>
  <si>
    <t>LEUNG/Ka Chun,LEUNG/Ka Chun</t>
  </si>
  <si>
    <t xml:space="preserve">2833187	</t>
  </si>
  <si>
    <t xml:space="preserve">HBD-65645-318-1646932	</t>
  </si>
  <si>
    <t>，</t>
  </si>
  <si>
    <t xml:space="preserve"> 2484 CNY</t>
  </si>
  <si>
    <t>A221215093106481</t>
  </si>
  <si>
    <t>总计：2484元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</si>
  <si>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</si>
  <si>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</si>
  <si>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</si>
  <si>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</si>
  <si>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</si>
  <si>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</si>
  <si>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</si>
  <si>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</si>
  <si>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</si>
  <si>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</si>
  <si>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</si>
  <si>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</si>
  <si>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</si>
  <si>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</si>
  <si>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</si>
  <si>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</si>
  <si>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</si>
  <si>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</si>
  <si>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</si>
  <si>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2022-11-29</t>
  </si>
  <si>
    <t>2833187</t>
  </si>
  <si>
    <t>富豪香港酒店</t>
  </si>
  <si>
    <t>LEUNG Ka Chun,LEUNG Ka Chun</t>
  </si>
  <si>
    <t>2022-11-30</t>
  </si>
  <si>
    <t>退房日月结</t>
  </si>
  <si>
    <t>616.00</t>
  </si>
  <si>
    <t>RMB</t>
  </si>
  <si>
    <t>0</t>
  </si>
  <si>
    <t>0.00</t>
  </si>
  <si>
    <t>携程汇登国内直连</t>
  </si>
  <si>
    <t>01.011264</t>
  </si>
  <si>
    <t>2022-11-29 22:09:48</t>
  </si>
  <si>
    <t>否</t>
  </si>
  <si>
    <t>广州汇登信息科技有限公司</t>
  </si>
  <si>
    <t>直连</t>
  </si>
  <si>
    <t>中国</t>
  </si>
  <si>
    <t>2832081</t>
  </si>
  <si>
    <t>尚客优精选酒店(枣庄振兴路吉品街店)</t>
  </si>
  <si>
    <t>88.00</t>
  </si>
  <si>
    <t>2022-11-29 14:16:10</t>
  </si>
  <si>
    <t>2831521</t>
  </si>
  <si>
    <t>高雄华宏饭店</t>
  </si>
  <si>
    <t>Lee Fui Fen,Lee Fui Fen</t>
  </si>
  <si>
    <t>179.00</t>
  </si>
  <si>
    <t>2022-11-29 10:22:53</t>
  </si>
  <si>
    <t>2831219</t>
  </si>
  <si>
    <t>城市商旅(台北北门分馆)</t>
  </si>
  <si>
    <t>CHEN IFANG</t>
  </si>
  <si>
    <t>369.00</t>
  </si>
  <si>
    <t>2022-11-29 06:57:39</t>
  </si>
  <si>
    <t>2022-11-27</t>
  </si>
  <si>
    <t>2827020</t>
  </si>
  <si>
    <t>CHEN LIANG-HSIANG,CHEN LIANG-HSIANG</t>
  </si>
  <si>
    <t>2022-11-28</t>
  </si>
  <si>
    <t>1232.00</t>
  </si>
  <si>
    <t>2022-11-27 08:51:48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</si>
</sst>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44893</v>
      </c>
      <c r="G2" s="6">
        <v>44895</v>
      </c>
      <c r="H2" s="4">
        <v>1</v>
      </c>
      <c r="I2" s="4">
        <v>2</v>
      </c>
      <c r="J2" s="4">
        <v>2</v>
      </c>
      <c r="K2" s="4" t="s">
        <v>30</v>
      </c>
      <c r="L2" s="4">
        <v>1232</v>
      </c>
      <c r="M2" s="4">
        <v>1232</v>
      </c>
      <c r="N2" s="4" t="s">
        <v>31</v>
      </c>
      <c r="O2" s="4" t="s">
        <v>32</v>
      </c>
      <c r="P2" s="4" t="s">
        <v>33</v>
      </c>
      <c r="Q2" s="4">
        <v>0</v>
      </c>
      <c r="R2" s="7">
        <v>44892</v>
      </c>
      <c r="S2" s="6">
        <v>44910</v>
      </c>
      <c r="T2" s="4" t="s">
        <v>34</v>
      </c>
      <c r="U2" s="4">
        <v>1232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44894</v>
      </c>
      <c r="G3" s="6">
        <v>44895</v>
      </c>
      <c r="H3" s="4">
        <v>1</v>
      </c>
      <c r="I3" s="4">
        <v>1</v>
      </c>
      <c r="J3" s="4">
        <v>1</v>
      </c>
      <c r="K3" s="4" t="s">
        <v>30</v>
      </c>
      <c r="L3" s="4">
        <v>369</v>
      </c>
      <c r="M3" s="4">
        <v>369</v>
      </c>
      <c r="N3" s="4" t="s">
        <v>40</v>
      </c>
      <c r="O3" s="4" t="s">
        <v>32</v>
      </c>
      <c r="P3" s="4" t="s">
        <v>33</v>
      </c>
      <c r="Q3" s="4">
        <v>0</v>
      </c>
      <c r="R3" s="7">
        <v>44894</v>
      </c>
      <c r="S3" s="6">
        <v>44910</v>
      </c>
      <c r="T3" s="4" t="s">
        <v>34</v>
      </c>
      <c r="U3" s="4">
        <v>369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44894</v>
      </c>
      <c r="G4" s="6">
        <v>44895</v>
      </c>
      <c r="H4" s="4">
        <v>1</v>
      </c>
      <c r="I4" s="4">
        <v>1</v>
      </c>
      <c r="J4" s="4">
        <v>1</v>
      </c>
      <c r="K4" s="4" t="s">
        <v>30</v>
      </c>
      <c r="L4" s="4">
        <v>179</v>
      </c>
      <c r="M4" s="4">
        <v>179</v>
      </c>
      <c r="N4" s="4" t="s">
        <v>46</v>
      </c>
      <c r="O4" s="4" t="s">
        <v>32</v>
      </c>
      <c r="P4" s="4" t="s">
        <v>33</v>
      </c>
      <c r="Q4" s="4">
        <v>0</v>
      </c>
      <c r="R4" s="7">
        <v>44894</v>
      </c>
      <c r="S4" s="6">
        <v>44910</v>
      </c>
      <c r="T4" s="4" t="s">
        <v>34</v>
      </c>
      <c r="U4" s="4">
        <v>179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44894</v>
      </c>
      <c r="G5" s="6">
        <v>44895</v>
      </c>
      <c r="H5" s="4">
        <v>1</v>
      </c>
      <c r="I5" s="4">
        <v>1</v>
      </c>
      <c r="J5" s="4">
        <v>1</v>
      </c>
      <c r="K5" s="4" t="s">
        <v>30</v>
      </c>
      <c r="L5" s="4">
        <v>88</v>
      </c>
      <c r="M5" s="4">
        <v>88</v>
      </c>
      <c r="N5" s="4" t="s">
        <v>52</v>
      </c>
      <c r="O5" s="4" t="s">
        <v>32</v>
      </c>
      <c r="P5" s="4" t="s">
        <v>33</v>
      </c>
      <c r="Q5" s="4">
        <v>0</v>
      </c>
      <c r="R5" s="7">
        <v>44894</v>
      </c>
      <c r="S5" s="6">
        <v>44910</v>
      </c>
      <c r="T5" s="4" t="s">
        <v>34</v>
      </c>
      <c r="U5" s="4">
        <v>88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28</v>
      </c>
      <c r="E6" s="4" t="s">
        <v>56</v>
      </c>
      <c r="F6" s="6">
        <v>44894</v>
      </c>
      <c r="G6" s="6">
        <v>44895</v>
      </c>
      <c r="H6" s="4">
        <v>1</v>
      </c>
      <c r="I6" s="4">
        <v>1</v>
      </c>
      <c r="J6" s="4">
        <v>1</v>
      </c>
      <c r="K6" s="4" t="s">
        <v>30</v>
      </c>
      <c r="L6" s="4">
        <v>616</v>
      </c>
      <c r="M6" s="4">
        <v>616</v>
      </c>
      <c r="N6" s="4" t="s">
        <v>57</v>
      </c>
      <c r="O6" s="4" t="s">
        <v>32</v>
      </c>
      <c r="P6" s="4" t="s">
        <v>33</v>
      </c>
      <c r="Q6" s="4">
        <v>0</v>
      </c>
      <c r="R6" s="7">
        <v>44894</v>
      </c>
      <c r="S6" s="6">
        <v>44910</v>
      </c>
      <c r="T6" s="4" t="s">
        <v>34</v>
      </c>
      <c r="U6" s="4">
        <v>616</v>
      </c>
      <c r="V6" s="4">
        <v>0</v>
      </c>
      <c r="W6" s="4">
        <v>0</v>
      </c>
      <c r="X6" s="4" t="s">
        <v>58</v>
      </c>
      <c r="Y6" s="4" t="s">
        <v>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</v>
      </c>
    </row>
    <row r="2" s="4" customFormat="1" spans="1:9">
      <c r="A2" s="5">
        <v>999221842910912</v>
      </c>
      <c r="B2" s="6">
        <v>44893</v>
      </c>
      <c r="C2" s="6">
        <v>44895</v>
      </c>
      <c r="D2" s="4">
        <v>1232</v>
      </c>
      <c r="E2" s="4" t="str">
        <f>VLOOKUP(A2,HOP!A:L,12,0)</f>
        <v>1232.00</v>
      </c>
      <c r="F2" s="4" t="str">
        <f>VLOOKUP(A2,HOP!A:C,3,0)</f>
        <v>2827020</v>
      </c>
      <c r="G2" s="4">
        <f>D2-E2</f>
        <v>0</v>
      </c>
      <c r="H2" s="4" t="str">
        <f>$H$1&amp;F2</f>
        <v>，2827020</v>
      </c>
      <c r="I2" s="4" t="str">
        <f>VLOOKUP(A2,HOP!A:U,21,0)</f>
        <v>直连</v>
      </c>
    </row>
    <row r="3" s="4" customFormat="1" spans="1:9">
      <c r="A3" s="5">
        <v>21845482535</v>
      </c>
      <c r="B3" s="6">
        <v>44894</v>
      </c>
      <c r="C3" s="6">
        <v>44895</v>
      </c>
      <c r="D3" s="4">
        <v>369</v>
      </c>
      <c r="E3" s="4" t="str">
        <f>VLOOKUP(A3,HOP!A:L,12,0)</f>
        <v>369.00</v>
      </c>
      <c r="F3" s="4" t="str">
        <f>VLOOKUP(A3,HOP!A:C,3,0)</f>
        <v>2831219</v>
      </c>
      <c r="G3" s="4">
        <f>D3-E3</f>
        <v>0</v>
      </c>
      <c r="H3" s="4" t="str">
        <f>$H$1&amp;F3</f>
        <v>，2831219</v>
      </c>
      <c r="I3" s="4" t="str">
        <f>VLOOKUP(A3,HOP!A:U,21,0)</f>
        <v>直连</v>
      </c>
    </row>
    <row r="4" s="4" customFormat="1" spans="1:9">
      <c r="A4" s="5">
        <v>21845648450</v>
      </c>
      <c r="B4" s="6">
        <v>44894</v>
      </c>
      <c r="C4" s="6">
        <v>44895</v>
      </c>
      <c r="D4" s="4">
        <v>179</v>
      </c>
      <c r="E4" s="4" t="str">
        <f>VLOOKUP(A4,HOP!A:L,12,0)</f>
        <v>179.00</v>
      </c>
      <c r="F4" s="4" t="str">
        <f>VLOOKUP(A4,HOP!A:C,3,0)</f>
        <v>2831521</v>
      </c>
      <c r="G4" s="4">
        <f>D4-E4</f>
        <v>0</v>
      </c>
      <c r="H4" s="4" t="str">
        <f>$H$1&amp;F4</f>
        <v>，2831521</v>
      </c>
      <c r="I4" s="4" t="str">
        <f>VLOOKUP(A4,HOP!A:U,21,0)</f>
        <v>直连</v>
      </c>
    </row>
    <row r="5" s="4" customFormat="1" spans="1:9">
      <c r="A5" s="5">
        <v>999221845948361</v>
      </c>
      <c r="B5" s="6">
        <v>44894</v>
      </c>
      <c r="C5" s="6">
        <v>44895</v>
      </c>
      <c r="D5" s="4">
        <v>88</v>
      </c>
      <c r="E5" s="4" t="str">
        <f>VLOOKUP(A5,HOP!A:L,12,0)</f>
        <v>88.00</v>
      </c>
      <c r="F5" s="4" t="str">
        <f>VLOOKUP(A5,HOP!A:C,3,0)</f>
        <v>2832081</v>
      </c>
      <c r="G5" s="4">
        <f>D5-E5</f>
        <v>0</v>
      </c>
      <c r="H5" s="4" t="str">
        <f>$H$1&amp;F5</f>
        <v>，2832081</v>
      </c>
      <c r="I5" s="4" t="str">
        <f>VLOOKUP(A5,HOP!A:U,21,0)</f>
        <v>直连</v>
      </c>
    </row>
    <row r="6" s="4" customFormat="1" spans="1:9">
      <c r="A6" s="5">
        <v>21846610722</v>
      </c>
      <c r="B6" s="6">
        <v>44894</v>
      </c>
      <c r="C6" s="6">
        <v>44895</v>
      </c>
      <c r="D6" s="4">
        <v>616</v>
      </c>
      <c r="E6" s="4" t="str">
        <f>VLOOKUP(A6,HOP!A:L,12,0)</f>
        <v>616.00</v>
      </c>
      <c r="F6" s="4" t="str">
        <f>VLOOKUP(A6,HOP!A:C,3,0)</f>
        <v>2833187</v>
      </c>
      <c r="G6" s="4">
        <f>D6-E6</f>
        <v>0</v>
      </c>
      <c r="H6" s="4" t="str">
        <f>$H$1&amp;F6</f>
        <v>，2833187</v>
      </c>
      <c r="I6" s="4" t="str">
        <f>VLOOKUP(A6,HOP!A:U,21,0)</f>
        <v>直连</v>
      </c>
    </row>
    <row r="8" spans="4:4">
      <c r="D8" s="4">
        <f>SUM(D2:D7)</f>
        <v>2484</v>
      </c>
    </row>
    <row r="9" spans="4:4">
      <c r="D9" s="4" t="s">
        <v>61</v>
      </c>
    </row>
    <row r="13" spans="1:1">
      <c r="A13" s="4" t="s">
        <v>62</v>
      </c>
    </row>
    <row r="14" spans="1:1">
      <c r="A14" s="4" t="s">
        <v>63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64</v>
      </c>
      <c r="B1" s="2" t="s">
        <v>65</v>
      </c>
      <c r="C1" s="2" t="s">
        <v>66</v>
      </c>
      <c r="D1" s="2" t="s">
        <v>67</v>
      </c>
      <c r="E1" s="2" t="s">
        <v>13</v>
      </c>
      <c r="F1" s="2" t="s">
        <v>5</v>
      </c>
      <c r="G1" s="2" t="s">
        <v>6</v>
      </c>
      <c r="H1" s="2" t="s">
        <v>68</v>
      </c>
      <c r="I1" s="2" t="s">
        <v>69</v>
      </c>
      <c r="J1" s="2" t="s">
        <v>70</v>
      </c>
      <c r="K1" s="2" t="s">
        <v>71</v>
      </c>
      <c r="L1" s="2" t="s">
        <v>72</v>
      </c>
      <c r="M1" s="2" t="s">
        <v>73</v>
      </c>
      <c r="N1" s="2" t="s">
        <v>74</v>
      </c>
      <c r="O1" s="2" t="s">
        <v>75</v>
      </c>
      <c r="P1" s="2" t="s">
        <v>76</v>
      </c>
      <c r="Q1" s="2" t="s">
        <v>77</v>
      </c>
      <c r="R1" s="2" t="s">
        <v>78</v>
      </c>
      <c r="S1" s="2" t="s">
        <v>79</v>
      </c>
      <c r="T1" s="2" t="s">
        <v>80</v>
      </c>
      <c r="U1" s="2" t="s">
        <v>81</v>
      </c>
      <c r="V1" s="2" t="s">
        <v>82</v>
      </c>
    </row>
    <row r="2" s="1" customFormat="1" spans="1:22">
      <c r="A2" s="3">
        <v>21846610722</v>
      </c>
      <c r="B2" s="1" t="s">
        <v>83</v>
      </c>
      <c r="C2" s="1" t="s">
        <v>84</v>
      </c>
      <c r="D2" s="1" t="s">
        <v>85</v>
      </c>
      <c r="E2" s="1" t="s">
        <v>86</v>
      </c>
      <c r="F2" s="1" t="s">
        <v>83</v>
      </c>
      <c r="G2" s="1" t="s">
        <v>87</v>
      </c>
      <c r="H2" s="1" t="s">
        <v>88</v>
      </c>
      <c r="I2" s="1" t="s">
        <v>89</v>
      </c>
      <c r="J2" s="1" t="s">
        <v>90</v>
      </c>
      <c r="K2" s="1" t="s">
        <v>89</v>
      </c>
      <c r="L2" s="1" t="s">
        <v>89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  <c r="U2" s="1" t="s">
        <v>98</v>
      </c>
      <c r="V2" s="1" t="s">
        <v>99</v>
      </c>
    </row>
    <row r="3" s="1" customFormat="1" spans="1:22">
      <c r="A3" s="3">
        <v>999221845948361</v>
      </c>
      <c r="B3" s="1" t="s">
        <v>83</v>
      </c>
      <c r="C3" s="1" t="s">
        <v>100</v>
      </c>
      <c r="D3" s="1" t="s">
        <v>101</v>
      </c>
      <c r="E3" s="1" t="s">
        <v>52</v>
      </c>
      <c r="F3" s="1" t="s">
        <v>83</v>
      </c>
      <c r="G3" s="1" t="s">
        <v>87</v>
      </c>
      <c r="H3" s="1" t="s">
        <v>88</v>
      </c>
      <c r="I3" s="1" t="s">
        <v>102</v>
      </c>
      <c r="J3" s="1" t="s">
        <v>90</v>
      </c>
      <c r="K3" s="1" t="s">
        <v>102</v>
      </c>
      <c r="L3" s="1" t="s">
        <v>102</v>
      </c>
      <c r="M3" s="1" t="s">
        <v>91</v>
      </c>
      <c r="N3" s="1" t="s">
        <v>91</v>
      </c>
      <c r="O3" s="1" t="s">
        <v>92</v>
      </c>
      <c r="P3" s="1" t="s">
        <v>93</v>
      </c>
      <c r="Q3" s="1" t="s">
        <v>94</v>
      </c>
      <c r="R3" s="1" t="s">
        <v>103</v>
      </c>
      <c r="S3" s="1" t="s">
        <v>96</v>
      </c>
      <c r="T3" s="1" t="s">
        <v>97</v>
      </c>
      <c r="U3" s="1" t="s">
        <v>98</v>
      </c>
      <c r="V3" s="1" t="s">
        <v>99</v>
      </c>
    </row>
    <row r="4" s="1" customFormat="1" spans="1:22">
      <c r="A4" s="3">
        <v>21845648450</v>
      </c>
      <c r="B4" s="1" t="s">
        <v>83</v>
      </c>
      <c r="C4" s="1" t="s">
        <v>104</v>
      </c>
      <c r="D4" s="1" t="s">
        <v>105</v>
      </c>
      <c r="E4" s="1" t="s">
        <v>106</v>
      </c>
      <c r="F4" s="1" t="s">
        <v>83</v>
      </c>
      <c r="G4" s="1" t="s">
        <v>87</v>
      </c>
      <c r="H4" s="1" t="s">
        <v>88</v>
      </c>
      <c r="I4" s="1" t="s">
        <v>107</v>
      </c>
      <c r="J4" s="1" t="s">
        <v>90</v>
      </c>
      <c r="K4" s="1" t="s">
        <v>107</v>
      </c>
      <c r="L4" s="1" t="s">
        <v>107</v>
      </c>
      <c r="M4" s="1" t="s">
        <v>91</v>
      </c>
      <c r="N4" s="1" t="s">
        <v>91</v>
      </c>
      <c r="O4" s="1" t="s">
        <v>92</v>
      </c>
      <c r="P4" s="1" t="s">
        <v>93</v>
      </c>
      <c r="Q4" s="1" t="s">
        <v>94</v>
      </c>
      <c r="R4" s="1" t="s">
        <v>108</v>
      </c>
      <c r="S4" s="1" t="s">
        <v>96</v>
      </c>
      <c r="T4" s="1" t="s">
        <v>97</v>
      </c>
      <c r="U4" s="1" t="s">
        <v>98</v>
      </c>
      <c r="V4" s="1" t="s">
        <v>99</v>
      </c>
    </row>
    <row r="5" s="1" customFormat="1" spans="1:22">
      <c r="A5" s="3">
        <v>21845482535</v>
      </c>
      <c r="B5" s="1" t="s">
        <v>83</v>
      </c>
      <c r="C5" s="1" t="s">
        <v>109</v>
      </c>
      <c r="D5" s="1" t="s">
        <v>110</v>
      </c>
      <c r="E5" s="1" t="s">
        <v>111</v>
      </c>
      <c r="F5" s="1" t="s">
        <v>83</v>
      </c>
      <c r="G5" s="1" t="s">
        <v>87</v>
      </c>
      <c r="H5" s="1" t="s">
        <v>88</v>
      </c>
      <c r="I5" s="1" t="s">
        <v>112</v>
      </c>
      <c r="J5" s="1" t="s">
        <v>90</v>
      </c>
      <c r="K5" s="1" t="s">
        <v>112</v>
      </c>
      <c r="L5" s="1" t="s">
        <v>112</v>
      </c>
      <c r="M5" s="1" t="s">
        <v>91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113</v>
      </c>
      <c r="S5" s="1" t="s">
        <v>96</v>
      </c>
      <c r="T5" s="1" t="s">
        <v>97</v>
      </c>
      <c r="U5" s="1" t="s">
        <v>98</v>
      </c>
      <c r="V5" s="1" t="s">
        <v>99</v>
      </c>
    </row>
    <row r="6" s="1" customFormat="1" spans="1:22">
      <c r="A6" s="3">
        <v>999221842910912</v>
      </c>
      <c r="B6" s="1" t="s">
        <v>114</v>
      </c>
      <c r="C6" s="1" t="s">
        <v>115</v>
      </c>
      <c r="D6" s="1" t="s">
        <v>85</v>
      </c>
      <c r="E6" s="1" t="s">
        <v>116</v>
      </c>
      <c r="F6" s="1" t="s">
        <v>117</v>
      </c>
      <c r="G6" s="1" t="s">
        <v>87</v>
      </c>
      <c r="H6" s="1" t="s">
        <v>88</v>
      </c>
      <c r="I6" s="1" t="s">
        <v>118</v>
      </c>
      <c r="J6" s="1" t="s">
        <v>90</v>
      </c>
      <c r="K6" s="1" t="s">
        <v>118</v>
      </c>
      <c r="L6" s="1" t="s">
        <v>118</v>
      </c>
      <c r="M6" s="1" t="s">
        <v>91</v>
      </c>
      <c r="N6" s="1" t="s">
        <v>91</v>
      </c>
      <c r="O6" s="1" t="s">
        <v>92</v>
      </c>
      <c r="P6" s="1" t="s">
        <v>93</v>
      </c>
      <c r="Q6" s="1" t="s">
        <v>94</v>
      </c>
      <c r="R6" s="1" t="s">
        <v>119</v>
      </c>
      <c r="S6" s="1" t="s">
        <v>96</v>
      </c>
      <c r="T6" s="1" t="s">
        <v>97</v>
      </c>
      <c r="U6" s="1" t="s">
        <v>98</v>
      </c>
      <c r="V6" s="1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2022-12-15T01:14:08Z</dcterms:created>
  <dcterms:modified xsi:type="dcterms:W3CDTF">2022-12-15T01:32:15Z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C8FC70473BF245B3866FDF174C22817C</vt:lpwstr>
  </property>
  <property fmtid="{D5CDD505-2E9C-101B-9397-08002B2CF9AE}" pid="3" name="KSOProductBuildVer">
    <vt:lpwstr>2052-11.1.0.12980</vt:lpwstr>
  </property>
</Properties>
</file>