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对账!$A$1:$X$121</definedName>
  </definedNames>
  <calcPr calcId="144525"/>
</workbook>
</file>

<file path=xl/sharedStrings.xml><?xml version="1.0" encoding="utf-8"?>
<sst xmlns="http://schemas.openxmlformats.org/spreadsheetml/2006/main" count="4010" uniqueCount="1432">
  <si>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</si>
  <si>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</si>
  <si>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</si>
  <si>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</si>
  <si>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</si>
  <si>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</si>
  <si>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</si>
  <si>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</si>
  <si>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</si>
  <si>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</si>
  <si>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</si>
  <si>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</si>
  <si>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</si>
  <si>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</si>
  <si>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</si>
  <si>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</si>
  <si>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</si>
  <si>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</si>
  <si>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</si>
  <si>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</si>
  <si>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</si>
  <si>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</si>
  <si>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</si>
  <si>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</si>
  <si>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</si>
  <si>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18644127401	</t>
  </si>
  <si>
    <t>Ctrip</t>
  </si>
  <si>
    <t>正常</t>
  </si>
  <si>
    <t>[芭堤雅]阳光酒店及公寓  (SHA Plus+)(Sunshine Hotel &amp; Residences  (SHA Plus+))(55680657)</t>
  </si>
  <si>
    <t>客房&lt;2人入住&gt;&lt;不退款&gt;</t>
  </si>
  <si>
    <t>HKD</t>
  </si>
  <si>
    <t>MUKHERJEE/BIPLOB,MUKHERJEE/BIPLOB</t>
  </si>
  <si>
    <t>CA13030221215HKD</t>
  </si>
  <si>
    <t>未提现</t>
  </si>
  <si>
    <t>携程开票</t>
  </si>
  <si>
    <t xml:space="preserve">	</t>
  </si>
  <si>
    <t xml:space="preserve">18708237210	</t>
  </si>
  <si>
    <t>[巴都丁宜]槟城香格里拉金沙滩度假村  (槟城对抗新冠肺炎认证)(Shangri-La Golden Sands, Penang (PenangFightCovid-19 Certified))(68545186)</t>
  </si>
  <si>
    <t>高级双床房&lt;2人入住&gt;&lt;不退款&gt;&lt;早餐&gt;</t>
  </si>
  <si>
    <t>Chin/Joyce Chan Woon</t>
  </si>
  <si>
    <t xml:space="preserve">20096SE085313	</t>
  </si>
  <si>
    <t xml:space="preserve">18925242409	</t>
  </si>
  <si>
    <t>[甲米]甲米都喜天丽海滨度假酒店(SHA Extra Plus)(Dusit Thani Krabi Beach Resort(SHA Extra Plus))(55254081)</t>
  </si>
  <si>
    <t>豪华间&lt;2人入住&gt;&lt;不退款&gt;&lt;早餐&gt;</t>
  </si>
  <si>
    <t>Manghani/Mona</t>
  </si>
  <si>
    <t xml:space="preserve">acknowledged	</t>
  </si>
  <si>
    <t xml:space="preserve">21041397338	</t>
  </si>
  <si>
    <t>[埃斯特城]波旁城市东里约酒店(Rio Hotel by Bourbon Ciudad del Este)(55346198)</t>
  </si>
  <si>
    <t>标准双床房&lt;2人入住&gt;&lt;不退款&gt;&lt;早餐&gt;</t>
  </si>
  <si>
    <t>Borges Batista/Lucio</t>
  </si>
  <si>
    <t xml:space="preserve">9162476669864	</t>
  </si>
  <si>
    <t xml:space="preserve">21217940160	</t>
  </si>
  <si>
    <t>[科隆]艾温中央华丽酒店(Centro Hotel Ayun DELUXE)(55491628)</t>
  </si>
  <si>
    <t>双人床房&lt;2人入住&gt;&lt;不退款&gt;</t>
  </si>
  <si>
    <t>Salvans Fornes/Eva</t>
  </si>
  <si>
    <t xml:space="preserve">21244976164	</t>
  </si>
  <si>
    <t>[曼谷]摩德沙吞酒店 (SHA Extra Plus)(Mode Sathorn Hotel (SHA Extra Plus))(54503337)</t>
  </si>
  <si>
    <t>摩德豪华房&lt;2人入住&gt;&lt;不退款&gt;</t>
  </si>
  <si>
    <t>LAHMAR /HASSAN ,LAHMAR /JIHAD</t>
  </si>
  <si>
    <t>取消</t>
  </si>
  <si>
    <t xml:space="preserve">21341241746	</t>
  </si>
  <si>
    <t>[马卡蒂]马卡蒂雅诗阁服务公寓(Ascott Makati)(55254284)</t>
  </si>
  <si>
    <t>行政一室房&lt;2人入住&gt;&lt;不退款&gt;&lt;早餐&gt;</t>
  </si>
  <si>
    <t>CABUAY/FLORIETA</t>
  </si>
  <si>
    <t xml:space="preserve">51193SE019354	</t>
  </si>
  <si>
    <t xml:space="preserve">21441285924	</t>
  </si>
  <si>
    <t>[迪拜]多鲁什酒店(Dorus Hotel)(55666256)</t>
  </si>
  <si>
    <t>SRINIVASAN/HEMANTH,SRINIVASAN/HEMANTH</t>
  </si>
  <si>
    <t xml:space="preserve">From Allocation	</t>
  </si>
  <si>
    <t xml:space="preserve">21446281008	</t>
  </si>
  <si>
    <t>[巴厘岛]巴厘岛库塔河景哈里斯酒店(HOTEL &amp; RESIDENCES Riverview Kuta - Bali (Associated HARRIS))(55956306)</t>
  </si>
  <si>
    <t>哈里斯双床房&lt;2人入住&gt;&lt;不退款&gt;</t>
  </si>
  <si>
    <t>JUNAEDI/BUDI</t>
  </si>
  <si>
    <t xml:space="preserve">VHP-2835542_1	</t>
  </si>
  <si>
    <t xml:space="preserve">21560904743	</t>
  </si>
  <si>
    <t>[曼谷]曼谷素坤逸卡尔顿酒店 (SHA Plus+)(Carlton Hotel Bangkok Sukhumvit (SHA Plus+))(68545237)</t>
  </si>
  <si>
    <t>行政房&lt;2人入住&gt;&lt;不退款&gt;&lt;早餐&gt;</t>
  </si>
  <si>
    <t>CHAN/KEI YU</t>
  </si>
  <si>
    <t xml:space="preserve">169411	</t>
  </si>
  <si>
    <t xml:space="preserve">21577325361	</t>
  </si>
  <si>
    <t>[东京]东京椿山荘酒店(Hotel Chinzanso Tokyo)(55841638)</t>
  </si>
  <si>
    <t>卓越城景高级特大床房&lt;2人入住&gt;&lt;不退款&gt;</t>
  </si>
  <si>
    <t>ZHANG/HUIZHI</t>
  </si>
  <si>
    <t xml:space="preserve">2758950	</t>
  </si>
  <si>
    <t xml:space="preserve">410479652	</t>
  </si>
  <si>
    <t xml:space="preserve">21619082080	</t>
  </si>
  <si>
    <t>[巴黎]朗东堡10号巴黎北站宜必思酒店(Ibis Paris Gare du Nord Château Landon 10ème)(60467311)</t>
  </si>
  <si>
    <t>双人床房&lt;2人入住&gt;&lt;不退款&gt;&lt;早餐&gt;</t>
  </si>
  <si>
    <t>AKDENIZ/GONCA</t>
  </si>
  <si>
    <t xml:space="preserve">2765916	</t>
  </si>
  <si>
    <t xml:space="preserve">21716297825	</t>
  </si>
  <si>
    <t>[北好莱坞]加兰酒店(The Garland)(55920167)</t>
  </si>
  <si>
    <t>豪华两张大床房&lt;2人入住&gt;&lt;不退款&gt;</t>
  </si>
  <si>
    <t>GLINES/SHELLI</t>
  </si>
  <si>
    <t xml:space="preserve">2777134	</t>
  </si>
  <si>
    <t xml:space="preserve">41901454	</t>
  </si>
  <si>
    <t xml:space="preserve">21752389277	</t>
  </si>
  <si>
    <t>[曼谷]曼谷香格里拉大酒店 (SHA Extra Plus)(Shangri-La Bangkok)(55944616)</t>
  </si>
  <si>
    <t>香格里拉楼豪华双床房&lt;2人入住&gt;&lt;不退款&gt;&lt;早餐&gt;</t>
  </si>
  <si>
    <t>SEO/JIEUN</t>
  </si>
  <si>
    <t xml:space="preserve">2785110	</t>
  </si>
  <si>
    <t xml:space="preserve">11460488	</t>
  </si>
  <si>
    <t xml:space="preserve">21791184652	</t>
  </si>
  <si>
    <t>[里士满]温哥华机场航站楼费尔蒙酒店(Fairmont Vancouver Airport In-Terminal Hotel)(55270230)</t>
  </si>
  <si>
    <t>费尔蒙房（1张特大床）&lt;2人入住&gt;&lt;不退款&gt;</t>
  </si>
  <si>
    <t>GOSHORN /NATE</t>
  </si>
  <si>
    <t xml:space="preserve">2796656	</t>
  </si>
  <si>
    <t xml:space="preserve">21795967492	</t>
  </si>
  <si>
    <t>[南塞尔尼]德维尔科茨沃尔德水上公园酒店(De Vere Cotswold Water Park)(55299561)</t>
  </si>
  <si>
    <t>大床房&lt;2人入住&gt;&lt;不退款&gt;</t>
  </si>
  <si>
    <t>Wicks/Keith</t>
  </si>
  <si>
    <t xml:space="preserve">2798284	</t>
  </si>
  <si>
    <t xml:space="preserve">1409509020	</t>
  </si>
  <si>
    <t xml:space="preserve">21830810236	</t>
  </si>
  <si>
    <t>[拉纳卡]弗兰吉奥酒店(Frangiorgio Hotel)(55426607)</t>
  </si>
  <si>
    <t>阳台套房&lt;2人入住&gt;&lt;不退款&gt;&lt;早餐&gt;</t>
  </si>
  <si>
    <t>Frankel/Nicolas</t>
  </si>
  <si>
    <t xml:space="preserve">2817111	</t>
  </si>
  <si>
    <t xml:space="preserve">19983	</t>
  </si>
  <si>
    <t xml:space="preserve">21830872753	</t>
  </si>
  <si>
    <t>[威斯敏斯特城]伦敦公爵酒店(Dukes London)(55281313)</t>
  </si>
  <si>
    <t>豪华双人床房&lt;2人入住&gt;&lt;不退款&gt;</t>
  </si>
  <si>
    <t>Cox/Patrick</t>
  </si>
  <si>
    <t xml:space="preserve">2817156	</t>
  </si>
  <si>
    <t xml:space="preserve">-1413959393	</t>
  </si>
  <si>
    <t xml:space="preserve">21833748500	</t>
  </si>
  <si>
    <t>[釜山]百乐达斯釜山酒店(Paradise Hotel Busan)(55547137)</t>
  </si>
  <si>
    <t>城景豪华主楼双床房&lt;2人入住&gt;&lt;不退款&gt;</t>
  </si>
  <si>
    <t>LEE/HONGSUK,CHOI/JUNGIN</t>
  </si>
  <si>
    <t xml:space="preserve">2819802	</t>
  </si>
  <si>
    <t xml:space="preserve">SH14576378	</t>
  </si>
  <si>
    <t xml:space="preserve">21838135412	</t>
  </si>
  <si>
    <t>[布拉格]布拉格杜鸥酒店(Hotel Duo Prague)(55707699)</t>
  </si>
  <si>
    <t>高级房&lt;2人入住&gt;&lt;不退款&gt;</t>
  </si>
  <si>
    <t>Chobot/Tomas,Chobot/Tomas</t>
  </si>
  <si>
    <t xml:space="preserve">2821534	</t>
  </si>
  <si>
    <t xml:space="preserve">120754843	</t>
  </si>
  <si>
    <t xml:space="preserve">21838157793	</t>
  </si>
  <si>
    <t>[哥本哈根]迈特罗卡宾酒店(Cabinn Metro Hotel)(55519621)</t>
  </si>
  <si>
    <t>麦特龙标准房&lt;2人入住&gt;&lt;不退款&gt;</t>
  </si>
  <si>
    <t>thomsen/erik,thomsen/erik</t>
  </si>
  <si>
    <t xml:space="preserve">2821553	</t>
  </si>
  <si>
    <t xml:space="preserve">652104296	</t>
  </si>
  <si>
    <t xml:space="preserve">21838830293	</t>
  </si>
  <si>
    <t>[格拉纳达]格拉纳达西方酒店(Occidental Granada)(55426805)</t>
  </si>
  <si>
    <t>GIROL SANCHEZ/BERNABE</t>
  </si>
  <si>
    <t xml:space="preserve">2821971	</t>
  </si>
  <si>
    <t xml:space="preserve">7394SE048649	</t>
  </si>
  <si>
    <t xml:space="preserve">21841615866	</t>
  </si>
  <si>
    <t>[纳什维尔]纳什维尔机场酒店(Sonesta Nashville Airport)(68026555)</t>
  </si>
  <si>
    <t>豪华特大床房&lt;2人入住&gt;&lt;不退款&gt;</t>
  </si>
  <si>
    <t>Zhang/Mike</t>
  </si>
  <si>
    <t xml:space="preserve">2825135	</t>
  </si>
  <si>
    <t xml:space="preserve">32949SE160990	</t>
  </si>
  <si>
    <t xml:space="preserve">21844162032	</t>
  </si>
  <si>
    <t>[大阪]大阪日航酒店(Hotel Nikko Osaka)(54503379)</t>
  </si>
  <si>
    <t>标准双床房&lt;2人入住&gt;&lt;不退款&gt;</t>
  </si>
  <si>
    <t>Yip/delia</t>
  </si>
  <si>
    <t xml:space="preserve">2828988	</t>
  </si>
  <si>
    <t xml:space="preserve">21844607818	</t>
  </si>
  <si>
    <t>[吉隆坡]瑟迪特尔米德山谷(Cititel Mid Valley)(55861868)</t>
  </si>
  <si>
    <t>SAINI/SITI AISYAH,SAINI/MUHAMMAD HAFIZUDDIN,MAHMAT/SAINI ,OSMAN/ROKIAH</t>
  </si>
  <si>
    <t xml:space="preserve">2829741	</t>
  </si>
  <si>
    <t xml:space="preserve">21845754416	</t>
  </si>
  <si>
    <t>[东京]维拉芳泉东京汐留大酒店(Hotel Villa Fontaine Grand Tokyo-Shiodome)(55426642)</t>
  </si>
  <si>
    <t>高级大床房&lt;2人入住&gt;&lt;不退款&gt;</t>
  </si>
  <si>
    <t>LU/JIAJIA</t>
  </si>
  <si>
    <t xml:space="preserve">2831732	</t>
  </si>
  <si>
    <t xml:space="preserve">21846210164	</t>
  </si>
  <si>
    <t>[迪沙鲁]沙滩凉鞋戴沙鲁海滩度假村及水疗中心(Sand &amp; Sandals Desaru Beach Resort &amp; Spa)(55733234)</t>
  </si>
  <si>
    <t>园景豪华房&lt;2人入住&gt;&lt;不退款&gt;</t>
  </si>
  <si>
    <t>SAID/SHAMSIDAH BTE</t>
  </si>
  <si>
    <t xml:space="preserve">2832577	</t>
  </si>
  <si>
    <t xml:space="preserve">acknowledge	</t>
  </si>
  <si>
    <t xml:space="preserve">21846611706	</t>
  </si>
  <si>
    <t>[奥本希尔斯]凯艺酒店(Quality Inn)(91811502)</t>
  </si>
  <si>
    <t>标准房, 2 张大床房&lt;2人入住&gt;&lt;不退款&gt;&lt;早餐&gt;</t>
  </si>
  <si>
    <t>REAMS/SHIRLEY ILENE</t>
  </si>
  <si>
    <t xml:space="preserve">2833198	</t>
  </si>
  <si>
    <t xml:space="preserve">21846805423	</t>
  </si>
  <si>
    <t>[胡志明市]新世界西贡酒店(New World Saigon Hotel)(55289703)</t>
  </si>
  <si>
    <t>至尊双床房&lt;2人入住&gt;&lt;不退款&gt;&lt;早餐&gt;</t>
  </si>
  <si>
    <t>Irons/Julienne</t>
  </si>
  <si>
    <t xml:space="preserve">2833570	</t>
  </si>
  <si>
    <t xml:space="preserve">57190SE059256	</t>
  </si>
  <si>
    <t xml:space="preserve">21847994863	</t>
  </si>
  <si>
    <t>[西雅加达]雅加达牙也马达假日套房酒店 - IHG 酒店(Holiday Inn &amp; Suites Jakarta Gajah Mada, an IHG Hotel)(55254099)</t>
  </si>
  <si>
    <t>城景标准双床房&lt;2人入住&gt;&lt;不退款&gt;&lt;早餐&gt;</t>
  </si>
  <si>
    <t>Sathiasilan/Kumarasilan</t>
  </si>
  <si>
    <t xml:space="preserve">2835844	</t>
  </si>
  <si>
    <t xml:space="preserve">21848682631	</t>
  </si>
  <si>
    <t>[夏洛特]夏洛特市中心假日酒店 - IHG 旗下酒店(Holiday Inn Charlotte Center City, an IHG Hotel)(56206158)</t>
  </si>
  <si>
    <t>2张双人床房&lt;2人入住&gt;&lt;不退款&gt;</t>
  </si>
  <si>
    <t>MARTINEZCAAMANO/MICHELLE,MARTINEZ/TRINITY</t>
  </si>
  <si>
    <t xml:space="preserve">2837100	</t>
  </si>
  <si>
    <t xml:space="preserve">21849447876	</t>
  </si>
  <si>
    <t>[雪邦]国际机场 KLIA-KLIA2途恩酒店(Tune Hotel KLIA-KLIA2)(60514018)</t>
  </si>
  <si>
    <t>CHAI/MOI KEE,CHAI/SIM JAK</t>
  </si>
  <si>
    <t xml:space="preserve">2838517	</t>
  </si>
  <si>
    <t xml:space="preserve">167234585	</t>
  </si>
  <si>
    <t xml:space="preserve">21849494763	</t>
  </si>
  <si>
    <t>[乔治市]槟城美酒店(Mei Hotel)(89931003)</t>
  </si>
  <si>
    <t>豪华双床房&lt;2人入住&gt;&lt;不退款&gt;</t>
  </si>
  <si>
    <t>CHAISONGSRI/NUNGRUTAI,CHAISONGSI/KINGKAEW</t>
  </si>
  <si>
    <t xml:space="preserve">2838619	</t>
  </si>
  <si>
    <t xml:space="preserve">6970860	</t>
  </si>
  <si>
    <t xml:space="preserve">999221849540049	</t>
  </si>
  <si>
    <t>[阿布扎比]阿布扎比W酒店(W Abu Dhabi - Yas Island)(71612736)</t>
  </si>
  <si>
    <t>奇妙双床房&lt;2人入住&gt;&lt;不退款&gt;&lt;早餐&gt;</t>
  </si>
  <si>
    <t>Chawla/Akshay</t>
  </si>
  <si>
    <t xml:space="preserve">2838691	</t>
  </si>
  <si>
    <t xml:space="preserve">999221849685098	</t>
  </si>
  <si>
    <t>[迪拜]迪拜瑞吉斯公园克里斯金酒店(Park Regis Kris KIN Hotel Dubai)(68545370)</t>
  </si>
  <si>
    <t>高级双床房&lt;2人入住&gt;&lt;不退款&gt;</t>
  </si>
  <si>
    <t>Ejaz/Nazish</t>
  </si>
  <si>
    <t xml:space="preserve">2838930	</t>
  </si>
  <si>
    <t xml:space="preserve">-1418343042	</t>
  </si>
  <si>
    <t xml:space="preserve">21849786317	</t>
  </si>
  <si>
    <t>[八打灵再也]99 号酒店 - 格拉纳再也(Hotel 99 - Kelana Jaya)(55337503)</t>
  </si>
  <si>
    <t>标准房（大床，带窗）&lt;2人入住&gt;&lt;不退款&gt;</t>
  </si>
  <si>
    <t>S/AIMI</t>
  </si>
  <si>
    <t xml:space="preserve">2839201	</t>
  </si>
  <si>
    <t xml:space="preserve">6972837	</t>
  </si>
  <si>
    <t xml:space="preserve">999221852686158	</t>
  </si>
  <si>
    <t>[查尔斯顿]市场廷苑酒店(Market Pavilion Hotel)(70393088)</t>
  </si>
  <si>
    <t>豪华客房1张特大床&lt;2人入住&gt;&lt;不退款&gt;&lt;早餐&gt;</t>
  </si>
  <si>
    <t>Morton/Jason</t>
  </si>
  <si>
    <t xml:space="preserve">2844434	</t>
  </si>
  <si>
    <t xml:space="preserve">-1419171094	</t>
  </si>
  <si>
    <t xml:space="preserve">21852698657	</t>
  </si>
  <si>
    <t>[曼谷]曼谷萨通JC凯文酒店(JC Kevin Sathorn Bangkok Hotel)(55585955)</t>
  </si>
  <si>
    <t>一卧室套房&lt;2人入住&gt;&lt;不退款&gt;</t>
  </si>
  <si>
    <t>JHONG/RENAN</t>
  </si>
  <si>
    <t xml:space="preserve">2844464	</t>
  </si>
  <si>
    <t xml:space="preserve">9006257950581	</t>
  </si>
  <si>
    <t xml:space="preserve">999221852730191	</t>
  </si>
  <si>
    <t>[巴德胡弗多普]阿姆斯特丹史基浦机场宜必思酒店(Ibis Schiphol Amsterdam Airport)(55290037)</t>
  </si>
  <si>
    <t>标准双人床房&lt;2人入住&gt;&lt;不退款&gt;</t>
  </si>
  <si>
    <t>GRAF/JONAH,LAUX/ANNIKA LEA</t>
  </si>
  <si>
    <t xml:space="preserve">2844506	</t>
  </si>
  <si>
    <t xml:space="preserve">999221852732665	</t>
  </si>
  <si>
    <t>[纽约]布赖恩特公园酒店(Bryant Park Hotel)(55290244)</t>
  </si>
  <si>
    <t>Epoh/Denis</t>
  </si>
  <si>
    <t xml:space="preserve">2844510	</t>
  </si>
  <si>
    <t xml:space="preserve">121240499	</t>
  </si>
  <si>
    <t xml:space="preserve">999221853052129	</t>
  </si>
  <si>
    <t>[底特律]热血车城娱乐场酒店(MotorCity Casino Hotel)(91544840)</t>
  </si>
  <si>
    <t>Destatte/Kevin</t>
  </si>
  <si>
    <t xml:space="preserve">2844983	</t>
  </si>
  <si>
    <t xml:space="preserve">1419353502	</t>
  </si>
  <si>
    <t xml:space="preserve">21853213535	</t>
  </si>
  <si>
    <t>[曼谷]隆齐格兰德中心点酒店 (SHA Plus+)(Grande Centre Point Hotel Ploenchit (SHA Plus+))(55895720)</t>
  </si>
  <si>
    <t>高级阳台房&lt;2人入住&gt;&lt;不退款&gt;</t>
  </si>
  <si>
    <t>Dogra/Vikalp</t>
  </si>
  <si>
    <t xml:space="preserve">2845253	</t>
  </si>
  <si>
    <t xml:space="preserve">805035044	</t>
  </si>
  <si>
    <t xml:space="preserve">21854175923	</t>
  </si>
  <si>
    <t>[芭堤雅]拜伦海滩酒店 (SHA Extra Plus)(Baron Beach Hotel)(56128367)</t>
  </si>
  <si>
    <t>豪华房(直通泳池)&lt;2人入住&gt;&lt;不退款&gt;&lt;早餐&gt;</t>
  </si>
  <si>
    <t>YUEN/KING HO</t>
  </si>
  <si>
    <t xml:space="preserve">2846894	</t>
  </si>
  <si>
    <t xml:space="preserve">HBD-105977-321-5784039	</t>
  </si>
  <si>
    <t xml:space="preserve">999221854250174	</t>
  </si>
  <si>
    <t>[纽约]纽约中央公园酒店(Park Central Hotel NewYork)(55280914)</t>
  </si>
  <si>
    <t>经典大床房（带扶手的浴缸）&lt;2人入住&gt;&lt;不退款&gt;</t>
  </si>
  <si>
    <t>Kramer/Lukas</t>
  </si>
  <si>
    <t xml:space="preserve">2846956	</t>
  </si>
  <si>
    <t xml:space="preserve">999221854274800	</t>
  </si>
  <si>
    <t>[曼彻斯特]曼彻斯特 - 维多利亚站英迪格酒店 - IHG 旗下饭店(Hotel Indigo Manchester - Victoria Station, an IHG Hotel)(55304247)</t>
  </si>
  <si>
    <t>标准特大床房（高层）&lt;2人入住&gt;&lt;不退款&gt;&lt;早餐&gt;</t>
  </si>
  <si>
    <t>WU/JIARUI</t>
  </si>
  <si>
    <t xml:space="preserve">2847054	</t>
  </si>
  <si>
    <t xml:space="preserve">49247066	</t>
  </si>
  <si>
    <t xml:space="preserve">21854561502	</t>
  </si>
  <si>
    <t>[曼谷]曼谷水门夜光酒店(VELA Dhi GLOW Pratunam)(55560435)</t>
  </si>
  <si>
    <t>豪华房&lt;2人入住&gt;&lt;不退款&gt;</t>
  </si>
  <si>
    <t>SAMRETH/PHY ROUN,OEUNG/SREYPIN</t>
  </si>
  <si>
    <t xml:space="preserve">2847586	</t>
  </si>
  <si>
    <t xml:space="preserve">21854919428	</t>
  </si>
  <si>
    <t>[哥打京那巴鲁]哥打京那巴鲁梦想酒店(Dreamtel Kota Kinabalu)(89918398)</t>
  </si>
  <si>
    <t>豪华三人房&lt;2人入住&gt;&lt;不退款&gt;&lt;早餐&gt;</t>
  </si>
  <si>
    <t>MYCUTI/HAZAL HASLINAWATI</t>
  </si>
  <si>
    <t xml:space="preserve">2848272	</t>
  </si>
  <si>
    <t xml:space="preserve">353650745 - 1670225941024826	</t>
  </si>
  <si>
    <t xml:space="preserve">21855619944	</t>
  </si>
  <si>
    <t>[曼谷]曼谷京华大酒店 (SHA Plus+)(Hotel Royal Bangkok@Chinatown)(55932568)</t>
  </si>
  <si>
    <t>高级双床房(无窗)&lt;2人入住&gt;&lt;不退款&gt;</t>
  </si>
  <si>
    <t>RUEDA/PEPITO MOJICA,RUEDA/ANA ATIENZA</t>
  </si>
  <si>
    <t xml:space="preserve">2849645	</t>
  </si>
  <si>
    <t xml:space="preserve">322922	</t>
  </si>
  <si>
    <t xml:space="preserve">21855670292	</t>
  </si>
  <si>
    <t>高级房（无窗）&lt;2人入住&gt;&lt;不退款&gt;</t>
  </si>
  <si>
    <t>SAYTHONGMART /UBON</t>
  </si>
  <si>
    <t xml:space="preserve">2849745	</t>
  </si>
  <si>
    <t xml:space="preserve">322927	</t>
  </si>
  <si>
    <t xml:space="preserve">999221855872253	</t>
  </si>
  <si>
    <t>[海得拉巴]海得拉巴加池波利凯悦酒店(Hyatt Hyderabad Gachibowli)(60480276)</t>
  </si>
  <si>
    <t>凯悦特大床房&lt;2人入住&gt;&lt;不退款&gt;</t>
  </si>
  <si>
    <t>Sharma/Greatal</t>
  </si>
  <si>
    <t xml:space="preserve">2850033	</t>
  </si>
  <si>
    <t xml:space="preserve">21855934904	</t>
  </si>
  <si>
    <t>[格拉纳达]格拉纳达巴塞罗国会酒店(Barceló Granada Congress)(55281423)</t>
  </si>
  <si>
    <t>Fayki/Hamid</t>
  </si>
  <si>
    <t xml:space="preserve">2850179	</t>
  </si>
  <si>
    <t xml:space="preserve">7304SE092452	</t>
  </si>
  <si>
    <t xml:space="preserve">999221855971336	</t>
  </si>
  <si>
    <t>[南不伦瑞克]普林斯顿南不伦瑞克美洲长住酒店(Extended Stay America Suites - Princeton - South Brunswick)(90361057)</t>
  </si>
  <si>
    <t>工作室1特大床&lt;2人入住&gt;&lt;不退款&gt;&lt;早餐&gt;</t>
  </si>
  <si>
    <t>selwyn/pereira</t>
  </si>
  <si>
    <t xml:space="preserve">2850292	</t>
  </si>
  <si>
    <t xml:space="preserve">159693955	</t>
  </si>
  <si>
    <t xml:space="preserve">999221856286812	</t>
  </si>
  <si>
    <t>[新德里]拉里特新德里酒店(The LaLiT New Delhi)(55452195)</t>
  </si>
  <si>
    <t>尊贵双床房&lt;2人入住&gt;&lt;不退款&gt;&lt;早餐&gt;</t>
  </si>
  <si>
    <t>Adenuga/Frederick</t>
  </si>
  <si>
    <t xml:space="preserve">2850775	</t>
  </si>
  <si>
    <t xml:space="preserve">21856719248	</t>
  </si>
  <si>
    <t>[曼谷]曼谷康莱德酒店(Conrad Bangkok)(55312447)</t>
  </si>
  <si>
    <t>豪华大床房&lt;2人入住&gt;&lt;不退款&gt;</t>
  </si>
  <si>
    <t>WEI/RUPU</t>
  </si>
  <si>
    <t xml:space="preserve">2851438	</t>
  </si>
  <si>
    <t xml:space="preserve">3320510675;322566294	</t>
  </si>
  <si>
    <t xml:space="preserve">21857109362	</t>
  </si>
  <si>
    <t>[新山]KSL度假酒店(KSL Hotel &amp; Resort)(55680499)</t>
  </si>
  <si>
    <t>豪华客房&lt;2人入住&gt;&lt;不退款&gt;</t>
  </si>
  <si>
    <t>TAY/GIM SIONG</t>
  </si>
  <si>
    <t xml:space="preserve">2852075	</t>
  </si>
  <si>
    <t xml:space="preserve">806575076	</t>
  </si>
  <si>
    <t xml:space="preserve">21857132042	</t>
  </si>
  <si>
    <t>[八打灵再也]八打灵再也阿玛达酒店(Hotel Armada Petaling Jaya)(56185568)</t>
  </si>
  <si>
    <t>CHEN/WENLU</t>
  </si>
  <si>
    <t xml:space="preserve">2852109	</t>
  </si>
  <si>
    <t xml:space="preserve">651881	</t>
  </si>
  <si>
    <t xml:space="preserve">999221857574025	</t>
  </si>
  <si>
    <t>[班达楠榜]流行 - 丹绒加弄 - 楠榜酒店(Pop! Hotel Tanjung Karang - Lampung)(55299652)</t>
  </si>
  <si>
    <t>流行房&lt;2人入住&gt;&lt;不退款&gt;</t>
  </si>
  <si>
    <t>adrian/adrian</t>
  </si>
  <si>
    <t xml:space="preserve">2852795	</t>
  </si>
  <si>
    <t xml:space="preserve">21857704057	</t>
  </si>
  <si>
    <t>PICHAISIRI/ITTIPORN</t>
  </si>
  <si>
    <t xml:space="preserve">2852989	</t>
  </si>
  <si>
    <t xml:space="preserve">323144	</t>
  </si>
  <si>
    <t xml:space="preserve">21857927545	</t>
  </si>
  <si>
    <t>WANG/RUIGANG</t>
  </si>
  <si>
    <t xml:space="preserve">2853395	</t>
  </si>
  <si>
    <t xml:space="preserve">806954500	</t>
  </si>
  <si>
    <t xml:space="preserve">999221858275488	</t>
  </si>
  <si>
    <t>[迪拜]都市奥酷瑞酒店(Urban Al Khoory Hotel)(95084543)</t>
  </si>
  <si>
    <t>尊贵房&lt;2人入住&gt;&lt;不退款&gt;</t>
  </si>
  <si>
    <t>MANDAPAT /LEX HARVEY BAYOT,KHAN/RASHID</t>
  </si>
  <si>
    <t xml:space="preserve">2853967	</t>
  </si>
  <si>
    <t xml:space="preserve">6997191	</t>
  </si>
  <si>
    <t xml:space="preserve">999221859271351	</t>
  </si>
  <si>
    <t>[兰贝斯区]伦敦市政厅丽亭酒店(Park Plaza County Hall London)(70393168)</t>
  </si>
  <si>
    <t>YAN/YUZHI,GAO/WEIZHE</t>
  </si>
  <si>
    <t xml:space="preserve">2855480	</t>
  </si>
  <si>
    <t xml:space="preserve">0043865273	</t>
  </si>
  <si>
    <t xml:space="preserve">999221859305896	</t>
  </si>
  <si>
    <t>[阿兹利]阿德斯里埃克斯苑酒店(Ardsley Acres Hotel Court)(77368422)</t>
  </si>
  <si>
    <t>标准间1特大床&lt;2人入住&gt;&lt;不退款&gt;&lt;早餐&gt;</t>
  </si>
  <si>
    <t>Hammonds/Leslie</t>
  </si>
  <si>
    <t xml:space="preserve">2855530	</t>
  </si>
  <si>
    <t xml:space="preserve">19632809	</t>
  </si>
  <si>
    <t xml:space="preserve">999221864367239	</t>
  </si>
  <si>
    <t>[明尼阿波利斯]美国购物中心-MSP 机场凯艺套房酒店(Quality Inn &amp; Suites Mall of America - MSP Airport)(91808910)</t>
  </si>
  <si>
    <t>标准双人房, 2 张双人床房&lt;2人入住&gt;&lt;不退款&gt;&lt;早餐&gt;</t>
  </si>
  <si>
    <t>Cruz Rodriguez/David Jhonatan</t>
  </si>
  <si>
    <t xml:space="preserve">2857647	</t>
  </si>
  <si>
    <t xml:space="preserve">21864612192	</t>
  </si>
  <si>
    <t>[曼谷]曼谷康文特公园酒店(Convenient Park Bangkok)(55451692)</t>
  </si>
  <si>
    <t>Napho/Mangkorn</t>
  </si>
  <si>
    <t xml:space="preserve">2857853	</t>
  </si>
  <si>
    <t xml:space="preserve">415563	</t>
  </si>
  <si>
    <t xml:space="preserve">999221864691839	</t>
  </si>
  <si>
    <t>[威斯敏斯特城]诺富特伦敦帕丁顿酒店(Novotel London Paddington)(80332083)</t>
  </si>
  <si>
    <t>OLBRISCH /CONSTANTIN</t>
  </si>
  <si>
    <t xml:space="preserve">2857908	</t>
  </si>
  <si>
    <t xml:space="preserve">21867486401	</t>
  </si>
  <si>
    <t>[吉隆坡]吉隆坡帝盛酒店(Dorsett Kuala Lumpur)(55895782)</t>
  </si>
  <si>
    <t>客房&lt;2人入住&gt;&lt;不退款&gt;&lt;早餐&gt;</t>
  </si>
  <si>
    <t>LI/HONGTAO</t>
  </si>
  <si>
    <t xml:space="preserve">2858241	</t>
  </si>
  <si>
    <t xml:space="preserve">808275680	</t>
  </si>
  <si>
    <t xml:space="preserve">999221868059477	</t>
  </si>
  <si>
    <t>[伊灵]伦敦伊灵宜必思尚品酒店(ibis Styles London Ealing)(55812529)</t>
  </si>
  <si>
    <t>大号床房&lt;2人入住&gt;&lt;不退款&gt;&lt;早餐&gt;</t>
  </si>
  <si>
    <t>olivieri/giuseppe,penna/anna</t>
  </si>
  <si>
    <t xml:space="preserve">2858460	</t>
  </si>
  <si>
    <t xml:space="preserve">999221868080371	</t>
  </si>
  <si>
    <t>[北雅加达]普鲁特村最爱酒店(favehotel Pluit Junction)(60514415)</t>
  </si>
  <si>
    <t>加大致爱房&lt;2人入住&gt;&lt;不退款&gt;&lt;早餐&gt;</t>
  </si>
  <si>
    <t>Olivia/Jeslyn</t>
  </si>
  <si>
    <t xml:space="preserve">2858467	</t>
  </si>
  <si>
    <t xml:space="preserve">999221868085692	</t>
  </si>
  <si>
    <t>[南雅加达]雅加达阿斯顿优选西马图庞会议中心酒店(ASTON Priority Simatupang &amp; Conference Center)(60493997)</t>
  </si>
  <si>
    <t>WEN/YINGMIN</t>
  </si>
  <si>
    <t xml:space="preserve">2858470	</t>
  </si>
  <si>
    <t xml:space="preserve">999221868237766	</t>
  </si>
  <si>
    <t>[阿布扎比]阿布扎比雅乐轩酒店(Aloft Abu Dhabi)(68026753)</t>
  </si>
  <si>
    <t>雅乐轩房&lt;2人入住&gt;&lt;不退款&gt;&lt;早餐&gt;</t>
  </si>
  <si>
    <t>SEO/DONG GWANG,KIM/YESEUL</t>
  </si>
  <si>
    <t xml:space="preserve">2858519	</t>
  </si>
  <si>
    <t xml:space="preserve">21869363928	</t>
  </si>
  <si>
    <t>Li/Zhiming</t>
  </si>
  <si>
    <t xml:space="preserve">2858980	</t>
  </si>
  <si>
    <t xml:space="preserve">1421686453	</t>
  </si>
  <si>
    <t xml:space="preserve">999221869993233	</t>
  </si>
  <si>
    <t>[葡萄藤]达拉斯/沃斯堡国际机场北/葡萄藤舒适套房酒店(Comfort Suites DFW North/Grapevine)(94362313)</t>
  </si>
  <si>
    <t>特大号床套房&lt;2人入住&gt;&lt;不退款&gt;&lt;早餐&gt;</t>
  </si>
  <si>
    <t>lozano/grace</t>
  </si>
  <si>
    <t xml:space="preserve">2859399	</t>
  </si>
  <si>
    <t xml:space="preserve">21870101027	</t>
  </si>
  <si>
    <t>[北雅加达]雅加达诺富特曼加达广场酒店(Novotel Jakarta Mangga Dua Square)(55281428)</t>
  </si>
  <si>
    <t>豪华客房, 1 张特大床&lt;2人入住&gt;&lt;不退款&gt;&lt;早餐&gt;</t>
  </si>
  <si>
    <t>QU/JINGWEN,THOMAS /BIANCHI</t>
  </si>
  <si>
    <t xml:space="preserve">2859490	</t>
  </si>
  <si>
    <t xml:space="preserve">999221870138796	</t>
  </si>
  <si>
    <t>[基亚玛]基亚玛大酒店(Grand Hotel Kiama)(89916836)</t>
  </si>
  <si>
    <t>公共浴室标准双床房&lt;2人入住&gt;&lt;不退款&gt;</t>
  </si>
  <si>
    <t>HU/XUJUAN</t>
  </si>
  <si>
    <t xml:space="preserve">2859523	</t>
  </si>
  <si>
    <t xml:space="preserve">21870262983	</t>
  </si>
  <si>
    <t>[普吉岛]普吉岛密崖餐厅度假酒店(Secret Cliff Resort &amp; Restaurant Phuket)(55626130)</t>
  </si>
  <si>
    <t>海景豪华房&lt;2人入住&gt;&lt;不退款&gt;</t>
  </si>
  <si>
    <t>HUANG/BO</t>
  </si>
  <si>
    <t xml:space="preserve">2859606	</t>
  </si>
  <si>
    <t xml:space="preserve">HGUConf1421766408	</t>
  </si>
  <si>
    <t xml:space="preserve">999221870694262	</t>
  </si>
  <si>
    <t>[康科德市]康科德/坎纳波利斯舒眠酒店(Sleep Inn Concord / Kannapolis)(94361872)</t>
  </si>
  <si>
    <t>2张大床房(无烟)&lt;2人入住&gt;&lt;不退款&gt;&lt;早餐&gt;</t>
  </si>
  <si>
    <t>Polk/Roderick</t>
  </si>
  <si>
    <t xml:space="preserve">2859920	</t>
  </si>
  <si>
    <t xml:space="preserve">999221873698984	</t>
  </si>
  <si>
    <t>[洛杉矶]洛杉矶机场万豪酒店(Los Angeles Airport Marriott)(68026723)</t>
  </si>
  <si>
    <t>客房, 2 张双人床房&lt;2人入住&gt;&lt;不退款&gt;</t>
  </si>
  <si>
    <t>Dawson/Tracy</t>
  </si>
  <si>
    <t xml:space="preserve">2860419	</t>
  </si>
  <si>
    <t xml:space="preserve">87043164	</t>
  </si>
  <si>
    <t xml:space="preserve">21875164586	</t>
  </si>
  <si>
    <t>[依斯干达公主城]柔佛公主港JEN酒店(JEN Johor Puteri Harbour by Shangri-La)(55895711)</t>
  </si>
  <si>
    <t>豪华港景双床房&lt;2人入住&gt;&lt;不退款&gt;&lt;早餐&gt;</t>
  </si>
  <si>
    <t>OH/TECK HENG,TAN/POH CHOO</t>
  </si>
  <si>
    <t xml:space="preserve">2860968	</t>
  </si>
  <si>
    <t xml:space="preserve">58343SE017408-14	</t>
  </si>
  <si>
    <t xml:space="preserve">999221875260587	</t>
  </si>
  <si>
    <t>[哈灵顿]伦敦希思罗机场宜必思酒店(ibis London Heathrow Airport)(55626407)</t>
  </si>
  <si>
    <t>大床房&lt;2人入住&gt;&lt;不退款&gt;&lt;早餐&gt;</t>
  </si>
  <si>
    <t>SINGH/NAVDEEP</t>
  </si>
  <si>
    <t xml:space="preserve">2861011	</t>
  </si>
  <si>
    <t xml:space="preserve">999221876326405	</t>
  </si>
  <si>
    <t>[巴塞罗那]巴塞罗那纪念碑酒店(Monument Hotel)(55841886)</t>
  </si>
  <si>
    <t>豪华房&lt;1&gt;&lt;2人入住&gt;&lt;不退款&gt;</t>
  </si>
  <si>
    <t>SIDERIS/LINA</t>
  </si>
  <si>
    <t xml:space="preserve">2861657	</t>
  </si>
  <si>
    <t xml:space="preserve">1421967026	</t>
  </si>
  <si>
    <t xml:space="preserve">21876528789	</t>
  </si>
  <si>
    <t>[古晋]古晋铂尔曼酒店(Pullman Kuching)(55665915)</t>
  </si>
  <si>
    <t>NASRUDDIN/NUR FATIMAH</t>
  </si>
  <si>
    <t xml:space="preserve">2861788	</t>
  </si>
  <si>
    <t xml:space="preserve">999221876663678	</t>
  </si>
  <si>
    <t>Blackwelder/Heather</t>
  </si>
  <si>
    <t xml:space="preserve">2861850	</t>
  </si>
  <si>
    <t xml:space="preserve">999221876664108	</t>
  </si>
  <si>
    <t>[伊斯坦布尔]伊斯坦布尔阿塔图尔克机场希尔顿花园酒店(Hilton Garden Inn Istanbul Atatürk Airport)(55665917)</t>
  </si>
  <si>
    <t>特大床房&lt;2人入住&gt;&lt;不退款&gt;</t>
  </si>
  <si>
    <t>ARSLAN/Harun,TEMUR/Beyza Yaren</t>
  </si>
  <si>
    <t xml:space="preserve">2861851	</t>
  </si>
  <si>
    <t xml:space="preserve">999221876720181	</t>
  </si>
  <si>
    <t>[汤斯维尔]汤斯维尔马迪森广场酒店(Madison Plaza Townsville)(55380654)</t>
  </si>
  <si>
    <t>行政双床房标准间&lt;2人入住&gt;&lt;不退款&gt;</t>
  </si>
  <si>
    <t>Lomani/Serupepeli</t>
  </si>
  <si>
    <t xml:space="preserve">2861931	</t>
  </si>
  <si>
    <t xml:space="preserve">-1422126712	</t>
  </si>
  <si>
    <t xml:space="preserve">999221876791446	</t>
  </si>
  <si>
    <t>[巴拿马城]巴拿马城瑞广场酒店(Hotel Riu Plaza Panama)(55733524)</t>
  </si>
  <si>
    <t>豪华双床房&lt;2人入住&gt;&lt;不退款&gt;&lt;早餐&gt;</t>
  </si>
  <si>
    <t>TERES/SYLVIE</t>
  </si>
  <si>
    <t xml:space="preserve">2862010	</t>
  </si>
  <si>
    <t xml:space="preserve">SH14709193	</t>
  </si>
  <si>
    <t xml:space="preserve">21878679417	</t>
  </si>
  <si>
    <t>[吉隆坡]吉隆坡双威太子酒店(Sunway Putra Hotel Kuala Lumpur)(55290388)</t>
  </si>
  <si>
    <t>HUANG/ROURAN,LIU/DEBIN</t>
  </si>
  <si>
    <t xml:space="preserve">2862140	</t>
  </si>
  <si>
    <t xml:space="preserve">808851048	</t>
  </si>
  <si>
    <t xml:space="preserve">999221879218378	</t>
  </si>
  <si>
    <t>[迈阿密泉]迈阿密国际机场克拉丽奥套房酒店(Clarion Inn &amp; Suites Miami International Airport)(55320453)</t>
  </si>
  <si>
    <t>双大床房(无烟)&lt;2人入住&gt;&lt;不退款&gt;</t>
  </si>
  <si>
    <t>XIE/JING</t>
  </si>
  <si>
    <t xml:space="preserve">2862278	</t>
  </si>
  <si>
    <t xml:space="preserve">21880079691	</t>
  </si>
  <si>
    <t>[奇克托瓦加]布法罗机场奇克托瓦加住宿及套房酒店(Sleep Inn &amp; Suites Buffalo Airport Cheektowaga)(55254352)</t>
  </si>
  <si>
    <t>客房（2张双人床）&lt;2人入住&gt;&lt;不退款&gt;&lt;早餐&gt;</t>
  </si>
  <si>
    <t>YUAN/QING</t>
  </si>
  <si>
    <t xml:space="preserve">2862534	</t>
  </si>
  <si>
    <t xml:space="preserve">999221880213030	</t>
  </si>
  <si>
    <t>[弗洛里森特]弗洛里森特 - 圣路易凯艺酒店(Quality Inn Florissant - St Louis)(94363426)</t>
  </si>
  <si>
    <t>Futrell/Deja</t>
  </si>
  <si>
    <t xml:space="preserve">2862575	</t>
  </si>
  <si>
    <t xml:space="preserve">999221880771401	</t>
  </si>
  <si>
    <t>[巴厘巴板]巴厘巴板新式酒店(Hotel Neo+ Balikpapan by ASTON)(55799126)</t>
  </si>
  <si>
    <t>你欧房&lt;2人入住&gt;&lt;不退款&gt;</t>
  </si>
  <si>
    <t>Wijayanti/Risqi</t>
  </si>
  <si>
    <t xml:space="preserve">2862802	</t>
  </si>
  <si>
    <t xml:space="preserve">999221882060426	</t>
  </si>
  <si>
    <t>[新加坡]乌节路大臣酒店(Hotel Chancellor@Orchard)(55320442)</t>
  </si>
  <si>
    <t>Yu/xiaomei</t>
  </si>
  <si>
    <t xml:space="preserve">2863489	</t>
  </si>
  <si>
    <t xml:space="preserve">230117	</t>
  </si>
  <si>
    <t xml:space="preserve">21884369327	</t>
  </si>
  <si>
    <t>[北海]芬芳酒店(Aroma Hotel)(90402224)</t>
  </si>
  <si>
    <t>LEONG /YAUCHAILEONG</t>
  </si>
  <si>
    <t xml:space="preserve">2864007	</t>
  </si>
  <si>
    <t xml:space="preserve">999221885347240	</t>
  </si>
  <si>
    <t>[里尔]大陆酒店(Hotel Continental)(80332301)</t>
  </si>
  <si>
    <t>高级双人房&lt;2人入住&gt;&lt;不退款&gt;</t>
  </si>
  <si>
    <t>SUERNI/SUERNI</t>
  </si>
  <si>
    <t xml:space="preserve">2864230	</t>
  </si>
  <si>
    <t xml:space="preserve">999221885945383	</t>
  </si>
  <si>
    <t>[威奇托]诺瑟罗克套房酒店(Comfort Inn &amp; Suites)(94363194)</t>
  </si>
  <si>
    <t>双人房(2张双人床)&lt;2人入住&gt;&lt;不退款&gt;&lt;早餐&gt;</t>
  </si>
  <si>
    <t>Christensen/Gerald</t>
  </si>
  <si>
    <t xml:space="preserve">2864386	</t>
  </si>
  <si>
    <t xml:space="preserve">999221886539352	</t>
  </si>
  <si>
    <t>[迪拜]迪拜巴尔瑞享公寓酒店(Movenpick Hotel &amp; Apartments Bur Dubai)(55547421)</t>
  </si>
  <si>
    <t>Almeraikhi/Meera</t>
  </si>
  <si>
    <t xml:space="preserve">2864551	</t>
  </si>
  <si>
    <t xml:space="preserve">999221886556236	</t>
  </si>
  <si>
    <t>[碧瑶]碧瑶城市之光酒店(Citylight Hotel Baguio)(92029529)</t>
  </si>
  <si>
    <t>高级房（地下室，带空调）&lt;2人入住&gt;&lt;不退款&gt;&lt;早餐&gt;</t>
  </si>
  <si>
    <t>ROSETE/VERNA LUISA BALBALOSA</t>
  </si>
  <si>
    <t xml:space="preserve">2864567	</t>
  </si>
  <si>
    <t xml:space="preserve">21886593760	</t>
  </si>
  <si>
    <t>[安大略]安大略机场会议中心全套房舒适酒店(Comfort Suites Ontario Airport Convention Center)(91595433)</t>
  </si>
  <si>
    <t>特大床套房带沙发床无烟&lt;2人入住&gt;&lt;不退款&gt;&lt;早餐&gt;</t>
  </si>
  <si>
    <t>CHEN/LING</t>
  </si>
  <si>
    <t xml:space="preserve">2864634	</t>
  </si>
  <si>
    <t xml:space="preserve">999221886668231	</t>
  </si>
  <si>
    <t>[巴厘岛]金轮酒店(The Cakra Hotel)(94358403)</t>
  </si>
  <si>
    <t>家庭豪华房&lt;2人入住&gt;&lt;不退款&gt;</t>
  </si>
  <si>
    <t>SABILA/VIRA</t>
  </si>
  <si>
    <t xml:space="preserve">2864658	</t>
  </si>
  <si>
    <t xml:space="preserve">999221887066352	</t>
  </si>
  <si>
    <t>[新德里]皇家广场酒店(Hotel The Royal Plaza)(55680560)</t>
  </si>
  <si>
    <t>Pandey/Sudhir</t>
  </si>
  <si>
    <t xml:space="preserve">2864815	</t>
  </si>
  <si>
    <t xml:space="preserve">7014930	</t>
  </si>
  <si>
    <t xml:space="preserve">999221887112204	</t>
  </si>
  <si>
    <t>[中雅加达]丹那阿邦至爱酒店 - 赛德恩格(Favehotel Tanah Abang - Cideng)(55611732)</t>
  </si>
  <si>
    <t>致爱房&lt;2人入住&gt;&lt;不退款&gt;</t>
  </si>
  <si>
    <t>MARJANI/EKA</t>
  </si>
  <si>
    <t xml:space="preserve">2864843	</t>
  </si>
  <si>
    <t xml:space="preserve">999221887133888	</t>
  </si>
  <si>
    <t>[泗水]泗水探索酒店(Quest Hotel Darmo - Surabaya by ASTON)(60480266)</t>
  </si>
  <si>
    <t>Nadilla/Nadilla</t>
  </si>
  <si>
    <t xml:space="preserve">2864857	</t>
  </si>
  <si>
    <t xml:space="preserve">999221887143629	</t>
  </si>
  <si>
    <t>[班贾尔马辛]班贾尔马辛艾哈迈德亚尼法维酒店(favehotel Ahmad Yani Banjarmasin)(55312461)</t>
  </si>
  <si>
    <t>DU/JIA TONG</t>
  </si>
  <si>
    <t xml:space="preserve">2864866	</t>
  </si>
  <si>
    <t xml:space="preserve">999221887211191	</t>
  </si>
  <si>
    <t>[班贾尔马辛]银河大酒店(Galaxy Hotel Banjarmasin)(55439443)</t>
  </si>
  <si>
    <t>FADHLI RAMADHAN/RIFQI</t>
  </si>
  <si>
    <t xml:space="preserve">2864900	</t>
  </si>
  <si>
    <t xml:space="preserve">96668	</t>
  </si>
  <si>
    <t xml:space="preserve">999221887414332	</t>
  </si>
  <si>
    <t>Coto/Oscar</t>
  </si>
  <si>
    <t xml:space="preserve">2865009	</t>
  </si>
  <si>
    <t xml:space="preserve">21887667171	</t>
  </si>
  <si>
    <t>[哥打京那巴鲁]京那巴鲁大亚湾酒店(Kinabalu Daya Hotel)(55439372)</t>
  </si>
  <si>
    <t>高级特大床房(无窗)&lt;2人入住&gt;&lt;不退款&gt;</t>
  </si>
  <si>
    <t>VEETTIL/KULANGARA</t>
  </si>
  <si>
    <t xml:space="preserve">2865185	</t>
  </si>
  <si>
    <t xml:space="preserve">7015468	</t>
  </si>
  <si>
    <t xml:space="preserve">999221887678372	</t>
  </si>
  <si>
    <t>[普雷图河畔圣若泽]国家酒店 - 城际(Hotel Nacional Distributed by Intercity)(91808946)</t>
  </si>
  <si>
    <t>标准双人间&lt;2人入住&gt;&lt;不退款&gt;&lt;早餐&gt;</t>
  </si>
  <si>
    <t>PERINI/CLAUDIA MARIA</t>
  </si>
  <si>
    <t xml:space="preserve">2865189	</t>
  </si>
  <si>
    <t xml:space="preserve">67480999	</t>
  </si>
  <si>
    <t xml:space="preserve">999221887775295	</t>
  </si>
  <si>
    <t>[Pelabuhan]三马林达阿斯顿会议中心酒店(ASTON Samarinda Hotel &amp; Convention Center)(55254401)</t>
  </si>
  <si>
    <t>ZOU/WEI</t>
  </si>
  <si>
    <t xml:space="preserve">2865247	</t>
  </si>
  <si>
    <t xml:space="preserve">275731	</t>
  </si>
  <si>
    <t xml:space="preserve">999221888078698	</t>
  </si>
  <si>
    <t>[伊斯坦布尔]嘉逸豪庭酒店(Grand Palace Hotel)(90400666)</t>
  </si>
  <si>
    <t>豪华双人或双床间&lt;2人入住&gt;&lt;不退款&gt;</t>
  </si>
  <si>
    <t>wen/quan</t>
  </si>
  <si>
    <t xml:space="preserve">2865434	</t>
  </si>
  <si>
    <t xml:space="preserve">4101005	</t>
  </si>
  <si>
    <t xml:space="preserve">999221888390215	</t>
  </si>
  <si>
    <t>[德雷珀]德拉普品质酒店(Quality Inn Draper)(94363147)</t>
  </si>
  <si>
    <t>Goff/Shanny</t>
  </si>
  <si>
    <t xml:space="preserve">2865616	</t>
  </si>
  <si>
    <t xml:space="preserve">999221888447392	</t>
  </si>
  <si>
    <t>[海得拉巴]绿色公园海得拉巴酒店(Green Park Hyderabad)(90370797)</t>
  </si>
  <si>
    <t>豪华房(双人床或双床)&lt;2人入住&gt;&lt;不退款&gt;&lt;早餐&gt;</t>
  </si>
  <si>
    <t>Gudipudi/Sujith</t>
  </si>
  <si>
    <t xml:space="preserve">2865664	</t>
  </si>
  <si>
    <t xml:space="preserve">18e5c5b2-4f33-444b-b4df-a211ad9928fe	</t>
  </si>
  <si>
    <t xml:space="preserve">999221891464894	</t>
  </si>
  <si>
    <t>[韦尔瓦]艾斯塔特索斯酒店(Exe Tartessos)(55542900)</t>
  </si>
  <si>
    <t>标准双人房&lt;2人入住&gt;&lt;不退款&gt;</t>
  </si>
  <si>
    <t>Alvarez/Ivan,Nena/Nerea</t>
  </si>
  <si>
    <t xml:space="preserve">2866115	</t>
  </si>
  <si>
    <t xml:space="preserve">176787	</t>
  </si>
  <si>
    <t xml:space="preserve">999221891670913	</t>
  </si>
  <si>
    <t>[拉科鲁尼亚]克鲁尼亚阿提卡 21 号酒店(Hotel Attica 21 Coruña)(56140502)</t>
  </si>
  <si>
    <t>高档套房&lt;2人入住&gt;&lt;不退款&gt;</t>
  </si>
  <si>
    <t>RODRIGUEZ VIDAL/ANGEL JAVIER</t>
  </si>
  <si>
    <t xml:space="preserve">2866179	</t>
  </si>
  <si>
    <t xml:space="preserve">EXP-1422661799	</t>
  </si>
  <si>
    <t xml:space="preserve">999221892108947	</t>
  </si>
  <si>
    <t>[Pekayon Jaya]尤卡 旅馆 贝卡西(Yusra Inn Hotel Bekasi)(55872462)</t>
  </si>
  <si>
    <t>高级房&lt;2人入住&gt;&lt;不退款&gt;&lt;早餐&gt;</t>
  </si>
  <si>
    <t>cahyani/intan dwi,cahyani/intan dwi</t>
  </si>
  <si>
    <t xml:space="preserve">2866317	</t>
  </si>
  <si>
    <t xml:space="preserve">999221892351042	</t>
  </si>
  <si>
    <t>[福斯－杜伊瓜苏]塔拉巴酒店(Tarobá Hotel)(55611824)</t>
  </si>
  <si>
    <t>标准房&lt;2人入住&gt;&lt;不退款&gt;&lt;早餐&gt;</t>
  </si>
  <si>
    <t>Da rosa/Simone fabiane</t>
  </si>
  <si>
    <t xml:space="preserve">2866367	</t>
  </si>
  <si>
    <t xml:space="preserve">67483204	</t>
  </si>
  <si>
    <t xml:space="preserve">21892171108	</t>
  </si>
  <si>
    <t>[莎阿南]莎亚南凯煌大酒店(Concorde Hotel Shah Alam)(55465059)</t>
  </si>
  <si>
    <t>RAZALI/BALQIS</t>
  </si>
  <si>
    <t xml:space="preserve">2866372	</t>
  </si>
  <si>
    <t xml:space="preserve">21892393335	</t>
  </si>
  <si>
    <t>[吉隆坡]吉隆坡克鲁斯酒店(Corus Hotel Kuala Lumpur)(55851907)</t>
  </si>
  <si>
    <t>AHMAD/ASFANDI</t>
  </si>
  <si>
    <t xml:space="preserve">2866385	</t>
  </si>
  <si>
    <t xml:space="preserve">449348	</t>
  </si>
  <si>
    <t xml:space="preserve">999221892695951	</t>
  </si>
  <si>
    <t>[底特律]底特律基石酒店(Detroit Foundation Hotel)(70392903)</t>
  </si>
  <si>
    <t>标准间&lt;2人入住&gt;&lt;不退款&gt;</t>
  </si>
  <si>
    <t>Kennedy/Jennifer</t>
  </si>
  <si>
    <t xml:space="preserve">2866461	</t>
  </si>
  <si>
    <t xml:space="preserve">S3HAQ8QBM	</t>
  </si>
  <si>
    <t xml:space="preserve">999221892780288	</t>
  </si>
  <si>
    <t>CARVALHO SEIXAS/MARCELO</t>
  </si>
  <si>
    <t xml:space="preserve">2866483	</t>
  </si>
  <si>
    <t xml:space="preserve">999221893017543	</t>
  </si>
  <si>
    <t>Bileyu/Cheyenne</t>
  </si>
  <si>
    <t xml:space="preserve">2866543	</t>
  </si>
  <si>
    <t xml:space="preserve">999221893164172	</t>
  </si>
  <si>
    <t>[奥本]大学中心克拉丽奥酒店(Clarion Inn &amp; Suites University Center)(92029986)</t>
  </si>
  <si>
    <t>标准间2双人床&lt;2人入住&gt;&lt;不退款&gt;&lt;早餐&gt;</t>
  </si>
  <si>
    <t>Watson/Robert</t>
  </si>
  <si>
    <t xml:space="preserve">2866586	</t>
  </si>
  <si>
    <t>，</t>
  </si>
  <si>
    <t xml:space="preserve"> 211662 HKD</t>
  </si>
  <si>
    <t>A221215100912481</t>
  </si>
  <si>
    <t>A221215100942481</t>
  </si>
  <si>
    <t>总计:211662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</si>
  <si>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</si>
  <si>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</si>
  <si>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</si>
  <si>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</si>
  <si>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</si>
  <si>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</si>
  <si>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</si>
  <si>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</si>
  <si>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</si>
  <si>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</si>
  <si>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</si>
  <si>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</si>
  <si>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</si>
  <si>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</si>
  <si>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</si>
  <si>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</si>
  <si>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</si>
  <si>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</si>
  <si>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</si>
  <si>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2022-12-11</t>
  </si>
  <si>
    <t>2866586</t>
  </si>
  <si>
    <t>大学中心克拉丽奥套房酒店</t>
  </si>
  <si>
    <t>Watson Robert</t>
  </si>
  <si>
    <t>2022-12-12</t>
  </si>
  <si>
    <t>退房日周结</t>
  </si>
  <si>
    <t>369.97</t>
  </si>
  <si>
    <t>413.00</t>
  </si>
  <si>
    <t>0</t>
  </si>
  <si>
    <t>0.00</t>
  </si>
  <si>
    <t>携程汇智国际直连</t>
  </si>
  <si>
    <t>925</t>
  </si>
  <si>
    <t>2022-12-11 22:11:30</t>
  </si>
  <si>
    <t>否</t>
  </si>
  <si>
    <t>汇智国际旅游发展有限公司</t>
  </si>
  <si>
    <t>直连</t>
  </si>
  <si>
    <t>美国</t>
  </si>
  <si>
    <t>2866543</t>
  </si>
  <si>
    <t>弗洛里森特 - 圣路易凯艺酒店</t>
  </si>
  <si>
    <t>Bileyu Cheyenne</t>
  </si>
  <si>
    <t>435.36</t>
  </si>
  <si>
    <t>486.00</t>
  </si>
  <si>
    <t>2022-12-11 21:50:51</t>
  </si>
  <si>
    <t>2866483</t>
  </si>
  <si>
    <t>阿姆斯特丹史基浦机场宜必思酒店</t>
  </si>
  <si>
    <t>CARVALHO SEIXAS MARCELO</t>
  </si>
  <si>
    <t>474.77</t>
  </si>
  <si>
    <t>530.00</t>
  </si>
  <si>
    <t>2022-12-11 21:28:01</t>
  </si>
  <si>
    <t>荷兰</t>
  </si>
  <si>
    <t>2866461</t>
  </si>
  <si>
    <t>底特律基石酒店</t>
  </si>
  <si>
    <t>Kennedy Jennifer</t>
  </si>
  <si>
    <t>1705.60</t>
  </si>
  <si>
    <t>1904.00</t>
  </si>
  <si>
    <t>2022-12-11 21:20:21</t>
  </si>
  <si>
    <t>2866385</t>
  </si>
  <si>
    <t>吉隆坡歌丽酒店</t>
  </si>
  <si>
    <t>AHMAD ASFANDI</t>
  </si>
  <si>
    <t>381.61</t>
  </si>
  <si>
    <t>426.00</t>
  </si>
  <si>
    <t>2022-12-11 20:53:31</t>
  </si>
  <si>
    <t>马来西亚</t>
  </si>
  <si>
    <t>2866372</t>
  </si>
  <si>
    <t>莎亚南凯煌大酒店</t>
  </si>
  <si>
    <t>RAZALI BALQIS</t>
  </si>
  <si>
    <t>313.53</t>
  </si>
  <si>
    <t>350.00</t>
  </si>
  <si>
    <t>2022-12-11 20:47:51</t>
  </si>
  <si>
    <t>2866367</t>
  </si>
  <si>
    <t>塔拉巴酒店</t>
  </si>
  <si>
    <t>Da rosa Simone fabiane</t>
  </si>
  <si>
    <t>154.08</t>
  </si>
  <si>
    <t>172.00</t>
  </si>
  <si>
    <t>2022-12-11 20:46:18</t>
  </si>
  <si>
    <t>巴西</t>
  </si>
  <si>
    <t>2866317</t>
  </si>
  <si>
    <t>尤卡 旅馆 贝卡西</t>
  </si>
  <si>
    <t>cahyani intan dwi,cahyani intan dwi</t>
  </si>
  <si>
    <t>145.12</t>
  </si>
  <si>
    <t>162.00</t>
  </si>
  <si>
    <t>2022-12-11 20:25:38</t>
  </si>
  <si>
    <t>印度尼西亚</t>
  </si>
  <si>
    <t>2866179</t>
  </si>
  <si>
    <t>克鲁尼亚阿提卡 21 号酒店</t>
  </si>
  <si>
    <t>RODRIGUEZ VIDAL ANGEL JAVIER</t>
  </si>
  <si>
    <t>1836.39</t>
  </si>
  <si>
    <t>2050.00</t>
  </si>
  <si>
    <t>2022-12-11 19:48:33</t>
  </si>
  <si>
    <t>西班牙</t>
  </si>
  <si>
    <t>2866115</t>
  </si>
  <si>
    <t>艾斯塔特索斯酒店</t>
  </si>
  <si>
    <t>Alvarez Ivan,Nena Nerea</t>
  </si>
  <si>
    <t>371.76</t>
  </si>
  <si>
    <t>415.00</t>
  </si>
  <si>
    <t>2022-12-11 19:15:11</t>
  </si>
  <si>
    <t>2865664</t>
  </si>
  <si>
    <t>绿色公园海得拉巴酒店</t>
  </si>
  <si>
    <t>Gudipudi Sujith</t>
  </si>
  <si>
    <t>522.25</t>
  </si>
  <si>
    <t>583.00</t>
  </si>
  <si>
    <t>2022-12-11 16:31:43</t>
  </si>
  <si>
    <t>印度</t>
  </si>
  <si>
    <t>2865616</t>
  </si>
  <si>
    <t>德拉普品质酒店</t>
  </si>
  <si>
    <t>Goff Shanny</t>
  </si>
  <si>
    <t>458.65</t>
  </si>
  <si>
    <t>512.00</t>
  </si>
  <si>
    <t>2022-12-11 16:13:06</t>
  </si>
  <si>
    <t>2865434</t>
  </si>
  <si>
    <t>嘉逸豪庭酒店</t>
  </si>
  <si>
    <t>wen quan</t>
  </si>
  <si>
    <t>251.72</t>
  </si>
  <si>
    <t>281.00</t>
  </si>
  <si>
    <t>2022-12-11 15:01:01</t>
  </si>
  <si>
    <t>土耳其</t>
  </si>
  <si>
    <t>2865247</t>
  </si>
  <si>
    <t>三马林达阿斯顿会议中心酒店</t>
  </si>
  <si>
    <t>ZOU WEI</t>
  </si>
  <si>
    <t>356.53</t>
  </si>
  <si>
    <t>398.00</t>
  </si>
  <si>
    <t>2022-12-11 13:43:29</t>
  </si>
  <si>
    <t>2865189</t>
  </si>
  <si>
    <t>国家广场旅馆酒店</t>
  </si>
  <si>
    <t>PERINI CLAUDIA MARIA</t>
  </si>
  <si>
    <t>223.05</t>
  </si>
  <si>
    <t>249.00</t>
  </si>
  <si>
    <t>2022-12-11 13:18:35</t>
  </si>
  <si>
    <t>2865185</t>
  </si>
  <si>
    <t>哥打京那巴鲁达雅酒店</t>
  </si>
  <si>
    <t>VEETTIL KULANGARA</t>
  </si>
  <si>
    <t>203.35</t>
  </si>
  <si>
    <t>227.00</t>
  </si>
  <si>
    <t>2022-12-11 13:17:52</t>
  </si>
  <si>
    <t>2865009</t>
  </si>
  <si>
    <t>迈阿密国际机场克拉丽奥套房酒店</t>
  </si>
  <si>
    <t>Coto Oscar</t>
  </si>
  <si>
    <t>574.21</t>
  </si>
  <si>
    <t>641.00</t>
  </si>
  <si>
    <t>2022-12-11 12:09:17</t>
  </si>
  <si>
    <t>2864900</t>
  </si>
  <si>
    <t>银河大酒店</t>
  </si>
  <si>
    <t>FADHLI RAMADHAN RIFQI</t>
  </si>
  <si>
    <t>243.66</t>
  </si>
  <si>
    <t>272.00</t>
  </si>
  <si>
    <t>2022-12-11 11:14:33</t>
  </si>
  <si>
    <t>2864866</t>
  </si>
  <si>
    <t>班贾尔马辛艾哈迈德亚尼法维酒店</t>
  </si>
  <si>
    <t>DU JIA TONG</t>
  </si>
  <si>
    <t>155.87</t>
  </si>
  <si>
    <t>174.00</t>
  </si>
  <si>
    <t>2022-12-11 11:08:20</t>
  </si>
  <si>
    <t>2864857</t>
  </si>
  <si>
    <t>泗水探索酒店</t>
  </si>
  <si>
    <t>Nadilla Nadilla</t>
  </si>
  <si>
    <t>133.47</t>
  </si>
  <si>
    <t>149.00</t>
  </si>
  <si>
    <t>2022-12-11 10:50:16</t>
  </si>
  <si>
    <t>2864843</t>
  </si>
  <si>
    <t>丹那阿邦至爱酒店 - 赛德恩格</t>
  </si>
  <si>
    <t>MARJANI EKA</t>
  </si>
  <si>
    <t>127.20</t>
  </si>
  <si>
    <t>142.00</t>
  </si>
  <si>
    <t>2022-12-11 10:43:07</t>
  </si>
  <si>
    <t>2864815</t>
  </si>
  <si>
    <t>皇家广场酒店</t>
  </si>
  <si>
    <t>Pandey Sudhir</t>
  </si>
  <si>
    <t>524.94</t>
  </si>
  <si>
    <t>586.00</t>
  </si>
  <si>
    <t>2022-12-11 10:26:22</t>
  </si>
  <si>
    <t>2864658</t>
  </si>
  <si>
    <t>金轮酒店</t>
  </si>
  <si>
    <t>SABILA VIRA</t>
  </si>
  <si>
    <t>2022-12-11 08:30:23</t>
  </si>
  <si>
    <t>2864634</t>
  </si>
  <si>
    <t>安大略机场会议中心舒适全套房酒店</t>
  </si>
  <si>
    <t>CHEN LING</t>
  </si>
  <si>
    <t>687.97</t>
  </si>
  <si>
    <t>768.00</t>
  </si>
  <si>
    <t>2022-12-11 08:03:02</t>
  </si>
  <si>
    <t>2864567</t>
  </si>
  <si>
    <t>碧瑶城市之光酒店</t>
  </si>
  <si>
    <t>ROSETE VERNA LUISA BALBALOSA</t>
  </si>
  <si>
    <t>330.55</t>
  </si>
  <si>
    <t>369.00</t>
  </si>
  <si>
    <t>2022-12-11 07:21:49</t>
  </si>
  <si>
    <t>菲律宾</t>
  </si>
  <si>
    <t>2864551</t>
  </si>
  <si>
    <t>迪拜巴尔瑞享公寓酒店</t>
  </si>
  <si>
    <t>Almeraikhi Meera</t>
  </si>
  <si>
    <t>644.98</t>
  </si>
  <si>
    <t>720.00</t>
  </si>
  <si>
    <t>2022-12-11 06:34:36</t>
  </si>
  <si>
    <t>阿拉伯联合酋长国</t>
  </si>
  <si>
    <t>2864386</t>
  </si>
  <si>
    <t>凯富套房酒店</t>
  </si>
  <si>
    <t>Christensen Gerald</t>
  </si>
  <si>
    <t>549.13</t>
  </si>
  <si>
    <t>613.00</t>
  </si>
  <si>
    <t>2022-12-11 01:22:08</t>
  </si>
  <si>
    <t>2022-12-10</t>
  </si>
  <si>
    <t>2864230</t>
  </si>
  <si>
    <t>大陆酒店</t>
  </si>
  <si>
    <t>SUERNI SUERNI</t>
  </si>
  <si>
    <t>388.78</t>
  </si>
  <si>
    <t>434.00</t>
  </si>
  <si>
    <t>2022-12-10 23:15:36</t>
  </si>
  <si>
    <t>法国</t>
  </si>
  <si>
    <t>2864007</t>
  </si>
  <si>
    <t>芬芳酒店</t>
  </si>
  <si>
    <t>LEONG YAUCHAILEONG</t>
  </si>
  <si>
    <t>237.39</t>
  </si>
  <si>
    <t>265.00</t>
  </si>
  <si>
    <t>2022-12-10 21:39:03</t>
  </si>
  <si>
    <t>2863489</t>
  </si>
  <si>
    <t>新加坡大臣乌节酒店</t>
  </si>
  <si>
    <t>Yu xiaomei</t>
  </si>
  <si>
    <t>2008.38</t>
  </si>
  <si>
    <t>2242.00</t>
  </si>
  <si>
    <t>2022-12-10 18:39:25</t>
  </si>
  <si>
    <t>新加坡</t>
  </si>
  <si>
    <t>2862802</t>
  </si>
  <si>
    <t>巴厘巴板新式酒店</t>
  </si>
  <si>
    <t>Wijayanti Risqi</t>
  </si>
  <si>
    <t>166.62</t>
  </si>
  <si>
    <t>186.00</t>
  </si>
  <si>
    <t>2022-12-10 14:11:59</t>
  </si>
  <si>
    <t>2862575</t>
  </si>
  <si>
    <t>Futrell Deja</t>
  </si>
  <si>
    <t>2022-12-10 13:07:02</t>
  </si>
  <si>
    <t>2862534</t>
  </si>
  <si>
    <t>布法罗机场奇克托瓦加住宿及套房酒店</t>
  </si>
  <si>
    <t>YUAN QING</t>
  </si>
  <si>
    <t>619.00</t>
  </si>
  <si>
    <t>691.00</t>
  </si>
  <si>
    <t>2022-12-10 12:51:09</t>
  </si>
  <si>
    <t>2862278</t>
  </si>
  <si>
    <t>XIE JING</t>
  </si>
  <si>
    <t>552.71</t>
  </si>
  <si>
    <t>617.00</t>
  </si>
  <si>
    <t>2022-12-10 11:13:11</t>
  </si>
  <si>
    <t>2862140</t>
  </si>
  <si>
    <t>吉隆坡双威太子酒店</t>
  </si>
  <si>
    <t>HUANG ROURAN,LIU DEBIN</t>
  </si>
  <si>
    <t>885.05</t>
  </si>
  <si>
    <t>988.00</t>
  </si>
  <si>
    <t>2022-12-10 10:05:02</t>
  </si>
  <si>
    <t>2862010</t>
  </si>
  <si>
    <t>巴拿马城瑞广场酒店</t>
  </si>
  <si>
    <t>TERES SYLVIE</t>
  </si>
  <si>
    <t>1211.12</t>
  </si>
  <si>
    <t>1352.00</t>
  </si>
  <si>
    <t>2022-12-10 08:27:10</t>
  </si>
  <si>
    <t>巴拿马</t>
  </si>
  <si>
    <t>2861931</t>
  </si>
  <si>
    <t>汤斯维尔麦迪逊广场酒店</t>
  </si>
  <si>
    <t>Lomani Serupepeli</t>
  </si>
  <si>
    <t>727.39</t>
  </si>
  <si>
    <t>812.00</t>
  </si>
  <si>
    <t>2022-12-10 07:31:54</t>
  </si>
  <si>
    <t>澳大利亚</t>
  </si>
  <si>
    <t>2861851</t>
  </si>
  <si>
    <t>伊斯坦布尔阿塔图尔克机场希尔顿花园酒店</t>
  </si>
  <si>
    <t>ARSLAN Harun,TEMUR Beyza Yaren</t>
  </si>
  <si>
    <t>401.32</t>
  </si>
  <si>
    <t>448.00</t>
  </si>
  <si>
    <t>2022-12-10 04:42:12</t>
  </si>
  <si>
    <t>2861850</t>
  </si>
  <si>
    <t>康科德/坎纳波利斯舒眠酒店</t>
  </si>
  <si>
    <t>Blackwelder Heather</t>
  </si>
  <si>
    <t>392.36</t>
  </si>
  <si>
    <t>438.00</t>
  </si>
  <si>
    <t>2022-12-10 04:41:12</t>
  </si>
  <si>
    <t>2861788</t>
  </si>
  <si>
    <t>古晋铂尔曼酒店</t>
  </si>
  <si>
    <t>NASRUDDIN NUR FATIMAH</t>
  </si>
  <si>
    <t>2149.92</t>
  </si>
  <si>
    <t>2400.00</t>
  </si>
  <si>
    <t>2022-12-10 02:53:52</t>
  </si>
  <si>
    <t>2861657</t>
  </si>
  <si>
    <t>巴塞罗那纪念碑酒店</t>
  </si>
  <si>
    <t>SIDERIS LINA</t>
  </si>
  <si>
    <t>3459.22</t>
  </si>
  <si>
    <t>3856.00</t>
  </si>
  <si>
    <t>2022-12-10 00:39:34</t>
  </si>
  <si>
    <t>2022-12-09</t>
  </si>
  <si>
    <t>2861011</t>
  </si>
  <si>
    <t>伦敦希思罗机场宜必思酒店</t>
  </si>
  <si>
    <t>SINGH NAVDEEP</t>
  </si>
  <si>
    <t>2554.04</t>
  </si>
  <si>
    <t>2847.00</t>
  </si>
  <si>
    <t>2022-12-09 20:28:17</t>
  </si>
  <si>
    <t>英国</t>
  </si>
  <si>
    <t>2860968</t>
  </si>
  <si>
    <t>新山香格里拉公主港今旅酒店</t>
  </si>
  <si>
    <t>OH TECK HENG,TAN POH CHOO</t>
  </si>
  <si>
    <t>688.97</t>
  </si>
  <si>
    <t>2022-12-09 20:14:58</t>
  </si>
  <si>
    <t>2860419</t>
  </si>
  <si>
    <t>洛杉矶机场万豪酒店</t>
  </si>
  <si>
    <t>Dawson Tracy</t>
  </si>
  <si>
    <t>2450.88</t>
  </si>
  <si>
    <t>2732.00</t>
  </si>
  <si>
    <t>2022-12-09 17:53:35</t>
  </si>
  <si>
    <t>2859920</t>
  </si>
  <si>
    <t>Polk Roderick</t>
  </si>
  <si>
    <t>1326.81</t>
  </si>
  <si>
    <t>1479.00</t>
  </si>
  <si>
    <t>2022-12-09 14:24:51</t>
  </si>
  <si>
    <t>2859606</t>
  </si>
  <si>
    <t>普吉岛密崖餐厅度假酒店</t>
  </si>
  <si>
    <t>HUANG BO</t>
  </si>
  <si>
    <t>1176.10</t>
  </si>
  <si>
    <t>1311.00</t>
  </si>
  <si>
    <t>2022-12-09 12:34:29</t>
  </si>
  <si>
    <t>泰国</t>
  </si>
  <si>
    <t>2859523</t>
  </si>
  <si>
    <t>凯马大酒店</t>
  </si>
  <si>
    <t>HU XUJUAN</t>
  </si>
  <si>
    <t>70.87</t>
  </si>
  <si>
    <t>79.00</t>
  </si>
  <si>
    <t>2022-12-09 12:10:49</t>
  </si>
  <si>
    <t>2859399</t>
  </si>
  <si>
    <t>达拉斯/沃斯堡国际机场北/葡萄藤舒适套房酒店</t>
  </si>
  <si>
    <t>lozano grace</t>
  </si>
  <si>
    <t>1370.77</t>
  </si>
  <si>
    <t>1528.00</t>
  </si>
  <si>
    <t>2022-12-09 11:26:04</t>
  </si>
  <si>
    <t>2858980</t>
  </si>
  <si>
    <t>曼谷素坤逸卡尔顿酒店 (SHA Plus+)</t>
  </si>
  <si>
    <t>Li Zhiming</t>
  </si>
  <si>
    <t>6192.68</t>
  </si>
  <si>
    <t>6903.00</t>
  </si>
  <si>
    <t>2022-12-09 08:59:42</t>
  </si>
  <si>
    <t>2858519</t>
  </si>
  <si>
    <t>阿布扎比雅乐轩酒店</t>
  </si>
  <si>
    <t>SEO DONG GWANG,KIM YESEUL</t>
  </si>
  <si>
    <t>527.32</t>
  </si>
  <si>
    <t>588.00</t>
  </si>
  <si>
    <t>2022-12-09 00:10:26</t>
  </si>
  <si>
    <t>2022-12-08</t>
  </si>
  <si>
    <t>2858470</t>
  </si>
  <si>
    <t>雅加达阿斯顿优选西马图庞会议中心酒店</t>
  </si>
  <si>
    <t>WEN YINGMIN</t>
  </si>
  <si>
    <t>726.41</t>
  </si>
  <si>
    <t>810.00</t>
  </si>
  <si>
    <t>2022-12-08 23:40:39</t>
  </si>
  <si>
    <t>2858467</t>
  </si>
  <si>
    <t>普鲁特村最爱酒店</t>
  </si>
  <si>
    <t>Olivia Jeslyn</t>
  </si>
  <si>
    <t>626.86</t>
  </si>
  <si>
    <t>699.00</t>
  </si>
  <si>
    <t>2022-12-08 23:39:31</t>
  </si>
  <si>
    <t>2858460</t>
  </si>
  <si>
    <t>伦敦伊灵宜必思尚品酒店</t>
  </si>
  <si>
    <t>olivieri giuseppe,penna anna</t>
  </si>
  <si>
    <t>3658.94</t>
  </si>
  <si>
    <t>4080.00</t>
  </si>
  <si>
    <t>2022-12-08 23:36:00</t>
  </si>
  <si>
    <t>2858241</t>
  </si>
  <si>
    <t>吉隆坡帝盛酒店</t>
  </si>
  <si>
    <t>LI HONGTAO</t>
  </si>
  <si>
    <t>1718.27</t>
  </si>
  <si>
    <t>1916.00</t>
  </si>
  <si>
    <t>2022-12-08 22:08:23</t>
  </si>
  <si>
    <t>2857908</t>
  </si>
  <si>
    <t>诺富特伦敦帕丁顿酒店</t>
  </si>
  <si>
    <t>OLBRISCH CONSTANTIN</t>
  </si>
  <si>
    <t>5431.92</t>
  </si>
  <si>
    <t>6057.00</t>
  </si>
  <si>
    <t>2022-12-08 20:19:43</t>
  </si>
  <si>
    <t>2857853</t>
  </si>
  <si>
    <t>曼谷康文特公园酒店</t>
  </si>
  <si>
    <t>Napho Mangkorn</t>
  </si>
  <si>
    <t>395.49</t>
  </si>
  <si>
    <t>441.00</t>
  </si>
  <si>
    <t>2022-12-08 19:59:18</t>
  </si>
  <si>
    <t>2857647</t>
  </si>
  <si>
    <t>美国购物中心-MSP 机场凯艺套房酒店</t>
  </si>
  <si>
    <t>Cruz Rodriguez David Jhonatan</t>
  </si>
  <si>
    <t>1452.82</t>
  </si>
  <si>
    <t>1620.00</t>
  </si>
  <si>
    <t>2022-12-08 18:55:46</t>
  </si>
  <si>
    <t>2022-12-07</t>
  </si>
  <si>
    <t>2855530</t>
  </si>
  <si>
    <t>阿德斯里埃克斯苑酒店</t>
  </si>
  <si>
    <t>Hammonds Leslie</t>
  </si>
  <si>
    <t>2601.76</t>
  </si>
  <si>
    <t>2887.00</t>
  </si>
  <si>
    <t>2022-12-07 22:37:24</t>
  </si>
  <si>
    <t>2855480</t>
  </si>
  <si>
    <t>伦敦市政厅丽亭酒店</t>
  </si>
  <si>
    <t>YAN YUZHI,GAO WEIZHE</t>
  </si>
  <si>
    <t>8797.51</t>
  </si>
  <si>
    <t>9762.00</t>
  </si>
  <si>
    <t>2022-12-07 22:14:53</t>
  </si>
  <si>
    <t>2853967</t>
  </si>
  <si>
    <t>都市奥酷瑞酒店</t>
  </si>
  <si>
    <t>MANDAPAT LEX HARVEY BAYOT,KHAN RASHID</t>
  </si>
  <si>
    <t>455.11</t>
  </si>
  <si>
    <t>505.00</t>
  </si>
  <si>
    <t>2022-12-07 13:58:26</t>
  </si>
  <si>
    <t>2853395</t>
  </si>
  <si>
    <t>WANG RUIGANG</t>
  </si>
  <si>
    <t>8390.17</t>
  </si>
  <si>
    <t>9310.00</t>
  </si>
  <si>
    <t>2022-12-07 10:22:18</t>
  </si>
  <si>
    <t>2852989</t>
  </si>
  <si>
    <t>曼谷京华大酒店 (SHA Plus+)</t>
  </si>
  <si>
    <t>PICHAISIRI ITTIPORN</t>
  </si>
  <si>
    <t>215.39</t>
  </si>
  <si>
    <t>239.00</t>
  </si>
  <si>
    <t>2022-12-07 04:04:22</t>
  </si>
  <si>
    <t>2852795</t>
  </si>
  <si>
    <t>流行 - 丹绒加弄 - 楠榜酒店</t>
  </si>
  <si>
    <t>adrian adrian</t>
  </si>
  <si>
    <t>126.60</t>
  </si>
  <si>
    <t>141.00</t>
  </si>
  <si>
    <t>2022-12-07 00:27:06</t>
  </si>
  <si>
    <t>2022-12-06</t>
  </si>
  <si>
    <t>2852109</t>
  </si>
  <si>
    <t>八打灵再也阿玛达酒店</t>
  </si>
  <si>
    <t>CHEN WENLU</t>
  </si>
  <si>
    <t>1436.64</t>
  </si>
  <si>
    <t>1600.00</t>
  </si>
  <si>
    <t>2022-12-06 19:56:14</t>
  </si>
  <si>
    <t>2852075</t>
  </si>
  <si>
    <t>KSL度假酒店</t>
  </si>
  <si>
    <t>TAY GIM SIONG</t>
  </si>
  <si>
    <t>1041.56</t>
  </si>
  <si>
    <t>1160.00</t>
  </si>
  <si>
    <t>2022-12-06 19:44:40</t>
  </si>
  <si>
    <t>2851438</t>
  </si>
  <si>
    <t>曼谷康莱德酒店</t>
  </si>
  <si>
    <t>WEI RUPU</t>
  </si>
  <si>
    <t>2798.75</t>
  </si>
  <si>
    <t>3117.00</t>
  </si>
  <si>
    <t>2022-12-06 16:03:23</t>
  </si>
  <si>
    <t>2850775</t>
  </si>
  <si>
    <t>拉里特新德里酒店</t>
  </si>
  <si>
    <t>Adenuga Frederick</t>
  </si>
  <si>
    <t>4661.90</t>
  </si>
  <si>
    <t>5192.00</t>
  </si>
  <si>
    <t>2022-12-06 12:18:59</t>
  </si>
  <si>
    <t>2850292</t>
  </si>
  <si>
    <t>普林斯顿南不伦瑞克美洲长住酒店</t>
  </si>
  <si>
    <t>selwyn pereira</t>
  </si>
  <si>
    <t>1281.30</t>
  </si>
  <si>
    <t>1427.00</t>
  </si>
  <si>
    <t>2022-12-06 08:35:40</t>
  </si>
  <si>
    <t>2850179</t>
  </si>
  <si>
    <t>格拉纳达巴塞罗国会酒店</t>
  </si>
  <si>
    <t>Fayki Hamid</t>
  </si>
  <si>
    <t>1532.72</t>
  </si>
  <si>
    <t>1707.00</t>
  </si>
  <si>
    <t>2022-12-06 07:22:00</t>
  </si>
  <si>
    <t>2850033</t>
  </si>
  <si>
    <t>海得拉巴加奇保利 HYATT 酒店</t>
  </si>
  <si>
    <t>Sharma Greatal</t>
  </si>
  <si>
    <t>2286.95</t>
  </si>
  <si>
    <t>2547.00</t>
  </si>
  <si>
    <t>2022-12-06 03:14:31</t>
  </si>
  <si>
    <t>2022-12-05</t>
  </si>
  <si>
    <t>2849745</t>
  </si>
  <si>
    <t>SAYTHONGMART UBON</t>
  </si>
  <si>
    <t>659.90</t>
  </si>
  <si>
    <t>727.00</t>
  </si>
  <si>
    <t>2022-12-05 22:53:22</t>
  </si>
  <si>
    <t>2849645</t>
  </si>
  <si>
    <t>RUEDA PEPITO MOJICA,RUEDA ANA ATIENZA</t>
  </si>
  <si>
    <t>438.42</t>
  </si>
  <si>
    <t>483.00</t>
  </si>
  <si>
    <t>2022-12-05 22:14:14</t>
  </si>
  <si>
    <t>2848272</t>
  </si>
  <si>
    <t>哥打京那巴鲁梦想酒店</t>
  </si>
  <si>
    <t>MYCUTI HAZAL HASLINAWATI</t>
  </si>
  <si>
    <t>294.09</t>
  </si>
  <si>
    <t>324.00</t>
  </si>
  <si>
    <t>2022-12-05 15:39:05</t>
  </si>
  <si>
    <t>2847586</t>
  </si>
  <si>
    <t>水门夜光酒店</t>
  </si>
  <si>
    <t>SAMRETH PHY ROUN,OEUNG SREYPIN</t>
  </si>
  <si>
    <t>1383.33</t>
  </si>
  <si>
    <t>1524.00</t>
  </si>
  <si>
    <t>2022-12-05 11:51:22</t>
  </si>
  <si>
    <t>2847054</t>
  </si>
  <si>
    <t>曼彻斯特 - 维多利亚站英迪格酒店 - IHG 旗下饭店</t>
  </si>
  <si>
    <t>WU JIARUI</t>
  </si>
  <si>
    <t>4027.46</t>
  </si>
  <si>
    <t>4437.00</t>
  </si>
  <si>
    <t>2022-12-05 07:57:54</t>
  </si>
  <si>
    <t>2846956</t>
  </si>
  <si>
    <t>纽约中央公园酒店</t>
  </si>
  <si>
    <t>Kramer Lukas</t>
  </si>
  <si>
    <t>8403.49</t>
  </si>
  <si>
    <t>9258.00</t>
  </si>
  <si>
    <t>2022-12-05 04:54:52</t>
  </si>
  <si>
    <t>2846894</t>
  </si>
  <si>
    <t>芭堤雅拜伦海滩酒店</t>
  </si>
  <si>
    <t>YUEN KING HO</t>
  </si>
  <si>
    <t>347.65</t>
  </si>
  <si>
    <t>383.00</t>
  </si>
  <si>
    <t>2022-12-05 02:28:57</t>
  </si>
  <si>
    <t>2022-12-04</t>
  </si>
  <si>
    <t>2845253</t>
  </si>
  <si>
    <t>曼谷奔齐中心大酒店</t>
  </si>
  <si>
    <t>Dogra Vikalp</t>
  </si>
  <si>
    <t>656.34</t>
  </si>
  <si>
    <t>723.00</t>
  </si>
  <si>
    <t>2022-12-04 13:22:17</t>
  </si>
  <si>
    <t>2844983</t>
  </si>
  <si>
    <t>热血车城娱乐场酒店</t>
  </si>
  <si>
    <t>Destatte Kevin</t>
  </si>
  <si>
    <t>1324.48</t>
  </si>
  <si>
    <t>1459.00</t>
  </si>
  <si>
    <t>2022-12-04 11:29:22</t>
  </si>
  <si>
    <t>2844510</t>
  </si>
  <si>
    <t>布赖恩特公园酒店</t>
  </si>
  <si>
    <t>Epoh Denis</t>
  </si>
  <si>
    <t>13756.80</t>
  </si>
  <si>
    <t>15154.00</t>
  </si>
  <si>
    <t>2022-12-04 02:52:34</t>
  </si>
  <si>
    <t>2844506</t>
  </si>
  <si>
    <t>GRAF JONAH,LAUX ANNIKA LEA</t>
  </si>
  <si>
    <t>945.93</t>
  </si>
  <si>
    <t>1042.00</t>
  </si>
  <si>
    <t>2022-12-04 02:45:27</t>
  </si>
  <si>
    <t>2844464</t>
  </si>
  <si>
    <t>曼谷萨通JC凯文酒店</t>
  </si>
  <si>
    <t>JHONG RENAN</t>
  </si>
  <si>
    <t>2183.26</t>
  </si>
  <si>
    <t>2405.00</t>
  </si>
  <si>
    <t>2022-12-04 02:01:51</t>
  </si>
  <si>
    <t>2844434</t>
  </si>
  <si>
    <t>集市亭酒店</t>
  </si>
  <si>
    <t>Morton Jason</t>
  </si>
  <si>
    <t>5081.03</t>
  </si>
  <si>
    <t>5594.00</t>
  </si>
  <si>
    <t>2022-12-04 01:50:40</t>
  </si>
  <si>
    <t>2022-11-28</t>
  </si>
  <si>
    <t>2828988</t>
  </si>
  <si>
    <t>大阪日航酒店</t>
  </si>
  <si>
    <t>Yip delia</t>
  </si>
  <si>
    <t>697.52</t>
  </si>
  <si>
    <t>759.00</t>
  </si>
  <si>
    <t>2022-11-28 08:29:42</t>
  </si>
  <si>
    <t>日本</t>
  </si>
  <si>
    <t>2022-11-09</t>
  </si>
  <si>
    <t>2785110</t>
  </si>
  <si>
    <t>曼谷香格里拉大酒店</t>
  </si>
  <si>
    <t>SEO JIEUN</t>
  </si>
  <si>
    <t>1101.50</t>
  </si>
  <si>
    <t>1193.00</t>
  </si>
  <si>
    <t>2022-11-11 18:33:34</t>
  </si>
  <si>
    <t>直采</t>
  </si>
  <si>
    <t>2022-11-14</t>
  </si>
  <si>
    <t>2796656</t>
  </si>
  <si>
    <t>温哥华机场航站楼费尔蒙酒店</t>
  </si>
  <si>
    <t>GOSHORN NATE</t>
  </si>
  <si>
    <t>1576.71</t>
  </si>
  <si>
    <t>1738.00</t>
  </si>
  <si>
    <t>2022-11-14 08:23:25</t>
  </si>
  <si>
    <t>加拿大</t>
  </si>
  <si>
    <t>2022-11-23</t>
  </si>
  <si>
    <t>2817111</t>
  </si>
  <si>
    <t>弗兰吉尔吉奥公寓酒店</t>
  </si>
  <si>
    <t>Frankel Nicolas</t>
  </si>
  <si>
    <t>2099.47</t>
  </si>
  <si>
    <t>2294.00</t>
  </si>
  <si>
    <t>2022-11-23 02:24:21</t>
  </si>
  <si>
    <t>塞浦路斯</t>
  </si>
  <si>
    <t>2022-11-25</t>
  </si>
  <si>
    <t>2821971</t>
  </si>
  <si>
    <t xml:space="preserve">格拉纳达西方酒店  </t>
  </si>
  <si>
    <t>GIROL SANCHEZ BERNABE</t>
  </si>
  <si>
    <t>2339.47</t>
  </si>
  <si>
    <t>2549.00</t>
  </si>
  <si>
    <t>2022-11-25 04:09:50</t>
  </si>
  <si>
    <t>2817156</t>
  </si>
  <si>
    <t>伦敦公爵酒店</t>
  </si>
  <si>
    <t>Cox Patrick</t>
  </si>
  <si>
    <t>3116.26</t>
  </si>
  <si>
    <t>3405.00</t>
  </si>
  <si>
    <t>2022-11-23 04:03:17</t>
  </si>
  <si>
    <t>2022-10-05</t>
  </si>
  <si>
    <t>2725338</t>
  </si>
  <si>
    <t>马卡蒂雅诗阁服务公寓</t>
  </si>
  <si>
    <t>CABUAY FLORIETA</t>
  </si>
  <si>
    <t>3553.27</t>
  </si>
  <si>
    <t>3912.00</t>
  </si>
  <si>
    <t>2022-10-05 10:07:52</t>
  </si>
  <si>
    <t>2022-09-06</t>
  </si>
  <si>
    <t>2681174</t>
  </si>
  <si>
    <t>甲米都喜天丽海滨度假酒店</t>
  </si>
  <si>
    <t>Manghani Mona</t>
  </si>
  <si>
    <t>1848.09</t>
  </si>
  <si>
    <t>2088.00</t>
  </si>
  <si>
    <t>2022-09-06 19:06:48</t>
  </si>
  <si>
    <t>2022-11-29</t>
  </si>
  <si>
    <t>2831732</t>
  </si>
  <si>
    <t>维拉芳泉东京汐留大酒店</t>
  </si>
  <si>
    <t>LU JIAJIA</t>
  </si>
  <si>
    <t>766.75</t>
  </si>
  <si>
    <t>830.00</t>
  </si>
  <si>
    <t>2022-11-29 11:56:56</t>
  </si>
  <si>
    <t>2022-10-25</t>
  </si>
  <si>
    <t>2758950</t>
  </si>
  <si>
    <t>东京椿山荘酒店</t>
  </si>
  <si>
    <t>ZHANG HUIZHI</t>
  </si>
  <si>
    <t>6521.00</t>
  </si>
  <si>
    <t>7033.00</t>
  </si>
  <si>
    <t>2022-10-25 16:27:57</t>
  </si>
  <si>
    <t>2022-10-29</t>
  </si>
  <si>
    <t>2765916</t>
  </si>
  <si>
    <t>朗东堡10号巴黎北站宜必思酒店</t>
  </si>
  <si>
    <t>AKDENIZ GONCA</t>
  </si>
  <si>
    <t>2718.44</t>
  </si>
  <si>
    <t>2936.00</t>
  </si>
  <si>
    <t>2022-10-29 23:45:36</t>
  </si>
  <si>
    <t>2022-10-13</t>
  </si>
  <si>
    <t>2738757</t>
  </si>
  <si>
    <t>巴厘岛库塔河景哈里斯酒店</t>
  </si>
  <si>
    <t>JUNAEDI BUDI</t>
  </si>
  <si>
    <t>390.13</t>
  </si>
  <si>
    <t>2022-10-13 22:58:14</t>
  </si>
  <si>
    <t>2022-12-02</t>
  </si>
  <si>
    <t>2838930</t>
  </si>
  <si>
    <t>迪拜瑞吉斯公园克里斯金酒店</t>
  </si>
  <si>
    <t>Ejaz Nazish</t>
  </si>
  <si>
    <t>3226.08</t>
  </si>
  <si>
    <t>3551.00</t>
  </si>
  <si>
    <t>2022-12-02 04:26:44</t>
  </si>
  <si>
    <t>2022-12-01</t>
  </si>
  <si>
    <t>2838517</t>
  </si>
  <si>
    <t>国际机场 KLIA-KLIA2途恩酒店</t>
  </si>
  <si>
    <t>CHAI MOI KEE,CHAI SIM JAK</t>
  </si>
  <si>
    <t>354.46</t>
  </si>
  <si>
    <t>389.00</t>
  </si>
  <si>
    <t>2022-12-01 22:17:58</t>
  </si>
  <si>
    <t>2833198</t>
  </si>
  <si>
    <t>奥本希尔斯品质酒店</t>
  </si>
  <si>
    <t>REAMS SHIRLEY ILENE</t>
  </si>
  <si>
    <t>909.02</t>
  </si>
  <si>
    <t>984.00</t>
  </si>
  <si>
    <t>2022-11-29 22:12:59</t>
  </si>
  <si>
    <t>2022-11-30</t>
  </si>
  <si>
    <t>2833570</t>
  </si>
  <si>
    <t>胡志明市新世界酒店</t>
  </si>
  <si>
    <t>Irons Julienne</t>
  </si>
  <si>
    <t>4012.01</t>
  </si>
  <si>
    <t>4368.00</t>
  </si>
  <si>
    <t>2022-11-30 03:36:51</t>
  </si>
  <si>
    <t>越南</t>
  </si>
  <si>
    <t>2022-08-10</t>
  </si>
  <si>
    <t>2651071</t>
  </si>
  <si>
    <t>槟城香格里拉金沙滩度假村  (槟城对抗新冠肺炎认证)</t>
  </si>
  <si>
    <t>Chin Joyce Chan Woon</t>
  </si>
  <si>
    <t>1611.57</t>
  </si>
  <si>
    <t>1870.00</t>
  </si>
  <si>
    <t>2022-08-10 23:43:35</t>
  </si>
  <si>
    <t>2829741</t>
  </si>
  <si>
    <t>瑟迪特尔米德山谷</t>
  </si>
  <si>
    <t>SAINI SITI AISYAH,SAINI MUHAMMAD HAFIZUDDIN,MAHMAT SAINI,OSMAN ROKIAH</t>
  </si>
  <si>
    <t>1690.96</t>
  </si>
  <si>
    <t>1840.00</t>
  </si>
  <si>
    <t>2022-11-28 14:25:57</t>
  </si>
  <si>
    <t>2022-09-28</t>
  </si>
  <si>
    <t>2713037</t>
  </si>
  <si>
    <t>艾温中央华丽酒店</t>
  </si>
  <si>
    <t>Salvans Fornes Eva</t>
  </si>
  <si>
    <t>1519.48</t>
  </si>
  <si>
    <t>1659.00</t>
  </si>
  <si>
    <t>2022-09-28 05:00:04</t>
  </si>
  <si>
    <t>德国</t>
  </si>
  <si>
    <t>2022-08-05</t>
  </si>
  <si>
    <t>2645576</t>
  </si>
  <si>
    <t>阳光酒店及公寓  (SHA Plus+)</t>
  </si>
  <si>
    <t>MUKHERJEE BIPLOB,MUKHERJEE BIPLOB</t>
  </si>
  <si>
    <t>329.09</t>
  </si>
  <si>
    <t>382.00</t>
  </si>
  <si>
    <t>2022-08-05 20:24:39</t>
  </si>
  <si>
    <t>2022-11-24</t>
  </si>
  <si>
    <t>2821534</t>
  </si>
  <si>
    <t>布拉格朵酒店</t>
  </si>
  <si>
    <t>Chobot Tomas,Chobot Tomas</t>
  </si>
  <si>
    <t>664.41</t>
  </si>
  <si>
    <t>724.00</t>
  </si>
  <si>
    <t>2022-11-24 21:50:54</t>
  </si>
  <si>
    <t>捷克</t>
  </si>
  <si>
    <t>2821553</t>
  </si>
  <si>
    <t>迈特罗卡宾酒店</t>
  </si>
  <si>
    <t>thomsen erik,thomsen erik</t>
  </si>
  <si>
    <t>557.96</t>
  </si>
  <si>
    <t>608.00</t>
  </si>
  <si>
    <t>2022-11-24 22:04:25</t>
  </si>
  <si>
    <t>丹麦</t>
  </si>
  <si>
    <t>2022-11-26</t>
  </si>
  <si>
    <t>2825135</t>
  </si>
  <si>
    <t>纳什维尔机场酒店</t>
  </si>
  <si>
    <t>Zhang Mike</t>
  </si>
  <si>
    <t>1624.40</t>
  </si>
  <si>
    <t>1767.00</t>
  </si>
  <si>
    <t>2022-11-26 10:57:37</t>
  </si>
  <si>
    <t>2837100</t>
  </si>
  <si>
    <t>夏洛特市中心假日酒店 - IHG 旗下酒店</t>
  </si>
  <si>
    <t>MARTINEZCAAMANO MICHELLE,MARTINEZ TRINITY</t>
  </si>
  <si>
    <t>870.20</t>
  </si>
  <si>
    <t>955.00</t>
  </si>
  <si>
    <t>2022-12-01 13:41:22</t>
  </si>
  <si>
    <t>2022-11-05</t>
  </si>
  <si>
    <t>2777134</t>
  </si>
  <si>
    <t>加兰酒店</t>
  </si>
  <si>
    <t>GLINES SHELLI</t>
  </si>
  <si>
    <t>6581.74</t>
  </si>
  <si>
    <t>7172.00</t>
  </si>
  <si>
    <t>2022-11-05 08:59:53</t>
  </si>
  <si>
    <t>2798284</t>
  </si>
  <si>
    <t>德维尔科茨沃尔德水上公园酒店</t>
  </si>
  <si>
    <t>Wicks Keith</t>
  </si>
  <si>
    <t>1938.69</t>
  </si>
  <si>
    <t>2137.00</t>
  </si>
  <si>
    <t>2022-11-14 20:36:50</t>
  </si>
  <si>
    <t>2819802</t>
  </si>
  <si>
    <t>百乐达斯釜山酒店</t>
  </si>
  <si>
    <t>LEE HONGSUK,CHOI JUNGIN</t>
  </si>
  <si>
    <t>1514.21</t>
  </si>
  <si>
    <t>1650.00</t>
  </si>
  <si>
    <t>2022-11-24 10:05:57</t>
  </si>
  <si>
    <t>韩国</t>
  </si>
  <si>
    <t>2832577</t>
  </si>
  <si>
    <t>迪沙鲁沙洋海滩度假村</t>
  </si>
  <si>
    <t>SAID SHAMSIDAH BTE</t>
  </si>
  <si>
    <t>2011.11</t>
  </si>
  <si>
    <t>2177.00</t>
  </si>
  <si>
    <t>2022-11-29 17:57:59</t>
  </si>
  <si>
    <t>2835844</t>
  </si>
  <si>
    <t>雅加达牙也马达假日套房酒店 - IHG 酒店</t>
  </si>
  <si>
    <t>Sathiasilan Kumarasilan</t>
  </si>
  <si>
    <t>3422.33</t>
  </si>
  <si>
    <t>3726.00</t>
  </si>
  <si>
    <t>2022-11-30 22:05:46</t>
  </si>
  <si>
    <t>2022-09-18</t>
  </si>
  <si>
    <t>2696927</t>
  </si>
  <si>
    <t>波旁城市东里约酒店</t>
  </si>
  <si>
    <t>Borges Batista Lucio</t>
  </si>
  <si>
    <t>1782.00</t>
  </si>
  <si>
    <t>2000.00</t>
  </si>
  <si>
    <t>2022-09-18 04:41:39</t>
  </si>
  <si>
    <t>巴拉圭</t>
  </si>
  <si>
    <t>2838619</t>
  </si>
  <si>
    <t>美酒店</t>
  </si>
  <si>
    <t>CHAISONGSRI NUNGRUTAI,CHAISONGSI KINGKAEW</t>
  </si>
  <si>
    <t>1516.24</t>
  </si>
  <si>
    <t>1664.00</t>
  </si>
  <si>
    <t>2022-12-01 23:04:44</t>
  </si>
  <si>
    <t>2839201</t>
  </si>
  <si>
    <t>99 号酒店 - 格拉纳再也</t>
  </si>
  <si>
    <t>S AIMI</t>
  </si>
  <si>
    <t>145.36</t>
  </si>
  <si>
    <t>160.00</t>
  </si>
  <si>
    <t>2022-12-02 09:23:19</t>
  </si>
  <si>
    <t>2737931</t>
  </si>
  <si>
    <t>多鲁什酒店</t>
  </si>
  <si>
    <t>SRINIVASAN HEMANTH,SRINIVASAN HEMANTH</t>
  </si>
  <si>
    <t>2088.02</t>
  </si>
  <si>
    <t>2280.00</t>
  </si>
  <si>
    <t>2022-10-13 15:07:29</t>
  </si>
  <si>
    <t>2022-10-23</t>
  </si>
  <si>
    <t>2756219</t>
  </si>
  <si>
    <t>CHAN KEI YU</t>
  </si>
  <si>
    <t>1921.69</t>
  </si>
  <si>
    <t>2082.00</t>
  </si>
  <si>
    <t>2022-10-24 11:30:12</t>
  </si>
  <si>
    <t>2838691</t>
  </si>
  <si>
    <t>阿布扎比W酒店</t>
  </si>
  <si>
    <t>Chawla Akshay</t>
  </si>
  <si>
    <t>1483.43</t>
  </si>
  <si>
    <t>1628.00</t>
  </si>
  <si>
    <t>2022-12-01 23:51:37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</si>
</sst>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44905</v>
      </c>
      <c r="G2" s="6">
        <v>44907</v>
      </c>
      <c r="H2" s="4">
        <v>1</v>
      </c>
      <c r="I2" s="4">
        <v>2</v>
      </c>
      <c r="J2" s="4">
        <v>2</v>
      </c>
      <c r="K2" s="4" t="s">
        <v>30</v>
      </c>
      <c r="L2" s="4">
        <v>382</v>
      </c>
      <c r="M2" s="4">
        <v>382</v>
      </c>
      <c r="N2" s="4" t="s">
        <v>31</v>
      </c>
      <c r="O2" s="4" t="s">
        <v>32</v>
      </c>
      <c r="P2" s="4" t="s">
        <v>33</v>
      </c>
      <c r="Q2" s="4">
        <v>0</v>
      </c>
      <c r="R2" s="7">
        <v>44778</v>
      </c>
      <c r="S2" s="6">
        <v>44910</v>
      </c>
      <c r="T2" s="4" t="s">
        <v>34</v>
      </c>
      <c r="U2" s="4">
        <v>382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44905</v>
      </c>
      <c r="G3" s="6">
        <v>44907</v>
      </c>
      <c r="H3" s="4">
        <v>1</v>
      </c>
      <c r="I3" s="4">
        <v>2</v>
      </c>
      <c r="J3" s="4">
        <v>2</v>
      </c>
      <c r="K3" s="4" t="s">
        <v>30</v>
      </c>
      <c r="L3" s="4">
        <v>1870</v>
      </c>
      <c r="M3" s="4">
        <v>1870</v>
      </c>
      <c r="N3" s="4" t="s">
        <v>39</v>
      </c>
      <c r="O3" s="4" t="s">
        <v>32</v>
      </c>
      <c r="P3" s="4" t="s">
        <v>33</v>
      </c>
      <c r="Q3" s="4">
        <v>0</v>
      </c>
      <c r="R3" s="7">
        <v>44783</v>
      </c>
      <c r="S3" s="6">
        <v>44910</v>
      </c>
      <c r="T3" s="4" t="s">
        <v>34</v>
      </c>
      <c r="U3" s="4">
        <v>1870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44905</v>
      </c>
      <c r="G4" s="6">
        <v>44907</v>
      </c>
      <c r="H4" s="4">
        <v>1</v>
      </c>
      <c r="I4" s="4">
        <v>2</v>
      </c>
      <c r="J4" s="4">
        <v>2</v>
      </c>
      <c r="K4" s="4" t="s">
        <v>30</v>
      </c>
      <c r="L4" s="4">
        <v>2088</v>
      </c>
      <c r="M4" s="4">
        <v>2088</v>
      </c>
      <c r="N4" s="4" t="s">
        <v>44</v>
      </c>
      <c r="O4" s="4" t="s">
        <v>32</v>
      </c>
      <c r="P4" s="4" t="s">
        <v>33</v>
      </c>
      <c r="Q4" s="4">
        <v>0</v>
      </c>
      <c r="R4" s="7">
        <v>44810</v>
      </c>
      <c r="S4" s="6">
        <v>44910</v>
      </c>
      <c r="T4" s="4" t="s">
        <v>34</v>
      </c>
      <c r="U4" s="4">
        <v>2088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44903</v>
      </c>
      <c r="G5" s="6">
        <v>44907</v>
      </c>
      <c r="H5" s="4">
        <v>1</v>
      </c>
      <c r="I5" s="4">
        <v>4</v>
      </c>
      <c r="J5" s="4">
        <v>4</v>
      </c>
      <c r="K5" s="4" t="s">
        <v>30</v>
      </c>
      <c r="L5" s="4">
        <v>2000</v>
      </c>
      <c r="M5" s="4">
        <v>2000</v>
      </c>
      <c r="N5" s="4" t="s">
        <v>49</v>
      </c>
      <c r="O5" s="4" t="s">
        <v>32</v>
      </c>
      <c r="P5" s="4" t="s">
        <v>33</v>
      </c>
      <c r="Q5" s="4">
        <v>0</v>
      </c>
      <c r="R5" s="7">
        <v>44822</v>
      </c>
      <c r="S5" s="6">
        <v>44910</v>
      </c>
      <c r="T5" s="4" t="s">
        <v>34</v>
      </c>
      <c r="U5" s="4">
        <v>2000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44904</v>
      </c>
      <c r="G6" s="6">
        <v>44907</v>
      </c>
      <c r="H6" s="4">
        <v>1</v>
      </c>
      <c r="I6" s="4">
        <v>3</v>
      </c>
      <c r="J6" s="4">
        <v>3</v>
      </c>
      <c r="K6" s="4" t="s">
        <v>30</v>
      </c>
      <c r="L6" s="4">
        <v>1659</v>
      </c>
      <c r="M6" s="4">
        <v>1659</v>
      </c>
      <c r="N6" s="4" t="s">
        <v>54</v>
      </c>
      <c r="O6" s="4" t="s">
        <v>32</v>
      </c>
      <c r="P6" s="4" t="s">
        <v>33</v>
      </c>
      <c r="Q6" s="4">
        <v>0</v>
      </c>
      <c r="R6" s="7">
        <v>44832</v>
      </c>
      <c r="S6" s="6">
        <v>44910</v>
      </c>
      <c r="T6" s="4" t="s">
        <v>34</v>
      </c>
      <c r="U6" s="4">
        <v>1659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44906</v>
      </c>
      <c r="G7" s="6">
        <v>44907</v>
      </c>
      <c r="H7" s="4">
        <v>1</v>
      </c>
      <c r="I7" s="4">
        <v>1</v>
      </c>
      <c r="J7" s="4">
        <v>1</v>
      </c>
      <c r="K7" s="4" t="s">
        <v>30</v>
      </c>
      <c r="L7" s="4">
        <v>495</v>
      </c>
      <c r="M7" s="4">
        <v>495</v>
      </c>
      <c r="N7" s="4" t="s">
        <v>58</v>
      </c>
      <c r="O7" s="4" t="s">
        <v>32</v>
      </c>
      <c r="P7" s="4" t="s">
        <v>33</v>
      </c>
      <c r="Q7" s="4">
        <v>0</v>
      </c>
      <c r="R7" s="7">
        <v>44834</v>
      </c>
      <c r="S7" s="6">
        <v>44910</v>
      </c>
      <c r="T7" s="4" t="s">
        <v>34</v>
      </c>
      <c r="U7" s="4">
        <v>495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59</v>
      </c>
      <c r="D8" s="4" t="s">
        <v>56</v>
      </c>
      <c r="E8" s="4" t="s">
        <v>57</v>
      </c>
      <c r="F8" s="6">
        <v>44906</v>
      </c>
      <c r="G8" s="6">
        <v>44907</v>
      </c>
      <c r="H8" s="4">
        <v>1</v>
      </c>
      <c r="I8" s="4">
        <v>1</v>
      </c>
      <c r="J8" s="4">
        <v>1</v>
      </c>
      <c r="K8" s="4" t="s">
        <v>30</v>
      </c>
      <c r="L8" s="4">
        <v>-495</v>
      </c>
      <c r="M8" s="4">
        <v>-495</v>
      </c>
      <c r="N8" s="4" t="s">
        <v>58</v>
      </c>
      <c r="O8" s="4" t="s">
        <v>32</v>
      </c>
      <c r="P8" s="4" t="s">
        <v>33</v>
      </c>
      <c r="Q8" s="4">
        <v>0</v>
      </c>
      <c r="R8" s="7">
        <v>44834</v>
      </c>
      <c r="S8" s="6">
        <v>44910</v>
      </c>
      <c r="T8" s="4" t="s">
        <v>34</v>
      </c>
      <c r="U8" s="4">
        <v>-495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44903</v>
      </c>
      <c r="G9" s="6">
        <v>44907</v>
      </c>
      <c r="H9" s="4">
        <v>1</v>
      </c>
      <c r="I9" s="4">
        <v>4</v>
      </c>
      <c r="J9" s="4">
        <v>4</v>
      </c>
      <c r="K9" s="4" t="s">
        <v>30</v>
      </c>
      <c r="L9" s="4">
        <v>3912</v>
      </c>
      <c r="M9" s="4">
        <v>3912</v>
      </c>
      <c r="N9" s="4" t="s">
        <v>63</v>
      </c>
      <c r="O9" s="4" t="s">
        <v>32</v>
      </c>
      <c r="P9" s="4" t="s">
        <v>33</v>
      </c>
      <c r="Q9" s="4">
        <v>0</v>
      </c>
      <c r="R9" s="7">
        <v>44839</v>
      </c>
      <c r="S9" s="6">
        <v>44910</v>
      </c>
      <c r="T9" s="4" t="s">
        <v>34</v>
      </c>
      <c r="U9" s="4">
        <v>3912</v>
      </c>
      <c r="V9" s="4">
        <v>0</v>
      </c>
      <c r="W9" s="4">
        <v>0</v>
      </c>
      <c r="X9" s="4" t="s">
        <v>35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29</v>
      </c>
      <c r="F10" s="6">
        <v>44902</v>
      </c>
      <c r="G10" s="6">
        <v>44907</v>
      </c>
      <c r="H10" s="4">
        <v>1</v>
      </c>
      <c r="I10" s="4">
        <v>5</v>
      </c>
      <c r="J10" s="4">
        <v>5</v>
      </c>
      <c r="K10" s="4" t="s">
        <v>30</v>
      </c>
      <c r="L10" s="4">
        <v>2280</v>
      </c>
      <c r="M10" s="4">
        <v>2280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44847</v>
      </c>
      <c r="S10" s="6">
        <v>44910</v>
      </c>
      <c r="T10" s="4" t="s">
        <v>34</v>
      </c>
      <c r="U10" s="4">
        <v>2280</v>
      </c>
      <c r="V10" s="4">
        <v>0</v>
      </c>
      <c r="W10" s="4">
        <v>0</v>
      </c>
      <c r="X10" s="4" t="s">
        <v>35</v>
      </c>
      <c r="Y10" s="4" t="s">
        <v>68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44904</v>
      </c>
      <c r="G11" s="6">
        <v>44907</v>
      </c>
      <c r="H11" s="4">
        <v>1</v>
      </c>
      <c r="I11" s="4">
        <v>3</v>
      </c>
      <c r="J11" s="4">
        <v>3</v>
      </c>
      <c r="K11" s="4" t="s">
        <v>30</v>
      </c>
      <c r="L11" s="4">
        <v>426</v>
      </c>
      <c r="M11" s="4">
        <v>426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44847</v>
      </c>
      <c r="S11" s="6">
        <v>44910</v>
      </c>
      <c r="T11" s="4" t="s">
        <v>34</v>
      </c>
      <c r="U11" s="4">
        <v>426</v>
      </c>
      <c r="V11" s="4">
        <v>0</v>
      </c>
      <c r="W11" s="4">
        <v>0</v>
      </c>
      <c r="X11" s="4" t="s">
        <v>35</v>
      </c>
      <c r="Y11" s="4" t="s">
        <v>73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44905</v>
      </c>
      <c r="G12" s="6">
        <v>44907</v>
      </c>
      <c r="H12" s="4">
        <v>1</v>
      </c>
      <c r="I12" s="4">
        <v>2</v>
      </c>
      <c r="J12" s="4">
        <v>2</v>
      </c>
      <c r="K12" s="4" t="s">
        <v>30</v>
      </c>
      <c r="L12" s="4">
        <v>2082</v>
      </c>
      <c r="M12" s="4">
        <v>2082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44857</v>
      </c>
      <c r="S12" s="6">
        <v>44910</v>
      </c>
      <c r="T12" s="4" t="s">
        <v>34</v>
      </c>
      <c r="U12" s="4">
        <v>2082</v>
      </c>
      <c r="V12" s="4">
        <v>0</v>
      </c>
      <c r="W12" s="4">
        <v>0</v>
      </c>
      <c r="X12" s="4" t="s">
        <v>35</v>
      </c>
      <c r="Y12" s="4" t="s">
        <v>78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44904</v>
      </c>
      <c r="G13" s="6">
        <v>44907</v>
      </c>
      <c r="H13" s="4">
        <v>1</v>
      </c>
      <c r="I13" s="4">
        <v>3</v>
      </c>
      <c r="J13" s="4">
        <v>3</v>
      </c>
      <c r="K13" s="4" t="s">
        <v>30</v>
      </c>
      <c r="L13" s="4">
        <v>7033</v>
      </c>
      <c r="M13" s="4">
        <v>7033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44859</v>
      </c>
      <c r="S13" s="6">
        <v>44910</v>
      </c>
      <c r="T13" s="4" t="s">
        <v>34</v>
      </c>
      <c r="U13" s="4">
        <v>7033</v>
      </c>
      <c r="V13" s="4">
        <v>0</v>
      </c>
      <c r="W13" s="4">
        <v>0</v>
      </c>
      <c r="X13" s="4" t="s">
        <v>83</v>
      </c>
      <c r="Y13" s="4" t="s">
        <v>84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44903</v>
      </c>
      <c r="G14" s="6">
        <v>44907</v>
      </c>
      <c r="H14" s="4">
        <v>1</v>
      </c>
      <c r="I14" s="4">
        <v>4</v>
      </c>
      <c r="J14" s="4">
        <v>4</v>
      </c>
      <c r="K14" s="4" t="s">
        <v>30</v>
      </c>
      <c r="L14" s="4">
        <v>2936</v>
      </c>
      <c r="M14" s="4">
        <v>2936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44863</v>
      </c>
      <c r="S14" s="6">
        <v>44910</v>
      </c>
      <c r="T14" s="4" t="s">
        <v>34</v>
      </c>
      <c r="U14" s="4">
        <v>2936</v>
      </c>
      <c r="V14" s="4">
        <v>0</v>
      </c>
      <c r="W14" s="4">
        <v>0</v>
      </c>
      <c r="X14" s="4" t="s">
        <v>89</v>
      </c>
      <c r="Y14" s="4" t="s">
        <v>35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44905</v>
      </c>
      <c r="G15" s="6">
        <v>44907</v>
      </c>
      <c r="H15" s="4">
        <v>2</v>
      </c>
      <c r="I15" s="4">
        <v>2</v>
      </c>
      <c r="J15" s="4">
        <v>4</v>
      </c>
      <c r="K15" s="4" t="s">
        <v>30</v>
      </c>
      <c r="L15" s="4">
        <v>7172</v>
      </c>
      <c r="M15" s="4">
        <v>7172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44870</v>
      </c>
      <c r="S15" s="6">
        <v>44910</v>
      </c>
      <c r="T15" s="4" t="s">
        <v>34</v>
      </c>
      <c r="U15" s="4">
        <v>7172</v>
      </c>
      <c r="V15" s="4">
        <v>0</v>
      </c>
      <c r="W15" s="4">
        <v>0</v>
      </c>
      <c r="X15" s="4" t="s">
        <v>94</v>
      </c>
      <c r="Y15" s="4" t="s">
        <v>95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44906</v>
      </c>
      <c r="G16" s="6">
        <v>44907</v>
      </c>
      <c r="H16" s="4">
        <v>1</v>
      </c>
      <c r="I16" s="4">
        <v>1</v>
      </c>
      <c r="J16" s="4">
        <v>1</v>
      </c>
      <c r="K16" s="4" t="s">
        <v>30</v>
      </c>
      <c r="L16" s="4">
        <v>1193</v>
      </c>
      <c r="M16" s="4">
        <v>1193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44874</v>
      </c>
      <c r="S16" s="6">
        <v>44910</v>
      </c>
      <c r="T16" s="4" t="s">
        <v>34</v>
      </c>
      <c r="U16" s="4">
        <v>1193</v>
      </c>
      <c r="V16" s="4">
        <v>0</v>
      </c>
      <c r="W16" s="4">
        <v>0</v>
      </c>
      <c r="X16" s="4" t="s">
        <v>100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44906</v>
      </c>
      <c r="G17" s="6">
        <v>44907</v>
      </c>
      <c r="H17" s="4">
        <v>1</v>
      </c>
      <c r="I17" s="4">
        <v>1</v>
      </c>
      <c r="J17" s="4">
        <v>1</v>
      </c>
      <c r="K17" s="4" t="s">
        <v>30</v>
      </c>
      <c r="L17" s="4">
        <v>1738</v>
      </c>
      <c r="M17" s="4">
        <v>1738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44879</v>
      </c>
      <c r="S17" s="6">
        <v>44910</v>
      </c>
      <c r="T17" s="4" t="s">
        <v>34</v>
      </c>
      <c r="U17" s="4">
        <v>1738</v>
      </c>
      <c r="V17" s="4">
        <v>0</v>
      </c>
      <c r="W17" s="4">
        <v>0</v>
      </c>
      <c r="X17" s="4" t="s">
        <v>106</v>
      </c>
      <c r="Y17" s="4" t="s">
        <v>35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44905</v>
      </c>
      <c r="G18" s="6">
        <v>44907</v>
      </c>
      <c r="H18" s="4">
        <v>1</v>
      </c>
      <c r="I18" s="4">
        <v>2</v>
      </c>
      <c r="J18" s="4">
        <v>2</v>
      </c>
      <c r="K18" s="4" t="s">
        <v>30</v>
      </c>
      <c r="L18" s="4">
        <v>2137</v>
      </c>
      <c r="M18" s="4">
        <v>2137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44879</v>
      </c>
      <c r="S18" s="6">
        <v>44910</v>
      </c>
      <c r="T18" s="4" t="s">
        <v>34</v>
      </c>
      <c r="U18" s="4">
        <v>2137</v>
      </c>
      <c r="V18" s="4">
        <v>0</v>
      </c>
      <c r="W18" s="4">
        <v>0</v>
      </c>
      <c r="X18" s="4" t="s">
        <v>111</v>
      </c>
      <c r="Y18" s="4" t="s">
        <v>112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44904</v>
      </c>
      <c r="G19" s="6">
        <v>44907</v>
      </c>
      <c r="H19" s="4">
        <v>1</v>
      </c>
      <c r="I19" s="4">
        <v>3</v>
      </c>
      <c r="J19" s="4">
        <v>3</v>
      </c>
      <c r="K19" s="4" t="s">
        <v>30</v>
      </c>
      <c r="L19" s="4">
        <v>2294</v>
      </c>
      <c r="M19" s="4">
        <v>2294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44888</v>
      </c>
      <c r="S19" s="6">
        <v>44910</v>
      </c>
      <c r="T19" s="4" t="s">
        <v>34</v>
      </c>
      <c r="U19" s="4">
        <v>2294</v>
      </c>
      <c r="V19" s="4">
        <v>0</v>
      </c>
      <c r="W19" s="4">
        <v>0</v>
      </c>
      <c r="X19" s="4" t="s">
        <v>117</v>
      </c>
      <c r="Y19" s="4" t="s">
        <v>118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6">
        <v>44906</v>
      </c>
      <c r="G20" s="6">
        <v>44907</v>
      </c>
      <c r="H20" s="4">
        <v>1</v>
      </c>
      <c r="I20" s="4">
        <v>1</v>
      </c>
      <c r="J20" s="4">
        <v>1</v>
      </c>
      <c r="K20" s="4" t="s">
        <v>30</v>
      </c>
      <c r="L20" s="4">
        <v>3405</v>
      </c>
      <c r="M20" s="4">
        <v>3405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44888</v>
      </c>
      <c r="S20" s="6">
        <v>44910</v>
      </c>
      <c r="T20" s="4" t="s">
        <v>34</v>
      </c>
      <c r="U20" s="4">
        <v>3405</v>
      </c>
      <c r="V20" s="4">
        <v>0</v>
      </c>
      <c r="W20" s="4">
        <v>0</v>
      </c>
      <c r="X20" s="4" t="s">
        <v>123</v>
      </c>
      <c r="Y20" s="4" t="s">
        <v>124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126</v>
      </c>
      <c r="E21" s="4" t="s">
        <v>127</v>
      </c>
      <c r="F21" s="6">
        <v>44906</v>
      </c>
      <c r="G21" s="6">
        <v>44907</v>
      </c>
      <c r="H21" s="4">
        <v>1</v>
      </c>
      <c r="I21" s="4">
        <v>1</v>
      </c>
      <c r="J21" s="4">
        <v>1</v>
      </c>
      <c r="K21" s="4" t="s">
        <v>30</v>
      </c>
      <c r="L21" s="4">
        <v>1650</v>
      </c>
      <c r="M21" s="4">
        <v>1650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44889</v>
      </c>
      <c r="S21" s="6">
        <v>44910</v>
      </c>
      <c r="T21" s="4" t="s">
        <v>34</v>
      </c>
      <c r="U21" s="4">
        <v>1650</v>
      </c>
      <c r="V21" s="4">
        <v>0</v>
      </c>
      <c r="W21" s="4">
        <v>0</v>
      </c>
      <c r="X21" s="4" t="s">
        <v>129</v>
      </c>
      <c r="Y21" s="4" t="s">
        <v>130</v>
      </c>
    </row>
    <row r="22" s="4" customFormat="1" spans="1:25">
      <c r="A22" s="4" t="s">
        <v>131</v>
      </c>
      <c r="B22" s="4" t="s">
        <v>26</v>
      </c>
      <c r="C22" s="4" t="s">
        <v>27</v>
      </c>
      <c r="D22" s="4" t="s">
        <v>132</v>
      </c>
      <c r="E22" s="4" t="s">
        <v>133</v>
      </c>
      <c r="F22" s="6">
        <v>44905</v>
      </c>
      <c r="G22" s="6">
        <v>44907</v>
      </c>
      <c r="H22" s="4">
        <v>1</v>
      </c>
      <c r="I22" s="4">
        <v>2</v>
      </c>
      <c r="J22" s="4">
        <v>2</v>
      </c>
      <c r="K22" s="4" t="s">
        <v>30</v>
      </c>
      <c r="L22" s="4">
        <v>724</v>
      </c>
      <c r="M22" s="4">
        <v>724</v>
      </c>
      <c r="N22" s="4" t="s">
        <v>134</v>
      </c>
      <c r="O22" s="4" t="s">
        <v>32</v>
      </c>
      <c r="P22" s="4" t="s">
        <v>33</v>
      </c>
      <c r="Q22" s="4">
        <v>0</v>
      </c>
      <c r="R22" s="7">
        <v>44889</v>
      </c>
      <c r="S22" s="6">
        <v>44910</v>
      </c>
      <c r="T22" s="4" t="s">
        <v>34</v>
      </c>
      <c r="U22" s="4">
        <v>724</v>
      </c>
      <c r="V22" s="4">
        <v>0</v>
      </c>
      <c r="W22" s="4">
        <v>0</v>
      </c>
      <c r="X22" s="4" t="s">
        <v>135</v>
      </c>
      <c r="Y22" s="4" t="s">
        <v>136</v>
      </c>
    </row>
    <row r="23" s="4" customFormat="1" spans="1:25">
      <c r="A23" s="4" t="s">
        <v>137</v>
      </c>
      <c r="B23" s="4" t="s">
        <v>26</v>
      </c>
      <c r="C23" s="4" t="s">
        <v>27</v>
      </c>
      <c r="D23" s="4" t="s">
        <v>138</v>
      </c>
      <c r="E23" s="4" t="s">
        <v>139</v>
      </c>
      <c r="F23" s="6">
        <v>44906</v>
      </c>
      <c r="G23" s="6">
        <v>44907</v>
      </c>
      <c r="H23" s="4">
        <v>1</v>
      </c>
      <c r="I23" s="4">
        <v>1</v>
      </c>
      <c r="J23" s="4">
        <v>1</v>
      </c>
      <c r="K23" s="4" t="s">
        <v>30</v>
      </c>
      <c r="L23" s="4">
        <v>608</v>
      </c>
      <c r="M23" s="4">
        <v>608</v>
      </c>
      <c r="N23" s="4" t="s">
        <v>140</v>
      </c>
      <c r="O23" s="4" t="s">
        <v>32</v>
      </c>
      <c r="P23" s="4" t="s">
        <v>33</v>
      </c>
      <c r="Q23" s="4">
        <v>0</v>
      </c>
      <c r="R23" s="7">
        <v>44889</v>
      </c>
      <c r="S23" s="6">
        <v>44910</v>
      </c>
      <c r="T23" s="4" t="s">
        <v>34</v>
      </c>
      <c r="U23" s="4">
        <v>608</v>
      </c>
      <c r="V23" s="4">
        <v>0</v>
      </c>
      <c r="W23" s="4">
        <v>0</v>
      </c>
      <c r="X23" s="4" t="s">
        <v>141</v>
      </c>
      <c r="Y23" s="4" t="s">
        <v>142</v>
      </c>
    </row>
    <row r="24" s="4" customFormat="1" spans="1:25">
      <c r="A24" s="4" t="s">
        <v>143</v>
      </c>
      <c r="B24" s="4" t="s">
        <v>26</v>
      </c>
      <c r="C24" s="4" t="s">
        <v>27</v>
      </c>
      <c r="D24" s="4" t="s">
        <v>144</v>
      </c>
      <c r="E24" s="4" t="s">
        <v>87</v>
      </c>
      <c r="F24" s="6">
        <v>44904</v>
      </c>
      <c r="G24" s="6">
        <v>44907</v>
      </c>
      <c r="H24" s="4">
        <v>1</v>
      </c>
      <c r="I24" s="4">
        <v>3</v>
      </c>
      <c r="J24" s="4">
        <v>3</v>
      </c>
      <c r="K24" s="4" t="s">
        <v>30</v>
      </c>
      <c r="L24" s="4">
        <v>2549</v>
      </c>
      <c r="M24" s="4">
        <v>2549</v>
      </c>
      <c r="N24" s="4" t="s">
        <v>145</v>
      </c>
      <c r="O24" s="4" t="s">
        <v>32</v>
      </c>
      <c r="P24" s="4" t="s">
        <v>33</v>
      </c>
      <c r="Q24" s="4">
        <v>0</v>
      </c>
      <c r="R24" s="7">
        <v>44890</v>
      </c>
      <c r="S24" s="6">
        <v>44910</v>
      </c>
      <c r="T24" s="4" t="s">
        <v>34</v>
      </c>
      <c r="U24" s="4">
        <v>2549</v>
      </c>
      <c r="V24" s="4">
        <v>0</v>
      </c>
      <c r="W24" s="4">
        <v>0</v>
      </c>
      <c r="X24" s="4" t="s">
        <v>146</v>
      </c>
      <c r="Y24" s="4" t="s">
        <v>147</v>
      </c>
    </row>
    <row r="25" s="4" customFormat="1" spans="1:25">
      <c r="A25" s="4" t="s">
        <v>148</v>
      </c>
      <c r="B25" s="4" t="s">
        <v>26</v>
      </c>
      <c r="C25" s="4" t="s">
        <v>27</v>
      </c>
      <c r="D25" s="4" t="s">
        <v>149</v>
      </c>
      <c r="E25" s="4" t="s">
        <v>150</v>
      </c>
      <c r="F25" s="6">
        <v>44905</v>
      </c>
      <c r="G25" s="6">
        <v>44907</v>
      </c>
      <c r="H25" s="4">
        <v>1</v>
      </c>
      <c r="I25" s="4">
        <v>2</v>
      </c>
      <c r="J25" s="4">
        <v>2</v>
      </c>
      <c r="K25" s="4" t="s">
        <v>30</v>
      </c>
      <c r="L25" s="4">
        <v>1767</v>
      </c>
      <c r="M25" s="4">
        <v>1767</v>
      </c>
      <c r="N25" s="4" t="s">
        <v>151</v>
      </c>
      <c r="O25" s="4" t="s">
        <v>32</v>
      </c>
      <c r="P25" s="4" t="s">
        <v>33</v>
      </c>
      <c r="Q25" s="4">
        <v>0</v>
      </c>
      <c r="R25" s="7">
        <v>44891</v>
      </c>
      <c r="S25" s="6">
        <v>44910</v>
      </c>
      <c r="T25" s="4" t="s">
        <v>34</v>
      </c>
      <c r="U25" s="4">
        <v>1767</v>
      </c>
      <c r="V25" s="4">
        <v>0</v>
      </c>
      <c r="W25" s="4">
        <v>0</v>
      </c>
      <c r="X25" s="4" t="s">
        <v>152</v>
      </c>
      <c r="Y25" s="4" t="s">
        <v>153</v>
      </c>
    </row>
    <row r="26" s="4" customFormat="1" spans="1:25">
      <c r="A26" s="4" t="s">
        <v>154</v>
      </c>
      <c r="B26" s="4" t="s">
        <v>26</v>
      </c>
      <c r="C26" s="4" t="s">
        <v>27</v>
      </c>
      <c r="D26" s="4" t="s">
        <v>155</v>
      </c>
      <c r="E26" s="4" t="s">
        <v>156</v>
      </c>
      <c r="F26" s="6">
        <v>44906</v>
      </c>
      <c r="G26" s="6">
        <v>44907</v>
      </c>
      <c r="H26" s="4">
        <v>1</v>
      </c>
      <c r="I26" s="4">
        <v>1</v>
      </c>
      <c r="J26" s="4">
        <v>1</v>
      </c>
      <c r="K26" s="4" t="s">
        <v>30</v>
      </c>
      <c r="L26" s="4">
        <v>759</v>
      </c>
      <c r="M26" s="4">
        <v>759</v>
      </c>
      <c r="N26" s="4" t="s">
        <v>157</v>
      </c>
      <c r="O26" s="4" t="s">
        <v>32</v>
      </c>
      <c r="P26" s="4" t="s">
        <v>33</v>
      </c>
      <c r="Q26" s="4">
        <v>0</v>
      </c>
      <c r="R26" s="7">
        <v>44893</v>
      </c>
      <c r="S26" s="6">
        <v>44910</v>
      </c>
      <c r="T26" s="4" t="s">
        <v>34</v>
      </c>
      <c r="U26" s="4">
        <v>759</v>
      </c>
      <c r="V26" s="4">
        <v>0</v>
      </c>
      <c r="W26" s="4">
        <v>0</v>
      </c>
      <c r="X26" s="4" t="s">
        <v>158</v>
      </c>
      <c r="Y26" s="4" t="s">
        <v>35</v>
      </c>
    </row>
    <row r="27" s="4" customFormat="1" spans="1:25">
      <c r="A27" s="4" t="s">
        <v>159</v>
      </c>
      <c r="B27" s="4" t="s">
        <v>26</v>
      </c>
      <c r="C27" s="4" t="s">
        <v>27</v>
      </c>
      <c r="D27" s="4" t="s">
        <v>160</v>
      </c>
      <c r="E27" s="4" t="s">
        <v>133</v>
      </c>
      <c r="F27" s="6">
        <v>44905</v>
      </c>
      <c r="G27" s="6">
        <v>44907</v>
      </c>
      <c r="H27" s="4">
        <v>2</v>
      </c>
      <c r="I27" s="4">
        <v>2</v>
      </c>
      <c r="J27" s="4">
        <v>4</v>
      </c>
      <c r="K27" s="4" t="s">
        <v>30</v>
      </c>
      <c r="L27" s="4">
        <v>1840</v>
      </c>
      <c r="M27" s="4">
        <v>1840</v>
      </c>
      <c r="N27" s="4" t="s">
        <v>161</v>
      </c>
      <c r="O27" s="4" t="s">
        <v>32</v>
      </c>
      <c r="P27" s="4" t="s">
        <v>33</v>
      </c>
      <c r="Q27" s="4">
        <v>0</v>
      </c>
      <c r="R27" s="7">
        <v>44893</v>
      </c>
      <c r="S27" s="6">
        <v>44910</v>
      </c>
      <c r="T27" s="4" t="s">
        <v>34</v>
      </c>
      <c r="U27" s="4">
        <v>1840</v>
      </c>
      <c r="V27" s="4">
        <v>0</v>
      </c>
      <c r="W27" s="4">
        <v>0</v>
      </c>
      <c r="X27" s="4" t="s">
        <v>162</v>
      </c>
      <c r="Y27" s="4" t="s">
        <v>35</v>
      </c>
    </row>
    <row r="28" s="4" customFormat="1" spans="1:25">
      <c r="A28" s="4" t="s">
        <v>163</v>
      </c>
      <c r="B28" s="4" t="s">
        <v>26</v>
      </c>
      <c r="C28" s="4" t="s">
        <v>27</v>
      </c>
      <c r="D28" s="4" t="s">
        <v>164</v>
      </c>
      <c r="E28" s="4" t="s">
        <v>165</v>
      </c>
      <c r="F28" s="6">
        <v>44906</v>
      </c>
      <c r="G28" s="6">
        <v>44907</v>
      </c>
      <c r="H28" s="4">
        <v>1</v>
      </c>
      <c r="I28" s="4">
        <v>1</v>
      </c>
      <c r="J28" s="4">
        <v>1</v>
      </c>
      <c r="K28" s="4" t="s">
        <v>30</v>
      </c>
      <c r="L28" s="4">
        <v>830</v>
      </c>
      <c r="M28" s="4">
        <v>830</v>
      </c>
      <c r="N28" s="4" t="s">
        <v>166</v>
      </c>
      <c r="O28" s="4" t="s">
        <v>32</v>
      </c>
      <c r="P28" s="4" t="s">
        <v>33</v>
      </c>
      <c r="Q28" s="4">
        <v>0</v>
      </c>
      <c r="R28" s="7">
        <v>44894</v>
      </c>
      <c r="S28" s="6">
        <v>44910</v>
      </c>
      <c r="T28" s="4" t="s">
        <v>34</v>
      </c>
      <c r="U28" s="4">
        <v>830</v>
      </c>
      <c r="V28" s="4">
        <v>0</v>
      </c>
      <c r="W28" s="4">
        <v>0</v>
      </c>
      <c r="X28" s="4" t="s">
        <v>167</v>
      </c>
      <c r="Y28" s="4" t="s">
        <v>35</v>
      </c>
    </row>
    <row r="29" s="4" customFormat="1" spans="1:25">
      <c r="A29" s="4" t="s">
        <v>168</v>
      </c>
      <c r="B29" s="4" t="s">
        <v>26</v>
      </c>
      <c r="C29" s="4" t="s">
        <v>27</v>
      </c>
      <c r="D29" s="4" t="s">
        <v>169</v>
      </c>
      <c r="E29" s="4" t="s">
        <v>170</v>
      </c>
      <c r="F29" s="6">
        <v>44905</v>
      </c>
      <c r="G29" s="6">
        <v>44907</v>
      </c>
      <c r="H29" s="4">
        <v>1</v>
      </c>
      <c r="I29" s="4">
        <v>2</v>
      </c>
      <c r="J29" s="4">
        <v>2</v>
      </c>
      <c r="K29" s="4" t="s">
        <v>30</v>
      </c>
      <c r="L29" s="4">
        <v>2173</v>
      </c>
      <c r="M29" s="4">
        <v>2173</v>
      </c>
      <c r="N29" s="4" t="s">
        <v>171</v>
      </c>
      <c r="O29" s="4" t="s">
        <v>32</v>
      </c>
      <c r="P29" s="4" t="s">
        <v>33</v>
      </c>
      <c r="Q29" s="4">
        <v>0</v>
      </c>
      <c r="R29" s="7">
        <v>44894</v>
      </c>
      <c r="S29" s="6">
        <v>44910</v>
      </c>
      <c r="T29" s="4" t="s">
        <v>34</v>
      </c>
      <c r="U29" s="4">
        <v>2173</v>
      </c>
      <c r="V29" s="4">
        <v>0</v>
      </c>
      <c r="W29" s="4">
        <v>0</v>
      </c>
      <c r="X29" s="4" t="s">
        <v>172</v>
      </c>
      <c r="Y29" s="4" t="s">
        <v>173</v>
      </c>
    </row>
    <row r="30" s="4" customFormat="1" spans="1:25">
      <c r="A30" s="4" t="s">
        <v>174</v>
      </c>
      <c r="B30" s="4" t="s">
        <v>26</v>
      </c>
      <c r="C30" s="4" t="s">
        <v>27</v>
      </c>
      <c r="D30" s="4" t="s">
        <v>175</v>
      </c>
      <c r="E30" s="4" t="s">
        <v>176</v>
      </c>
      <c r="F30" s="6">
        <v>44905</v>
      </c>
      <c r="G30" s="6">
        <v>44907</v>
      </c>
      <c r="H30" s="4">
        <v>1</v>
      </c>
      <c r="I30" s="4">
        <v>2</v>
      </c>
      <c r="J30" s="4">
        <v>2</v>
      </c>
      <c r="K30" s="4" t="s">
        <v>30</v>
      </c>
      <c r="L30" s="4">
        <v>984</v>
      </c>
      <c r="M30" s="4">
        <v>984</v>
      </c>
      <c r="N30" s="4" t="s">
        <v>177</v>
      </c>
      <c r="O30" s="4" t="s">
        <v>32</v>
      </c>
      <c r="P30" s="4" t="s">
        <v>33</v>
      </c>
      <c r="Q30" s="4">
        <v>0</v>
      </c>
      <c r="R30" s="7">
        <v>44894</v>
      </c>
      <c r="S30" s="6">
        <v>44910</v>
      </c>
      <c r="T30" s="4" t="s">
        <v>34</v>
      </c>
      <c r="U30" s="4">
        <v>984</v>
      </c>
      <c r="V30" s="4">
        <v>0</v>
      </c>
      <c r="W30" s="4">
        <v>0</v>
      </c>
      <c r="X30" s="4" t="s">
        <v>178</v>
      </c>
      <c r="Y30" s="4" t="s">
        <v>35</v>
      </c>
    </row>
    <row r="31" s="4" customFormat="1" spans="1:25">
      <c r="A31" s="4" t="s">
        <v>179</v>
      </c>
      <c r="B31" s="4" t="s">
        <v>26</v>
      </c>
      <c r="C31" s="4" t="s">
        <v>27</v>
      </c>
      <c r="D31" s="4" t="s">
        <v>180</v>
      </c>
      <c r="E31" s="4" t="s">
        <v>181</v>
      </c>
      <c r="F31" s="6">
        <v>44903</v>
      </c>
      <c r="G31" s="6">
        <v>44907</v>
      </c>
      <c r="H31" s="4">
        <v>1</v>
      </c>
      <c r="I31" s="4">
        <v>4</v>
      </c>
      <c r="J31" s="4">
        <v>4</v>
      </c>
      <c r="K31" s="4" t="s">
        <v>30</v>
      </c>
      <c r="L31" s="4">
        <v>4368</v>
      </c>
      <c r="M31" s="4">
        <v>4368</v>
      </c>
      <c r="N31" s="4" t="s">
        <v>182</v>
      </c>
      <c r="O31" s="4" t="s">
        <v>32</v>
      </c>
      <c r="P31" s="4" t="s">
        <v>33</v>
      </c>
      <c r="Q31" s="4">
        <v>0</v>
      </c>
      <c r="R31" s="7">
        <v>44895</v>
      </c>
      <c r="S31" s="6">
        <v>44910</v>
      </c>
      <c r="T31" s="4" t="s">
        <v>34</v>
      </c>
      <c r="U31" s="4">
        <v>4368</v>
      </c>
      <c r="V31" s="4">
        <v>0</v>
      </c>
      <c r="W31" s="4">
        <v>0</v>
      </c>
      <c r="X31" s="4" t="s">
        <v>183</v>
      </c>
      <c r="Y31" s="4" t="s">
        <v>184</v>
      </c>
    </row>
    <row r="32" s="4" customFormat="1" spans="1:25">
      <c r="A32" s="4" t="s">
        <v>185</v>
      </c>
      <c r="B32" s="4" t="s">
        <v>26</v>
      </c>
      <c r="C32" s="4" t="s">
        <v>27</v>
      </c>
      <c r="D32" s="4" t="s">
        <v>186</v>
      </c>
      <c r="E32" s="4" t="s">
        <v>187</v>
      </c>
      <c r="F32" s="6">
        <v>44904</v>
      </c>
      <c r="G32" s="6">
        <v>44907</v>
      </c>
      <c r="H32" s="4">
        <v>3</v>
      </c>
      <c r="I32" s="4">
        <v>3</v>
      </c>
      <c r="J32" s="4">
        <v>9</v>
      </c>
      <c r="K32" s="4" t="s">
        <v>30</v>
      </c>
      <c r="L32" s="4">
        <v>3726</v>
      </c>
      <c r="M32" s="4">
        <v>3726</v>
      </c>
      <c r="N32" s="4" t="s">
        <v>188</v>
      </c>
      <c r="O32" s="4" t="s">
        <v>32</v>
      </c>
      <c r="P32" s="4" t="s">
        <v>33</v>
      </c>
      <c r="Q32" s="4">
        <v>0</v>
      </c>
      <c r="R32" s="7">
        <v>44895</v>
      </c>
      <c r="S32" s="6">
        <v>44910</v>
      </c>
      <c r="T32" s="4" t="s">
        <v>34</v>
      </c>
      <c r="U32" s="4">
        <v>3726</v>
      </c>
      <c r="V32" s="4">
        <v>0</v>
      </c>
      <c r="W32" s="4">
        <v>0</v>
      </c>
      <c r="X32" s="4" t="s">
        <v>189</v>
      </c>
      <c r="Y32" s="4" t="s">
        <v>35</v>
      </c>
    </row>
    <row r="33" s="4" customFormat="1" spans="1:25">
      <c r="A33" s="4" t="s">
        <v>190</v>
      </c>
      <c r="B33" s="4" t="s">
        <v>26</v>
      </c>
      <c r="C33" s="4" t="s">
        <v>27</v>
      </c>
      <c r="D33" s="4" t="s">
        <v>191</v>
      </c>
      <c r="E33" s="4" t="s">
        <v>192</v>
      </c>
      <c r="F33" s="6">
        <v>44906</v>
      </c>
      <c r="G33" s="6">
        <v>44907</v>
      </c>
      <c r="H33" s="4">
        <v>1</v>
      </c>
      <c r="I33" s="4">
        <v>1</v>
      </c>
      <c r="J33" s="4">
        <v>1</v>
      </c>
      <c r="K33" s="4" t="s">
        <v>30</v>
      </c>
      <c r="L33" s="4">
        <v>955</v>
      </c>
      <c r="M33" s="4">
        <v>955</v>
      </c>
      <c r="N33" s="4" t="s">
        <v>193</v>
      </c>
      <c r="O33" s="4" t="s">
        <v>32</v>
      </c>
      <c r="P33" s="4" t="s">
        <v>33</v>
      </c>
      <c r="Q33" s="4">
        <v>0</v>
      </c>
      <c r="R33" s="7">
        <v>44896</v>
      </c>
      <c r="S33" s="6">
        <v>44910</v>
      </c>
      <c r="T33" s="4" t="s">
        <v>34</v>
      </c>
      <c r="U33" s="4">
        <v>955</v>
      </c>
      <c r="V33" s="4">
        <v>0</v>
      </c>
      <c r="W33" s="4">
        <v>0</v>
      </c>
      <c r="X33" s="4" t="s">
        <v>194</v>
      </c>
      <c r="Y33" s="4" t="s">
        <v>35</v>
      </c>
    </row>
    <row r="34" s="4" customFormat="1" spans="1:25">
      <c r="A34" s="4" t="s">
        <v>195</v>
      </c>
      <c r="B34" s="4" t="s">
        <v>26</v>
      </c>
      <c r="C34" s="4" t="s">
        <v>27</v>
      </c>
      <c r="D34" s="4" t="s">
        <v>196</v>
      </c>
      <c r="E34" s="4" t="s">
        <v>156</v>
      </c>
      <c r="F34" s="6">
        <v>44906</v>
      </c>
      <c r="G34" s="6">
        <v>44907</v>
      </c>
      <c r="H34" s="4">
        <v>1</v>
      </c>
      <c r="I34" s="4">
        <v>1</v>
      </c>
      <c r="J34" s="4">
        <v>1</v>
      </c>
      <c r="K34" s="4" t="s">
        <v>30</v>
      </c>
      <c r="L34" s="4">
        <v>389</v>
      </c>
      <c r="M34" s="4">
        <v>389</v>
      </c>
      <c r="N34" s="4" t="s">
        <v>197</v>
      </c>
      <c r="O34" s="4" t="s">
        <v>32</v>
      </c>
      <c r="P34" s="4" t="s">
        <v>33</v>
      </c>
      <c r="Q34" s="4">
        <v>0</v>
      </c>
      <c r="R34" s="7">
        <v>44896</v>
      </c>
      <c r="S34" s="6">
        <v>44910</v>
      </c>
      <c r="T34" s="4" t="s">
        <v>34</v>
      </c>
      <c r="U34" s="4">
        <v>389</v>
      </c>
      <c r="V34" s="4">
        <v>0</v>
      </c>
      <c r="W34" s="4">
        <v>0</v>
      </c>
      <c r="X34" s="4" t="s">
        <v>198</v>
      </c>
      <c r="Y34" s="4" t="s">
        <v>199</v>
      </c>
    </row>
    <row r="35" s="4" customFormat="1" spans="1:26">
      <c r="A35" s="4" t="s">
        <v>200</v>
      </c>
      <c r="B35" s="4" t="s">
        <v>26</v>
      </c>
      <c r="C35" s="4" t="s">
        <v>27</v>
      </c>
      <c r="D35" s="4" t="s">
        <v>201</v>
      </c>
      <c r="E35" s="4" t="s">
        <v>202</v>
      </c>
      <c r="F35" s="6">
        <v>44905</v>
      </c>
      <c r="G35" s="6">
        <v>44907</v>
      </c>
      <c r="H35" s="4">
        <v>2</v>
      </c>
      <c r="I35" s="4">
        <v>2</v>
      </c>
      <c r="J35" s="4">
        <v>4</v>
      </c>
      <c r="K35" s="4" t="s">
        <v>30</v>
      </c>
      <c r="L35" s="4">
        <v>1664</v>
      </c>
      <c r="M35" s="4">
        <v>1664</v>
      </c>
      <c r="N35" s="4" t="s">
        <v>203</v>
      </c>
      <c r="O35" s="4" t="s">
        <v>32</v>
      </c>
      <c r="P35" s="4" t="s">
        <v>33</v>
      </c>
      <c r="Q35" s="4">
        <v>0</v>
      </c>
      <c r="R35" s="7">
        <v>44896</v>
      </c>
      <c r="S35" s="6">
        <v>44910</v>
      </c>
      <c r="T35" s="4" t="s">
        <v>34</v>
      </c>
      <c r="U35" s="4">
        <v>1664</v>
      </c>
      <c r="V35" s="4">
        <v>0</v>
      </c>
      <c r="W35" s="4">
        <v>0</v>
      </c>
      <c r="X35" s="4" t="s">
        <v>204</v>
      </c>
      <c r="Y35" s="4">
        <v>6970859</v>
      </c>
      <c r="Z35" s="4" t="s">
        <v>205</v>
      </c>
    </row>
    <row r="36" s="4" customFormat="1" spans="1:25">
      <c r="A36" s="4" t="s">
        <v>206</v>
      </c>
      <c r="B36" s="4" t="s">
        <v>26</v>
      </c>
      <c r="C36" s="4" t="s">
        <v>27</v>
      </c>
      <c r="D36" s="4" t="s">
        <v>207</v>
      </c>
      <c r="E36" s="4" t="s">
        <v>208</v>
      </c>
      <c r="F36" s="6">
        <v>44906</v>
      </c>
      <c r="G36" s="6">
        <v>44907</v>
      </c>
      <c r="H36" s="4">
        <v>1</v>
      </c>
      <c r="I36" s="4">
        <v>1</v>
      </c>
      <c r="J36" s="4">
        <v>1</v>
      </c>
      <c r="K36" s="4" t="s">
        <v>30</v>
      </c>
      <c r="L36" s="4">
        <v>1628</v>
      </c>
      <c r="M36" s="4">
        <v>1628</v>
      </c>
      <c r="N36" s="4" t="s">
        <v>209</v>
      </c>
      <c r="O36" s="4" t="s">
        <v>32</v>
      </c>
      <c r="P36" s="4" t="s">
        <v>33</v>
      </c>
      <c r="Q36" s="4">
        <v>0</v>
      </c>
      <c r="R36" s="7">
        <v>44896</v>
      </c>
      <c r="S36" s="6">
        <v>44910</v>
      </c>
      <c r="T36" s="4" t="s">
        <v>34</v>
      </c>
      <c r="U36" s="4">
        <v>1628</v>
      </c>
      <c r="V36" s="4">
        <v>0</v>
      </c>
      <c r="W36" s="4">
        <v>0</v>
      </c>
      <c r="X36" s="4" t="s">
        <v>210</v>
      </c>
      <c r="Y36" s="4" t="s">
        <v>68</v>
      </c>
    </row>
    <row r="37" s="4" customFormat="1" spans="1:25">
      <c r="A37" s="4" t="s">
        <v>211</v>
      </c>
      <c r="B37" s="4" t="s">
        <v>26</v>
      </c>
      <c r="C37" s="4" t="s">
        <v>27</v>
      </c>
      <c r="D37" s="4" t="s">
        <v>212</v>
      </c>
      <c r="E37" s="4" t="s">
        <v>213</v>
      </c>
      <c r="F37" s="6">
        <v>44902</v>
      </c>
      <c r="G37" s="6">
        <v>44907</v>
      </c>
      <c r="H37" s="4">
        <v>1</v>
      </c>
      <c r="I37" s="4">
        <v>5</v>
      </c>
      <c r="J37" s="4">
        <v>5</v>
      </c>
      <c r="K37" s="4" t="s">
        <v>30</v>
      </c>
      <c r="L37" s="4">
        <v>3551</v>
      </c>
      <c r="M37" s="4">
        <v>3551</v>
      </c>
      <c r="N37" s="4" t="s">
        <v>214</v>
      </c>
      <c r="O37" s="4" t="s">
        <v>32</v>
      </c>
      <c r="P37" s="4" t="s">
        <v>33</v>
      </c>
      <c r="Q37" s="4">
        <v>0</v>
      </c>
      <c r="R37" s="7">
        <v>44897</v>
      </c>
      <c r="S37" s="6">
        <v>44910</v>
      </c>
      <c r="T37" s="4" t="s">
        <v>34</v>
      </c>
      <c r="U37" s="4">
        <v>3551</v>
      </c>
      <c r="V37" s="4">
        <v>0</v>
      </c>
      <c r="W37" s="4">
        <v>0</v>
      </c>
      <c r="X37" s="4" t="s">
        <v>215</v>
      </c>
      <c r="Y37" s="4" t="s">
        <v>216</v>
      </c>
    </row>
    <row r="38" s="4" customFormat="1" spans="1:25">
      <c r="A38" s="4" t="s">
        <v>217</v>
      </c>
      <c r="B38" s="4" t="s">
        <v>26</v>
      </c>
      <c r="C38" s="4" t="s">
        <v>27</v>
      </c>
      <c r="D38" s="4" t="s">
        <v>218</v>
      </c>
      <c r="E38" s="4" t="s">
        <v>219</v>
      </c>
      <c r="F38" s="6">
        <v>44906</v>
      </c>
      <c r="G38" s="6">
        <v>44907</v>
      </c>
      <c r="H38" s="4">
        <v>1</v>
      </c>
      <c r="I38" s="4">
        <v>1</v>
      </c>
      <c r="J38" s="4">
        <v>1</v>
      </c>
      <c r="K38" s="4" t="s">
        <v>30</v>
      </c>
      <c r="L38" s="4">
        <v>160</v>
      </c>
      <c r="M38" s="4">
        <v>160</v>
      </c>
      <c r="N38" s="4" t="s">
        <v>220</v>
      </c>
      <c r="O38" s="4" t="s">
        <v>32</v>
      </c>
      <c r="P38" s="4" t="s">
        <v>33</v>
      </c>
      <c r="Q38" s="4">
        <v>0</v>
      </c>
      <c r="R38" s="7">
        <v>44897</v>
      </c>
      <c r="S38" s="6">
        <v>44910</v>
      </c>
      <c r="T38" s="4" t="s">
        <v>34</v>
      </c>
      <c r="U38" s="4">
        <v>160</v>
      </c>
      <c r="V38" s="4">
        <v>0</v>
      </c>
      <c r="W38" s="4">
        <v>0</v>
      </c>
      <c r="X38" s="4" t="s">
        <v>221</v>
      </c>
      <c r="Y38" s="4" t="s">
        <v>222</v>
      </c>
    </row>
    <row r="39" s="4" customFormat="1" spans="1:25">
      <c r="A39" s="4" t="s">
        <v>223</v>
      </c>
      <c r="B39" s="4" t="s">
        <v>26</v>
      </c>
      <c r="C39" s="4" t="s">
        <v>27</v>
      </c>
      <c r="D39" s="4" t="s">
        <v>224</v>
      </c>
      <c r="E39" s="4" t="s">
        <v>225</v>
      </c>
      <c r="F39" s="6">
        <v>44905</v>
      </c>
      <c r="G39" s="6">
        <v>44907</v>
      </c>
      <c r="H39" s="4">
        <v>1</v>
      </c>
      <c r="I39" s="4">
        <v>2</v>
      </c>
      <c r="J39" s="4">
        <v>2</v>
      </c>
      <c r="K39" s="4" t="s">
        <v>30</v>
      </c>
      <c r="L39" s="4">
        <v>5594</v>
      </c>
      <c r="M39" s="4">
        <v>5594</v>
      </c>
      <c r="N39" s="4" t="s">
        <v>226</v>
      </c>
      <c r="O39" s="4" t="s">
        <v>32</v>
      </c>
      <c r="P39" s="4" t="s">
        <v>33</v>
      </c>
      <c r="Q39" s="4">
        <v>0</v>
      </c>
      <c r="R39" s="7">
        <v>44899</v>
      </c>
      <c r="S39" s="6">
        <v>44910</v>
      </c>
      <c r="T39" s="4" t="s">
        <v>34</v>
      </c>
      <c r="U39" s="4">
        <v>5594</v>
      </c>
      <c r="V39" s="4">
        <v>0</v>
      </c>
      <c r="W39" s="4">
        <v>0</v>
      </c>
      <c r="X39" s="4" t="s">
        <v>227</v>
      </c>
      <c r="Y39" s="4" t="s">
        <v>228</v>
      </c>
    </row>
    <row r="40" s="4" customFormat="1" spans="1:25">
      <c r="A40" s="4" t="s">
        <v>229</v>
      </c>
      <c r="B40" s="4" t="s">
        <v>26</v>
      </c>
      <c r="C40" s="4" t="s">
        <v>27</v>
      </c>
      <c r="D40" s="4" t="s">
        <v>230</v>
      </c>
      <c r="E40" s="4" t="s">
        <v>231</v>
      </c>
      <c r="F40" s="6">
        <v>44902</v>
      </c>
      <c r="G40" s="6">
        <v>44907</v>
      </c>
      <c r="H40" s="4">
        <v>1</v>
      </c>
      <c r="I40" s="4">
        <v>5</v>
      </c>
      <c r="J40" s="4">
        <v>5</v>
      </c>
      <c r="K40" s="4" t="s">
        <v>30</v>
      </c>
      <c r="L40" s="4">
        <v>2404</v>
      </c>
      <c r="M40" s="4">
        <v>2404</v>
      </c>
      <c r="N40" s="4" t="s">
        <v>232</v>
      </c>
      <c r="O40" s="4" t="s">
        <v>32</v>
      </c>
      <c r="P40" s="4" t="s">
        <v>33</v>
      </c>
      <c r="Q40" s="4">
        <v>0</v>
      </c>
      <c r="R40" s="7">
        <v>44899</v>
      </c>
      <c r="S40" s="6">
        <v>44910</v>
      </c>
      <c r="T40" s="4" t="s">
        <v>34</v>
      </c>
      <c r="U40" s="4">
        <v>2404</v>
      </c>
      <c r="V40" s="4">
        <v>0</v>
      </c>
      <c r="W40" s="4">
        <v>0</v>
      </c>
      <c r="X40" s="4" t="s">
        <v>233</v>
      </c>
      <c r="Y40" s="4" t="s">
        <v>234</v>
      </c>
    </row>
    <row r="41" s="4" customFormat="1" spans="1:25">
      <c r="A41" s="4" t="s">
        <v>235</v>
      </c>
      <c r="B41" s="4" t="s">
        <v>26</v>
      </c>
      <c r="C41" s="4" t="s">
        <v>27</v>
      </c>
      <c r="D41" s="4" t="s">
        <v>236</v>
      </c>
      <c r="E41" s="4" t="s">
        <v>237</v>
      </c>
      <c r="F41" s="6">
        <v>44905</v>
      </c>
      <c r="G41" s="6">
        <v>44907</v>
      </c>
      <c r="H41" s="4">
        <v>1</v>
      </c>
      <c r="I41" s="4">
        <v>2</v>
      </c>
      <c r="J41" s="4">
        <v>2</v>
      </c>
      <c r="K41" s="4" t="s">
        <v>30</v>
      </c>
      <c r="L41" s="4">
        <v>1042</v>
      </c>
      <c r="M41" s="4">
        <v>1042</v>
      </c>
      <c r="N41" s="4" t="s">
        <v>238</v>
      </c>
      <c r="O41" s="4" t="s">
        <v>32</v>
      </c>
      <c r="P41" s="4" t="s">
        <v>33</v>
      </c>
      <c r="Q41" s="4">
        <v>0</v>
      </c>
      <c r="R41" s="7">
        <v>44899</v>
      </c>
      <c r="S41" s="6">
        <v>44910</v>
      </c>
      <c r="T41" s="4" t="s">
        <v>34</v>
      </c>
      <c r="U41" s="4">
        <v>1042</v>
      </c>
      <c r="V41" s="4">
        <v>0</v>
      </c>
      <c r="W41" s="4">
        <v>0</v>
      </c>
      <c r="X41" s="4" t="s">
        <v>239</v>
      </c>
      <c r="Y41" s="4" t="s">
        <v>35</v>
      </c>
    </row>
    <row r="42" s="4" customFormat="1" spans="1:26">
      <c r="A42" s="4" t="s">
        <v>240</v>
      </c>
      <c r="B42" s="4" t="s">
        <v>26</v>
      </c>
      <c r="C42" s="4" t="s">
        <v>27</v>
      </c>
      <c r="D42" s="4" t="s">
        <v>241</v>
      </c>
      <c r="E42" s="4" t="s">
        <v>133</v>
      </c>
      <c r="F42" s="6">
        <v>44905</v>
      </c>
      <c r="G42" s="6">
        <v>44907</v>
      </c>
      <c r="H42" s="4">
        <v>2</v>
      </c>
      <c r="I42" s="4">
        <v>2</v>
      </c>
      <c r="J42" s="4">
        <v>4</v>
      </c>
      <c r="K42" s="4" t="s">
        <v>30</v>
      </c>
      <c r="L42" s="4">
        <v>15144</v>
      </c>
      <c r="M42" s="4">
        <v>15144</v>
      </c>
      <c r="N42" s="4" t="s">
        <v>242</v>
      </c>
      <c r="O42" s="4" t="s">
        <v>32</v>
      </c>
      <c r="P42" s="4" t="s">
        <v>33</v>
      </c>
      <c r="Q42" s="4">
        <v>0</v>
      </c>
      <c r="R42" s="7">
        <v>44899</v>
      </c>
      <c r="S42" s="6">
        <v>44910</v>
      </c>
      <c r="T42" s="4" t="s">
        <v>34</v>
      </c>
      <c r="U42" s="4">
        <v>15144</v>
      </c>
      <c r="V42" s="4">
        <v>0</v>
      </c>
      <c r="W42" s="4">
        <v>0</v>
      </c>
      <c r="X42" s="4" t="s">
        <v>243</v>
      </c>
      <c r="Y42" s="4">
        <v>121240501</v>
      </c>
      <c r="Z42" s="4" t="s">
        <v>244</v>
      </c>
    </row>
    <row r="43" s="4" customFormat="1" spans="1:25">
      <c r="A43" s="4" t="s">
        <v>245</v>
      </c>
      <c r="B43" s="4" t="s">
        <v>26</v>
      </c>
      <c r="C43" s="4" t="s">
        <v>27</v>
      </c>
      <c r="D43" s="4" t="s">
        <v>246</v>
      </c>
      <c r="E43" s="4" t="s">
        <v>29</v>
      </c>
      <c r="F43" s="6">
        <v>44906</v>
      </c>
      <c r="G43" s="6">
        <v>44907</v>
      </c>
      <c r="H43" s="4">
        <v>1</v>
      </c>
      <c r="I43" s="4">
        <v>1</v>
      </c>
      <c r="J43" s="4">
        <v>1</v>
      </c>
      <c r="K43" s="4" t="s">
        <v>30</v>
      </c>
      <c r="L43" s="4">
        <v>1459</v>
      </c>
      <c r="M43" s="4">
        <v>1459</v>
      </c>
      <c r="N43" s="4" t="s">
        <v>247</v>
      </c>
      <c r="O43" s="4" t="s">
        <v>32</v>
      </c>
      <c r="P43" s="4" t="s">
        <v>33</v>
      </c>
      <c r="Q43" s="4">
        <v>0</v>
      </c>
      <c r="R43" s="7">
        <v>44899</v>
      </c>
      <c r="S43" s="6">
        <v>44910</v>
      </c>
      <c r="T43" s="4" t="s">
        <v>34</v>
      </c>
      <c r="U43" s="4">
        <v>1459</v>
      </c>
      <c r="V43" s="4">
        <v>0</v>
      </c>
      <c r="W43" s="4">
        <v>0</v>
      </c>
      <c r="X43" s="4" t="s">
        <v>248</v>
      </c>
      <c r="Y43" s="4" t="s">
        <v>249</v>
      </c>
    </row>
    <row r="44" s="4" customFormat="1" spans="1:25">
      <c r="A44" s="4" t="s">
        <v>250</v>
      </c>
      <c r="B44" s="4" t="s">
        <v>26</v>
      </c>
      <c r="C44" s="4" t="s">
        <v>27</v>
      </c>
      <c r="D44" s="4" t="s">
        <v>251</v>
      </c>
      <c r="E44" s="4" t="s">
        <v>252</v>
      </c>
      <c r="F44" s="6">
        <v>44906</v>
      </c>
      <c r="G44" s="6">
        <v>44907</v>
      </c>
      <c r="H44" s="4">
        <v>1</v>
      </c>
      <c r="I44" s="4">
        <v>1</v>
      </c>
      <c r="J44" s="4">
        <v>1</v>
      </c>
      <c r="K44" s="4" t="s">
        <v>30</v>
      </c>
      <c r="L44" s="4">
        <v>723</v>
      </c>
      <c r="M44" s="4">
        <v>723</v>
      </c>
      <c r="N44" s="4" t="s">
        <v>253</v>
      </c>
      <c r="O44" s="4" t="s">
        <v>32</v>
      </c>
      <c r="P44" s="4" t="s">
        <v>33</v>
      </c>
      <c r="Q44" s="4">
        <v>0</v>
      </c>
      <c r="R44" s="7">
        <v>44899</v>
      </c>
      <c r="S44" s="6">
        <v>44910</v>
      </c>
      <c r="T44" s="4" t="s">
        <v>34</v>
      </c>
      <c r="U44" s="4">
        <v>723</v>
      </c>
      <c r="V44" s="4">
        <v>0</v>
      </c>
      <c r="W44" s="4">
        <v>0</v>
      </c>
      <c r="X44" s="4" t="s">
        <v>254</v>
      </c>
      <c r="Y44" s="4" t="s">
        <v>255</v>
      </c>
    </row>
    <row r="45" s="4" customFormat="1" spans="1:25">
      <c r="A45" s="4" t="s">
        <v>256</v>
      </c>
      <c r="B45" s="4" t="s">
        <v>26</v>
      </c>
      <c r="C45" s="4" t="s">
        <v>27</v>
      </c>
      <c r="D45" s="4" t="s">
        <v>257</v>
      </c>
      <c r="E45" s="4" t="s">
        <v>258</v>
      </c>
      <c r="F45" s="6">
        <v>44906</v>
      </c>
      <c r="G45" s="6">
        <v>44907</v>
      </c>
      <c r="H45" s="4">
        <v>1</v>
      </c>
      <c r="I45" s="4">
        <v>1</v>
      </c>
      <c r="J45" s="4">
        <v>1</v>
      </c>
      <c r="K45" s="4" t="s">
        <v>30</v>
      </c>
      <c r="L45" s="4">
        <v>383</v>
      </c>
      <c r="M45" s="4">
        <v>383</v>
      </c>
      <c r="N45" s="4" t="s">
        <v>259</v>
      </c>
      <c r="O45" s="4" t="s">
        <v>32</v>
      </c>
      <c r="P45" s="4" t="s">
        <v>33</v>
      </c>
      <c r="Q45" s="4">
        <v>0</v>
      </c>
      <c r="R45" s="7">
        <v>44900</v>
      </c>
      <c r="S45" s="6">
        <v>44910</v>
      </c>
      <c r="T45" s="4" t="s">
        <v>34</v>
      </c>
      <c r="U45" s="4">
        <v>383</v>
      </c>
      <c r="V45" s="4">
        <v>0</v>
      </c>
      <c r="W45" s="4">
        <v>0</v>
      </c>
      <c r="X45" s="4" t="s">
        <v>260</v>
      </c>
      <c r="Y45" s="4" t="s">
        <v>261</v>
      </c>
    </row>
    <row r="46" s="4" customFormat="1" spans="1:25">
      <c r="A46" s="4" t="s">
        <v>262</v>
      </c>
      <c r="B46" s="4" t="s">
        <v>26</v>
      </c>
      <c r="C46" s="4" t="s">
        <v>27</v>
      </c>
      <c r="D46" s="4" t="s">
        <v>263</v>
      </c>
      <c r="E46" s="4" t="s">
        <v>264</v>
      </c>
      <c r="F46" s="6">
        <v>44904</v>
      </c>
      <c r="G46" s="6">
        <v>44907</v>
      </c>
      <c r="H46" s="4">
        <v>1</v>
      </c>
      <c r="I46" s="4">
        <v>3</v>
      </c>
      <c r="J46" s="4">
        <v>3</v>
      </c>
      <c r="K46" s="4" t="s">
        <v>30</v>
      </c>
      <c r="L46" s="4">
        <v>9258</v>
      </c>
      <c r="M46" s="4">
        <v>9258</v>
      </c>
      <c r="N46" s="4" t="s">
        <v>265</v>
      </c>
      <c r="O46" s="4" t="s">
        <v>32</v>
      </c>
      <c r="P46" s="4" t="s">
        <v>33</v>
      </c>
      <c r="Q46" s="4">
        <v>0</v>
      </c>
      <c r="R46" s="7">
        <v>44900</v>
      </c>
      <c r="S46" s="6">
        <v>44910</v>
      </c>
      <c r="T46" s="4" t="s">
        <v>34</v>
      </c>
      <c r="U46" s="4">
        <v>9258</v>
      </c>
      <c r="V46" s="4">
        <v>0</v>
      </c>
      <c r="W46" s="4">
        <v>0</v>
      </c>
      <c r="X46" s="4" t="s">
        <v>266</v>
      </c>
      <c r="Y46" s="4" t="s">
        <v>35</v>
      </c>
    </row>
    <row r="47" s="4" customFormat="1" spans="1:25">
      <c r="A47" s="4" t="s">
        <v>267</v>
      </c>
      <c r="B47" s="4" t="s">
        <v>26</v>
      </c>
      <c r="C47" s="4" t="s">
        <v>27</v>
      </c>
      <c r="D47" s="4" t="s">
        <v>268</v>
      </c>
      <c r="E47" s="4" t="s">
        <v>269</v>
      </c>
      <c r="F47" s="6">
        <v>44904</v>
      </c>
      <c r="G47" s="6">
        <v>44907</v>
      </c>
      <c r="H47" s="4">
        <v>1</v>
      </c>
      <c r="I47" s="4">
        <v>3</v>
      </c>
      <c r="J47" s="4">
        <v>3</v>
      </c>
      <c r="K47" s="4" t="s">
        <v>30</v>
      </c>
      <c r="L47" s="4">
        <v>4437</v>
      </c>
      <c r="M47" s="4">
        <v>4437</v>
      </c>
      <c r="N47" s="4" t="s">
        <v>270</v>
      </c>
      <c r="O47" s="4" t="s">
        <v>32</v>
      </c>
      <c r="P47" s="4" t="s">
        <v>33</v>
      </c>
      <c r="Q47" s="4">
        <v>0</v>
      </c>
      <c r="R47" s="7">
        <v>44900</v>
      </c>
      <c r="S47" s="6">
        <v>44910</v>
      </c>
      <c r="T47" s="4" t="s">
        <v>34</v>
      </c>
      <c r="U47" s="4">
        <v>4437</v>
      </c>
      <c r="V47" s="4">
        <v>0</v>
      </c>
      <c r="W47" s="4">
        <v>0</v>
      </c>
      <c r="X47" s="4" t="s">
        <v>271</v>
      </c>
      <c r="Y47" s="4" t="s">
        <v>272</v>
      </c>
    </row>
    <row r="48" s="4" customFormat="1" spans="1:25">
      <c r="A48" s="4" t="s">
        <v>273</v>
      </c>
      <c r="B48" s="4" t="s">
        <v>26</v>
      </c>
      <c r="C48" s="4" t="s">
        <v>27</v>
      </c>
      <c r="D48" s="4" t="s">
        <v>274</v>
      </c>
      <c r="E48" s="4" t="s">
        <v>275</v>
      </c>
      <c r="F48" s="6">
        <v>44905</v>
      </c>
      <c r="G48" s="6">
        <v>44907</v>
      </c>
      <c r="H48" s="4">
        <v>1</v>
      </c>
      <c r="I48" s="4">
        <v>2</v>
      </c>
      <c r="J48" s="4">
        <v>2</v>
      </c>
      <c r="K48" s="4" t="s">
        <v>30</v>
      </c>
      <c r="L48" s="4">
        <v>1524</v>
      </c>
      <c r="M48" s="4">
        <v>1524</v>
      </c>
      <c r="N48" s="4" t="s">
        <v>276</v>
      </c>
      <c r="O48" s="4" t="s">
        <v>32</v>
      </c>
      <c r="P48" s="4" t="s">
        <v>33</v>
      </c>
      <c r="Q48" s="4">
        <v>0</v>
      </c>
      <c r="R48" s="7">
        <v>44900</v>
      </c>
      <c r="S48" s="6">
        <v>44910</v>
      </c>
      <c r="T48" s="4" t="s">
        <v>34</v>
      </c>
      <c r="U48" s="4">
        <v>1524</v>
      </c>
      <c r="V48" s="4">
        <v>0</v>
      </c>
      <c r="W48" s="4">
        <v>0</v>
      </c>
      <c r="X48" s="4" t="s">
        <v>277</v>
      </c>
      <c r="Y48" s="4" t="s">
        <v>35</v>
      </c>
    </row>
    <row r="49" s="4" customFormat="1" spans="1:25">
      <c r="A49" s="4" t="s">
        <v>278</v>
      </c>
      <c r="B49" s="4" t="s">
        <v>26</v>
      </c>
      <c r="C49" s="4" t="s">
        <v>27</v>
      </c>
      <c r="D49" s="4" t="s">
        <v>279</v>
      </c>
      <c r="E49" s="4" t="s">
        <v>280</v>
      </c>
      <c r="F49" s="6">
        <v>44906</v>
      </c>
      <c r="G49" s="6">
        <v>44907</v>
      </c>
      <c r="H49" s="4">
        <v>1</v>
      </c>
      <c r="I49" s="4">
        <v>1</v>
      </c>
      <c r="J49" s="4">
        <v>1</v>
      </c>
      <c r="K49" s="4" t="s">
        <v>30</v>
      </c>
      <c r="L49" s="4">
        <v>324</v>
      </c>
      <c r="M49" s="4">
        <v>324</v>
      </c>
      <c r="N49" s="4" t="s">
        <v>281</v>
      </c>
      <c r="O49" s="4" t="s">
        <v>32</v>
      </c>
      <c r="P49" s="4" t="s">
        <v>33</v>
      </c>
      <c r="Q49" s="4">
        <v>0</v>
      </c>
      <c r="R49" s="7">
        <v>44900</v>
      </c>
      <c r="S49" s="6">
        <v>44910</v>
      </c>
      <c r="T49" s="4" t="s">
        <v>34</v>
      </c>
      <c r="U49" s="4">
        <v>324</v>
      </c>
      <c r="V49" s="4">
        <v>0</v>
      </c>
      <c r="W49" s="4">
        <v>0</v>
      </c>
      <c r="X49" s="4" t="s">
        <v>282</v>
      </c>
      <c r="Y49" s="4" t="s">
        <v>283</v>
      </c>
    </row>
    <row r="50" s="4" customFormat="1" spans="1:25">
      <c r="A50" s="4" t="s">
        <v>284</v>
      </c>
      <c r="B50" s="4" t="s">
        <v>26</v>
      </c>
      <c r="C50" s="4" t="s">
        <v>27</v>
      </c>
      <c r="D50" s="4" t="s">
        <v>285</v>
      </c>
      <c r="E50" s="4" t="s">
        <v>286</v>
      </c>
      <c r="F50" s="6">
        <v>44905</v>
      </c>
      <c r="G50" s="6">
        <v>44907</v>
      </c>
      <c r="H50" s="4">
        <v>1</v>
      </c>
      <c r="I50" s="4">
        <v>2</v>
      </c>
      <c r="J50" s="4">
        <v>2</v>
      </c>
      <c r="K50" s="4" t="s">
        <v>30</v>
      </c>
      <c r="L50" s="4">
        <v>483</v>
      </c>
      <c r="M50" s="4">
        <v>483</v>
      </c>
      <c r="N50" s="4" t="s">
        <v>287</v>
      </c>
      <c r="O50" s="4" t="s">
        <v>32</v>
      </c>
      <c r="P50" s="4" t="s">
        <v>33</v>
      </c>
      <c r="Q50" s="4">
        <v>0</v>
      </c>
      <c r="R50" s="7">
        <v>44900</v>
      </c>
      <c r="S50" s="6">
        <v>44910</v>
      </c>
      <c r="T50" s="4" t="s">
        <v>34</v>
      </c>
      <c r="U50" s="4">
        <v>483</v>
      </c>
      <c r="V50" s="4">
        <v>0</v>
      </c>
      <c r="W50" s="4">
        <v>0</v>
      </c>
      <c r="X50" s="4" t="s">
        <v>288</v>
      </c>
      <c r="Y50" s="4" t="s">
        <v>289</v>
      </c>
    </row>
    <row r="51" s="4" customFormat="1" spans="1:25">
      <c r="A51" s="4" t="s">
        <v>290</v>
      </c>
      <c r="B51" s="4" t="s">
        <v>26</v>
      </c>
      <c r="C51" s="4" t="s">
        <v>27</v>
      </c>
      <c r="D51" s="4" t="s">
        <v>285</v>
      </c>
      <c r="E51" s="4" t="s">
        <v>291</v>
      </c>
      <c r="F51" s="6">
        <v>44904</v>
      </c>
      <c r="G51" s="6">
        <v>44907</v>
      </c>
      <c r="H51" s="4">
        <v>1</v>
      </c>
      <c r="I51" s="4">
        <v>3</v>
      </c>
      <c r="J51" s="4">
        <v>3</v>
      </c>
      <c r="K51" s="4" t="s">
        <v>30</v>
      </c>
      <c r="L51" s="4">
        <v>727</v>
      </c>
      <c r="M51" s="4">
        <v>727</v>
      </c>
      <c r="N51" s="4" t="s">
        <v>292</v>
      </c>
      <c r="O51" s="4" t="s">
        <v>32</v>
      </c>
      <c r="P51" s="4" t="s">
        <v>33</v>
      </c>
      <c r="Q51" s="4">
        <v>0</v>
      </c>
      <c r="R51" s="7">
        <v>44900</v>
      </c>
      <c r="S51" s="6">
        <v>44910</v>
      </c>
      <c r="T51" s="4" t="s">
        <v>34</v>
      </c>
      <c r="U51" s="4">
        <v>727</v>
      </c>
      <c r="V51" s="4">
        <v>0</v>
      </c>
      <c r="W51" s="4">
        <v>0</v>
      </c>
      <c r="X51" s="4" t="s">
        <v>293</v>
      </c>
      <c r="Y51" s="4" t="s">
        <v>294</v>
      </c>
    </row>
    <row r="52" s="4" customFormat="1" spans="1:25">
      <c r="A52" s="4" t="s">
        <v>295</v>
      </c>
      <c r="B52" s="4" t="s">
        <v>26</v>
      </c>
      <c r="C52" s="4" t="s">
        <v>27</v>
      </c>
      <c r="D52" s="4" t="s">
        <v>296</v>
      </c>
      <c r="E52" s="4" t="s">
        <v>297</v>
      </c>
      <c r="F52" s="6">
        <v>44904</v>
      </c>
      <c r="G52" s="6">
        <v>44907</v>
      </c>
      <c r="H52" s="4">
        <v>1</v>
      </c>
      <c r="I52" s="4">
        <v>3</v>
      </c>
      <c r="J52" s="4">
        <v>3</v>
      </c>
      <c r="K52" s="4" t="s">
        <v>30</v>
      </c>
      <c r="L52" s="4">
        <v>2547</v>
      </c>
      <c r="M52" s="4">
        <v>2547</v>
      </c>
      <c r="N52" s="4" t="s">
        <v>298</v>
      </c>
      <c r="O52" s="4" t="s">
        <v>32</v>
      </c>
      <c r="P52" s="4" t="s">
        <v>33</v>
      </c>
      <c r="Q52" s="4">
        <v>0</v>
      </c>
      <c r="R52" s="7">
        <v>44901</v>
      </c>
      <c r="S52" s="6">
        <v>44910</v>
      </c>
      <c r="T52" s="4" t="s">
        <v>34</v>
      </c>
      <c r="U52" s="4">
        <v>2547</v>
      </c>
      <c r="V52" s="4">
        <v>0</v>
      </c>
      <c r="W52" s="4">
        <v>0</v>
      </c>
      <c r="X52" s="4" t="s">
        <v>299</v>
      </c>
      <c r="Y52" s="4" t="s">
        <v>35</v>
      </c>
    </row>
    <row r="53" s="4" customFormat="1" spans="1:25">
      <c r="A53" s="4" t="s">
        <v>300</v>
      </c>
      <c r="B53" s="4" t="s">
        <v>26</v>
      </c>
      <c r="C53" s="4" t="s">
        <v>27</v>
      </c>
      <c r="D53" s="4" t="s">
        <v>301</v>
      </c>
      <c r="E53" s="4" t="s">
        <v>133</v>
      </c>
      <c r="F53" s="6">
        <v>44905</v>
      </c>
      <c r="G53" s="6">
        <v>44907</v>
      </c>
      <c r="H53" s="4">
        <v>1</v>
      </c>
      <c r="I53" s="4">
        <v>2</v>
      </c>
      <c r="J53" s="4">
        <v>2</v>
      </c>
      <c r="K53" s="4" t="s">
        <v>30</v>
      </c>
      <c r="L53" s="4">
        <v>1707</v>
      </c>
      <c r="M53" s="4">
        <v>1707</v>
      </c>
      <c r="N53" s="4" t="s">
        <v>302</v>
      </c>
      <c r="O53" s="4" t="s">
        <v>32</v>
      </c>
      <c r="P53" s="4" t="s">
        <v>33</v>
      </c>
      <c r="Q53" s="4">
        <v>0</v>
      </c>
      <c r="R53" s="7">
        <v>44901</v>
      </c>
      <c r="S53" s="6">
        <v>44910</v>
      </c>
      <c r="T53" s="4" t="s">
        <v>34</v>
      </c>
      <c r="U53" s="4">
        <v>1707</v>
      </c>
      <c r="V53" s="4">
        <v>0</v>
      </c>
      <c r="W53" s="4">
        <v>0</v>
      </c>
      <c r="X53" s="4" t="s">
        <v>303</v>
      </c>
      <c r="Y53" s="4" t="s">
        <v>304</v>
      </c>
    </row>
    <row r="54" s="4" customFormat="1" spans="1:25">
      <c r="A54" s="4" t="s">
        <v>305</v>
      </c>
      <c r="B54" s="4" t="s">
        <v>26</v>
      </c>
      <c r="C54" s="4" t="s">
        <v>27</v>
      </c>
      <c r="D54" s="4" t="s">
        <v>306</v>
      </c>
      <c r="E54" s="4" t="s">
        <v>307</v>
      </c>
      <c r="F54" s="6">
        <v>44905</v>
      </c>
      <c r="G54" s="6">
        <v>44907</v>
      </c>
      <c r="H54" s="4">
        <v>1</v>
      </c>
      <c r="I54" s="4">
        <v>2</v>
      </c>
      <c r="J54" s="4">
        <v>2</v>
      </c>
      <c r="K54" s="4" t="s">
        <v>30</v>
      </c>
      <c r="L54" s="4">
        <v>1427</v>
      </c>
      <c r="M54" s="4">
        <v>1427</v>
      </c>
      <c r="N54" s="4" t="s">
        <v>308</v>
      </c>
      <c r="O54" s="4" t="s">
        <v>32</v>
      </c>
      <c r="P54" s="4" t="s">
        <v>33</v>
      </c>
      <c r="Q54" s="4">
        <v>0</v>
      </c>
      <c r="R54" s="7">
        <v>44901</v>
      </c>
      <c r="S54" s="6">
        <v>44910</v>
      </c>
      <c r="T54" s="4" t="s">
        <v>34</v>
      </c>
      <c r="U54" s="4">
        <v>1427</v>
      </c>
      <c r="V54" s="4">
        <v>0</v>
      </c>
      <c r="W54" s="4">
        <v>0</v>
      </c>
      <c r="X54" s="4" t="s">
        <v>309</v>
      </c>
      <c r="Y54" s="4" t="s">
        <v>310</v>
      </c>
    </row>
    <row r="55" s="4" customFormat="1" spans="1:25">
      <c r="A55" s="4" t="s">
        <v>311</v>
      </c>
      <c r="B55" s="4" t="s">
        <v>26</v>
      </c>
      <c r="C55" s="4" t="s">
        <v>27</v>
      </c>
      <c r="D55" s="4" t="s">
        <v>312</v>
      </c>
      <c r="E55" s="4" t="s">
        <v>313</v>
      </c>
      <c r="F55" s="6">
        <v>44903</v>
      </c>
      <c r="G55" s="6">
        <v>44907</v>
      </c>
      <c r="H55" s="4">
        <v>1</v>
      </c>
      <c r="I55" s="4">
        <v>4</v>
      </c>
      <c r="J55" s="4">
        <v>4</v>
      </c>
      <c r="K55" s="4" t="s">
        <v>30</v>
      </c>
      <c r="L55" s="4">
        <v>5192</v>
      </c>
      <c r="M55" s="4">
        <v>5192</v>
      </c>
      <c r="N55" s="4" t="s">
        <v>314</v>
      </c>
      <c r="O55" s="4" t="s">
        <v>32</v>
      </c>
      <c r="P55" s="4" t="s">
        <v>33</v>
      </c>
      <c r="Q55" s="4">
        <v>0</v>
      </c>
      <c r="R55" s="7">
        <v>44901</v>
      </c>
      <c r="S55" s="6">
        <v>44910</v>
      </c>
      <c r="T55" s="4" t="s">
        <v>34</v>
      </c>
      <c r="U55" s="4">
        <v>5192</v>
      </c>
      <c r="V55" s="4">
        <v>0</v>
      </c>
      <c r="W55" s="4">
        <v>0</v>
      </c>
      <c r="X55" s="4" t="s">
        <v>315</v>
      </c>
      <c r="Y55" s="4" t="s">
        <v>35</v>
      </c>
    </row>
    <row r="56" s="4" customFormat="1" spans="1:25">
      <c r="A56" s="4" t="s">
        <v>316</v>
      </c>
      <c r="B56" s="4" t="s">
        <v>26</v>
      </c>
      <c r="C56" s="4" t="s">
        <v>27</v>
      </c>
      <c r="D56" s="4" t="s">
        <v>317</v>
      </c>
      <c r="E56" s="4" t="s">
        <v>318</v>
      </c>
      <c r="F56" s="6">
        <v>44904</v>
      </c>
      <c r="G56" s="6">
        <v>44907</v>
      </c>
      <c r="H56" s="4">
        <v>1</v>
      </c>
      <c r="I56" s="4">
        <v>3</v>
      </c>
      <c r="J56" s="4">
        <v>3</v>
      </c>
      <c r="K56" s="4" t="s">
        <v>30</v>
      </c>
      <c r="L56" s="4">
        <v>3117</v>
      </c>
      <c r="M56" s="4">
        <v>3117</v>
      </c>
      <c r="N56" s="4" t="s">
        <v>319</v>
      </c>
      <c r="O56" s="4" t="s">
        <v>32</v>
      </c>
      <c r="P56" s="4" t="s">
        <v>33</v>
      </c>
      <c r="Q56" s="4">
        <v>0</v>
      </c>
      <c r="R56" s="7">
        <v>44901</v>
      </c>
      <c r="S56" s="6">
        <v>44910</v>
      </c>
      <c r="T56" s="4" t="s">
        <v>34</v>
      </c>
      <c r="U56" s="4">
        <v>3117</v>
      </c>
      <c r="V56" s="4">
        <v>0</v>
      </c>
      <c r="W56" s="4">
        <v>0</v>
      </c>
      <c r="X56" s="4" t="s">
        <v>320</v>
      </c>
      <c r="Y56" s="4" t="s">
        <v>321</v>
      </c>
    </row>
    <row r="57" s="4" customFormat="1" spans="1:25">
      <c r="A57" s="4" t="s">
        <v>322</v>
      </c>
      <c r="B57" s="4" t="s">
        <v>26</v>
      </c>
      <c r="C57" s="4" t="s">
        <v>27</v>
      </c>
      <c r="D57" s="4" t="s">
        <v>323</v>
      </c>
      <c r="E57" s="4" t="s">
        <v>324</v>
      </c>
      <c r="F57" s="6">
        <v>44905</v>
      </c>
      <c r="G57" s="6">
        <v>44907</v>
      </c>
      <c r="H57" s="4">
        <v>1</v>
      </c>
      <c r="I57" s="4">
        <v>2</v>
      </c>
      <c r="J57" s="4">
        <v>2</v>
      </c>
      <c r="K57" s="4" t="s">
        <v>30</v>
      </c>
      <c r="L57" s="4">
        <v>1160</v>
      </c>
      <c r="M57" s="4">
        <v>1160</v>
      </c>
      <c r="N57" s="4" t="s">
        <v>325</v>
      </c>
      <c r="O57" s="4" t="s">
        <v>32</v>
      </c>
      <c r="P57" s="4" t="s">
        <v>33</v>
      </c>
      <c r="Q57" s="4">
        <v>0</v>
      </c>
      <c r="R57" s="7">
        <v>44901</v>
      </c>
      <c r="S57" s="6">
        <v>44910</v>
      </c>
      <c r="T57" s="4" t="s">
        <v>34</v>
      </c>
      <c r="U57" s="4">
        <v>1160</v>
      </c>
      <c r="V57" s="4">
        <v>0</v>
      </c>
      <c r="W57" s="4">
        <v>0</v>
      </c>
      <c r="X57" s="4" t="s">
        <v>326</v>
      </c>
      <c r="Y57" s="4" t="s">
        <v>327</v>
      </c>
    </row>
    <row r="58" s="4" customFormat="1" spans="1:25">
      <c r="A58" s="4" t="s">
        <v>328</v>
      </c>
      <c r="B58" s="4" t="s">
        <v>26</v>
      </c>
      <c r="C58" s="4" t="s">
        <v>27</v>
      </c>
      <c r="D58" s="4" t="s">
        <v>329</v>
      </c>
      <c r="E58" s="4" t="s">
        <v>275</v>
      </c>
      <c r="F58" s="6">
        <v>44902</v>
      </c>
      <c r="G58" s="6">
        <v>44907</v>
      </c>
      <c r="H58" s="4">
        <v>1</v>
      </c>
      <c r="I58" s="4">
        <v>5</v>
      </c>
      <c r="J58" s="4">
        <v>5</v>
      </c>
      <c r="K58" s="4" t="s">
        <v>30</v>
      </c>
      <c r="L58" s="4">
        <v>1600</v>
      </c>
      <c r="M58" s="4">
        <v>1600</v>
      </c>
      <c r="N58" s="4" t="s">
        <v>330</v>
      </c>
      <c r="O58" s="4" t="s">
        <v>32</v>
      </c>
      <c r="P58" s="4" t="s">
        <v>33</v>
      </c>
      <c r="Q58" s="4">
        <v>0</v>
      </c>
      <c r="R58" s="7">
        <v>44901</v>
      </c>
      <c r="S58" s="6">
        <v>44910</v>
      </c>
      <c r="T58" s="4" t="s">
        <v>34</v>
      </c>
      <c r="U58" s="4">
        <v>1600</v>
      </c>
      <c r="V58" s="4">
        <v>0</v>
      </c>
      <c r="W58" s="4">
        <v>0</v>
      </c>
      <c r="X58" s="4" t="s">
        <v>331</v>
      </c>
      <c r="Y58" s="4" t="s">
        <v>332</v>
      </c>
    </row>
    <row r="59" s="4" customFormat="1" spans="1:25">
      <c r="A59" s="4" t="s">
        <v>333</v>
      </c>
      <c r="B59" s="4" t="s">
        <v>26</v>
      </c>
      <c r="C59" s="4" t="s">
        <v>27</v>
      </c>
      <c r="D59" s="4" t="s">
        <v>334</v>
      </c>
      <c r="E59" s="4" t="s">
        <v>335</v>
      </c>
      <c r="F59" s="6">
        <v>44906</v>
      </c>
      <c r="G59" s="6">
        <v>44907</v>
      </c>
      <c r="H59" s="4">
        <v>1</v>
      </c>
      <c r="I59" s="4">
        <v>1</v>
      </c>
      <c r="J59" s="4">
        <v>1</v>
      </c>
      <c r="K59" s="4" t="s">
        <v>30</v>
      </c>
      <c r="L59" s="4">
        <v>141</v>
      </c>
      <c r="M59" s="4">
        <v>141</v>
      </c>
      <c r="N59" s="4" t="s">
        <v>336</v>
      </c>
      <c r="O59" s="4" t="s">
        <v>32</v>
      </c>
      <c r="P59" s="4" t="s">
        <v>33</v>
      </c>
      <c r="Q59" s="4">
        <v>0</v>
      </c>
      <c r="R59" s="7">
        <v>44902</v>
      </c>
      <c r="S59" s="6">
        <v>44910</v>
      </c>
      <c r="T59" s="4" t="s">
        <v>34</v>
      </c>
      <c r="U59" s="4">
        <v>141</v>
      </c>
      <c r="V59" s="4">
        <v>0</v>
      </c>
      <c r="W59" s="4">
        <v>0</v>
      </c>
      <c r="X59" s="4" t="s">
        <v>337</v>
      </c>
      <c r="Y59" s="4" t="s">
        <v>35</v>
      </c>
    </row>
    <row r="60" s="4" customFormat="1" spans="1:25">
      <c r="A60" s="4" t="s">
        <v>338</v>
      </c>
      <c r="B60" s="4" t="s">
        <v>26</v>
      </c>
      <c r="C60" s="4" t="s">
        <v>27</v>
      </c>
      <c r="D60" s="4" t="s">
        <v>285</v>
      </c>
      <c r="E60" s="4" t="s">
        <v>291</v>
      </c>
      <c r="F60" s="6">
        <v>44906</v>
      </c>
      <c r="G60" s="6">
        <v>44907</v>
      </c>
      <c r="H60" s="4">
        <v>1</v>
      </c>
      <c r="I60" s="4">
        <v>1</v>
      </c>
      <c r="J60" s="4">
        <v>1</v>
      </c>
      <c r="K60" s="4" t="s">
        <v>30</v>
      </c>
      <c r="L60" s="4">
        <v>239</v>
      </c>
      <c r="M60" s="4">
        <v>239</v>
      </c>
      <c r="N60" s="4" t="s">
        <v>339</v>
      </c>
      <c r="O60" s="4" t="s">
        <v>32</v>
      </c>
      <c r="P60" s="4" t="s">
        <v>33</v>
      </c>
      <c r="Q60" s="4">
        <v>0</v>
      </c>
      <c r="R60" s="7">
        <v>44902</v>
      </c>
      <c r="S60" s="6">
        <v>44910</v>
      </c>
      <c r="T60" s="4" t="s">
        <v>34</v>
      </c>
      <c r="U60" s="4">
        <v>239</v>
      </c>
      <c r="V60" s="4">
        <v>0</v>
      </c>
      <c r="W60" s="4">
        <v>0</v>
      </c>
      <c r="X60" s="4" t="s">
        <v>340</v>
      </c>
      <c r="Y60" s="4" t="s">
        <v>341</v>
      </c>
    </row>
    <row r="61" s="4" customFormat="1" spans="1:26">
      <c r="A61" s="4" t="s">
        <v>342</v>
      </c>
      <c r="B61" s="4" t="s">
        <v>26</v>
      </c>
      <c r="C61" s="4" t="s">
        <v>27</v>
      </c>
      <c r="D61" s="4" t="s">
        <v>75</v>
      </c>
      <c r="E61" s="4" t="s">
        <v>275</v>
      </c>
      <c r="F61" s="6">
        <v>44902</v>
      </c>
      <c r="G61" s="6">
        <v>44907</v>
      </c>
      <c r="H61" s="4">
        <v>1</v>
      </c>
      <c r="I61" s="4">
        <v>5</v>
      </c>
      <c r="J61" s="4">
        <v>5</v>
      </c>
      <c r="K61" s="4" t="s">
        <v>30</v>
      </c>
      <c r="L61" s="4">
        <v>9310</v>
      </c>
      <c r="M61" s="4">
        <v>9310</v>
      </c>
      <c r="N61" s="4" t="s">
        <v>343</v>
      </c>
      <c r="O61" s="4" t="s">
        <v>32</v>
      </c>
      <c r="P61" s="4" t="s">
        <v>33</v>
      </c>
      <c r="Q61" s="4">
        <v>0</v>
      </c>
      <c r="R61" s="7">
        <v>44902</v>
      </c>
      <c r="S61" s="6">
        <v>44910</v>
      </c>
      <c r="T61" s="4" t="s">
        <v>34</v>
      </c>
      <c r="U61" s="4">
        <v>9310</v>
      </c>
      <c r="V61" s="4">
        <v>0</v>
      </c>
      <c r="W61" s="4">
        <v>0</v>
      </c>
      <c r="X61" s="4" t="s">
        <v>344</v>
      </c>
      <c r="Y61" s="4">
        <v>806954708</v>
      </c>
      <c r="Z61" s="4" t="s">
        <v>345</v>
      </c>
    </row>
    <row r="62" s="4" customFormat="1" spans="1:25">
      <c r="A62" s="4" t="s">
        <v>346</v>
      </c>
      <c r="B62" s="4" t="s">
        <v>26</v>
      </c>
      <c r="C62" s="4" t="s">
        <v>27</v>
      </c>
      <c r="D62" s="4" t="s">
        <v>347</v>
      </c>
      <c r="E62" s="4" t="s">
        <v>348</v>
      </c>
      <c r="F62" s="6">
        <v>44906</v>
      </c>
      <c r="G62" s="6">
        <v>44907</v>
      </c>
      <c r="H62" s="4">
        <v>1</v>
      </c>
      <c r="I62" s="4">
        <v>1</v>
      </c>
      <c r="J62" s="4">
        <v>1</v>
      </c>
      <c r="K62" s="4" t="s">
        <v>30</v>
      </c>
      <c r="L62" s="4">
        <v>505</v>
      </c>
      <c r="M62" s="4">
        <v>505</v>
      </c>
      <c r="N62" s="4" t="s">
        <v>349</v>
      </c>
      <c r="O62" s="4" t="s">
        <v>32</v>
      </c>
      <c r="P62" s="4" t="s">
        <v>33</v>
      </c>
      <c r="Q62" s="4">
        <v>0</v>
      </c>
      <c r="R62" s="7">
        <v>44902</v>
      </c>
      <c r="S62" s="6">
        <v>44910</v>
      </c>
      <c r="T62" s="4" t="s">
        <v>34</v>
      </c>
      <c r="U62" s="4">
        <v>505</v>
      </c>
      <c r="V62" s="4">
        <v>0</v>
      </c>
      <c r="W62" s="4">
        <v>0</v>
      </c>
      <c r="X62" s="4" t="s">
        <v>350</v>
      </c>
      <c r="Y62" s="4" t="s">
        <v>351</v>
      </c>
    </row>
    <row r="63" s="4" customFormat="1" spans="1:26">
      <c r="A63" s="4" t="s">
        <v>352</v>
      </c>
      <c r="B63" s="4" t="s">
        <v>26</v>
      </c>
      <c r="C63" s="4" t="s">
        <v>27</v>
      </c>
      <c r="D63" s="4" t="s">
        <v>353</v>
      </c>
      <c r="E63" s="4" t="s">
        <v>213</v>
      </c>
      <c r="F63" s="6">
        <v>44905</v>
      </c>
      <c r="G63" s="6">
        <v>44907</v>
      </c>
      <c r="H63" s="4">
        <v>2</v>
      </c>
      <c r="I63" s="4">
        <v>2</v>
      </c>
      <c r="J63" s="4">
        <v>4</v>
      </c>
      <c r="K63" s="4" t="s">
        <v>30</v>
      </c>
      <c r="L63" s="4">
        <v>9762</v>
      </c>
      <c r="M63" s="4">
        <v>9762</v>
      </c>
      <c r="N63" s="4" t="s">
        <v>354</v>
      </c>
      <c r="O63" s="4" t="s">
        <v>32</v>
      </c>
      <c r="P63" s="4" t="s">
        <v>33</v>
      </c>
      <c r="Q63" s="4">
        <v>0</v>
      </c>
      <c r="R63" s="7">
        <v>44902</v>
      </c>
      <c r="S63" s="6">
        <v>44910</v>
      </c>
      <c r="T63" s="4" t="s">
        <v>34</v>
      </c>
      <c r="U63" s="4">
        <v>9762</v>
      </c>
      <c r="V63" s="4">
        <v>0</v>
      </c>
      <c r="W63" s="4">
        <v>0</v>
      </c>
      <c r="X63" s="4" t="s">
        <v>355</v>
      </c>
      <c r="Y63" s="4">
        <v>43865341</v>
      </c>
      <c r="Z63" s="4" t="s">
        <v>356</v>
      </c>
    </row>
    <row r="64" s="4" customFormat="1" spans="1:25">
      <c r="A64" s="4" t="s">
        <v>357</v>
      </c>
      <c r="B64" s="4" t="s">
        <v>26</v>
      </c>
      <c r="C64" s="4" t="s">
        <v>27</v>
      </c>
      <c r="D64" s="4" t="s">
        <v>358</v>
      </c>
      <c r="E64" s="4" t="s">
        <v>359</v>
      </c>
      <c r="F64" s="6">
        <v>44904</v>
      </c>
      <c r="G64" s="6">
        <v>44907</v>
      </c>
      <c r="H64" s="4">
        <v>1</v>
      </c>
      <c r="I64" s="4">
        <v>3</v>
      </c>
      <c r="J64" s="4">
        <v>3</v>
      </c>
      <c r="K64" s="4" t="s">
        <v>30</v>
      </c>
      <c r="L64" s="4">
        <v>2887</v>
      </c>
      <c r="M64" s="4">
        <v>2887</v>
      </c>
      <c r="N64" s="4" t="s">
        <v>360</v>
      </c>
      <c r="O64" s="4" t="s">
        <v>32</v>
      </c>
      <c r="P64" s="4" t="s">
        <v>33</v>
      </c>
      <c r="Q64" s="4">
        <v>0</v>
      </c>
      <c r="R64" s="7">
        <v>44902</v>
      </c>
      <c r="S64" s="6">
        <v>44910</v>
      </c>
      <c r="T64" s="4" t="s">
        <v>34</v>
      </c>
      <c r="U64" s="4">
        <v>2887</v>
      </c>
      <c r="V64" s="4">
        <v>0</v>
      </c>
      <c r="W64" s="4">
        <v>0</v>
      </c>
      <c r="X64" s="4" t="s">
        <v>361</v>
      </c>
      <c r="Y64" s="4" t="s">
        <v>362</v>
      </c>
    </row>
    <row r="65" s="4" customFormat="1" spans="1:25">
      <c r="A65" s="4" t="s">
        <v>363</v>
      </c>
      <c r="B65" s="4" t="s">
        <v>26</v>
      </c>
      <c r="C65" s="4" t="s">
        <v>27</v>
      </c>
      <c r="D65" s="4" t="s">
        <v>364</v>
      </c>
      <c r="E65" s="4" t="s">
        <v>365</v>
      </c>
      <c r="F65" s="6">
        <v>44904</v>
      </c>
      <c r="G65" s="6">
        <v>44907</v>
      </c>
      <c r="H65" s="4">
        <v>1</v>
      </c>
      <c r="I65" s="4">
        <v>3</v>
      </c>
      <c r="J65" s="4">
        <v>3</v>
      </c>
      <c r="K65" s="4" t="s">
        <v>30</v>
      </c>
      <c r="L65" s="4">
        <v>1620</v>
      </c>
      <c r="M65" s="4">
        <v>1620</v>
      </c>
      <c r="N65" s="4" t="s">
        <v>366</v>
      </c>
      <c r="O65" s="4" t="s">
        <v>32</v>
      </c>
      <c r="P65" s="4" t="s">
        <v>33</v>
      </c>
      <c r="Q65" s="4">
        <v>0</v>
      </c>
      <c r="R65" s="7">
        <v>44903</v>
      </c>
      <c r="S65" s="6">
        <v>44910</v>
      </c>
      <c r="T65" s="4" t="s">
        <v>34</v>
      </c>
      <c r="U65" s="4">
        <v>1620</v>
      </c>
      <c r="V65" s="4">
        <v>0</v>
      </c>
      <c r="W65" s="4">
        <v>0</v>
      </c>
      <c r="X65" s="4" t="s">
        <v>367</v>
      </c>
      <c r="Y65" s="4" t="s">
        <v>35</v>
      </c>
    </row>
    <row r="66" s="4" customFormat="1" spans="1:25">
      <c r="A66" s="4" t="s">
        <v>368</v>
      </c>
      <c r="B66" s="4" t="s">
        <v>26</v>
      </c>
      <c r="C66" s="4" t="s">
        <v>27</v>
      </c>
      <c r="D66" s="4" t="s">
        <v>369</v>
      </c>
      <c r="E66" s="4" t="s">
        <v>213</v>
      </c>
      <c r="F66" s="6">
        <v>44904</v>
      </c>
      <c r="G66" s="6">
        <v>44907</v>
      </c>
      <c r="H66" s="4">
        <v>1</v>
      </c>
      <c r="I66" s="4">
        <v>3</v>
      </c>
      <c r="J66" s="4">
        <v>3</v>
      </c>
      <c r="K66" s="4" t="s">
        <v>30</v>
      </c>
      <c r="L66" s="4">
        <v>441</v>
      </c>
      <c r="M66" s="4">
        <v>441</v>
      </c>
      <c r="N66" s="4" t="s">
        <v>370</v>
      </c>
      <c r="O66" s="4" t="s">
        <v>32</v>
      </c>
      <c r="P66" s="4" t="s">
        <v>33</v>
      </c>
      <c r="Q66" s="4">
        <v>0</v>
      </c>
      <c r="R66" s="7">
        <v>44903</v>
      </c>
      <c r="S66" s="6">
        <v>44910</v>
      </c>
      <c r="T66" s="4" t="s">
        <v>34</v>
      </c>
      <c r="U66" s="4">
        <v>441</v>
      </c>
      <c r="V66" s="4">
        <v>0</v>
      </c>
      <c r="W66" s="4">
        <v>0</v>
      </c>
      <c r="X66" s="4" t="s">
        <v>371</v>
      </c>
      <c r="Y66" s="4" t="s">
        <v>372</v>
      </c>
    </row>
    <row r="67" s="4" customFormat="1" spans="1:25">
      <c r="A67" s="4" t="s">
        <v>373</v>
      </c>
      <c r="B67" s="4" t="s">
        <v>26</v>
      </c>
      <c r="C67" s="4" t="s">
        <v>27</v>
      </c>
      <c r="D67" s="4" t="s">
        <v>374</v>
      </c>
      <c r="E67" s="4" t="s">
        <v>213</v>
      </c>
      <c r="F67" s="6">
        <v>44904</v>
      </c>
      <c r="G67" s="6">
        <v>44907</v>
      </c>
      <c r="H67" s="4">
        <v>1</v>
      </c>
      <c r="I67" s="4">
        <v>3</v>
      </c>
      <c r="J67" s="4">
        <v>3</v>
      </c>
      <c r="K67" s="4" t="s">
        <v>30</v>
      </c>
      <c r="L67" s="4">
        <v>6057</v>
      </c>
      <c r="M67" s="4">
        <v>6057</v>
      </c>
      <c r="N67" s="4" t="s">
        <v>375</v>
      </c>
      <c r="O67" s="4" t="s">
        <v>32</v>
      </c>
      <c r="P67" s="4" t="s">
        <v>33</v>
      </c>
      <c r="Q67" s="4">
        <v>0</v>
      </c>
      <c r="R67" s="7">
        <v>44903</v>
      </c>
      <c r="S67" s="6">
        <v>44910</v>
      </c>
      <c r="T67" s="4" t="s">
        <v>34</v>
      </c>
      <c r="U67" s="4">
        <v>6057</v>
      </c>
      <c r="V67" s="4">
        <v>0</v>
      </c>
      <c r="W67" s="4">
        <v>0</v>
      </c>
      <c r="X67" s="4" t="s">
        <v>376</v>
      </c>
      <c r="Y67" s="4" t="s">
        <v>35</v>
      </c>
    </row>
    <row r="68" s="4" customFormat="1" spans="1:25">
      <c r="A68" s="4" t="s">
        <v>377</v>
      </c>
      <c r="B68" s="4" t="s">
        <v>26</v>
      </c>
      <c r="C68" s="4" t="s">
        <v>27</v>
      </c>
      <c r="D68" s="4" t="s">
        <v>378</v>
      </c>
      <c r="E68" s="4" t="s">
        <v>379</v>
      </c>
      <c r="F68" s="6">
        <v>44904</v>
      </c>
      <c r="G68" s="6">
        <v>44907</v>
      </c>
      <c r="H68" s="4">
        <v>1</v>
      </c>
      <c r="I68" s="4">
        <v>3</v>
      </c>
      <c r="J68" s="4">
        <v>3</v>
      </c>
      <c r="K68" s="4" t="s">
        <v>30</v>
      </c>
      <c r="L68" s="4">
        <v>1916</v>
      </c>
      <c r="M68" s="4">
        <v>1916</v>
      </c>
      <c r="N68" s="4" t="s">
        <v>380</v>
      </c>
      <c r="O68" s="4" t="s">
        <v>32</v>
      </c>
      <c r="P68" s="4" t="s">
        <v>33</v>
      </c>
      <c r="Q68" s="4">
        <v>0</v>
      </c>
      <c r="R68" s="7">
        <v>44903</v>
      </c>
      <c r="S68" s="6">
        <v>44910</v>
      </c>
      <c r="T68" s="4" t="s">
        <v>34</v>
      </c>
      <c r="U68" s="4">
        <v>1916</v>
      </c>
      <c r="V68" s="4">
        <v>0</v>
      </c>
      <c r="W68" s="4">
        <v>0</v>
      </c>
      <c r="X68" s="4" t="s">
        <v>381</v>
      </c>
      <c r="Y68" s="4" t="s">
        <v>382</v>
      </c>
    </row>
    <row r="69" s="4" customFormat="1" spans="1:25">
      <c r="A69" s="4" t="s">
        <v>383</v>
      </c>
      <c r="B69" s="4" t="s">
        <v>26</v>
      </c>
      <c r="C69" s="4" t="s">
        <v>27</v>
      </c>
      <c r="D69" s="4" t="s">
        <v>384</v>
      </c>
      <c r="E69" s="4" t="s">
        <v>385</v>
      </c>
      <c r="F69" s="6">
        <v>44904</v>
      </c>
      <c r="G69" s="6">
        <v>44907</v>
      </c>
      <c r="H69" s="4">
        <v>1</v>
      </c>
      <c r="I69" s="4">
        <v>3</v>
      </c>
      <c r="J69" s="4">
        <v>3</v>
      </c>
      <c r="K69" s="4" t="s">
        <v>30</v>
      </c>
      <c r="L69" s="4">
        <v>4080</v>
      </c>
      <c r="M69" s="4">
        <v>4080</v>
      </c>
      <c r="N69" s="4" t="s">
        <v>386</v>
      </c>
      <c r="O69" s="4" t="s">
        <v>32</v>
      </c>
      <c r="P69" s="4" t="s">
        <v>33</v>
      </c>
      <c r="Q69" s="4">
        <v>0</v>
      </c>
      <c r="R69" s="7">
        <v>44903</v>
      </c>
      <c r="S69" s="6">
        <v>44910</v>
      </c>
      <c r="T69" s="4" t="s">
        <v>34</v>
      </c>
      <c r="U69" s="4">
        <v>4080</v>
      </c>
      <c r="V69" s="4">
        <v>0</v>
      </c>
      <c r="W69" s="4">
        <v>0</v>
      </c>
      <c r="X69" s="4" t="s">
        <v>387</v>
      </c>
      <c r="Y69" s="4" t="s">
        <v>35</v>
      </c>
    </row>
    <row r="70" s="4" customFormat="1" spans="1:25">
      <c r="A70" s="4" t="s">
        <v>388</v>
      </c>
      <c r="B70" s="4" t="s">
        <v>26</v>
      </c>
      <c r="C70" s="4" t="s">
        <v>27</v>
      </c>
      <c r="D70" s="4" t="s">
        <v>389</v>
      </c>
      <c r="E70" s="4" t="s">
        <v>390</v>
      </c>
      <c r="F70" s="6">
        <v>44904</v>
      </c>
      <c r="G70" s="6">
        <v>44907</v>
      </c>
      <c r="H70" s="4">
        <v>1</v>
      </c>
      <c r="I70" s="4">
        <v>3</v>
      </c>
      <c r="J70" s="4">
        <v>3</v>
      </c>
      <c r="K70" s="4" t="s">
        <v>30</v>
      </c>
      <c r="L70" s="4">
        <v>699</v>
      </c>
      <c r="M70" s="4">
        <v>699</v>
      </c>
      <c r="N70" s="4" t="s">
        <v>391</v>
      </c>
      <c r="O70" s="4" t="s">
        <v>32</v>
      </c>
      <c r="P70" s="4" t="s">
        <v>33</v>
      </c>
      <c r="Q70" s="4">
        <v>0</v>
      </c>
      <c r="R70" s="7">
        <v>44903</v>
      </c>
      <c r="S70" s="6">
        <v>44910</v>
      </c>
      <c r="T70" s="4" t="s">
        <v>34</v>
      </c>
      <c r="U70" s="4">
        <v>699</v>
      </c>
      <c r="V70" s="4">
        <v>0</v>
      </c>
      <c r="W70" s="4">
        <v>0</v>
      </c>
      <c r="X70" s="4" t="s">
        <v>392</v>
      </c>
      <c r="Y70" s="4" t="s">
        <v>35</v>
      </c>
    </row>
    <row r="71" s="4" customFormat="1" spans="1:25">
      <c r="A71" s="4" t="s">
        <v>393</v>
      </c>
      <c r="B71" s="4" t="s">
        <v>26</v>
      </c>
      <c r="C71" s="4" t="s">
        <v>27</v>
      </c>
      <c r="D71" s="4" t="s">
        <v>394</v>
      </c>
      <c r="E71" s="4" t="s">
        <v>275</v>
      </c>
      <c r="F71" s="6">
        <v>44905</v>
      </c>
      <c r="G71" s="6">
        <v>44907</v>
      </c>
      <c r="H71" s="4">
        <v>1</v>
      </c>
      <c r="I71" s="4">
        <v>2</v>
      </c>
      <c r="J71" s="4">
        <v>2</v>
      </c>
      <c r="K71" s="4" t="s">
        <v>30</v>
      </c>
      <c r="L71" s="4">
        <v>810</v>
      </c>
      <c r="M71" s="4">
        <v>810</v>
      </c>
      <c r="N71" s="4" t="s">
        <v>395</v>
      </c>
      <c r="O71" s="4" t="s">
        <v>32</v>
      </c>
      <c r="P71" s="4" t="s">
        <v>33</v>
      </c>
      <c r="Q71" s="4">
        <v>0</v>
      </c>
      <c r="R71" s="7">
        <v>44903</v>
      </c>
      <c r="S71" s="6">
        <v>44910</v>
      </c>
      <c r="T71" s="4" t="s">
        <v>34</v>
      </c>
      <c r="U71" s="4">
        <v>810</v>
      </c>
      <c r="V71" s="4">
        <v>0</v>
      </c>
      <c r="W71" s="4">
        <v>0</v>
      </c>
      <c r="X71" s="4" t="s">
        <v>396</v>
      </c>
      <c r="Y71" s="4" t="s">
        <v>35</v>
      </c>
    </row>
    <row r="72" s="4" customFormat="1" spans="1:25">
      <c r="A72" s="4" t="s">
        <v>397</v>
      </c>
      <c r="B72" s="4" t="s">
        <v>26</v>
      </c>
      <c r="C72" s="4" t="s">
        <v>27</v>
      </c>
      <c r="D72" s="4" t="s">
        <v>398</v>
      </c>
      <c r="E72" s="4" t="s">
        <v>399</v>
      </c>
      <c r="F72" s="6">
        <v>44906</v>
      </c>
      <c r="G72" s="6">
        <v>44907</v>
      </c>
      <c r="H72" s="4">
        <v>1</v>
      </c>
      <c r="I72" s="4">
        <v>1</v>
      </c>
      <c r="J72" s="4">
        <v>1</v>
      </c>
      <c r="K72" s="4" t="s">
        <v>30</v>
      </c>
      <c r="L72" s="4">
        <v>588</v>
      </c>
      <c r="M72" s="4">
        <v>588</v>
      </c>
      <c r="N72" s="4" t="s">
        <v>400</v>
      </c>
      <c r="O72" s="4" t="s">
        <v>32</v>
      </c>
      <c r="P72" s="4" t="s">
        <v>33</v>
      </c>
      <c r="Q72" s="4">
        <v>0</v>
      </c>
      <c r="R72" s="7">
        <v>44904</v>
      </c>
      <c r="S72" s="6">
        <v>44910</v>
      </c>
      <c r="T72" s="4" t="s">
        <v>34</v>
      </c>
      <c r="U72" s="4">
        <v>588</v>
      </c>
      <c r="V72" s="4">
        <v>0</v>
      </c>
      <c r="W72" s="4">
        <v>0</v>
      </c>
      <c r="X72" s="4" t="s">
        <v>401</v>
      </c>
      <c r="Y72" s="4" t="s">
        <v>68</v>
      </c>
    </row>
    <row r="73" s="4" customFormat="1" spans="1:25">
      <c r="A73" s="4" t="s">
        <v>262</v>
      </c>
      <c r="B73" s="4" t="s">
        <v>26</v>
      </c>
      <c r="C73" s="4" t="s">
        <v>59</v>
      </c>
      <c r="D73" s="4" t="s">
        <v>263</v>
      </c>
      <c r="E73" s="4" t="s">
        <v>264</v>
      </c>
      <c r="F73" s="6">
        <v>44904</v>
      </c>
      <c r="G73" s="6">
        <v>44907</v>
      </c>
      <c r="H73" s="4">
        <v>1</v>
      </c>
      <c r="I73" s="4">
        <v>3</v>
      </c>
      <c r="J73" s="4">
        <v>3</v>
      </c>
      <c r="K73" s="4" t="s">
        <v>30</v>
      </c>
      <c r="L73" s="4">
        <v>-9258</v>
      </c>
      <c r="M73" s="4">
        <v>-9258</v>
      </c>
      <c r="N73" s="4" t="s">
        <v>265</v>
      </c>
      <c r="O73" s="4" t="s">
        <v>32</v>
      </c>
      <c r="P73" s="4" t="s">
        <v>33</v>
      </c>
      <c r="Q73" s="4">
        <v>0</v>
      </c>
      <c r="R73" s="7">
        <v>44900</v>
      </c>
      <c r="S73" s="6">
        <v>44910</v>
      </c>
      <c r="T73" s="4" t="s">
        <v>34</v>
      </c>
      <c r="U73" s="4">
        <v>-9258</v>
      </c>
      <c r="V73" s="4">
        <v>0</v>
      </c>
      <c r="W73" s="4">
        <v>0</v>
      </c>
      <c r="X73" s="4" t="s">
        <v>266</v>
      </c>
      <c r="Y73" s="4" t="s">
        <v>35</v>
      </c>
    </row>
    <row r="74" s="4" customFormat="1" spans="1:25">
      <c r="A74" s="4" t="s">
        <v>402</v>
      </c>
      <c r="B74" s="4" t="s">
        <v>26</v>
      </c>
      <c r="C74" s="4" t="s">
        <v>27</v>
      </c>
      <c r="D74" s="4" t="s">
        <v>75</v>
      </c>
      <c r="E74" s="4" t="s">
        <v>275</v>
      </c>
      <c r="F74" s="6">
        <v>44904</v>
      </c>
      <c r="G74" s="6">
        <v>44907</v>
      </c>
      <c r="H74" s="4">
        <v>1</v>
      </c>
      <c r="I74" s="4">
        <v>3</v>
      </c>
      <c r="J74" s="4">
        <v>3</v>
      </c>
      <c r="K74" s="4" t="s">
        <v>30</v>
      </c>
      <c r="L74" s="4">
        <v>6903</v>
      </c>
      <c r="M74" s="4">
        <v>6903</v>
      </c>
      <c r="N74" s="4" t="s">
        <v>403</v>
      </c>
      <c r="O74" s="4" t="s">
        <v>32</v>
      </c>
      <c r="P74" s="4" t="s">
        <v>33</v>
      </c>
      <c r="Q74" s="4">
        <v>0</v>
      </c>
      <c r="R74" s="7">
        <v>44904</v>
      </c>
      <c r="S74" s="6">
        <v>44910</v>
      </c>
      <c r="T74" s="4" t="s">
        <v>34</v>
      </c>
      <c r="U74" s="4">
        <v>6903</v>
      </c>
      <c r="V74" s="4">
        <v>0</v>
      </c>
      <c r="W74" s="4">
        <v>0</v>
      </c>
      <c r="X74" s="4" t="s">
        <v>404</v>
      </c>
      <c r="Y74" s="4" t="s">
        <v>405</v>
      </c>
    </row>
    <row r="75" s="4" customFormat="1" spans="1:25">
      <c r="A75" s="4" t="s">
        <v>406</v>
      </c>
      <c r="B75" s="4" t="s">
        <v>26</v>
      </c>
      <c r="C75" s="4" t="s">
        <v>27</v>
      </c>
      <c r="D75" s="4" t="s">
        <v>407</v>
      </c>
      <c r="E75" s="4" t="s">
        <v>408</v>
      </c>
      <c r="F75" s="6">
        <v>44905</v>
      </c>
      <c r="G75" s="6">
        <v>44907</v>
      </c>
      <c r="H75" s="4">
        <v>1</v>
      </c>
      <c r="I75" s="4">
        <v>2</v>
      </c>
      <c r="J75" s="4">
        <v>2</v>
      </c>
      <c r="K75" s="4" t="s">
        <v>30</v>
      </c>
      <c r="L75" s="4">
        <v>1528</v>
      </c>
      <c r="M75" s="4">
        <v>1528</v>
      </c>
      <c r="N75" s="4" t="s">
        <v>409</v>
      </c>
      <c r="O75" s="4" t="s">
        <v>32</v>
      </c>
      <c r="P75" s="4" t="s">
        <v>33</v>
      </c>
      <c r="Q75" s="4">
        <v>0</v>
      </c>
      <c r="R75" s="7">
        <v>44904</v>
      </c>
      <c r="S75" s="6">
        <v>44910</v>
      </c>
      <c r="T75" s="4" t="s">
        <v>34</v>
      </c>
      <c r="U75" s="4">
        <v>1528</v>
      </c>
      <c r="V75" s="4">
        <v>0</v>
      </c>
      <c r="W75" s="4">
        <v>0</v>
      </c>
      <c r="X75" s="4" t="s">
        <v>410</v>
      </c>
      <c r="Y75" s="4" t="s">
        <v>35</v>
      </c>
    </row>
    <row r="76" s="4" customFormat="1" spans="1:25">
      <c r="A76" s="4" t="s">
        <v>411</v>
      </c>
      <c r="B76" s="4" t="s">
        <v>26</v>
      </c>
      <c r="C76" s="4" t="s">
        <v>27</v>
      </c>
      <c r="D76" s="4" t="s">
        <v>412</v>
      </c>
      <c r="E76" s="4" t="s">
        <v>413</v>
      </c>
      <c r="F76" s="6">
        <v>44904</v>
      </c>
      <c r="G76" s="6">
        <v>44907</v>
      </c>
      <c r="H76" s="4">
        <v>1</v>
      </c>
      <c r="I76" s="4">
        <v>3</v>
      </c>
      <c r="J76" s="4">
        <v>3</v>
      </c>
      <c r="K76" s="4" t="s">
        <v>30</v>
      </c>
      <c r="L76" s="4">
        <v>2316</v>
      </c>
      <c r="M76" s="4">
        <v>2316</v>
      </c>
      <c r="N76" s="4" t="s">
        <v>414</v>
      </c>
      <c r="O76" s="4" t="s">
        <v>32</v>
      </c>
      <c r="P76" s="4" t="s">
        <v>33</v>
      </c>
      <c r="Q76" s="4">
        <v>0</v>
      </c>
      <c r="R76" s="7">
        <v>44904</v>
      </c>
      <c r="S76" s="6">
        <v>44910</v>
      </c>
      <c r="T76" s="4" t="s">
        <v>34</v>
      </c>
      <c r="U76" s="4">
        <v>2316</v>
      </c>
      <c r="V76" s="4">
        <v>0</v>
      </c>
      <c r="W76" s="4">
        <v>0</v>
      </c>
      <c r="X76" s="4" t="s">
        <v>415</v>
      </c>
      <c r="Y76" s="4" t="s">
        <v>35</v>
      </c>
    </row>
    <row r="77" s="4" customFormat="1" spans="1:25">
      <c r="A77" s="4" t="s">
        <v>411</v>
      </c>
      <c r="B77" s="4" t="s">
        <v>26</v>
      </c>
      <c r="C77" s="4" t="s">
        <v>59</v>
      </c>
      <c r="D77" s="4" t="s">
        <v>412</v>
      </c>
      <c r="E77" s="4" t="s">
        <v>413</v>
      </c>
      <c r="F77" s="6">
        <v>44904</v>
      </c>
      <c r="G77" s="6">
        <v>44907</v>
      </c>
      <c r="H77" s="4">
        <v>1</v>
      </c>
      <c r="I77" s="4">
        <v>3</v>
      </c>
      <c r="J77" s="4">
        <v>3</v>
      </c>
      <c r="K77" s="4" t="s">
        <v>30</v>
      </c>
      <c r="L77" s="4">
        <v>-2316</v>
      </c>
      <c r="M77" s="4">
        <v>-2316</v>
      </c>
      <c r="N77" s="4" t="s">
        <v>414</v>
      </c>
      <c r="O77" s="4" t="s">
        <v>32</v>
      </c>
      <c r="P77" s="4" t="s">
        <v>33</v>
      </c>
      <c r="Q77" s="4">
        <v>0</v>
      </c>
      <c r="R77" s="7">
        <v>44904</v>
      </c>
      <c r="S77" s="6">
        <v>44910</v>
      </c>
      <c r="T77" s="4" t="s">
        <v>34</v>
      </c>
      <c r="U77" s="4">
        <v>-2316</v>
      </c>
      <c r="V77" s="4">
        <v>0</v>
      </c>
      <c r="W77" s="4">
        <v>0</v>
      </c>
      <c r="X77" s="4" t="s">
        <v>415</v>
      </c>
      <c r="Y77" s="4" t="s">
        <v>35</v>
      </c>
    </row>
    <row r="78" s="4" customFormat="1" spans="1:25">
      <c r="A78" s="4" t="s">
        <v>416</v>
      </c>
      <c r="B78" s="4" t="s">
        <v>26</v>
      </c>
      <c r="C78" s="4" t="s">
        <v>27</v>
      </c>
      <c r="D78" s="4" t="s">
        <v>417</v>
      </c>
      <c r="E78" s="4" t="s">
        <v>418</v>
      </c>
      <c r="F78" s="6">
        <v>44906</v>
      </c>
      <c r="G78" s="6">
        <v>44907</v>
      </c>
      <c r="H78" s="4">
        <v>1</v>
      </c>
      <c r="I78" s="4">
        <v>1</v>
      </c>
      <c r="J78" s="4">
        <v>1</v>
      </c>
      <c r="K78" s="4" t="s">
        <v>30</v>
      </c>
      <c r="L78" s="4">
        <v>79</v>
      </c>
      <c r="M78" s="4">
        <v>79</v>
      </c>
      <c r="N78" s="4" t="s">
        <v>419</v>
      </c>
      <c r="O78" s="4" t="s">
        <v>32</v>
      </c>
      <c r="P78" s="4" t="s">
        <v>33</v>
      </c>
      <c r="Q78" s="4">
        <v>0</v>
      </c>
      <c r="R78" s="7">
        <v>44904</v>
      </c>
      <c r="S78" s="6">
        <v>44910</v>
      </c>
      <c r="T78" s="4" t="s">
        <v>34</v>
      </c>
      <c r="U78" s="4">
        <v>79</v>
      </c>
      <c r="V78" s="4">
        <v>0</v>
      </c>
      <c r="W78" s="4">
        <v>0</v>
      </c>
      <c r="X78" s="4" t="s">
        <v>420</v>
      </c>
      <c r="Y78" s="4" t="s">
        <v>35</v>
      </c>
    </row>
    <row r="79" s="4" customFormat="1" spans="1:25">
      <c r="A79" s="4" t="s">
        <v>421</v>
      </c>
      <c r="B79" s="4" t="s">
        <v>26</v>
      </c>
      <c r="C79" s="4" t="s">
        <v>27</v>
      </c>
      <c r="D79" s="4" t="s">
        <v>422</v>
      </c>
      <c r="E79" s="4" t="s">
        <v>423</v>
      </c>
      <c r="F79" s="6">
        <v>44904</v>
      </c>
      <c r="G79" s="6">
        <v>44907</v>
      </c>
      <c r="H79" s="4">
        <v>1</v>
      </c>
      <c r="I79" s="4">
        <v>3</v>
      </c>
      <c r="J79" s="4">
        <v>3</v>
      </c>
      <c r="K79" s="4" t="s">
        <v>30</v>
      </c>
      <c r="L79" s="4">
        <v>1311</v>
      </c>
      <c r="M79" s="4">
        <v>1311</v>
      </c>
      <c r="N79" s="4" t="s">
        <v>424</v>
      </c>
      <c r="O79" s="4" t="s">
        <v>32</v>
      </c>
      <c r="P79" s="4" t="s">
        <v>33</v>
      </c>
      <c r="Q79" s="4">
        <v>0</v>
      </c>
      <c r="R79" s="7">
        <v>44904</v>
      </c>
      <c r="S79" s="6">
        <v>44910</v>
      </c>
      <c r="T79" s="4" t="s">
        <v>34</v>
      </c>
      <c r="U79" s="4">
        <v>1311</v>
      </c>
      <c r="V79" s="4">
        <v>0</v>
      </c>
      <c r="W79" s="4">
        <v>0</v>
      </c>
      <c r="X79" s="4" t="s">
        <v>425</v>
      </c>
      <c r="Y79" s="4" t="s">
        <v>426</v>
      </c>
    </row>
    <row r="80" s="4" customFormat="1" spans="1:25">
      <c r="A80" s="4" t="s">
        <v>427</v>
      </c>
      <c r="B80" s="4" t="s">
        <v>26</v>
      </c>
      <c r="C80" s="4" t="s">
        <v>27</v>
      </c>
      <c r="D80" s="4" t="s">
        <v>428</v>
      </c>
      <c r="E80" s="4" t="s">
        <v>429</v>
      </c>
      <c r="F80" s="6">
        <v>44904</v>
      </c>
      <c r="G80" s="6">
        <v>44907</v>
      </c>
      <c r="H80" s="4">
        <v>1</v>
      </c>
      <c r="I80" s="4">
        <v>3</v>
      </c>
      <c r="J80" s="4">
        <v>3</v>
      </c>
      <c r="K80" s="4" t="s">
        <v>30</v>
      </c>
      <c r="L80" s="4">
        <v>1479</v>
      </c>
      <c r="M80" s="4">
        <v>1479</v>
      </c>
      <c r="N80" s="4" t="s">
        <v>430</v>
      </c>
      <c r="O80" s="4" t="s">
        <v>32</v>
      </c>
      <c r="P80" s="4" t="s">
        <v>33</v>
      </c>
      <c r="Q80" s="4">
        <v>0</v>
      </c>
      <c r="R80" s="7">
        <v>44904</v>
      </c>
      <c r="S80" s="6">
        <v>44910</v>
      </c>
      <c r="T80" s="4" t="s">
        <v>34</v>
      </c>
      <c r="U80" s="4">
        <v>1479</v>
      </c>
      <c r="V80" s="4">
        <v>0</v>
      </c>
      <c r="W80" s="4">
        <v>0</v>
      </c>
      <c r="X80" s="4" t="s">
        <v>431</v>
      </c>
      <c r="Y80" s="4" t="s">
        <v>35</v>
      </c>
    </row>
    <row r="81" s="4" customFormat="1" spans="1:25">
      <c r="A81" s="4" t="s">
        <v>432</v>
      </c>
      <c r="B81" s="4" t="s">
        <v>26</v>
      </c>
      <c r="C81" s="4" t="s">
        <v>27</v>
      </c>
      <c r="D81" s="4" t="s">
        <v>433</v>
      </c>
      <c r="E81" s="4" t="s">
        <v>434</v>
      </c>
      <c r="F81" s="6">
        <v>44905</v>
      </c>
      <c r="G81" s="6">
        <v>44907</v>
      </c>
      <c r="H81" s="4">
        <v>1</v>
      </c>
      <c r="I81" s="4">
        <v>2</v>
      </c>
      <c r="J81" s="4">
        <v>2</v>
      </c>
      <c r="K81" s="4" t="s">
        <v>30</v>
      </c>
      <c r="L81" s="4">
        <v>2732</v>
      </c>
      <c r="M81" s="4">
        <v>2732</v>
      </c>
      <c r="N81" s="4" t="s">
        <v>435</v>
      </c>
      <c r="O81" s="4" t="s">
        <v>32</v>
      </c>
      <c r="P81" s="4" t="s">
        <v>33</v>
      </c>
      <c r="Q81" s="4">
        <v>0</v>
      </c>
      <c r="R81" s="7">
        <v>44904</v>
      </c>
      <c r="S81" s="6">
        <v>44910</v>
      </c>
      <c r="T81" s="4" t="s">
        <v>34</v>
      </c>
      <c r="U81" s="4">
        <v>2732</v>
      </c>
      <c r="V81" s="4">
        <v>0</v>
      </c>
      <c r="W81" s="4">
        <v>0</v>
      </c>
      <c r="X81" s="4" t="s">
        <v>436</v>
      </c>
      <c r="Y81" s="4" t="s">
        <v>437</v>
      </c>
    </row>
    <row r="82" s="4" customFormat="1" spans="1:25">
      <c r="A82" s="4" t="s">
        <v>438</v>
      </c>
      <c r="B82" s="4" t="s">
        <v>26</v>
      </c>
      <c r="C82" s="4" t="s">
        <v>27</v>
      </c>
      <c r="D82" s="4" t="s">
        <v>439</v>
      </c>
      <c r="E82" s="4" t="s">
        <v>440</v>
      </c>
      <c r="F82" s="6">
        <v>44906</v>
      </c>
      <c r="G82" s="6">
        <v>44907</v>
      </c>
      <c r="H82" s="4">
        <v>1</v>
      </c>
      <c r="I82" s="4">
        <v>1</v>
      </c>
      <c r="J82" s="4">
        <v>1</v>
      </c>
      <c r="K82" s="4" t="s">
        <v>30</v>
      </c>
      <c r="L82" s="4">
        <v>768</v>
      </c>
      <c r="M82" s="4">
        <v>768</v>
      </c>
      <c r="N82" s="4" t="s">
        <v>441</v>
      </c>
      <c r="O82" s="4" t="s">
        <v>32</v>
      </c>
      <c r="P82" s="4" t="s">
        <v>33</v>
      </c>
      <c r="Q82" s="4">
        <v>0</v>
      </c>
      <c r="R82" s="7">
        <v>44904</v>
      </c>
      <c r="S82" s="6">
        <v>44910</v>
      </c>
      <c r="T82" s="4" t="s">
        <v>34</v>
      </c>
      <c r="U82" s="4">
        <v>768</v>
      </c>
      <c r="V82" s="4">
        <v>0</v>
      </c>
      <c r="W82" s="4">
        <v>0</v>
      </c>
      <c r="X82" s="4" t="s">
        <v>442</v>
      </c>
      <c r="Y82" s="4" t="s">
        <v>443</v>
      </c>
    </row>
    <row r="83" s="4" customFormat="1" spans="1:25">
      <c r="A83" s="4" t="s">
        <v>444</v>
      </c>
      <c r="B83" s="4" t="s">
        <v>26</v>
      </c>
      <c r="C83" s="4" t="s">
        <v>27</v>
      </c>
      <c r="D83" s="4" t="s">
        <v>445</v>
      </c>
      <c r="E83" s="4" t="s">
        <v>446</v>
      </c>
      <c r="F83" s="6">
        <v>44904</v>
      </c>
      <c r="G83" s="6">
        <v>44907</v>
      </c>
      <c r="H83" s="4">
        <v>1</v>
      </c>
      <c r="I83" s="4">
        <v>3</v>
      </c>
      <c r="J83" s="4">
        <v>3</v>
      </c>
      <c r="K83" s="4" t="s">
        <v>30</v>
      </c>
      <c r="L83" s="4">
        <v>2847</v>
      </c>
      <c r="M83" s="4">
        <v>2847</v>
      </c>
      <c r="N83" s="4" t="s">
        <v>447</v>
      </c>
      <c r="O83" s="4" t="s">
        <v>32</v>
      </c>
      <c r="P83" s="4" t="s">
        <v>33</v>
      </c>
      <c r="Q83" s="4">
        <v>0</v>
      </c>
      <c r="R83" s="7">
        <v>44904</v>
      </c>
      <c r="S83" s="6">
        <v>44910</v>
      </c>
      <c r="T83" s="4" t="s">
        <v>34</v>
      </c>
      <c r="U83" s="4">
        <v>2847</v>
      </c>
      <c r="V83" s="4">
        <v>0</v>
      </c>
      <c r="W83" s="4">
        <v>0</v>
      </c>
      <c r="X83" s="4" t="s">
        <v>448</v>
      </c>
      <c r="Y83" s="4" t="s">
        <v>35</v>
      </c>
    </row>
    <row r="84" s="4" customFormat="1" spans="1:25">
      <c r="A84" s="4" t="s">
        <v>449</v>
      </c>
      <c r="B84" s="4" t="s">
        <v>26</v>
      </c>
      <c r="C84" s="4" t="s">
        <v>27</v>
      </c>
      <c r="D84" s="4" t="s">
        <v>450</v>
      </c>
      <c r="E84" s="4" t="s">
        <v>451</v>
      </c>
      <c r="F84" s="6">
        <v>44905</v>
      </c>
      <c r="G84" s="6">
        <v>44907</v>
      </c>
      <c r="H84" s="4">
        <v>1</v>
      </c>
      <c r="I84" s="4">
        <v>2</v>
      </c>
      <c r="J84" s="4">
        <v>2</v>
      </c>
      <c r="K84" s="4" t="s">
        <v>30</v>
      </c>
      <c r="L84" s="4">
        <v>3856</v>
      </c>
      <c r="M84" s="4">
        <v>3856</v>
      </c>
      <c r="N84" s="4" t="s">
        <v>452</v>
      </c>
      <c r="O84" s="4" t="s">
        <v>32</v>
      </c>
      <c r="P84" s="4" t="s">
        <v>33</v>
      </c>
      <c r="Q84" s="4">
        <v>0</v>
      </c>
      <c r="R84" s="7">
        <v>44905</v>
      </c>
      <c r="S84" s="6">
        <v>44910</v>
      </c>
      <c r="T84" s="4" t="s">
        <v>34</v>
      </c>
      <c r="U84" s="4">
        <v>3856</v>
      </c>
      <c r="V84" s="4">
        <v>0</v>
      </c>
      <c r="W84" s="4">
        <v>0</v>
      </c>
      <c r="X84" s="4" t="s">
        <v>453</v>
      </c>
      <c r="Y84" s="4" t="s">
        <v>454</v>
      </c>
    </row>
    <row r="85" s="4" customFormat="1" spans="1:25">
      <c r="A85" s="4" t="s">
        <v>455</v>
      </c>
      <c r="B85" s="4" t="s">
        <v>26</v>
      </c>
      <c r="C85" s="4" t="s">
        <v>27</v>
      </c>
      <c r="D85" s="4" t="s">
        <v>456</v>
      </c>
      <c r="E85" s="4" t="s">
        <v>202</v>
      </c>
      <c r="F85" s="6">
        <v>44905</v>
      </c>
      <c r="G85" s="6">
        <v>44907</v>
      </c>
      <c r="H85" s="4">
        <v>2</v>
      </c>
      <c r="I85" s="4">
        <v>2</v>
      </c>
      <c r="J85" s="4">
        <v>4</v>
      </c>
      <c r="K85" s="4" t="s">
        <v>30</v>
      </c>
      <c r="L85" s="4">
        <v>2400</v>
      </c>
      <c r="M85" s="4">
        <v>2400</v>
      </c>
      <c r="N85" s="4" t="s">
        <v>457</v>
      </c>
      <c r="O85" s="4" t="s">
        <v>32</v>
      </c>
      <c r="P85" s="4" t="s">
        <v>33</v>
      </c>
      <c r="Q85" s="4">
        <v>0</v>
      </c>
      <c r="R85" s="7">
        <v>44905</v>
      </c>
      <c r="S85" s="6">
        <v>44910</v>
      </c>
      <c r="T85" s="4" t="s">
        <v>34</v>
      </c>
      <c r="U85" s="4">
        <v>2400</v>
      </c>
      <c r="V85" s="4">
        <v>0</v>
      </c>
      <c r="W85" s="4">
        <v>0</v>
      </c>
      <c r="X85" s="4" t="s">
        <v>458</v>
      </c>
      <c r="Y85" s="4" t="s">
        <v>35</v>
      </c>
    </row>
    <row r="86" s="4" customFormat="1" spans="1:25">
      <c r="A86" s="4" t="s">
        <v>459</v>
      </c>
      <c r="B86" s="4" t="s">
        <v>26</v>
      </c>
      <c r="C86" s="4" t="s">
        <v>27</v>
      </c>
      <c r="D86" s="4" t="s">
        <v>428</v>
      </c>
      <c r="E86" s="4" t="s">
        <v>429</v>
      </c>
      <c r="F86" s="6">
        <v>44906</v>
      </c>
      <c r="G86" s="6">
        <v>44907</v>
      </c>
      <c r="H86" s="4">
        <v>1</v>
      </c>
      <c r="I86" s="4">
        <v>1</v>
      </c>
      <c r="J86" s="4">
        <v>1</v>
      </c>
      <c r="K86" s="4" t="s">
        <v>30</v>
      </c>
      <c r="L86" s="4">
        <v>438</v>
      </c>
      <c r="M86" s="4">
        <v>438</v>
      </c>
      <c r="N86" s="4" t="s">
        <v>460</v>
      </c>
      <c r="O86" s="4" t="s">
        <v>32</v>
      </c>
      <c r="P86" s="4" t="s">
        <v>33</v>
      </c>
      <c r="Q86" s="4">
        <v>0</v>
      </c>
      <c r="R86" s="7">
        <v>44905</v>
      </c>
      <c r="S86" s="6">
        <v>44910</v>
      </c>
      <c r="T86" s="4" t="s">
        <v>34</v>
      </c>
      <c r="U86" s="4">
        <v>438</v>
      </c>
      <c r="V86" s="4">
        <v>0</v>
      </c>
      <c r="W86" s="4">
        <v>0</v>
      </c>
      <c r="X86" s="4" t="s">
        <v>461</v>
      </c>
      <c r="Y86" s="4" t="s">
        <v>35</v>
      </c>
    </row>
    <row r="87" s="4" customFormat="1" spans="1:25">
      <c r="A87" s="4" t="s">
        <v>462</v>
      </c>
      <c r="B87" s="4" t="s">
        <v>26</v>
      </c>
      <c r="C87" s="4" t="s">
        <v>27</v>
      </c>
      <c r="D87" s="4" t="s">
        <v>463</v>
      </c>
      <c r="E87" s="4" t="s">
        <v>464</v>
      </c>
      <c r="F87" s="6">
        <v>44906</v>
      </c>
      <c r="G87" s="6">
        <v>44907</v>
      </c>
      <c r="H87" s="4">
        <v>1</v>
      </c>
      <c r="I87" s="4">
        <v>1</v>
      </c>
      <c r="J87" s="4">
        <v>1</v>
      </c>
      <c r="K87" s="4" t="s">
        <v>30</v>
      </c>
      <c r="L87" s="4">
        <v>448</v>
      </c>
      <c r="M87" s="4">
        <v>448</v>
      </c>
      <c r="N87" s="4" t="s">
        <v>465</v>
      </c>
      <c r="O87" s="4" t="s">
        <v>32</v>
      </c>
      <c r="P87" s="4" t="s">
        <v>33</v>
      </c>
      <c r="Q87" s="4">
        <v>0</v>
      </c>
      <c r="R87" s="7">
        <v>44905</v>
      </c>
      <c r="S87" s="6">
        <v>44910</v>
      </c>
      <c r="T87" s="4" t="s">
        <v>34</v>
      </c>
      <c r="U87" s="4">
        <v>448</v>
      </c>
      <c r="V87" s="4">
        <v>0</v>
      </c>
      <c r="W87" s="4">
        <v>0</v>
      </c>
      <c r="X87" s="4" t="s">
        <v>466</v>
      </c>
      <c r="Y87" s="4" t="s">
        <v>35</v>
      </c>
    </row>
    <row r="88" s="4" customFormat="1" spans="1:25">
      <c r="A88" s="4" t="s">
        <v>467</v>
      </c>
      <c r="B88" s="4" t="s">
        <v>26</v>
      </c>
      <c r="C88" s="4" t="s">
        <v>27</v>
      </c>
      <c r="D88" s="4" t="s">
        <v>468</v>
      </c>
      <c r="E88" s="4" t="s">
        <v>469</v>
      </c>
      <c r="F88" s="6">
        <v>44905</v>
      </c>
      <c r="G88" s="6">
        <v>44907</v>
      </c>
      <c r="H88" s="4">
        <v>1</v>
      </c>
      <c r="I88" s="4">
        <v>2</v>
      </c>
      <c r="J88" s="4">
        <v>2</v>
      </c>
      <c r="K88" s="4" t="s">
        <v>30</v>
      </c>
      <c r="L88" s="4">
        <v>812</v>
      </c>
      <c r="M88" s="4">
        <v>812</v>
      </c>
      <c r="N88" s="4" t="s">
        <v>470</v>
      </c>
      <c r="O88" s="4" t="s">
        <v>32</v>
      </c>
      <c r="P88" s="4" t="s">
        <v>33</v>
      </c>
      <c r="Q88" s="4">
        <v>0</v>
      </c>
      <c r="R88" s="7">
        <v>44905</v>
      </c>
      <c r="S88" s="6">
        <v>44910</v>
      </c>
      <c r="T88" s="4" t="s">
        <v>34</v>
      </c>
      <c r="U88" s="4">
        <v>812</v>
      </c>
      <c r="V88" s="4">
        <v>0</v>
      </c>
      <c r="W88" s="4">
        <v>0</v>
      </c>
      <c r="X88" s="4" t="s">
        <v>471</v>
      </c>
      <c r="Y88" s="4" t="s">
        <v>472</v>
      </c>
    </row>
    <row r="89" s="4" customFormat="1" spans="1:25">
      <c r="A89" s="4" t="s">
        <v>473</v>
      </c>
      <c r="B89" s="4" t="s">
        <v>26</v>
      </c>
      <c r="C89" s="4" t="s">
        <v>27</v>
      </c>
      <c r="D89" s="4" t="s">
        <v>474</v>
      </c>
      <c r="E89" s="4" t="s">
        <v>475</v>
      </c>
      <c r="F89" s="6">
        <v>44905</v>
      </c>
      <c r="G89" s="6">
        <v>44907</v>
      </c>
      <c r="H89" s="4">
        <v>1</v>
      </c>
      <c r="I89" s="4">
        <v>2</v>
      </c>
      <c r="J89" s="4">
        <v>2</v>
      </c>
      <c r="K89" s="4" t="s">
        <v>30</v>
      </c>
      <c r="L89" s="4">
        <v>1352</v>
      </c>
      <c r="M89" s="4">
        <v>1352</v>
      </c>
      <c r="N89" s="4" t="s">
        <v>476</v>
      </c>
      <c r="O89" s="4" t="s">
        <v>32</v>
      </c>
      <c r="P89" s="4" t="s">
        <v>33</v>
      </c>
      <c r="Q89" s="4">
        <v>0</v>
      </c>
      <c r="R89" s="7">
        <v>44905</v>
      </c>
      <c r="S89" s="6">
        <v>44910</v>
      </c>
      <c r="T89" s="4" t="s">
        <v>34</v>
      </c>
      <c r="U89" s="4">
        <v>1352</v>
      </c>
      <c r="V89" s="4">
        <v>0</v>
      </c>
      <c r="W89" s="4">
        <v>0</v>
      </c>
      <c r="X89" s="4" t="s">
        <v>477</v>
      </c>
      <c r="Y89" s="4" t="s">
        <v>478</v>
      </c>
    </row>
    <row r="90" s="4" customFormat="1" spans="1:25">
      <c r="A90" s="4" t="s">
        <v>479</v>
      </c>
      <c r="B90" s="4" t="s">
        <v>26</v>
      </c>
      <c r="C90" s="4" t="s">
        <v>27</v>
      </c>
      <c r="D90" s="4" t="s">
        <v>480</v>
      </c>
      <c r="E90" s="4" t="s">
        <v>133</v>
      </c>
      <c r="F90" s="6">
        <v>44905</v>
      </c>
      <c r="G90" s="6">
        <v>44907</v>
      </c>
      <c r="H90" s="4">
        <v>1</v>
      </c>
      <c r="I90" s="4">
        <v>2</v>
      </c>
      <c r="J90" s="4">
        <v>2</v>
      </c>
      <c r="K90" s="4" t="s">
        <v>30</v>
      </c>
      <c r="L90" s="4">
        <v>988</v>
      </c>
      <c r="M90" s="4">
        <v>988</v>
      </c>
      <c r="N90" s="4" t="s">
        <v>481</v>
      </c>
      <c r="O90" s="4" t="s">
        <v>32</v>
      </c>
      <c r="P90" s="4" t="s">
        <v>33</v>
      </c>
      <c r="Q90" s="4">
        <v>0</v>
      </c>
      <c r="R90" s="7">
        <v>44905</v>
      </c>
      <c r="S90" s="6">
        <v>44910</v>
      </c>
      <c r="T90" s="4" t="s">
        <v>34</v>
      </c>
      <c r="U90" s="4">
        <v>988</v>
      </c>
      <c r="V90" s="4">
        <v>0</v>
      </c>
      <c r="W90" s="4">
        <v>0</v>
      </c>
      <c r="X90" s="4" t="s">
        <v>482</v>
      </c>
      <c r="Y90" s="4" t="s">
        <v>483</v>
      </c>
    </row>
    <row r="91" s="4" customFormat="1" spans="1:25">
      <c r="A91" s="4" t="s">
        <v>484</v>
      </c>
      <c r="B91" s="4" t="s">
        <v>26</v>
      </c>
      <c r="C91" s="4" t="s">
        <v>27</v>
      </c>
      <c r="D91" s="4" t="s">
        <v>485</v>
      </c>
      <c r="E91" s="4" t="s">
        <v>486</v>
      </c>
      <c r="F91" s="6">
        <v>44906</v>
      </c>
      <c r="G91" s="6">
        <v>44907</v>
      </c>
      <c r="H91" s="4">
        <v>1</v>
      </c>
      <c r="I91" s="4">
        <v>1</v>
      </c>
      <c r="J91" s="4">
        <v>1</v>
      </c>
      <c r="K91" s="4" t="s">
        <v>30</v>
      </c>
      <c r="L91" s="4">
        <v>617</v>
      </c>
      <c r="M91" s="4">
        <v>617</v>
      </c>
      <c r="N91" s="4" t="s">
        <v>487</v>
      </c>
      <c r="O91" s="4" t="s">
        <v>32</v>
      </c>
      <c r="P91" s="4" t="s">
        <v>33</v>
      </c>
      <c r="Q91" s="4">
        <v>0</v>
      </c>
      <c r="R91" s="7">
        <v>44905</v>
      </c>
      <c r="S91" s="6">
        <v>44910</v>
      </c>
      <c r="T91" s="4" t="s">
        <v>34</v>
      </c>
      <c r="U91" s="4">
        <v>617</v>
      </c>
      <c r="V91" s="4">
        <v>0</v>
      </c>
      <c r="W91" s="4">
        <v>0</v>
      </c>
      <c r="X91" s="4" t="s">
        <v>488</v>
      </c>
      <c r="Y91" s="4" t="s">
        <v>35</v>
      </c>
    </row>
    <row r="92" s="4" customFormat="1" spans="1:25">
      <c r="A92" s="4" t="s">
        <v>489</v>
      </c>
      <c r="B92" s="4" t="s">
        <v>26</v>
      </c>
      <c r="C92" s="4" t="s">
        <v>27</v>
      </c>
      <c r="D92" s="4" t="s">
        <v>490</v>
      </c>
      <c r="E92" s="4" t="s">
        <v>491</v>
      </c>
      <c r="F92" s="6">
        <v>44906</v>
      </c>
      <c r="G92" s="6">
        <v>44907</v>
      </c>
      <c r="H92" s="4">
        <v>1</v>
      </c>
      <c r="I92" s="4">
        <v>1</v>
      </c>
      <c r="J92" s="4">
        <v>1</v>
      </c>
      <c r="K92" s="4" t="s">
        <v>30</v>
      </c>
      <c r="L92" s="4">
        <v>691</v>
      </c>
      <c r="M92" s="4">
        <v>691</v>
      </c>
      <c r="N92" s="4" t="s">
        <v>492</v>
      </c>
      <c r="O92" s="4" t="s">
        <v>32</v>
      </c>
      <c r="P92" s="4" t="s">
        <v>33</v>
      </c>
      <c r="Q92" s="4">
        <v>0</v>
      </c>
      <c r="R92" s="7">
        <v>44905</v>
      </c>
      <c r="S92" s="6">
        <v>44910</v>
      </c>
      <c r="T92" s="4" t="s">
        <v>34</v>
      </c>
      <c r="U92" s="4">
        <v>691</v>
      </c>
      <c r="V92" s="4">
        <v>0</v>
      </c>
      <c r="W92" s="4">
        <v>0</v>
      </c>
      <c r="X92" s="4" t="s">
        <v>493</v>
      </c>
      <c r="Y92" s="4" t="s">
        <v>35</v>
      </c>
    </row>
    <row r="93" s="4" customFormat="1" spans="1:25">
      <c r="A93" s="4" t="s">
        <v>494</v>
      </c>
      <c r="B93" s="4" t="s">
        <v>26</v>
      </c>
      <c r="C93" s="4" t="s">
        <v>27</v>
      </c>
      <c r="D93" s="4" t="s">
        <v>495</v>
      </c>
      <c r="E93" s="4" t="s">
        <v>359</v>
      </c>
      <c r="F93" s="6">
        <v>44906</v>
      </c>
      <c r="G93" s="6">
        <v>44907</v>
      </c>
      <c r="H93" s="4">
        <v>1</v>
      </c>
      <c r="I93" s="4">
        <v>1</v>
      </c>
      <c r="J93" s="4">
        <v>1</v>
      </c>
      <c r="K93" s="4" t="s">
        <v>30</v>
      </c>
      <c r="L93" s="4">
        <v>486</v>
      </c>
      <c r="M93" s="4">
        <v>486</v>
      </c>
      <c r="N93" s="4" t="s">
        <v>496</v>
      </c>
      <c r="O93" s="4" t="s">
        <v>32</v>
      </c>
      <c r="P93" s="4" t="s">
        <v>33</v>
      </c>
      <c r="Q93" s="4">
        <v>0</v>
      </c>
      <c r="R93" s="7">
        <v>44905</v>
      </c>
      <c r="S93" s="6">
        <v>44910</v>
      </c>
      <c r="T93" s="4" t="s">
        <v>34</v>
      </c>
      <c r="U93" s="4">
        <v>486</v>
      </c>
      <c r="V93" s="4">
        <v>0</v>
      </c>
      <c r="W93" s="4">
        <v>0</v>
      </c>
      <c r="X93" s="4" t="s">
        <v>497</v>
      </c>
      <c r="Y93" s="4" t="s">
        <v>35</v>
      </c>
    </row>
    <row r="94" s="4" customFormat="1" spans="1:25">
      <c r="A94" s="4" t="s">
        <v>498</v>
      </c>
      <c r="B94" s="4" t="s">
        <v>26</v>
      </c>
      <c r="C94" s="4" t="s">
        <v>27</v>
      </c>
      <c r="D94" s="4" t="s">
        <v>499</v>
      </c>
      <c r="E94" s="4" t="s">
        <v>500</v>
      </c>
      <c r="F94" s="6">
        <v>44906</v>
      </c>
      <c r="G94" s="6">
        <v>44907</v>
      </c>
      <c r="H94" s="4">
        <v>1</v>
      </c>
      <c r="I94" s="4">
        <v>1</v>
      </c>
      <c r="J94" s="4">
        <v>1</v>
      </c>
      <c r="K94" s="4" t="s">
        <v>30</v>
      </c>
      <c r="L94" s="4">
        <v>186</v>
      </c>
      <c r="M94" s="4">
        <v>186</v>
      </c>
      <c r="N94" s="4" t="s">
        <v>501</v>
      </c>
      <c r="O94" s="4" t="s">
        <v>32</v>
      </c>
      <c r="P94" s="4" t="s">
        <v>33</v>
      </c>
      <c r="Q94" s="4">
        <v>0</v>
      </c>
      <c r="R94" s="7">
        <v>44905</v>
      </c>
      <c r="S94" s="6">
        <v>44910</v>
      </c>
      <c r="T94" s="4" t="s">
        <v>34</v>
      </c>
      <c r="U94" s="4">
        <v>186</v>
      </c>
      <c r="V94" s="4">
        <v>0</v>
      </c>
      <c r="W94" s="4">
        <v>0</v>
      </c>
      <c r="X94" s="4" t="s">
        <v>502</v>
      </c>
      <c r="Y94" s="4" t="s">
        <v>35</v>
      </c>
    </row>
    <row r="95" s="4" customFormat="1" spans="1:25">
      <c r="A95" s="4" t="s">
        <v>503</v>
      </c>
      <c r="B95" s="4" t="s">
        <v>26</v>
      </c>
      <c r="C95" s="4" t="s">
        <v>27</v>
      </c>
      <c r="D95" s="4" t="s">
        <v>504</v>
      </c>
      <c r="E95" s="4" t="s">
        <v>275</v>
      </c>
      <c r="F95" s="6">
        <v>44905</v>
      </c>
      <c r="G95" s="6">
        <v>44907</v>
      </c>
      <c r="H95" s="4">
        <v>1</v>
      </c>
      <c r="I95" s="4">
        <v>2</v>
      </c>
      <c r="J95" s="4">
        <v>2</v>
      </c>
      <c r="K95" s="4" t="s">
        <v>30</v>
      </c>
      <c r="L95" s="4">
        <v>2242</v>
      </c>
      <c r="M95" s="4">
        <v>2242</v>
      </c>
      <c r="N95" s="4" t="s">
        <v>505</v>
      </c>
      <c r="O95" s="4" t="s">
        <v>32</v>
      </c>
      <c r="P95" s="4" t="s">
        <v>33</v>
      </c>
      <c r="Q95" s="4">
        <v>0</v>
      </c>
      <c r="R95" s="7">
        <v>44905</v>
      </c>
      <c r="S95" s="6">
        <v>44910</v>
      </c>
      <c r="T95" s="4" t="s">
        <v>34</v>
      </c>
      <c r="U95" s="4">
        <v>2242</v>
      </c>
      <c r="V95" s="4">
        <v>0</v>
      </c>
      <c r="W95" s="4">
        <v>0</v>
      </c>
      <c r="X95" s="4" t="s">
        <v>506</v>
      </c>
      <c r="Y95" s="4" t="s">
        <v>507</v>
      </c>
    </row>
    <row r="96" s="4" customFormat="1" spans="1:25">
      <c r="A96" s="4" t="s">
        <v>508</v>
      </c>
      <c r="B96" s="4" t="s">
        <v>26</v>
      </c>
      <c r="C96" s="4" t="s">
        <v>27</v>
      </c>
      <c r="D96" s="4" t="s">
        <v>509</v>
      </c>
      <c r="E96" s="4" t="s">
        <v>150</v>
      </c>
      <c r="F96" s="6">
        <v>44906</v>
      </c>
      <c r="G96" s="6">
        <v>44907</v>
      </c>
      <c r="H96" s="4">
        <v>1</v>
      </c>
      <c r="I96" s="4">
        <v>1</v>
      </c>
      <c r="J96" s="4">
        <v>1</v>
      </c>
      <c r="K96" s="4" t="s">
        <v>30</v>
      </c>
      <c r="L96" s="4">
        <v>265</v>
      </c>
      <c r="M96" s="4">
        <v>265</v>
      </c>
      <c r="N96" s="4" t="s">
        <v>510</v>
      </c>
      <c r="O96" s="4" t="s">
        <v>32</v>
      </c>
      <c r="P96" s="4" t="s">
        <v>33</v>
      </c>
      <c r="Q96" s="4">
        <v>0</v>
      </c>
      <c r="R96" s="7">
        <v>44905</v>
      </c>
      <c r="S96" s="6">
        <v>44910</v>
      </c>
      <c r="T96" s="4" t="s">
        <v>34</v>
      </c>
      <c r="U96" s="4">
        <v>265</v>
      </c>
      <c r="V96" s="4">
        <v>0</v>
      </c>
      <c r="W96" s="4">
        <v>0</v>
      </c>
      <c r="X96" s="4" t="s">
        <v>511</v>
      </c>
      <c r="Y96" s="4" t="s">
        <v>35</v>
      </c>
    </row>
    <row r="97" s="4" customFormat="1" spans="1:25">
      <c r="A97" s="4" t="s">
        <v>512</v>
      </c>
      <c r="B97" s="4" t="s">
        <v>26</v>
      </c>
      <c r="C97" s="4" t="s">
        <v>27</v>
      </c>
      <c r="D97" s="4" t="s">
        <v>513</v>
      </c>
      <c r="E97" s="4" t="s">
        <v>514</v>
      </c>
      <c r="F97" s="6">
        <v>44906</v>
      </c>
      <c r="G97" s="6">
        <v>44907</v>
      </c>
      <c r="H97" s="4">
        <v>1</v>
      </c>
      <c r="I97" s="4">
        <v>1</v>
      </c>
      <c r="J97" s="4">
        <v>1</v>
      </c>
      <c r="K97" s="4" t="s">
        <v>30</v>
      </c>
      <c r="L97" s="4">
        <v>434</v>
      </c>
      <c r="M97" s="4">
        <v>434</v>
      </c>
      <c r="N97" s="4" t="s">
        <v>515</v>
      </c>
      <c r="O97" s="4" t="s">
        <v>32</v>
      </c>
      <c r="P97" s="4" t="s">
        <v>33</v>
      </c>
      <c r="Q97" s="4">
        <v>0</v>
      </c>
      <c r="R97" s="7">
        <v>44905</v>
      </c>
      <c r="S97" s="6">
        <v>44910</v>
      </c>
      <c r="T97" s="4" t="s">
        <v>34</v>
      </c>
      <c r="U97" s="4">
        <v>434</v>
      </c>
      <c r="V97" s="4">
        <v>0</v>
      </c>
      <c r="W97" s="4">
        <v>0</v>
      </c>
      <c r="X97" s="4" t="s">
        <v>516</v>
      </c>
      <c r="Y97" s="4" t="s">
        <v>173</v>
      </c>
    </row>
    <row r="98" s="4" customFormat="1" spans="1:25">
      <c r="A98" s="4" t="s">
        <v>517</v>
      </c>
      <c r="B98" s="4" t="s">
        <v>26</v>
      </c>
      <c r="C98" s="4" t="s">
        <v>27</v>
      </c>
      <c r="D98" s="4" t="s">
        <v>518</v>
      </c>
      <c r="E98" s="4" t="s">
        <v>519</v>
      </c>
      <c r="F98" s="6">
        <v>44906</v>
      </c>
      <c r="G98" s="6">
        <v>44907</v>
      </c>
      <c r="H98" s="4">
        <v>1</v>
      </c>
      <c r="I98" s="4">
        <v>1</v>
      </c>
      <c r="J98" s="4">
        <v>1</v>
      </c>
      <c r="K98" s="4" t="s">
        <v>30</v>
      </c>
      <c r="L98" s="4">
        <v>613</v>
      </c>
      <c r="M98" s="4">
        <v>613</v>
      </c>
      <c r="N98" s="4" t="s">
        <v>520</v>
      </c>
      <c r="O98" s="4" t="s">
        <v>32</v>
      </c>
      <c r="P98" s="4" t="s">
        <v>33</v>
      </c>
      <c r="Q98" s="4">
        <v>0</v>
      </c>
      <c r="R98" s="7">
        <v>44906</v>
      </c>
      <c r="S98" s="6">
        <v>44910</v>
      </c>
      <c r="T98" s="4" t="s">
        <v>34</v>
      </c>
      <c r="U98" s="4">
        <v>613</v>
      </c>
      <c r="V98" s="4">
        <v>0</v>
      </c>
      <c r="W98" s="4">
        <v>0</v>
      </c>
      <c r="X98" s="4" t="s">
        <v>521</v>
      </c>
      <c r="Y98" s="4" t="s">
        <v>35</v>
      </c>
    </row>
    <row r="99" s="4" customFormat="1" spans="1:25">
      <c r="A99" s="4" t="s">
        <v>522</v>
      </c>
      <c r="B99" s="4" t="s">
        <v>26</v>
      </c>
      <c r="C99" s="4" t="s">
        <v>27</v>
      </c>
      <c r="D99" s="4" t="s">
        <v>523</v>
      </c>
      <c r="E99" s="4" t="s">
        <v>133</v>
      </c>
      <c r="F99" s="6">
        <v>44906</v>
      </c>
      <c r="G99" s="6">
        <v>44907</v>
      </c>
      <c r="H99" s="4">
        <v>1</v>
      </c>
      <c r="I99" s="4">
        <v>1</v>
      </c>
      <c r="J99" s="4">
        <v>1</v>
      </c>
      <c r="K99" s="4" t="s">
        <v>30</v>
      </c>
      <c r="L99" s="4">
        <v>720</v>
      </c>
      <c r="M99" s="4">
        <v>720</v>
      </c>
      <c r="N99" s="4" t="s">
        <v>524</v>
      </c>
      <c r="O99" s="4" t="s">
        <v>32</v>
      </c>
      <c r="P99" s="4" t="s">
        <v>33</v>
      </c>
      <c r="Q99" s="4">
        <v>0</v>
      </c>
      <c r="R99" s="7">
        <v>44906</v>
      </c>
      <c r="S99" s="6">
        <v>44910</v>
      </c>
      <c r="T99" s="4" t="s">
        <v>34</v>
      </c>
      <c r="U99" s="4">
        <v>720</v>
      </c>
      <c r="V99" s="4">
        <v>0</v>
      </c>
      <c r="W99" s="4">
        <v>0</v>
      </c>
      <c r="X99" s="4" t="s">
        <v>525</v>
      </c>
      <c r="Y99" s="4" t="s">
        <v>68</v>
      </c>
    </row>
    <row r="100" s="4" customFormat="1" spans="1:25">
      <c r="A100" s="4" t="s">
        <v>526</v>
      </c>
      <c r="B100" s="4" t="s">
        <v>26</v>
      </c>
      <c r="C100" s="4" t="s">
        <v>27</v>
      </c>
      <c r="D100" s="4" t="s">
        <v>527</v>
      </c>
      <c r="E100" s="4" t="s">
        <v>528</v>
      </c>
      <c r="F100" s="6">
        <v>44906</v>
      </c>
      <c r="G100" s="6">
        <v>44907</v>
      </c>
      <c r="H100" s="4">
        <v>1</v>
      </c>
      <c r="I100" s="4">
        <v>1</v>
      </c>
      <c r="J100" s="4">
        <v>1</v>
      </c>
      <c r="K100" s="4" t="s">
        <v>30</v>
      </c>
      <c r="L100" s="4">
        <v>369</v>
      </c>
      <c r="M100" s="4">
        <v>369</v>
      </c>
      <c r="N100" s="4" t="s">
        <v>529</v>
      </c>
      <c r="O100" s="4" t="s">
        <v>32</v>
      </c>
      <c r="P100" s="4" t="s">
        <v>33</v>
      </c>
      <c r="Q100" s="4">
        <v>0</v>
      </c>
      <c r="R100" s="7">
        <v>44906</v>
      </c>
      <c r="S100" s="6">
        <v>44910</v>
      </c>
      <c r="T100" s="4" t="s">
        <v>34</v>
      </c>
      <c r="U100" s="4">
        <v>369</v>
      </c>
      <c r="V100" s="4">
        <v>0</v>
      </c>
      <c r="W100" s="4">
        <v>0</v>
      </c>
      <c r="X100" s="4" t="s">
        <v>530</v>
      </c>
      <c r="Y100" s="4" t="s">
        <v>35</v>
      </c>
    </row>
    <row r="101" s="4" customFormat="1" spans="1:25">
      <c r="A101" s="4" t="s">
        <v>531</v>
      </c>
      <c r="B101" s="4" t="s">
        <v>26</v>
      </c>
      <c r="C101" s="4" t="s">
        <v>27</v>
      </c>
      <c r="D101" s="4" t="s">
        <v>532</v>
      </c>
      <c r="E101" s="4" t="s">
        <v>533</v>
      </c>
      <c r="F101" s="6">
        <v>44906</v>
      </c>
      <c r="G101" s="6">
        <v>44907</v>
      </c>
      <c r="H101" s="4">
        <v>1</v>
      </c>
      <c r="I101" s="4">
        <v>1</v>
      </c>
      <c r="J101" s="4">
        <v>1</v>
      </c>
      <c r="K101" s="4" t="s">
        <v>30</v>
      </c>
      <c r="L101" s="4">
        <v>768</v>
      </c>
      <c r="M101" s="4">
        <v>768</v>
      </c>
      <c r="N101" s="4" t="s">
        <v>534</v>
      </c>
      <c r="O101" s="4" t="s">
        <v>32</v>
      </c>
      <c r="P101" s="4" t="s">
        <v>33</v>
      </c>
      <c r="Q101" s="4">
        <v>0</v>
      </c>
      <c r="R101" s="7">
        <v>44906</v>
      </c>
      <c r="S101" s="6">
        <v>44910</v>
      </c>
      <c r="T101" s="4" t="s">
        <v>34</v>
      </c>
      <c r="U101" s="4">
        <v>768</v>
      </c>
      <c r="V101" s="4">
        <v>0</v>
      </c>
      <c r="W101" s="4">
        <v>0</v>
      </c>
      <c r="X101" s="4" t="s">
        <v>535</v>
      </c>
      <c r="Y101" s="4" t="s">
        <v>35</v>
      </c>
    </row>
    <row r="102" s="4" customFormat="1" spans="1:25">
      <c r="A102" s="4" t="s">
        <v>536</v>
      </c>
      <c r="B102" s="4" t="s">
        <v>26</v>
      </c>
      <c r="C102" s="4" t="s">
        <v>27</v>
      </c>
      <c r="D102" s="4" t="s">
        <v>537</v>
      </c>
      <c r="E102" s="4" t="s">
        <v>538</v>
      </c>
      <c r="F102" s="6">
        <v>44906</v>
      </c>
      <c r="G102" s="6">
        <v>44907</v>
      </c>
      <c r="H102" s="4">
        <v>1</v>
      </c>
      <c r="I102" s="4">
        <v>1</v>
      </c>
      <c r="J102" s="4">
        <v>1</v>
      </c>
      <c r="K102" s="4" t="s">
        <v>30</v>
      </c>
      <c r="L102" s="4">
        <v>227</v>
      </c>
      <c r="M102" s="4">
        <v>227</v>
      </c>
      <c r="N102" s="4" t="s">
        <v>539</v>
      </c>
      <c r="O102" s="4" t="s">
        <v>32</v>
      </c>
      <c r="P102" s="4" t="s">
        <v>33</v>
      </c>
      <c r="Q102" s="4">
        <v>0</v>
      </c>
      <c r="R102" s="7">
        <v>44906</v>
      </c>
      <c r="S102" s="6">
        <v>44910</v>
      </c>
      <c r="T102" s="4" t="s">
        <v>34</v>
      </c>
      <c r="U102" s="4">
        <v>227</v>
      </c>
      <c r="V102" s="4">
        <v>0</v>
      </c>
      <c r="W102" s="4">
        <v>0</v>
      </c>
      <c r="X102" s="4" t="s">
        <v>540</v>
      </c>
      <c r="Y102" s="4" t="s">
        <v>35</v>
      </c>
    </row>
    <row r="103" s="4" customFormat="1" spans="1:25">
      <c r="A103" s="4" t="s">
        <v>541</v>
      </c>
      <c r="B103" s="4" t="s">
        <v>26</v>
      </c>
      <c r="C103" s="4" t="s">
        <v>27</v>
      </c>
      <c r="D103" s="4" t="s">
        <v>542</v>
      </c>
      <c r="E103" s="4" t="s">
        <v>156</v>
      </c>
      <c r="F103" s="6">
        <v>44906</v>
      </c>
      <c r="G103" s="6">
        <v>44907</v>
      </c>
      <c r="H103" s="4">
        <v>1</v>
      </c>
      <c r="I103" s="4">
        <v>1</v>
      </c>
      <c r="J103" s="4">
        <v>1</v>
      </c>
      <c r="K103" s="4" t="s">
        <v>30</v>
      </c>
      <c r="L103" s="4">
        <v>586</v>
      </c>
      <c r="M103" s="4">
        <v>586</v>
      </c>
      <c r="N103" s="4" t="s">
        <v>543</v>
      </c>
      <c r="O103" s="4" t="s">
        <v>32</v>
      </c>
      <c r="P103" s="4" t="s">
        <v>33</v>
      </c>
      <c r="Q103" s="4">
        <v>0</v>
      </c>
      <c r="R103" s="7">
        <v>44906</v>
      </c>
      <c r="S103" s="6">
        <v>44910</v>
      </c>
      <c r="T103" s="4" t="s">
        <v>34</v>
      </c>
      <c r="U103" s="4">
        <v>586</v>
      </c>
      <c r="V103" s="4">
        <v>0</v>
      </c>
      <c r="W103" s="4">
        <v>0</v>
      </c>
      <c r="X103" s="4" t="s">
        <v>544</v>
      </c>
      <c r="Y103" s="4" t="s">
        <v>545</v>
      </c>
    </row>
    <row r="104" s="4" customFormat="1" spans="1:25">
      <c r="A104" s="4" t="s">
        <v>546</v>
      </c>
      <c r="B104" s="4" t="s">
        <v>26</v>
      </c>
      <c r="C104" s="4" t="s">
        <v>27</v>
      </c>
      <c r="D104" s="4" t="s">
        <v>547</v>
      </c>
      <c r="E104" s="4" t="s">
        <v>548</v>
      </c>
      <c r="F104" s="6">
        <v>44906</v>
      </c>
      <c r="G104" s="6">
        <v>44907</v>
      </c>
      <c r="H104" s="4">
        <v>1</v>
      </c>
      <c r="I104" s="4">
        <v>1</v>
      </c>
      <c r="J104" s="4">
        <v>1</v>
      </c>
      <c r="K104" s="4" t="s">
        <v>30</v>
      </c>
      <c r="L104" s="4">
        <v>142</v>
      </c>
      <c r="M104" s="4">
        <v>142</v>
      </c>
      <c r="N104" s="4" t="s">
        <v>549</v>
      </c>
      <c r="O104" s="4" t="s">
        <v>32</v>
      </c>
      <c r="P104" s="4" t="s">
        <v>33</v>
      </c>
      <c r="Q104" s="4">
        <v>0</v>
      </c>
      <c r="R104" s="7">
        <v>44906</v>
      </c>
      <c r="S104" s="6">
        <v>44910</v>
      </c>
      <c r="T104" s="4" t="s">
        <v>34</v>
      </c>
      <c r="U104" s="4">
        <v>142</v>
      </c>
      <c r="V104" s="4">
        <v>0</v>
      </c>
      <c r="W104" s="4">
        <v>0</v>
      </c>
      <c r="X104" s="4" t="s">
        <v>550</v>
      </c>
      <c r="Y104" s="4" t="s">
        <v>35</v>
      </c>
    </row>
    <row r="105" s="4" customFormat="1" spans="1:25">
      <c r="A105" s="4" t="s">
        <v>551</v>
      </c>
      <c r="B105" s="4" t="s">
        <v>26</v>
      </c>
      <c r="C105" s="4" t="s">
        <v>27</v>
      </c>
      <c r="D105" s="4" t="s">
        <v>552</v>
      </c>
      <c r="E105" s="4" t="s">
        <v>133</v>
      </c>
      <c r="F105" s="6">
        <v>44906</v>
      </c>
      <c r="G105" s="6">
        <v>44907</v>
      </c>
      <c r="H105" s="4">
        <v>1</v>
      </c>
      <c r="I105" s="4">
        <v>1</v>
      </c>
      <c r="J105" s="4">
        <v>1</v>
      </c>
      <c r="K105" s="4" t="s">
        <v>30</v>
      </c>
      <c r="L105" s="4">
        <v>149</v>
      </c>
      <c r="M105" s="4">
        <v>149</v>
      </c>
      <c r="N105" s="4" t="s">
        <v>553</v>
      </c>
      <c r="O105" s="4" t="s">
        <v>32</v>
      </c>
      <c r="P105" s="4" t="s">
        <v>33</v>
      </c>
      <c r="Q105" s="4">
        <v>0</v>
      </c>
      <c r="R105" s="7">
        <v>44906</v>
      </c>
      <c r="S105" s="6">
        <v>44910</v>
      </c>
      <c r="T105" s="4" t="s">
        <v>34</v>
      </c>
      <c r="U105" s="4">
        <v>149</v>
      </c>
      <c r="V105" s="4">
        <v>0</v>
      </c>
      <c r="W105" s="4">
        <v>0</v>
      </c>
      <c r="X105" s="4" t="s">
        <v>554</v>
      </c>
      <c r="Y105" s="4" t="s">
        <v>35</v>
      </c>
    </row>
    <row r="106" s="4" customFormat="1" spans="1:25">
      <c r="A106" s="4" t="s">
        <v>555</v>
      </c>
      <c r="B106" s="4" t="s">
        <v>26</v>
      </c>
      <c r="C106" s="4" t="s">
        <v>27</v>
      </c>
      <c r="D106" s="4" t="s">
        <v>556</v>
      </c>
      <c r="E106" s="4" t="s">
        <v>548</v>
      </c>
      <c r="F106" s="6">
        <v>44906</v>
      </c>
      <c r="G106" s="6">
        <v>44907</v>
      </c>
      <c r="H106" s="4">
        <v>1</v>
      </c>
      <c r="I106" s="4">
        <v>1</v>
      </c>
      <c r="J106" s="4">
        <v>1</v>
      </c>
      <c r="K106" s="4" t="s">
        <v>30</v>
      </c>
      <c r="L106" s="4">
        <v>174</v>
      </c>
      <c r="M106" s="4">
        <v>174</v>
      </c>
      <c r="N106" s="4" t="s">
        <v>557</v>
      </c>
      <c r="O106" s="4" t="s">
        <v>32</v>
      </c>
      <c r="P106" s="4" t="s">
        <v>33</v>
      </c>
      <c r="Q106" s="4">
        <v>0</v>
      </c>
      <c r="R106" s="7">
        <v>44906</v>
      </c>
      <c r="S106" s="6">
        <v>44910</v>
      </c>
      <c r="T106" s="4" t="s">
        <v>34</v>
      </c>
      <c r="U106" s="4">
        <v>174</v>
      </c>
      <c r="V106" s="4">
        <v>0</v>
      </c>
      <c r="W106" s="4">
        <v>0</v>
      </c>
      <c r="X106" s="4" t="s">
        <v>558</v>
      </c>
      <c r="Y106" s="4" t="s">
        <v>35</v>
      </c>
    </row>
    <row r="107" s="4" customFormat="1" spans="1:25">
      <c r="A107" s="4" t="s">
        <v>559</v>
      </c>
      <c r="B107" s="4" t="s">
        <v>26</v>
      </c>
      <c r="C107" s="4" t="s">
        <v>27</v>
      </c>
      <c r="D107" s="4" t="s">
        <v>560</v>
      </c>
      <c r="E107" s="4" t="s">
        <v>514</v>
      </c>
      <c r="F107" s="6">
        <v>44906</v>
      </c>
      <c r="G107" s="6">
        <v>44907</v>
      </c>
      <c r="H107" s="4">
        <v>1</v>
      </c>
      <c r="I107" s="4">
        <v>1</v>
      </c>
      <c r="J107" s="4">
        <v>1</v>
      </c>
      <c r="K107" s="4" t="s">
        <v>30</v>
      </c>
      <c r="L107" s="4">
        <v>272</v>
      </c>
      <c r="M107" s="4">
        <v>272</v>
      </c>
      <c r="N107" s="4" t="s">
        <v>561</v>
      </c>
      <c r="O107" s="4" t="s">
        <v>32</v>
      </c>
      <c r="P107" s="4" t="s">
        <v>33</v>
      </c>
      <c r="Q107" s="4">
        <v>0</v>
      </c>
      <c r="R107" s="7">
        <v>44906</v>
      </c>
      <c r="S107" s="6">
        <v>44910</v>
      </c>
      <c r="T107" s="4" t="s">
        <v>34</v>
      </c>
      <c r="U107" s="4">
        <v>272</v>
      </c>
      <c r="V107" s="4">
        <v>0</v>
      </c>
      <c r="W107" s="4">
        <v>0</v>
      </c>
      <c r="X107" s="4" t="s">
        <v>562</v>
      </c>
      <c r="Y107" s="4" t="s">
        <v>563</v>
      </c>
    </row>
    <row r="108" s="4" customFormat="1" spans="1:25">
      <c r="A108" s="4" t="s">
        <v>564</v>
      </c>
      <c r="B108" s="4" t="s">
        <v>26</v>
      </c>
      <c r="C108" s="4" t="s">
        <v>27</v>
      </c>
      <c r="D108" s="4" t="s">
        <v>485</v>
      </c>
      <c r="E108" s="4" t="s">
        <v>486</v>
      </c>
      <c r="F108" s="6">
        <v>44906</v>
      </c>
      <c r="G108" s="6">
        <v>44907</v>
      </c>
      <c r="H108" s="4">
        <v>1</v>
      </c>
      <c r="I108" s="4">
        <v>1</v>
      </c>
      <c r="J108" s="4">
        <v>1</v>
      </c>
      <c r="K108" s="4" t="s">
        <v>30</v>
      </c>
      <c r="L108" s="4">
        <v>641</v>
      </c>
      <c r="M108" s="4">
        <v>641</v>
      </c>
      <c r="N108" s="4" t="s">
        <v>565</v>
      </c>
      <c r="O108" s="4" t="s">
        <v>32</v>
      </c>
      <c r="P108" s="4" t="s">
        <v>33</v>
      </c>
      <c r="Q108" s="4">
        <v>0</v>
      </c>
      <c r="R108" s="7">
        <v>44906</v>
      </c>
      <c r="S108" s="6">
        <v>44910</v>
      </c>
      <c r="T108" s="4" t="s">
        <v>34</v>
      </c>
      <c r="U108" s="4">
        <v>641</v>
      </c>
      <c r="V108" s="4">
        <v>0</v>
      </c>
      <c r="W108" s="4">
        <v>0</v>
      </c>
      <c r="X108" s="4" t="s">
        <v>566</v>
      </c>
      <c r="Y108" s="4" t="s">
        <v>35</v>
      </c>
    </row>
    <row r="109" s="4" customFormat="1" spans="1:25">
      <c r="A109" s="4" t="s">
        <v>567</v>
      </c>
      <c r="B109" s="4" t="s">
        <v>26</v>
      </c>
      <c r="C109" s="4" t="s">
        <v>27</v>
      </c>
      <c r="D109" s="4" t="s">
        <v>568</v>
      </c>
      <c r="E109" s="4" t="s">
        <v>569</v>
      </c>
      <c r="F109" s="6">
        <v>44906</v>
      </c>
      <c r="G109" s="6">
        <v>44907</v>
      </c>
      <c r="H109" s="4">
        <v>1</v>
      </c>
      <c r="I109" s="4">
        <v>1</v>
      </c>
      <c r="J109" s="4">
        <v>1</v>
      </c>
      <c r="K109" s="4" t="s">
        <v>30</v>
      </c>
      <c r="L109" s="4">
        <v>227</v>
      </c>
      <c r="M109" s="4">
        <v>227</v>
      </c>
      <c r="N109" s="4" t="s">
        <v>570</v>
      </c>
      <c r="O109" s="4" t="s">
        <v>32</v>
      </c>
      <c r="P109" s="4" t="s">
        <v>33</v>
      </c>
      <c r="Q109" s="4">
        <v>0</v>
      </c>
      <c r="R109" s="7">
        <v>44906</v>
      </c>
      <c r="S109" s="6">
        <v>44910</v>
      </c>
      <c r="T109" s="4" t="s">
        <v>34</v>
      </c>
      <c r="U109" s="4">
        <v>227</v>
      </c>
      <c r="V109" s="4">
        <v>0</v>
      </c>
      <c r="W109" s="4">
        <v>0</v>
      </c>
      <c r="X109" s="4" t="s">
        <v>571</v>
      </c>
      <c r="Y109" s="4" t="s">
        <v>572</v>
      </c>
    </row>
    <row r="110" s="4" customFormat="1" spans="1:25">
      <c r="A110" s="4" t="s">
        <v>573</v>
      </c>
      <c r="B110" s="4" t="s">
        <v>26</v>
      </c>
      <c r="C110" s="4" t="s">
        <v>27</v>
      </c>
      <c r="D110" s="4" t="s">
        <v>574</v>
      </c>
      <c r="E110" s="4" t="s">
        <v>575</v>
      </c>
      <c r="F110" s="6">
        <v>44906</v>
      </c>
      <c r="G110" s="6">
        <v>44907</v>
      </c>
      <c r="H110" s="4">
        <v>1</v>
      </c>
      <c r="I110" s="4">
        <v>1</v>
      </c>
      <c r="J110" s="4">
        <v>1</v>
      </c>
      <c r="K110" s="4" t="s">
        <v>30</v>
      </c>
      <c r="L110" s="4">
        <v>249</v>
      </c>
      <c r="M110" s="4">
        <v>249</v>
      </c>
      <c r="N110" s="4" t="s">
        <v>576</v>
      </c>
      <c r="O110" s="4" t="s">
        <v>32</v>
      </c>
      <c r="P110" s="4" t="s">
        <v>33</v>
      </c>
      <c r="Q110" s="4">
        <v>0</v>
      </c>
      <c r="R110" s="7">
        <v>44906</v>
      </c>
      <c r="S110" s="6">
        <v>44910</v>
      </c>
      <c r="T110" s="4" t="s">
        <v>34</v>
      </c>
      <c r="U110" s="4">
        <v>249</v>
      </c>
      <c r="V110" s="4">
        <v>0</v>
      </c>
      <c r="W110" s="4">
        <v>0</v>
      </c>
      <c r="X110" s="4" t="s">
        <v>577</v>
      </c>
      <c r="Y110" s="4" t="s">
        <v>578</v>
      </c>
    </row>
    <row r="111" s="4" customFormat="1" spans="1:25">
      <c r="A111" s="4" t="s">
        <v>579</v>
      </c>
      <c r="B111" s="4" t="s">
        <v>26</v>
      </c>
      <c r="C111" s="4" t="s">
        <v>27</v>
      </c>
      <c r="D111" s="4" t="s">
        <v>580</v>
      </c>
      <c r="E111" s="4" t="s">
        <v>275</v>
      </c>
      <c r="F111" s="6">
        <v>44906</v>
      </c>
      <c r="G111" s="6">
        <v>44907</v>
      </c>
      <c r="H111" s="4">
        <v>1</v>
      </c>
      <c r="I111" s="4">
        <v>1</v>
      </c>
      <c r="J111" s="4">
        <v>1</v>
      </c>
      <c r="K111" s="4" t="s">
        <v>30</v>
      </c>
      <c r="L111" s="4">
        <v>398</v>
      </c>
      <c r="M111" s="4">
        <v>398</v>
      </c>
      <c r="N111" s="4" t="s">
        <v>581</v>
      </c>
      <c r="O111" s="4" t="s">
        <v>32</v>
      </c>
      <c r="P111" s="4" t="s">
        <v>33</v>
      </c>
      <c r="Q111" s="4">
        <v>0</v>
      </c>
      <c r="R111" s="7">
        <v>44906</v>
      </c>
      <c r="S111" s="6">
        <v>44910</v>
      </c>
      <c r="T111" s="4" t="s">
        <v>34</v>
      </c>
      <c r="U111" s="4">
        <v>398</v>
      </c>
      <c r="V111" s="4">
        <v>0</v>
      </c>
      <c r="W111" s="4">
        <v>0</v>
      </c>
      <c r="X111" s="4" t="s">
        <v>582</v>
      </c>
      <c r="Y111" s="4" t="s">
        <v>583</v>
      </c>
    </row>
    <row r="112" s="4" customFormat="1" spans="1:25">
      <c r="A112" s="4" t="s">
        <v>584</v>
      </c>
      <c r="B112" s="4" t="s">
        <v>26</v>
      </c>
      <c r="C112" s="4" t="s">
        <v>27</v>
      </c>
      <c r="D112" s="4" t="s">
        <v>585</v>
      </c>
      <c r="E112" s="4" t="s">
        <v>586</v>
      </c>
      <c r="F112" s="6">
        <v>44906</v>
      </c>
      <c r="G112" s="6">
        <v>44907</v>
      </c>
      <c r="H112" s="4">
        <v>1</v>
      </c>
      <c r="I112" s="4">
        <v>1</v>
      </c>
      <c r="J112" s="4">
        <v>1</v>
      </c>
      <c r="K112" s="4" t="s">
        <v>30</v>
      </c>
      <c r="L112" s="4">
        <v>281</v>
      </c>
      <c r="M112" s="4">
        <v>281</v>
      </c>
      <c r="N112" s="4" t="s">
        <v>587</v>
      </c>
      <c r="O112" s="4" t="s">
        <v>32</v>
      </c>
      <c r="P112" s="4" t="s">
        <v>33</v>
      </c>
      <c r="Q112" s="4">
        <v>0</v>
      </c>
      <c r="R112" s="7">
        <v>44906</v>
      </c>
      <c r="S112" s="6">
        <v>44910</v>
      </c>
      <c r="T112" s="4" t="s">
        <v>34</v>
      </c>
      <c r="U112" s="4">
        <v>281</v>
      </c>
      <c r="V112" s="4">
        <v>0</v>
      </c>
      <c r="W112" s="4">
        <v>0</v>
      </c>
      <c r="X112" s="4" t="s">
        <v>588</v>
      </c>
      <c r="Y112" s="4" t="s">
        <v>589</v>
      </c>
    </row>
    <row r="113" s="4" customFormat="1" spans="1:25">
      <c r="A113" s="4" t="s">
        <v>590</v>
      </c>
      <c r="B113" s="4" t="s">
        <v>26</v>
      </c>
      <c r="C113" s="4" t="s">
        <v>27</v>
      </c>
      <c r="D113" s="4" t="s">
        <v>591</v>
      </c>
      <c r="E113" s="4" t="s">
        <v>359</v>
      </c>
      <c r="F113" s="6">
        <v>44906</v>
      </c>
      <c r="G113" s="6">
        <v>44907</v>
      </c>
      <c r="H113" s="4">
        <v>1</v>
      </c>
      <c r="I113" s="4">
        <v>1</v>
      </c>
      <c r="J113" s="4">
        <v>1</v>
      </c>
      <c r="K113" s="4" t="s">
        <v>30</v>
      </c>
      <c r="L113" s="4">
        <v>512</v>
      </c>
      <c r="M113" s="4">
        <v>512</v>
      </c>
      <c r="N113" s="4" t="s">
        <v>592</v>
      </c>
      <c r="O113" s="4" t="s">
        <v>32</v>
      </c>
      <c r="P113" s="4" t="s">
        <v>33</v>
      </c>
      <c r="Q113" s="4">
        <v>0</v>
      </c>
      <c r="R113" s="7">
        <v>44906</v>
      </c>
      <c r="S113" s="6">
        <v>44910</v>
      </c>
      <c r="T113" s="4" t="s">
        <v>34</v>
      </c>
      <c r="U113" s="4">
        <v>512</v>
      </c>
      <c r="V113" s="4">
        <v>0</v>
      </c>
      <c r="W113" s="4">
        <v>0</v>
      </c>
      <c r="X113" s="4" t="s">
        <v>593</v>
      </c>
      <c r="Y113" s="4" t="s">
        <v>35</v>
      </c>
    </row>
    <row r="114" s="4" customFormat="1" spans="1:25">
      <c r="A114" s="4" t="s">
        <v>594</v>
      </c>
      <c r="B114" s="4" t="s">
        <v>26</v>
      </c>
      <c r="C114" s="4" t="s">
        <v>27</v>
      </c>
      <c r="D114" s="4" t="s">
        <v>595</v>
      </c>
      <c r="E114" s="4" t="s">
        <v>596</v>
      </c>
      <c r="F114" s="6">
        <v>44906</v>
      </c>
      <c r="G114" s="6">
        <v>44907</v>
      </c>
      <c r="H114" s="4">
        <v>1</v>
      </c>
      <c r="I114" s="4">
        <v>1</v>
      </c>
      <c r="J114" s="4">
        <v>1</v>
      </c>
      <c r="K114" s="4" t="s">
        <v>30</v>
      </c>
      <c r="L114" s="4">
        <v>583</v>
      </c>
      <c r="M114" s="4">
        <v>583</v>
      </c>
      <c r="N114" s="4" t="s">
        <v>597</v>
      </c>
      <c r="O114" s="4" t="s">
        <v>32</v>
      </c>
      <c r="P114" s="4" t="s">
        <v>33</v>
      </c>
      <c r="Q114" s="4">
        <v>0</v>
      </c>
      <c r="R114" s="7">
        <v>44906</v>
      </c>
      <c r="S114" s="6">
        <v>44910</v>
      </c>
      <c r="T114" s="4" t="s">
        <v>34</v>
      </c>
      <c r="U114" s="4">
        <v>583</v>
      </c>
      <c r="V114" s="4">
        <v>0</v>
      </c>
      <c r="W114" s="4">
        <v>0</v>
      </c>
      <c r="X114" s="4" t="s">
        <v>598</v>
      </c>
      <c r="Y114" s="4" t="s">
        <v>599</v>
      </c>
    </row>
    <row r="115" s="4" customFormat="1" spans="1:25">
      <c r="A115" s="4" t="s">
        <v>600</v>
      </c>
      <c r="B115" s="4" t="s">
        <v>26</v>
      </c>
      <c r="C115" s="4" t="s">
        <v>27</v>
      </c>
      <c r="D115" s="4" t="s">
        <v>601</v>
      </c>
      <c r="E115" s="4" t="s">
        <v>602</v>
      </c>
      <c r="F115" s="6">
        <v>44906</v>
      </c>
      <c r="G115" s="6">
        <v>44907</v>
      </c>
      <c r="H115" s="4">
        <v>1</v>
      </c>
      <c r="I115" s="4">
        <v>1</v>
      </c>
      <c r="J115" s="4">
        <v>1</v>
      </c>
      <c r="K115" s="4" t="s">
        <v>30</v>
      </c>
      <c r="L115" s="4">
        <v>415</v>
      </c>
      <c r="M115" s="4">
        <v>415</v>
      </c>
      <c r="N115" s="4" t="s">
        <v>603</v>
      </c>
      <c r="O115" s="4" t="s">
        <v>32</v>
      </c>
      <c r="P115" s="4" t="s">
        <v>33</v>
      </c>
      <c r="Q115" s="4">
        <v>0</v>
      </c>
      <c r="R115" s="7">
        <v>44906</v>
      </c>
      <c r="S115" s="6">
        <v>44910</v>
      </c>
      <c r="T115" s="4" t="s">
        <v>34</v>
      </c>
      <c r="U115" s="4">
        <v>415</v>
      </c>
      <c r="V115" s="4">
        <v>0</v>
      </c>
      <c r="W115" s="4">
        <v>0</v>
      </c>
      <c r="X115" s="4" t="s">
        <v>604</v>
      </c>
      <c r="Y115" s="4" t="s">
        <v>605</v>
      </c>
    </row>
    <row r="116" s="4" customFormat="1" spans="1:25">
      <c r="A116" s="4" t="s">
        <v>606</v>
      </c>
      <c r="B116" s="4" t="s">
        <v>26</v>
      </c>
      <c r="C116" s="4" t="s">
        <v>27</v>
      </c>
      <c r="D116" s="4" t="s">
        <v>607</v>
      </c>
      <c r="E116" s="4" t="s">
        <v>608</v>
      </c>
      <c r="F116" s="6">
        <v>44906</v>
      </c>
      <c r="G116" s="6">
        <v>44907</v>
      </c>
      <c r="H116" s="4">
        <v>1</v>
      </c>
      <c r="I116" s="4">
        <v>1</v>
      </c>
      <c r="J116" s="4">
        <v>1</v>
      </c>
      <c r="K116" s="4" t="s">
        <v>30</v>
      </c>
      <c r="L116" s="4">
        <v>2050</v>
      </c>
      <c r="M116" s="4">
        <v>2050</v>
      </c>
      <c r="N116" s="4" t="s">
        <v>609</v>
      </c>
      <c r="O116" s="4" t="s">
        <v>32</v>
      </c>
      <c r="P116" s="4" t="s">
        <v>33</v>
      </c>
      <c r="Q116" s="4">
        <v>0</v>
      </c>
      <c r="R116" s="7">
        <v>44906</v>
      </c>
      <c r="S116" s="6">
        <v>44910</v>
      </c>
      <c r="T116" s="4" t="s">
        <v>34</v>
      </c>
      <c r="U116" s="4">
        <v>2050</v>
      </c>
      <c r="V116" s="4">
        <v>0</v>
      </c>
      <c r="W116" s="4">
        <v>0</v>
      </c>
      <c r="X116" s="4" t="s">
        <v>610</v>
      </c>
      <c r="Y116" s="4" t="s">
        <v>611</v>
      </c>
    </row>
    <row r="117" s="4" customFormat="1" spans="1:25">
      <c r="A117" s="4" t="s">
        <v>612</v>
      </c>
      <c r="B117" s="4" t="s">
        <v>26</v>
      </c>
      <c r="C117" s="4" t="s">
        <v>27</v>
      </c>
      <c r="D117" s="4" t="s">
        <v>613</v>
      </c>
      <c r="E117" s="4" t="s">
        <v>614</v>
      </c>
      <c r="F117" s="6">
        <v>44906</v>
      </c>
      <c r="G117" s="6">
        <v>44907</v>
      </c>
      <c r="H117" s="4">
        <v>1</v>
      </c>
      <c r="I117" s="4">
        <v>1</v>
      </c>
      <c r="J117" s="4">
        <v>1</v>
      </c>
      <c r="K117" s="4" t="s">
        <v>30</v>
      </c>
      <c r="L117" s="4">
        <v>162</v>
      </c>
      <c r="M117" s="4">
        <v>162</v>
      </c>
      <c r="N117" s="4" t="s">
        <v>615</v>
      </c>
      <c r="O117" s="4" t="s">
        <v>32</v>
      </c>
      <c r="P117" s="4" t="s">
        <v>33</v>
      </c>
      <c r="Q117" s="4">
        <v>0</v>
      </c>
      <c r="R117" s="7">
        <v>44906</v>
      </c>
      <c r="S117" s="6">
        <v>44910</v>
      </c>
      <c r="T117" s="4" t="s">
        <v>34</v>
      </c>
      <c r="U117" s="4">
        <v>162</v>
      </c>
      <c r="V117" s="4">
        <v>0</v>
      </c>
      <c r="W117" s="4">
        <v>0</v>
      </c>
      <c r="X117" s="4" t="s">
        <v>616</v>
      </c>
      <c r="Y117" s="4" t="s">
        <v>35</v>
      </c>
    </row>
    <row r="118" s="4" customFormat="1" spans="1:25">
      <c r="A118" s="4" t="s">
        <v>617</v>
      </c>
      <c r="B118" s="4" t="s">
        <v>26</v>
      </c>
      <c r="C118" s="4" t="s">
        <v>27</v>
      </c>
      <c r="D118" s="4" t="s">
        <v>618</v>
      </c>
      <c r="E118" s="4" t="s">
        <v>619</v>
      </c>
      <c r="F118" s="6">
        <v>44906</v>
      </c>
      <c r="G118" s="6">
        <v>44907</v>
      </c>
      <c r="H118" s="4">
        <v>1</v>
      </c>
      <c r="I118" s="4">
        <v>1</v>
      </c>
      <c r="J118" s="4">
        <v>1</v>
      </c>
      <c r="K118" s="4" t="s">
        <v>30</v>
      </c>
      <c r="L118" s="4">
        <v>172</v>
      </c>
      <c r="M118" s="4">
        <v>172</v>
      </c>
      <c r="N118" s="4" t="s">
        <v>620</v>
      </c>
      <c r="O118" s="4" t="s">
        <v>32</v>
      </c>
      <c r="P118" s="4" t="s">
        <v>33</v>
      </c>
      <c r="Q118" s="4">
        <v>0</v>
      </c>
      <c r="R118" s="7">
        <v>44906</v>
      </c>
      <c r="S118" s="6">
        <v>44910</v>
      </c>
      <c r="T118" s="4" t="s">
        <v>34</v>
      </c>
      <c r="U118" s="4">
        <v>172</v>
      </c>
      <c r="V118" s="4">
        <v>0</v>
      </c>
      <c r="W118" s="4">
        <v>0</v>
      </c>
      <c r="X118" s="4" t="s">
        <v>621</v>
      </c>
      <c r="Y118" s="4" t="s">
        <v>622</v>
      </c>
    </row>
    <row r="119" s="4" customFormat="1" spans="1:25">
      <c r="A119" s="4" t="s">
        <v>623</v>
      </c>
      <c r="B119" s="4" t="s">
        <v>26</v>
      </c>
      <c r="C119" s="4" t="s">
        <v>27</v>
      </c>
      <c r="D119" s="4" t="s">
        <v>624</v>
      </c>
      <c r="E119" s="4" t="s">
        <v>275</v>
      </c>
      <c r="F119" s="6">
        <v>44906</v>
      </c>
      <c r="G119" s="6">
        <v>44907</v>
      </c>
      <c r="H119" s="4">
        <v>1</v>
      </c>
      <c r="I119" s="4">
        <v>1</v>
      </c>
      <c r="J119" s="4">
        <v>1</v>
      </c>
      <c r="K119" s="4" t="s">
        <v>30</v>
      </c>
      <c r="L119" s="4">
        <v>350</v>
      </c>
      <c r="M119" s="4">
        <v>350</v>
      </c>
      <c r="N119" s="4" t="s">
        <v>625</v>
      </c>
      <c r="O119" s="4" t="s">
        <v>32</v>
      </c>
      <c r="P119" s="4" t="s">
        <v>33</v>
      </c>
      <c r="Q119" s="4">
        <v>0</v>
      </c>
      <c r="R119" s="7">
        <v>44906</v>
      </c>
      <c r="S119" s="6">
        <v>44910</v>
      </c>
      <c r="T119" s="4" t="s">
        <v>34</v>
      </c>
      <c r="U119" s="4">
        <v>350</v>
      </c>
      <c r="V119" s="4">
        <v>0</v>
      </c>
      <c r="W119" s="4">
        <v>0</v>
      </c>
      <c r="X119" s="4" t="s">
        <v>626</v>
      </c>
      <c r="Y119" s="4" t="s">
        <v>35</v>
      </c>
    </row>
    <row r="120" s="4" customFormat="1" spans="1:25">
      <c r="A120" s="4" t="s">
        <v>627</v>
      </c>
      <c r="B120" s="4" t="s">
        <v>26</v>
      </c>
      <c r="C120" s="4" t="s">
        <v>27</v>
      </c>
      <c r="D120" s="4" t="s">
        <v>628</v>
      </c>
      <c r="E120" s="4" t="s">
        <v>150</v>
      </c>
      <c r="F120" s="6">
        <v>44906</v>
      </c>
      <c r="G120" s="6">
        <v>44907</v>
      </c>
      <c r="H120" s="4">
        <v>1</v>
      </c>
      <c r="I120" s="4">
        <v>1</v>
      </c>
      <c r="J120" s="4">
        <v>1</v>
      </c>
      <c r="K120" s="4" t="s">
        <v>30</v>
      </c>
      <c r="L120" s="4">
        <v>426</v>
      </c>
      <c r="M120" s="4">
        <v>426</v>
      </c>
      <c r="N120" s="4" t="s">
        <v>629</v>
      </c>
      <c r="O120" s="4" t="s">
        <v>32</v>
      </c>
      <c r="P120" s="4" t="s">
        <v>33</v>
      </c>
      <c r="Q120" s="4">
        <v>0</v>
      </c>
      <c r="R120" s="7">
        <v>44906</v>
      </c>
      <c r="S120" s="6">
        <v>44910</v>
      </c>
      <c r="T120" s="4" t="s">
        <v>34</v>
      </c>
      <c r="U120" s="4">
        <v>426</v>
      </c>
      <c r="V120" s="4">
        <v>0</v>
      </c>
      <c r="W120" s="4">
        <v>0</v>
      </c>
      <c r="X120" s="4" t="s">
        <v>630</v>
      </c>
      <c r="Y120" s="4" t="s">
        <v>631</v>
      </c>
    </row>
    <row r="121" s="4" customFormat="1" spans="1:25">
      <c r="A121" s="4" t="s">
        <v>632</v>
      </c>
      <c r="B121" s="4" t="s">
        <v>26</v>
      </c>
      <c r="C121" s="4" t="s">
        <v>27</v>
      </c>
      <c r="D121" s="4" t="s">
        <v>633</v>
      </c>
      <c r="E121" s="4" t="s">
        <v>634</v>
      </c>
      <c r="F121" s="6">
        <v>44906</v>
      </c>
      <c r="G121" s="6">
        <v>44907</v>
      </c>
      <c r="H121" s="4">
        <v>1</v>
      </c>
      <c r="I121" s="4">
        <v>1</v>
      </c>
      <c r="J121" s="4">
        <v>1</v>
      </c>
      <c r="K121" s="4" t="s">
        <v>30</v>
      </c>
      <c r="L121" s="4">
        <v>1904</v>
      </c>
      <c r="M121" s="4">
        <v>1904</v>
      </c>
      <c r="N121" s="4" t="s">
        <v>635</v>
      </c>
      <c r="O121" s="4" t="s">
        <v>32</v>
      </c>
      <c r="P121" s="4" t="s">
        <v>33</v>
      </c>
      <c r="Q121" s="4">
        <v>0</v>
      </c>
      <c r="R121" s="7">
        <v>44906</v>
      </c>
      <c r="S121" s="6">
        <v>44910</v>
      </c>
      <c r="T121" s="4" t="s">
        <v>34</v>
      </c>
      <c r="U121" s="4">
        <v>1904</v>
      </c>
      <c r="V121" s="4">
        <v>0</v>
      </c>
      <c r="W121" s="4">
        <v>0</v>
      </c>
      <c r="X121" s="4" t="s">
        <v>636</v>
      </c>
      <c r="Y121" s="4" t="s">
        <v>637</v>
      </c>
    </row>
    <row r="122" s="4" customFormat="1" spans="1:25">
      <c r="A122" s="4" t="s">
        <v>638</v>
      </c>
      <c r="B122" s="4" t="s">
        <v>26</v>
      </c>
      <c r="C122" s="4" t="s">
        <v>27</v>
      </c>
      <c r="D122" s="4" t="s">
        <v>236</v>
      </c>
      <c r="E122" s="4" t="s">
        <v>237</v>
      </c>
      <c r="F122" s="6">
        <v>44906</v>
      </c>
      <c r="G122" s="6">
        <v>44907</v>
      </c>
      <c r="H122" s="4">
        <v>1</v>
      </c>
      <c r="I122" s="4">
        <v>1</v>
      </c>
      <c r="J122" s="4">
        <v>1</v>
      </c>
      <c r="K122" s="4" t="s">
        <v>30</v>
      </c>
      <c r="L122" s="4">
        <v>530</v>
      </c>
      <c r="M122" s="4">
        <v>530</v>
      </c>
      <c r="N122" s="4" t="s">
        <v>639</v>
      </c>
      <c r="O122" s="4" t="s">
        <v>32</v>
      </c>
      <c r="P122" s="4" t="s">
        <v>33</v>
      </c>
      <c r="Q122" s="4">
        <v>0</v>
      </c>
      <c r="R122" s="7">
        <v>44906</v>
      </c>
      <c r="S122" s="6">
        <v>44910</v>
      </c>
      <c r="T122" s="4" t="s">
        <v>34</v>
      </c>
      <c r="U122" s="4">
        <v>530</v>
      </c>
      <c r="V122" s="4">
        <v>0</v>
      </c>
      <c r="W122" s="4">
        <v>0</v>
      </c>
      <c r="X122" s="4" t="s">
        <v>640</v>
      </c>
      <c r="Y122" s="4" t="s">
        <v>35</v>
      </c>
    </row>
    <row r="123" s="4" customFormat="1" spans="1:25">
      <c r="A123" s="4" t="s">
        <v>641</v>
      </c>
      <c r="B123" s="4" t="s">
        <v>26</v>
      </c>
      <c r="C123" s="4" t="s">
        <v>27</v>
      </c>
      <c r="D123" s="4" t="s">
        <v>495</v>
      </c>
      <c r="E123" s="4" t="s">
        <v>359</v>
      </c>
      <c r="F123" s="6">
        <v>44906</v>
      </c>
      <c r="G123" s="6">
        <v>44907</v>
      </c>
      <c r="H123" s="4">
        <v>1</v>
      </c>
      <c r="I123" s="4">
        <v>1</v>
      </c>
      <c r="J123" s="4">
        <v>1</v>
      </c>
      <c r="K123" s="4" t="s">
        <v>30</v>
      </c>
      <c r="L123" s="4">
        <v>486</v>
      </c>
      <c r="M123" s="4">
        <v>486</v>
      </c>
      <c r="N123" s="4" t="s">
        <v>642</v>
      </c>
      <c r="O123" s="4" t="s">
        <v>32</v>
      </c>
      <c r="P123" s="4" t="s">
        <v>33</v>
      </c>
      <c r="Q123" s="4">
        <v>0</v>
      </c>
      <c r="R123" s="7">
        <v>44906</v>
      </c>
      <c r="S123" s="6">
        <v>44910</v>
      </c>
      <c r="T123" s="4" t="s">
        <v>34</v>
      </c>
      <c r="U123" s="4">
        <v>486</v>
      </c>
      <c r="V123" s="4">
        <v>0</v>
      </c>
      <c r="W123" s="4">
        <v>0</v>
      </c>
      <c r="X123" s="4" t="s">
        <v>643</v>
      </c>
      <c r="Y123" s="4" t="s">
        <v>35</v>
      </c>
    </row>
    <row r="124" s="4" customFormat="1" spans="1:25">
      <c r="A124" s="4" t="s">
        <v>644</v>
      </c>
      <c r="B124" s="4" t="s">
        <v>26</v>
      </c>
      <c r="C124" s="4" t="s">
        <v>27</v>
      </c>
      <c r="D124" s="4" t="s">
        <v>645</v>
      </c>
      <c r="E124" s="4" t="s">
        <v>646</v>
      </c>
      <c r="F124" s="6">
        <v>44906</v>
      </c>
      <c r="G124" s="6">
        <v>44907</v>
      </c>
      <c r="H124" s="4">
        <v>1</v>
      </c>
      <c r="I124" s="4">
        <v>1</v>
      </c>
      <c r="J124" s="4">
        <v>1</v>
      </c>
      <c r="K124" s="4" t="s">
        <v>30</v>
      </c>
      <c r="L124" s="4">
        <v>413</v>
      </c>
      <c r="M124" s="4">
        <v>413</v>
      </c>
      <c r="N124" s="4" t="s">
        <v>647</v>
      </c>
      <c r="O124" s="4" t="s">
        <v>32</v>
      </c>
      <c r="P124" s="4" t="s">
        <v>33</v>
      </c>
      <c r="Q124" s="4">
        <v>0</v>
      </c>
      <c r="R124" s="7">
        <v>44906</v>
      </c>
      <c r="S124" s="6">
        <v>44910</v>
      </c>
      <c r="T124" s="4" t="s">
        <v>34</v>
      </c>
      <c r="U124" s="4">
        <v>413</v>
      </c>
      <c r="V124" s="4">
        <v>0</v>
      </c>
      <c r="W124" s="4">
        <v>0</v>
      </c>
      <c r="X124" s="4" t="s">
        <v>648</v>
      </c>
      <c r="Y12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9"/>
  <sheetViews>
    <sheetView tabSelected="1" topLeftCell="A120" workbookViewId="0">
      <selection activeCell="A127" sqref="A127:C129"/>
    </sheetView>
  </sheetViews>
  <sheetFormatPr defaultColWidth="9" defaultRowHeight="13.5"/>
  <cols>
    <col min="1" max="1" width="12.625" style="4"/>
    <col min="2" max="3" width="11.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649</v>
      </c>
    </row>
    <row r="2" s="4" customFormat="1" spans="1:9">
      <c r="A2" s="5">
        <v>18644127401</v>
      </c>
      <c r="B2" s="6">
        <v>44905</v>
      </c>
      <c r="C2" s="6">
        <v>44907</v>
      </c>
      <c r="D2" s="4">
        <v>382</v>
      </c>
      <c r="E2" s="4" t="str">
        <f>VLOOKUP(A2,HOP!A:L,12,0)</f>
        <v>382.00</v>
      </c>
      <c r="F2" s="4" t="str">
        <f>VLOOKUP(A2,HOP!A:C,3,0)</f>
        <v>2645576</v>
      </c>
      <c r="G2" s="4">
        <f>D2-E2</f>
        <v>0</v>
      </c>
      <c r="H2" s="4" t="str">
        <f>$H$1&amp;F2</f>
        <v>，2645576</v>
      </c>
      <c r="I2" s="4" t="str">
        <f>VLOOKUP(A2,HOP!A:U,21,0)</f>
        <v>直连</v>
      </c>
    </row>
    <row r="3" s="4" customFormat="1" spans="1:9">
      <c r="A3" s="5">
        <v>18708237210</v>
      </c>
      <c r="B3" s="6">
        <v>44905</v>
      </c>
      <c r="C3" s="6">
        <v>44907</v>
      </c>
      <c r="D3" s="4">
        <v>1870</v>
      </c>
      <c r="E3" s="4" t="str">
        <f>VLOOKUP(A3,HOP!A:L,12,0)</f>
        <v>1870.00</v>
      </c>
      <c r="F3" s="4" t="str">
        <f>VLOOKUP(A3,HOP!A:C,3,0)</f>
        <v>2651071</v>
      </c>
      <c r="G3" s="4">
        <f t="shared" ref="G3:G34" si="0">D3-E3</f>
        <v>0</v>
      </c>
      <c r="H3" s="4" t="str">
        <f t="shared" ref="H3:H34" si="1">$H$1&amp;F3</f>
        <v>，2651071</v>
      </c>
      <c r="I3" s="4" t="str">
        <f>VLOOKUP(A3,HOP!A:U,21,0)</f>
        <v>直连</v>
      </c>
    </row>
    <row r="4" s="4" customFormat="1" spans="1:9">
      <c r="A4" s="5">
        <v>18925242409</v>
      </c>
      <c r="B4" s="6">
        <v>44905</v>
      </c>
      <c r="C4" s="6">
        <v>44907</v>
      </c>
      <c r="D4" s="4">
        <v>2088</v>
      </c>
      <c r="E4" s="4" t="str">
        <f>VLOOKUP(A4,HOP!A:L,12,0)</f>
        <v>2088.00</v>
      </c>
      <c r="F4" s="4" t="str">
        <f>VLOOKUP(A4,HOP!A:C,3,0)</f>
        <v>2681174</v>
      </c>
      <c r="G4" s="4">
        <f t="shared" si="0"/>
        <v>0</v>
      </c>
      <c r="H4" s="4" t="str">
        <f t="shared" si="1"/>
        <v>，2681174</v>
      </c>
      <c r="I4" s="4" t="str">
        <f>VLOOKUP(A4,HOP!A:U,21,0)</f>
        <v>直采</v>
      </c>
    </row>
    <row r="5" s="4" customFormat="1" spans="1:9">
      <c r="A5" s="5">
        <v>21041397338</v>
      </c>
      <c r="B5" s="6">
        <v>44903</v>
      </c>
      <c r="C5" s="6">
        <v>44907</v>
      </c>
      <c r="D5" s="4">
        <v>2000</v>
      </c>
      <c r="E5" s="4" t="str">
        <f>VLOOKUP(A5,HOP!A:L,12,0)</f>
        <v>2000.00</v>
      </c>
      <c r="F5" s="4" t="str">
        <f>VLOOKUP(A5,HOP!A:C,3,0)</f>
        <v>2696927</v>
      </c>
      <c r="G5" s="4">
        <f t="shared" si="0"/>
        <v>0</v>
      </c>
      <c r="H5" s="4" t="str">
        <f t="shared" si="1"/>
        <v>，2696927</v>
      </c>
      <c r="I5" s="4" t="str">
        <f>VLOOKUP(A5,HOP!A:U,21,0)</f>
        <v>直连</v>
      </c>
    </row>
    <row r="6" s="4" customFormat="1" spans="1:9">
      <c r="A6" s="5">
        <v>21217940160</v>
      </c>
      <c r="B6" s="6">
        <v>44904</v>
      </c>
      <c r="C6" s="6">
        <v>44907</v>
      </c>
      <c r="D6" s="4">
        <v>1659</v>
      </c>
      <c r="E6" s="4" t="str">
        <f>VLOOKUP(A6,HOP!A:L,12,0)</f>
        <v>1659.00</v>
      </c>
      <c r="F6" s="4" t="str">
        <f>VLOOKUP(A6,HOP!A:C,3,0)</f>
        <v>2713037</v>
      </c>
      <c r="G6" s="4">
        <f t="shared" si="0"/>
        <v>0</v>
      </c>
      <c r="H6" s="4" t="str">
        <f t="shared" si="1"/>
        <v>，2713037</v>
      </c>
      <c r="I6" s="4" t="str">
        <f>VLOOKUP(A6,HOP!A:U,21,0)</f>
        <v>直连</v>
      </c>
    </row>
    <row r="7" s="4" customFormat="1" hidden="1" spans="1:9">
      <c r="A7" s="5">
        <v>21244976164</v>
      </c>
      <c r="B7" s="6">
        <v>44906</v>
      </c>
      <c r="C7" s="6">
        <v>44907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21341241746</v>
      </c>
      <c r="B8" s="6">
        <v>44903</v>
      </c>
      <c r="C8" s="6">
        <v>44907</v>
      </c>
      <c r="D8" s="4">
        <v>3912</v>
      </c>
      <c r="E8" s="4" t="str">
        <f>VLOOKUP(A8,HOP!A:L,12,0)</f>
        <v>3912.00</v>
      </c>
      <c r="F8" s="4" t="str">
        <f>VLOOKUP(A8,HOP!A:C,3,0)</f>
        <v>2725338</v>
      </c>
      <c r="G8" s="4">
        <f t="shared" si="0"/>
        <v>0</v>
      </c>
      <c r="H8" s="4" t="str">
        <f t="shared" si="1"/>
        <v>，2725338</v>
      </c>
      <c r="I8" s="4" t="str">
        <f>VLOOKUP(A8,HOP!A:U,21,0)</f>
        <v>直连</v>
      </c>
    </row>
    <row r="9" s="4" customFormat="1" spans="1:9">
      <c r="A9" s="5">
        <v>21441285924</v>
      </c>
      <c r="B9" s="6">
        <v>44902</v>
      </c>
      <c r="C9" s="6">
        <v>44907</v>
      </c>
      <c r="D9" s="4">
        <v>2280</v>
      </c>
      <c r="E9" s="4" t="str">
        <f>VLOOKUP(A9,HOP!A:L,12,0)</f>
        <v>2280.00</v>
      </c>
      <c r="F9" s="4" t="str">
        <f>VLOOKUP(A9,HOP!A:C,3,0)</f>
        <v>2737931</v>
      </c>
      <c r="G9" s="4">
        <f t="shared" si="0"/>
        <v>0</v>
      </c>
      <c r="H9" s="4" t="str">
        <f t="shared" si="1"/>
        <v>，2737931</v>
      </c>
      <c r="I9" s="4" t="str">
        <f>VLOOKUP(A9,HOP!A:U,21,0)</f>
        <v>直连</v>
      </c>
    </row>
    <row r="10" s="4" customFormat="1" spans="1:9">
      <c r="A10" s="5">
        <v>21446281008</v>
      </c>
      <c r="B10" s="6">
        <v>44904</v>
      </c>
      <c r="C10" s="6">
        <v>44907</v>
      </c>
      <c r="D10" s="4">
        <v>426</v>
      </c>
      <c r="E10" s="4" t="str">
        <f>VLOOKUP(A10,HOP!A:L,12,0)</f>
        <v>426.00</v>
      </c>
      <c r="F10" s="4" t="str">
        <f>VLOOKUP(A10,HOP!A:C,3,0)</f>
        <v>2738757</v>
      </c>
      <c r="G10" s="4">
        <f t="shared" si="0"/>
        <v>0</v>
      </c>
      <c r="H10" s="4" t="str">
        <f t="shared" si="1"/>
        <v>，2738757</v>
      </c>
      <c r="I10" s="4" t="str">
        <f>VLOOKUP(A10,HOP!A:U,21,0)</f>
        <v>直连</v>
      </c>
    </row>
    <row r="11" s="4" customFormat="1" spans="1:9">
      <c r="A11" s="5">
        <v>21560904743</v>
      </c>
      <c r="B11" s="6">
        <v>44905</v>
      </c>
      <c r="C11" s="6">
        <v>44907</v>
      </c>
      <c r="D11" s="4">
        <v>2082</v>
      </c>
      <c r="E11" s="4" t="str">
        <f>VLOOKUP(A11,HOP!A:L,12,0)</f>
        <v>2082.00</v>
      </c>
      <c r="F11" s="4" t="str">
        <f>VLOOKUP(A11,HOP!A:C,3,0)</f>
        <v>2756219</v>
      </c>
      <c r="G11" s="4">
        <f t="shared" si="0"/>
        <v>0</v>
      </c>
      <c r="H11" s="4" t="str">
        <f t="shared" si="1"/>
        <v>，2756219</v>
      </c>
      <c r="I11" s="4" t="str">
        <f>VLOOKUP(A11,HOP!A:U,21,0)</f>
        <v>直采</v>
      </c>
    </row>
    <row r="12" s="4" customFormat="1" spans="1:9">
      <c r="A12" s="5">
        <v>21577325361</v>
      </c>
      <c r="B12" s="6">
        <v>44904</v>
      </c>
      <c r="C12" s="6">
        <v>44907</v>
      </c>
      <c r="D12" s="4">
        <v>7033</v>
      </c>
      <c r="E12" s="4" t="str">
        <f>VLOOKUP(A12,HOP!A:L,12,0)</f>
        <v>7033.00</v>
      </c>
      <c r="F12" s="4" t="str">
        <f>VLOOKUP(A12,HOP!A:C,3,0)</f>
        <v>2758950</v>
      </c>
      <c r="G12" s="4">
        <f t="shared" si="0"/>
        <v>0</v>
      </c>
      <c r="H12" s="4" t="str">
        <f t="shared" si="1"/>
        <v>，2758950</v>
      </c>
      <c r="I12" s="4" t="str">
        <f>VLOOKUP(A12,HOP!A:U,21,0)</f>
        <v>直连</v>
      </c>
    </row>
    <row r="13" s="4" customFormat="1" spans="1:9">
      <c r="A13" s="5">
        <v>21619082080</v>
      </c>
      <c r="B13" s="6">
        <v>44903</v>
      </c>
      <c r="C13" s="6">
        <v>44907</v>
      </c>
      <c r="D13" s="4">
        <v>2936</v>
      </c>
      <c r="E13" s="4" t="str">
        <f>VLOOKUP(A13,HOP!A:L,12,0)</f>
        <v>2936.00</v>
      </c>
      <c r="F13" s="4" t="str">
        <f>VLOOKUP(A13,HOP!A:C,3,0)</f>
        <v>2765916</v>
      </c>
      <c r="G13" s="4">
        <f t="shared" si="0"/>
        <v>0</v>
      </c>
      <c r="H13" s="4" t="str">
        <f t="shared" si="1"/>
        <v>，2765916</v>
      </c>
      <c r="I13" s="4" t="str">
        <f>VLOOKUP(A13,HOP!A:U,21,0)</f>
        <v>直连</v>
      </c>
    </row>
    <row r="14" s="4" customFormat="1" spans="1:9">
      <c r="A14" s="5">
        <v>21716297825</v>
      </c>
      <c r="B14" s="6">
        <v>44905</v>
      </c>
      <c r="C14" s="6">
        <v>44907</v>
      </c>
      <c r="D14" s="4">
        <v>7172</v>
      </c>
      <c r="E14" s="4" t="str">
        <f>VLOOKUP(A14,HOP!A:L,12,0)</f>
        <v>7172.00</v>
      </c>
      <c r="F14" s="4" t="str">
        <f>VLOOKUP(A14,HOP!A:C,3,0)</f>
        <v>2777134</v>
      </c>
      <c r="G14" s="4">
        <f t="shared" si="0"/>
        <v>0</v>
      </c>
      <c r="H14" s="4" t="str">
        <f t="shared" si="1"/>
        <v>，2777134</v>
      </c>
      <c r="I14" s="4" t="str">
        <f>VLOOKUP(A14,HOP!A:U,21,0)</f>
        <v>直连</v>
      </c>
    </row>
    <row r="15" s="4" customFormat="1" spans="1:9">
      <c r="A15" s="5">
        <v>21752389277</v>
      </c>
      <c r="B15" s="6">
        <v>44906</v>
      </c>
      <c r="C15" s="6">
        <v>44907</v>
      </c>
      <c r="D15" s="4">
        <v>1193</v>
      </c>
      <c r="E15" s="4" t="str">
        <f>VLOOKUP(A15,HOP!A:L,12,0)</f>
        <v>1193.00</v>
      </c>
      <c r="F15" s="4" t="str">
        <f>VLOOKUP(A15,HOP!A:C,3,0)</f>
        <v>2785110</v>
      </c>
      <c r="G15" s="4">
        <f t="shared" si="0"/>
        <v>0</v>
      </c>
      <c r="H15" s="4" t="str">
        <f t="shared" si="1"/>
        <v>，2785110</v>
      </c>
      <c r="I15" s="4" t="str">
        <f>VLOOKUP(A15,HOP!A:U,21,0)</f>
        <v>直采</v>
      </c>
    </row>
    <row r="16" s="4" customFormat="1" spans="1:9">
      <c r="A16" s="5">
        <v>21791184652</v>
      </c>
      <c r="B16" s="6">
        <v>44906</v>
      </c>
      <c r="C16" s="6">
        <v>44907</v>
      </c>
      <c r="D16" s="4">
        <v>1738</v>
      </c>
      <c r="E16" s="4" t="str">
        <f>VLOOKUP(A16,HOP!A:L,12,0)</f>
        <v>1738.00</v>
      </c>
      <c r="F16" s="4" t="str">
        <f>VLOOKUP(A16,HOP!A:C,3,0)</f>
        <v>2796656</v>
      </c>
      <c r="G16" s="4">
        <f t="shared" si="0"/>
        <v>0</v>
      </c>
      <c r="H16" s="4" t="str">
        <f t="shared" si="1"/>
        <v>，2796656</v>
      </c>
      <c r="I16" s="4" t="str">
        <f>VLOOKUP(A16,HOP!A:U,21,0)</f>
        <v>直连</v>
      </c>
    </row>
    <row r="17" s="4" customFormat="1" spans="1:9">
      <c r="A17" s="5">
        <v>21795967492</v>
      </c>
      <c r="B17" s="6">
        <v>44905</v>
      </c>
      <c r="C17" s="6">
        <v>44907</v>
      </c>
      <c r="D17" s="4">
        <v>2137</v>
      </c>
      <c r="E17" s="4" t="str">
        <f>VLOOKUP(A17,HOP!A:L,12,0)</f>
        <v>2137.00</v>
      </c>
      <c r="F17" s="4" t="str">
        <f>VLOOKUP(A17,HOP!A:C,3,0)</f>
        <v>2798284</v>
      </c>
      <c r="G17" s="4">
        <f t="shared" si="0"/>
        <v>0</v>
      </c>
      <c r="H17" s="4" t="str">
        <f t="shared" si="1"/>
        <v>，2798284</v>
      </c>
      <c r="I17" s="4" t="str">
        <f>VLOOKUP(A17,HOP!A:U,21,0)</f>
        <v>直连</v>
      </c>
    </row>
    <row r="18" s="4" customFormat="1" spans="1:9">
      <c r="A18" s="5">
        <v>21830810236</v>
      </c>
      <c r="B18" s="6">
        <v>44904</v>
      </c>
      <c r="C18" s="6">
        <v>44907</v>
      </c>
      <c r="D18" s="4">
        <v>2294</v>
      </c>
      <c r="E18" s="4" t="str">
        <f>VLOOKUP(A18,HOP!A:L,12,0)</f>
        <v>2294.00</v>
      </c>
      <c r="F18" s="4" t="str">
        <f>VLOOKUP(A18,HOP!A:C,3,0)</f>
        <v>2817111</v>
      </c>
      <c r="G18" s="4">
        <f t="shared" si="0"/>
        <v>0</v>
      </c>
      <c r="H18" s="4" t="str">
        <f t="shared" si="1"/>
        <v>，2817111</v>
      </c>
      <c r="I18" s="4" t="str">
        <f>VLOOKUP(A18,HOP!A:U,21,0)</f>
        <v>直连</v>
      </c>
    </row>
    <row r="19" s="4" customFormat="1" spans="1:9">
      <c r="A19" s="5">
        <v>21830872753</v>
      </c>
      <c r="B19" s="6">
        <v>44906</v>
      </c>
      <c r="C19" s="6">
        <v>44907</v>
      </c>
      <c r="D19" s="4">
        <v>3405</v>
      </c>
      <c r="E19" s="4" t="str">
        <f>VLOOKUP(A19,HOP!A:L,12,0)</f>
        <v>3405.00</v>
      </c>
      <c r="F19" s="4" t="str">
        <f>VLOOKUP(A19,HOP!A:C,3,0)</f>
        <v>2817156</v>
      </c>
      <c r="G19" s="4">
        <f t="shared" si="0"/>
        <v>0</v>
      </c>
      <c r="H19" s="4" t="str">
        <f t="shared" si="1"/>
        <v>，2817156</v>
      </c>
      <c r="I19" s="4" t="str">
        <f>VLOOKUP(A19,HOP!A:U,21,0)</f>
        <v>直连</v>
      </c>
    </row>
    <row r="20" s="4" customFormat="1" spans="1:9">
      <c r="A20" s="5">
        <v>21833748500</v>
      </c>
      <c r="B20" s="6">
        <v>44906</v>
      </c>
      <c r="C20" s="6">
        <v>44907</v>
      </c>
      <c r="D20" s="4">
        <v>1650</v>
      </c>
      <c r="E20" s="4" t="str">
        <f>VLOOKUP(A20,HOP!A:L,12,0)</f>
        <v>1650.00</v>
      </c>
      <c r="F20" s="4" t="str">
        <f>VLOOKUP(A20,HOP!A:C,3,0)</f>
        <v>2819802</v>
      </c>
      <c r="G20" s="4">
        <f t="shared" si="0"/>
        <v>0</v>
      </c>
      <c r="H20" s="4" t="str">
        <f t="shared" si="1"/>
        <v>，2819802</v>
      </c>
      <c r="I20" s="4" t="str">
        <f>VLOOKUP(A20,HOP!A:U,21,0)</f>
        <v>直连</v>
      </c>
    </row>
    <row r="21" s="4" customFormat="1" spans="1:9">
      <c r="A21" s="5">
        <v>21838135412</v>
      </c>
      <c r="B21" s="6">
        <v>44905</v>
      </c>
      <c r="C21" s="6">
        <v>44907</v>
      </c>
      <c r="D21" s="4">
        <v>724</v>
      </c>
      <c r="E21" s="4" t="str">
        <f>VLOOKUP(A21,HOP!A:L,12,0)</f>
        <v>724.00</v>
      </c>
      <c r="F21" s="4" t="str">
        <f>VLOOKUP(A21,HOP!A:C,3,0)</f>
        <v>2821534</v>
      </c>
      <c r="G21" s="4">
        <f t="shared" si="0"/>
        <v>0</v>
      </c>
      <c r="H21" s="4" t="str">
        <f t="shared" si="1"/>
        <v>，2821534</v>
      </c>
      <c r="I21" s="4" t="str">
        <f>VLOOKUP(A21,HOP!A:U,21,0)</f>
        <v>直连</v>
      </c>
    </row>
    <row r="22" s="4" customFormat="1" spans="1:9">
      <c r="A22" s="5">
        <v>21838157793</v>
      </c>
      <c r="B22" s="6">
        <v>44906</v>
      </c>
      <c r="C22" s="6">
        <v>44907</v>
      </c>
      <c r="D22" s="4">
        <v>608</v>
      </c>
      <c r="E22" s="4" t="str">
        <f>VLOOKUP(A22,HOP!A:L,12,0)</f>
        <v>608.00</v>
      </c>
      <c r="F22" s="4" t="str">
        <f>VLOOKUP(A22,HOP!A:C,3,0)</f>
        <v>2821553</v>
      </c>
      <c r="G22" s="4">
        <f t="shared" si="0"/>
        <v>0</v>
      </c>
      <c r="H22" s="4" t="str">
        <f t="shared" si="1"/>
        <v>，2821553</v>
      </c>
      <c r="I22" s="4" t="str">
        <f>VLOOKUP(A22,HOP!A:U,21,0)</f>
        <v>直连</v>
      </c>
    </row>
    <row r="23" s="4" customFormat="1" spans="1:9">
      <c r="A23" s="5">
        <v>21838830293</v>
      </c>
      <c r="B23" s="6">
        <v>44904</v>
      </c>
      <c r="C23" s="6">
        <v>44907</v>
      </c>
      <c r="D23" s="4">
        <v>2549</v>
      </c>
      <c r="E23" s="4" t="str">
        <f>VLOOKUP(A23,HOP!A:L,12,0)</f>
        <v>2549.00</v>
      </c>
      <c r="F23" s="4" t="str">
        <f>VLOOKUP(A23,HOP!A:C,3,0)</f>
        <v>2821971</v>
      </c>
      <c r="G23" s="4">
        <f t="shared" si="0"/>
        <v>0</v>
      </c>
      <c r="H23" s="4" t="str">
        <f t="shared" si="1"/>
        <v>，2821971</v>
      </c>
      <c r="I23" s="4" t="str">
        <f>VLOOKUP(A23,HOP!A:U,21,0)</f>
        <v>直连</v>
      </c>
    </row>
    <row r="24" s="4" customFormat="1" spans="1:9">
      <c r="A24" s="5">
        <v>21841615866</v>
      </c>
      <c r="B24" s="6">
        <v>44905</v>
      </c>
      <c r="C24" s="6">
        <v>44907</v>
      </c>
      <c r="D24" s="4">
        <v>1767</v>
      </c>
      <c r="E24" s="4" t="str">
        <f>VLOOKUP(A24,HOP!A:L,12,0)</f>
        <v>1767.00</v>
      </c>
      <c r="F24" s="4" t="str">
        <f>VLOOKUP(A24,HOP!A:C,3,0)</f>
        <v>2825135</v>
      </c>
      <c r="G24" s="4">
        <f t="shared" si="0"/>
        <v>0</v>
      </c>
      <c r="H24" s="4" t="str">
        <f t="shared" si="1"/>
        <v>，2825135</v>
      </c>
      <c r="I24" s="4" t="str">
        <f>VLOOKUP(A24,HOP!A:U,21,0)</f>
        <v>直连</v>
      </c>
    </row>
    <row r="25" s="4" customFormat="1" spans="1:9">
      <c r="A25" s="5">
        <v>21844162032</v>
      </c>
      <c r="B25" s="6">
        <v>44906</v>
      </c>
      <c r="C25" s="6">
        <v>44907</v>
      </c>
      <c r="D25" s="4">
        <v>759</v>
      </c>
      <c r="E25" s="4" t="str">
        <f>VLOOKUP(A25,HOP!A:L,12,0)</f>
        <v>759.00</v>
      </c>
      <c r="F25" s="4" t="str">
        <f>VLOOKUP(A25,HOP!A:C,3,0)</f>
        <v>2828988</v>
      </c>
      <c r="G25" s="4">
        <f t="shared" si="0"/>
        <v>0</v>
      </c>
      <c r="H25" s="4" t="str">
        <f t="shared" si="1"/>
        <v>，2828988</v>
      </c>
      <c r="I25" s="4" t="str">
        <f>VLOOKUP(A25,HOP!A:U,21,0)</f>
        <v>直连</v>
      </c>
    </row>
    <row r="26" s="4" customFormat="1" spans="1:9">
      <c r="A26" s="5">
        <v>21844607818</v>
      </c>
      <c r="B26" s="6">
        <v>44905</v>
      </c>
      <c r="C26" s="6">
        <v>44907</v>
      </c>
      <c r="D26" s="4">
        <v>1840</v>
      </c>
      <c r="E26" s="4" t="str">
        <f>VLOOKUP(A26,HOP!A:L,12,0)</f>
        <v>1840.00</v>
      </c>
      <c r="F26" s="4" t="str">
        <f>VLOOKUP(A26,HOP!A:C,3,0)</f>
        <v>2829741</v>
      </c>
      <c r="G26" s="4">
        <f t="shared" si="0"/>
        <v>0</v>
      </c>
      <c r="H26" s="4" t="str">
        <f t="shared" si="1"/>
        <v>，2829741</v>
      </c>
      <c r="I26" s="4" t="str">
        <f>VLOOKUP(A26,HOP!A:U,21,0)</f>
        <v>直连</v>
      </c>
    </row>
    <row r="27" s="4" customFormat="1" spans="1:9">
      <c r="A27" s="5">
        <v>21845754416</v>
      </c>
      <c r="B27" s="6">
        <v>44906</v>
      </c>
      <c r="C27" s="6">
        <v>44907</v>
      </c>
      <c r="D27" s="4">
        <v>830</v>
      </c>
      <c r="E27" s="4" t="str">
        <f>VLOOKUP(A27,HOP!A:L,12,0)</f>
        <v>830.00</v>
      </c>
      <c r="F27" s="4" t="str">
        <f>VLOOKUP(A27,HOP!A:C,3,0)</f>
        <v>2831732</v>
      </c>
      <c r="G27" s="4">
        <f t="shared" si="0"/>
        <v>0</v>
      </c>
      <c r="H27" s="4" t="str">
        <f t="shared" si="1"/>
        <v>，2831732</v>
      </c>
      <c r="I27" s="4" t="str">
        <f>VLOOKUP(A27,HOP!A:U,21,0)</f>
        <v>直连</v>
      </c>
    </row>
    <row r="28" s="4" customFormat="1" spans="1:9">
      <c r="A28" s="5">
        <v>21846210164</v>
      </c>
      <c r="B28" s="6">
        <v>44905</v>
      </c>
      <c r="C28" s="6">
        <v>44907</v>
      </c>
      <c r="D28" s="4">
        <v>2173</v>
      </c>
      <c r="E28" s="4">
        <v>2173</v>
      </c>
      <c r="F28" s="4" t="str">
        <f>VLOOKUP(A28,HOP!A:C,3,0)</f>
        <v>2832577</v>
      </c>
      <c r="G28" s="4">
        <f t="shared" si="0"/>
        <v>0</v>
      </c>
      <c r="H28" s="4" t="str">
        <f t="shared" si="1"/>
        <v>，2832577</v>
      </c>
      <c r="I28" s="4" t="str">
        <f>VLOOKUP(A28,HOP!A:U,21,0)</f>
        <v>直连</v>
      </c>
    </row>
    <row r="29" s="4" customFormat="1" spans="1:9">
      <c r="A29" s="5">
        <v>21846611706</v>
      </c>
      <c r="B29" s="6">
        <v>44905</v>
      </c>
      <c r="C29" s="6">
        <v>44907</v>
      </c>
      <c r="D29" s="4">
        <v>984</v>
      </c>
      <c r="E29" s="4" t="str">
        <f>VLOOKUP(A29,HOP!A:L,12,0)</f>
        <v>984.00</v>
      </c>
      <c r="F29" s="4" t="str">
        <f>VLOOKUP(A29,HOP!A:C,3,0)</f>
        <v>2833198</v>
      </c>
      <c r="G29" s="4">
        <f t="shared" si="0"/>
        <v>0</v>
      </c>
      <c r="H29" s="4" t="str">
        <f t="shared" si="1"/>
        <v>，2833198</v>
      </c>
      <c r="I29" s="4" t="str">
        <f>VLOOKUP(A29,HOP!A:U,21,0)</f>
        <v>直连</v>
      </c>
    </row>
    <row r="30" s="4" customFormat="1" spans="1:9">
      <c r="A30" s="5">
        <v>21846805423</v>
      </c>
      <c r="B30" s="6">
        <v>44903</v>
      </c>
      <c r="C30" s="6">
        <v>44907</v>
      </c>
      <c r="D30" s="4">
        <v>4368</v>
      </c>
      <c r="E30" s="4" t="str">
        <f>VLOOKUP(A30,HOP!A:L,12,0)</f>
        <v>4368.00</v>
      </c>
      <c r="F30" s="4" t="str">
        <f>VLOOKUP(A30,HOP!A:C,3,0)</f>
        <v>2833570</v>
      </c>
      <c r="G30" s="4">
        <f t="shared" si="0"/>
        <v>0</v>
      </c>
      <c r="H30" s="4" t="str">
        <f t="shared" si="1"/>
        <v>，2833570</v>
      </c>
      <c r="I30" s="4" t="str">
        <f>VLOOKUP(A30,HOP!A:U,21,0)</f>
        <v>直连</v>
      </c>
    </row>
    <row r="31" s="4" customFormat="1" spans="1:9">
      <c r="A31" s="5">
        <v>21847994863</v>
      </c>
      <c r="B31" s="6">
        <v>44904</v>
      </c>
      <c r="C31" s="6">
        <v>44907</v>
      </c>
      <c r="D31" s="4">
        <v>3726</v>
      </c>
      <c r="E31" s="4" t="str">
        <f>VLOOKUP(A31,HOP!A:L,12,0)</f>
        <v>3726.00</v>
      </c>
      <c r="F31" s="4" t="str">
        <f>VLOOKUP(A31,HOP!A:C,3,0)</f>
        <v>2835844</v>
      </c>
      <c r="G31" s="4">
        <f t="shared" si="0"/>
        <v>0</v>
      </c>
      <c r="H31" s="4" t="str">
        <f t="shared" si="1"/>
        <v>，2835844</v>
      </c>
      <c r="I31" s="4" t="str">
        <f>VLOOKUP(A31,HOP!A:U,21,0)</f>
        <v>直连</v>
      </c>
    </row>
    <row r="32" s="4" customFormat="1" spans="1:9">
      <c r="A32" s="5">
        <v>21848682631</v>
      </c>
      <c r="B32" s="6">
        <v>44906</v>
      </c>
      <c r="C32" s="6">
        <v>44907</v>
      </c>
      <c r="D32" s="4">
        <v>955</v>
      </c>
      <c r="E32" s="4" t="str">
        <f>VLOOKUP(A32,HOP!A:L,12,0)</f>
        <v>955.00</v>
      </c>
      <c r="F32" s="4" t="str">
        <f>VLOOKUP(A32,HOP!A:C,3,0)</f>
        <v>2837100</v>
      </c>
      <c r="G32" s="4">
        <f t="shared" si="0"/>
        <v>0</v>
      </c>
      <c r="H32" s="4" t="str">
        <f t="shared" si="1"/>
        <v>，2837100</v>
      </c>
      <c r="I32" s="4" t="str">
        <f>VLOOKUP(A32,HOP!A:U,21,0)</f>
        <v>直连</v>
      </c>
    </row>
    <row r="33" s="4" customFormat="1" spans="1:9">
      <c r="A33" s="5">
        <v>21849447876</v>
      </c>
      <c r="B33" s="6">
        <v>44906</v>
      </c>
      <c r="C33" s="6">
        <v>44907</v>
      </c>
      <c r="D33" s="4">
        <v>389</v>
      </c>
      <c r="E33" s="4" t="str">
        <f>VLOOKUP(A33,HOP!A:L,12,0)</f>
        <v>389.00</v>
      </c>
      <c r="F33" s="4" t="str">
        <f>VLOOKUP(A33,HOP!A:C,3,0)</f>
        <v>2838517</v>
      </c>
      <c r="G33" s="4">
        <f t="shared" si="0"/>
        <v>0</v>
      </c>
      <c r="H33" s="4" t="str">
        <f t="shared" si="1"/>
        <v>，2838517</v>
      </c>
      <c r="I33" s="4" t="str">
        <f>VLOOKUP(A33,HOP!A:U,21,0)</f>
        <v>直连</v>
      </c>
    </row>
    <row r="34" s="4" customFormat="1" spans="1:9">
      <c r="A34" s="5">
        <v>21849494763</v>
      </c>
      <c r="B34" s="6">
        <v>44905</v>
      </c>
      <c r="C34" s="6">
        <v>44907</v>
      </c>
      <c r="D34" s="4">
        <v>1664</v>
      </c>
      <c r="E34" s="4" t="str">
        <f>VLOOKUP(A34,HOP!A:L,12,0)</f>
        <v>1664.00</v>
      </c>
      <c r="F34" s="4" t="str">
        <f>VLOOKUP(A34,HOP!A:C,3,0)</f>
        <v>2838619</v>
      </c>
      <c r="G34" s="4">
        <f t="shared" si="0"/>
        <v>0</v>
      </c>
      <c r="H34" s="4" t="str">
        <f t="shared" si="1"/>
        <v>，2838619</v>
      </c>
      <c r="I34" s="4" t="str">
        <f>VLOOKUP(A34,HOP!A:U,21,0)</f>
        <v>直连</v>
      </c>
    </row>
    <row r="35" s="4" customFormat="1" spans="1:9">
      <c r="A35" s="5">
        <v>999221849540049</v>
      </c>
      <c r="B35" s="6">
        <v>44906</v>
      </c>
      <c r="C35" s="6">
        <v>44907</v>
      </c>
      <c r="D35" s="4">
        <v>1628</v>
      </c>
      <c r="E35" s="4" t="str">
        <f>VLOOKUP(A35,HOP!A:L,12,0)</f>
        <v>1628.00</v>
      </c>
      <c r="F35" s="4" t="str">
        <f>VLOOKUP(A35,HOP!A:C,3,0)</f>
        <v>2838691</v>
      </c>
      <c r="G35" s="4">
        <f t="shared" ref="G35:G66" si="2">D35-E35</f>
        <v>0</v>
      </c>
      <c r="H35" s="4" t="str">
        <f t="shared" ref="H35:H66" si="3">$H$1&amp;F35</f>
        <v>，2838691</v>
      </c>
      <c r="I35" s="4" t="str">
        <f>VLOOKUP(A35,HOP!A:U,21,0)</f>
        <v>直连</v>
      </c>
    </row>
    <row r="36" s="4" customFormat="1" spans="1:9">
      <c r="A36" s="5">
        <v>999221849685098</v>
      </c>
      <c r="B36" s="6">
        <v>44902</v>
      </c>
      <c r="C36" s="6">
        <v>44907</v>
      </c>
      <c r="D36" s="4">
        <v>3551</v>
      </c>
      <c r="E36" s="4" t="str">
        <f>VLOOKUP(A36,HOP!A:L,12,0)</f>
        <v>3551.00</v>
      </c>
      <c r="F36" s="4" t="str">
        <f>VLOOKUP(A36,HOP!A:C,3,0)</f>
        <v>2838930</v>
      </c>
      <c r="G36" s="4">
        <f t="shared" si="2"/>
        <v>0</v>
      </c>
      <c r="H36" s="4" t="str">
        <f t="shared" si="3"/>
        <v>，2838930</v>
      </c>
      <c r="I36" s="4" t="str">
        <f>VLOOKUP(A36,HOP!A:U,21,0)</f>
        <v>直连</v>
      </c>
    </row>
    <row r="37" s="4" customFormat="1" spans="1:9">
      <c r="A37" s="5">
        <v>21849786317</v>
      </c>
      <c r="B37" s="6">
        <v>44906</v>
      </c>
      <c r="C37" s="6">
        <v>44907</v>
      </c>
      <c r="D37" s="4">
        <v>160</v>
      </c>
      <c r="E37" s="4" t="str">
        <f>VLOOKUP(A37,HOP!A:L,12,0)</f>
        <v>160.00</v>
      </c>
      <c r="F37" s="4" t="str">
        <f>VLOOKUP(A37,HOP!A:C,3,0)</f>
        <v>2839201</v>
      </c>
      <c r="G37" s="4">
        <f t="shared" si="2"/>
        <v>0</v>
      </c>
      <c r="H37" s="4" t="str">
        <f t="shared" si="3"/>
        <v>，2839201</v>
      </c>
      <c r="I37" s="4" t="str">
        <f>VLOOKUP(A37,HOP!A:U,21,0)</f>
        <v>直连</v>
      </c>
    </row>
    <row r="38" s="4" customFormat="1" spans="1:9">
      <c r="A38" s="5">
        <v>999221852686158</v>
      </c>
      <c r="B38" s="6">
        <v>44905</v>
      </c>
      <c r="C38" s="6">
        <v>44907</v>
      </c>
      <c r="D38" s="4">
        <v>5594</v>
      </c>
      <c r="E38" s="4" t="str">
        <f>VLOOKUP(A38,HOP!A:L,12,0)</f>
        <v>5594.00</v>
      </c>
      <c r="F38" s="4" t="str">
        <f>VLOOKUP(A38,HOP!A:C,3,0)</f>
        <v>2844434</v>
      </c>
      <c r="G38" s="4">
        <f t="shared" si="2"/>
        <v>0</v>
      </c>
      <c r="H38" s="4" t="str">
        <f t="shared" si="3"/>
        <v>，2844434</v>
      </c>
      <c r="I38" s="4" t="str">
        <f>VLOOKUP(A38,HOP!A:U,21,0)</f>
        <v>直连</v>
      </c>
    </row>
    <row r="39" s="4" customFormat="1" spans="1:9">
      <c r="A39" s="5">
        <v>21852698657</v>
      </c>
      <c r="B39" s="6">
        <v>44902</v>
      </c>
      <c r="C39" s="6">
        <v>44907</v>
      </c>
      <c r="D39" s="4">
        <v>2404</v>
      </c>
      <c r="E39" s="4">
        <v>2404</v>
      </c>
      <c r="F39" s="4" t="str">
        <f>VLOOKUP(A39,HOP!A:C,3,0)</f>
        <v>2844464</v>
      </c>
      <c r="G39" s="4">
        <f t="shared" si="2"/>
        <v>0</v>
      </c>
      <c r="H39" s="4" t="str">
        <f t="shared" si="3"/>
        <v>，2844464</v>
      </c>
      <c r="I39" s="4" t="str">
        <f>VLOOKUP(A39,HOP!A:U,21,0)</f>
        <v>直连</v>
      </c>
    </row>
    <row r="40" s="4" customFormat="1" spans="1:9">
      <c r="A40" s="5">
        <v>999221852730191</v>
      </c>
      <c r="B40" s="6">
        <v>44905</v>
      </c>
      <c r="C40" s="6">
        <v>44907</v>
      </c>
      <c r="D40" s="4">
        <v>1042</v>
      </c>
      <c r="E40" s="4" t="str">
        <f>VLOOKUP(A40,HOP!A:L,12,0)</f>
        <v>1042.00</v>
      </c>
      <c r="F40" s="4" t="str">
        <f>VLOOKUP(A40,HOP!A:C,3,0)</f>
        <v>2844506</v>
      </c>
      <c r="G40" s="4">
        <f t="shared" si="2"/>
        <v>0</v>
      </c>
      <c r="H40" s="4" t="str">
        <f t="shared" si="3"/>
        <v>，2844506</v>
      </c>
      <c r="I40" s="4" t="str">
        <f>VLOOKUP(A40,HOP!A:U,21,0)</f>
        <v>直连</v>
      </c>
    </row>
    <row r="41" s="4" customFormat="1" spans="1:9">
      <c r="A41" s="5">
        <v>999221852732665</v>
      </c>
      <c r="B41" s="6">
        <v>44905</v>
      </c>
      <c r="C41" s="6">
        <v>44907</v>
      </c>
      <c r="D41" s="4">
        <v>15144</v>
      </c>
      <c r="E41" s="4">
        <v>15144</v>
      </c>
      <c r="F41" s="4" t="str">
        <f>VLOOKUP(A41,HOP!A:C,3,0)</f>
        <v>2844510</v>
      </c>
      <c r="G41" s="4">
        <f t="shared" si="2"/>
        <v>0</v>
      </c>
      <c r="H41" s="4" t="str">
        <f t="shared" si="3"/>
        <v>，2844510</v>
      </c>
      <c r="I41" s="4" t="str">
        <f>VLOOKUP(A41,HOP!A:U,21,0)</f>
        <v>直连</v>
      </c>
    </row>
    <row r="42" s="4" customFormat="1" spans="1:9">
      <c r="A42" s="5">
        <v>999221853052129</v>
      </c>
      <c r="B42" s="6">
        <v>44906</v>
      </c>
      <c r="C42" s="6">
        <v>44907</v>
      </c>
      <c r="D42" s="4">
        <v>1459</v>
      </c>
      <c r="E42" s="4" t="str">
        <f>VLOOKUP(A42,HOP!A:L,12,0)</f>
        <v>1459.00</v>
      </c>
      <c r="F42" s="4" t="str">
        <f>VLOOKUP(A42,HOP!A:C,3,0)</f>
        <v>2844983</v>
      </c>
      <c r="G42" s="4">
        <f t="shared" si="2"/>
        <v>0</v>
      </c>
      <c r="H42" s="4" t="str">
        <f t="shared" si="3"/>
        <v>，2844983</v>
      </c>
      <c r="I42" s="4" t="str">
        <f>VLOOKUP(A42,HOP!A:U,21,0)</f>
        <v>直连</v>
      </c>
    </row>
    <row r="43" s="4" customFormat="1" spans="1:9">
      <c r="A43" s="5">
        <v>21853213535</v>
      </c>
      <c r="B43" s="6">
        <v>44906</v>
      </c>
      <c r="C43" s="6">
        <v>44907</v>
      </c>
      <c r="D43" s="4">
        <v>723</v>
      </c>
      <c r="E43" s="4" t="str">
        <f>VLOOKUP(A43,HOP!A:L,12,0)</f>
        <v>723.00</v>
      </c>
      <c r="F43" s="4" t="str">
        <f>VLOOKUP(A43,HOP!A:C,3,0)</f>
        <v>2845253</v>
      </c>
      <c r="G43" s="4">
        <f t="shared" si="2"/>
        <v>0</v>
      </c>
      <c r="H43" s="4" t="str">
        <f t="shared" si="3"/>
        <v>，2845253</v>
      </c>
      <c r="I43" s="4" t="str">
        <f>VLOOKUP(A43,HOP!A:U,21,0)</f>
        <v>直连</v>
      </c>
    </row>
    <row r="44" s="4" customFormat="1" spans="1:9">
      <c r="A44" s="5">
        <v>21854175923</v>
      </c>
      <c r="B44" s="6">
        <v>44906</v>
      </c>
      <c r="C44" s="6">
        <v>44907</v>
      </c>
      <c r="D44" s="4">
        <v>383</v>
      </c>
      <c r="E44" s="4" t="str">
        <f>VLOOKUP(A44,HOP!A:L,12,0)</f>
        <v>383.00</v>
      </c>
      <c r="F44" s="4" t="str">
        <f>VLOOKUP(A44,HOP!A:C,3,0)</f>
        <v>2846894</v>
      </c>
      <c r="G44" s="4">
        <f t="shared" si="2"/>
        <v>0</v>
      </c>
      <c r="H44" s="4" t="str">
        <f t="shared" si="3"/>
        <v>，2846894</v>
      </c>
      <c r="I44" s="4" t="str">
        <f>VLOOKUP(A44,HOP!A:U,21,0)</f>
        <v>直连</v>
      </c>
    </row>
    <row r="45" s="4" customFormat="1" hidden="1" spans="1:9">
      <c r="A45" s="5">
        <v>999221854250174</v>
      </c>
      <c r="B45" s="6">
        <v>44904</v>
      </c>
      <c r="C45" s="6">
        <v>44907</v>
      </c>
      <c r="D45" s="4">
        <v>0</v>
      </c>
      <c r="E45" s="4" t="str">
        <f>VLOOKUP(A45,HOP!A:L,12,0)</f>
        <v>9258.00</v>
      </c>
      <c r="F45" s="4" t="str">
        <f>VLOOKUP(A45,HOP!A:C,3,0)</f>
        <v>2846956</v>
      </c>
      <c r="G45" s="4">
        <f t="shared" si="2"/>
        <v>-9258</v>
      </c>
      <c r="H45" s="4" t="str">
        <f t="shared" si="3"/>
        <v>，2846956</v>
      </c>
      <c r="I45" s="4" t="str">
        <f>VLOOKUP(A45,HOP!A:U,21,0)</f>
        <v>直连</v>
      </c>
    </row>
    <row r="46" s="4" customFormat="1" spans="1:9">
      <c r="A46" s="5">
        <v>999221854274800</v>
      </c>
      <c r="B46" s="6">
        <v>44904</v>
      </c>
      <c r="C46" s="6">
        <v>44907</v>
      </c>
      <c r="D46" s="4">
        <v>4437</v>
      </c>
      <c r="E46" s="4" t="str">
        <f>VLOOKUP(A46,HOP!A:L,12,0)</f>
        <v>4437.00</v>
      </c>
      <c r="F46" s="4" t="str">
        <f>VLOOKUP(A46,HOP!A:C,3,0)</f>
        <v>2847054</v>
      </c>
      <c r="G46" s="4">
        <f t="shared" si="2"/>
        <v>0</v>
      </c>
      <c r="H46" s="4" t="str">
        <f t="shared" si="3"/>
        <v>，2847054</v>
      </c>
      <c r="I46" s="4" t="str">
        <f>VLOOKUP(A46,HOP!A:U,21,0)</f>
        <v>直连</v>
      </c>
    </row>
    <row r="47" s="4" customFormat="1" spans="1:9">
      <c r="A47" s="5">
        <v>21854561502</v>
      </c>
      <c r="B47" s="6">
        <v>44905</v>
      </c>
      <c r="C47" s="6">
        <v>44907</v>
      </c>
      <c r="D47" s="4">
        <v>1524</v>
      </c>
      <c r="E47" s="4" t="str">
        <f>VLOOKUP(A47,HOP!A:L,12,0)</f>
        <v>1524.00</v>
      </c>
      <c r="F47" s="4" t="str">
        <f>VLOOKUP(A47,HOP!A:C,3,0)</f>
        <v>2847586</v>
      </c>
      <c r="G47" s="4">
        <f t="shared" si="2"/>
        <v>0</v>
      </c>
      <c r="H47" s="4" t="str">
        <f t="shared" si="3"/>
        <v>，2847586</v>
      </c>
      <c r="I47" s="4" t="str">
        <f>VLOOKUP(A47,HOP!A:U,21,0)</f>
        <v>直连</v>
      </c>
    </row>
    <row r="48" s="4" customFormat="1" spans="1:9">
      <c r="A48" s="5">
        <v>21854919428</v>
      </c>
      <c r="B48" s="6">
        <v>44906</v>
      </c>
      <c r="C48" s="6">
        <v>44907</v>
      </c>
      <c r="D48" s="4">
        <v>324</v>
      </c>
      <c r="E48" s="4" t="str">
        <f>VLOOKUP(A48,HOP!A:L,12,0)</f>
        <v>324.00</v>
      </c>
      <c r="F48" s="4" t="str">
        <f>VLOOKUP(A48,HOP!A:C,3,0)</f>
        <v>2848272</v>
      </c>
      <c r="G48" s="4">
        <f t="shared" si="2"/>
        <v>0</v>
      </c>
      <c r="H48" s="4" t="str">
        <f t="shared" si="3"/>
        <v>，2848272</v>
      </c>
      <c r="I48" s="4" t="str">
        <f>VLOOKUP(A48,HOP!A:U,21,0)</f>
        <v>直连</v>
      </c>
    </row>
    <row r="49" s="4" customFormat="1" spans="1:9">
      <c r="A49" s="5">
        <v>21855619944</v>
      </c>
      <c r="B49" s="6">
        <v>44905</v>
      </c>
      <c r="C49" s="6">
        <v>44907</v>
      </c>
      <c r="D49" s="4">
        <v>483</v>
      </c>
      <c r="E49" s="4" t="str">
        <f>VLOOKUP(A49,HOP!A:L,12,0)</f>
        <v>483.00</v>
      </c>
      <c r="F49" s="4" t="str">
        <f>VLOOKUP(A49,HOP!A:C,3,0)</f>
        <v>2849645</v>
      </c>
      <c r="G49" s="4">
        <f t="shared" si="2"/>
        <v>0</v>
      </c>
      <c r="H49" s="4" t="str">
        <f t="shared" si="3"/>
        <v>，2849645</v>
      </c>
      <c r="I49" s="4" t="str">
        <f>VLOOKUP(A49,HOP!A:U,21,0)</f>
        <v>直连</v>
      </c>
    </row>
    <row r="50" s="4" customFormat="1" spans="1:9">
      <c r="A50" s="5">
        <v>21855670292</v>
      </c>
      <c r="B50" s="6">
        <v>44904</v>
      </c>
      <c r="C50" s="6">
        <v>44907</v>
      </c>
      <c r="D50" s="4">
        <v>727</v>
      </c>
      <c r="E50" s="4" t="str">
        <f>VLOOKUP(A50,HOP!A:L,12,0)</f>
        <v>727.00</v>
      </c>
      <c r="F50" s="4" t="str">
        <f>VLOOKUP(A50,HOP!A:C,3,0)</f>
        <v>2849745</v>
      </c>
      <c r="G50" s="4">
        <f t="shared" si="2"/>
        <v>0</v>
      </c>
      <c r="H50" s="4" t="str">
        <f t="shared" si="3"/>
        <v>，2849745</v>
      </c>
      <c r="I50" s="4" t="str">
        <f>VLOOKUP(A50,HOP!A:U,21,0)</f>
        <v>直连</v>
      </c>
    </row>
    <row r="51" s="4" customFormat="1" spans="1:9">
      <c r="A51" s="5">
        <v>999221855872253</v>
      </c>
      <c r="B51" s="6">
        <v>44904</v>
      </c>
      <c r="C51" s="6">
        <v>44907</v>
      </c>
      <c r="D51" s="4">
        <v>2547</v>
      </c>
      <c r="E51" s="4" t="str">
        <f>VLOOKUP(A51,HOP!A:L,12,0)</f>
        <v>2547.00</v>
      </c>
      <c r="F51" s="4" t="str">
        <f>VLOOKUP(A51,HOP!A:C,3,0)</f>
        <v>2850033</v>
      </c>
      <c r="G51" s="4">
        <f t="shared" si="2"/>
        <v>0</v>
      </c>
      <c r="H51" s="4" t="str">
        <f t="shared" si="3"/>
        <v>，2850033</v>
      </c>
      <c r="I51" s="4" t="str">
        <f>VLOOKUP(A51,HOP!A:U,21,0)</f>
        <v>直连</v>
      </c>
    </row>
    <row r="52" s="4" customFormat="1" spans="1:9">
      <c r="A52" s="5">
        <v>21855934904</v>
      </c>
      <c r="B52" s="6">
        <v>44905</v>
      </c>
      <c r="C52" s="6">
        <v>44907</v>
      </c>
      <c r="D52" s="4">
        <v>1707</v>
      </c>
      <c r="E52" s="4" t="str">
        <f>VLOOKUP(A52,HOP!A:L,12,0)</f>
        <v>1707.00</v>
      </c>
      <c r="F52" s="4" t="str">
        <f>VLOOKUP(A52,HOP!A:C,3,0)</f>
        <v>2850179</v>
      </c>
      <c r="G52" s="4">
        <f t="shared" si="2"/>
        <v>0</v>
      </c>
      <c r="H52" s="4" t="str">
        <f t="shared" si="3"/>
        <v>，2850179</v>
      </c>
      <c r="I52" s="4" t="str">
        <f>VLOOKUP(A52,HOP!A:U,21,0)</f>
        <v>直连</v>
      </c>
    </row>
    <row r="53" s="4" customFormat="1" spans="1:9">
      <c r="A53" s="5">
        <v>999221855971336</v>
      </c>
      <c r="B53" s="6">
        <v>44905</v>
      </c>
      <c r="C53" s="6">
        <v>44907</v>
      </c>
      <c r="D53" s="4">
        <v>1427</v>
      </c>
      <c r="E53" s="4" t="str">
        <f>VLOOKUP(A53,HOP!A:L,12,0)</f>
        <v>1427.00</v>
      </c>
      <c r="F53" s="4" t="str">
        <f>VLOOKUP(A53,HOP!A:C,3,0)</f>
        <v>2850292</v>
      </c>
      <c r="G53" s="4">
        <f t="shared" si="2"/>
        <v>0</v>
      </c>
      <c r="H53" s="4" t="str">
        <f t="shared" si="3"/>
        <v>，2850292</v>
      </c>
      <c r="I53" s="4" t="str">
        <f>VLOOKUP(A53,HOP!A:U,21,0)</f>
        <v>直连</v>
      </c>
    </row>
    <row r="54" s="4" customFormat="1" spans="1:9">
      <c r="A54" s="5">
        <v>999221856286812</v>
      </c>
      <c r="B54" s="6">
        <v>44903</v>
      </c>
      <c r="C54" s="6">
        <v>44907</v>
      </c>
      <c r="D54" s="4">
        <v>5192</v>
      </c>
      <c r="E54" s="4" t="str">
        <f>VLOOKUP(A54,HOP!A:L,12,0)</f>
        <v>5192.00</v>
      </c>
      <c r="F54" s="4" t="str">
        <f>VLOOKUP(A54,HOP!A:C,3,0)</f>
        <v>2850775</v>
      </c>
      <c r="G54" s="4">
        <f t="shared" si="2"/>
        <v>0</v>
      </c>
      <c r="H54" s="4" t="str">
        <f t="shared" si="3"/>
        <v>，2850775</v>
      </c>
      <c r="I54" s="4" t="str">
        <f>VLOOKUP(A54,HOP!A:U,21,0)</f>
        <v>直连</v>
      </c>
    </row>
    <row r="55" s="4" customFormat="1" spans="1:9">
      <c r="A55" s="5">
        <v>21856719248</v>
      </c>
      <c r="B55" s="6">
        <v>44904</v>
      </c>
      <c r="C55" s="6">
        <v>44907</v>
      </c>
      <c r="D55" s="4">
        <v>3117</v>
      </c>
      <c r="E55" s="4" t="str">
        <f>VLOOKUP(A55,HOP!A:L,12,0)</f>
        <v>3117.00</v>
      </c>
      <c r="F55" s="4" t="str">
        <f>VLOOKUP(A55,HOP!A:C,3,0)</f>
        <v>2851438</v>
      </c>
      <c r="G55" s="4">
        <f t="shared" si="2"/>
        <v>0</v>
      </c>
      <c r="H55" s="4" t="str">
        <f t="shared" si="3"/>
        <v>，2851438</v>
      </c>
      <c r="I55" s="4" t="str">
        <f>VLOOKUP(A55,HOP!A:U,21,0)</f>
        <v>直连</v>
      </c>
    </row>
    <row r="56" s="4" customFormat="1" spans="1:9">
      <c r="A56" s="5">
        <v>21857109362</v>
      </c>
      <c r="B56" s="6">
        <v>44905</v>
      </c>
      <c r="C56" s="6">
        <v>44907</v>
      </c>
      <c r="D56" s="4">
        <v>1160</v>
      </c>
      <c r="E56" s="4" t="str">
        <f>VLOOKUP(A56,HOP!A:L,12,0)</f>
        <v>1160.00</v>
      </c>
      <c r="F56" s="4" t="str">
        <f>VLOOKUP(A56,HOP!A:C,3,0)</f>
        <v>2852075</v>
      </c>
      <c r="G56" s="4">
        <f t="shared" si="2"/>
        <v>0</v>
      </c>
      <c r="H56" s="4" t="str">
        <f t="shared" si="3"/>
        <v>，2852075</v>
      </c>
      <c r="I56" s="4" t="str">
        <f>VLOOKUP(A56,HOP!A:U,21,0)</f>
        <v>直连</v>
      </c>
    </row>
    <row r="57" s="4" customFormat="1" spans="1:9">
      <c r="A57" s="5">
        <v>21857132042</v>
      </c>
      <c r="B57" s="6">
        <v>44902</v>
      </c>
      <c r="C57" s="6">
        <v>44907</v>
      </c>
      <c r="D57" s="4">
        <v>1600</v>
      </c>
      <c r="E57" s="4" t="str">
        <f>VLOOKUP(A57,HOP!A:L,12,0)</f>
        <v>1600.00</v>
      </c>
      <c r="F57" s="4" t="str">
        <f>VLOOKUP(A57,HOP!A:C,3,0)</f>
        <v>2852109</v>
      </c>
      <c r="G57" s="4">
        <f t="shared" si="2"/>
        <v>0</v>
      </c>
      <c r="H57" s="4" t="str">
        <f t="shared" si="3"/>
        <v>，2852109</v>
      </c>
      <c r="I57" s="4" t="str">
        <f>VLOOKUP(A57,HOP!A:U,21,0)</f>
        <v>直连</v>
      </c>
    </row>
    <row r="58" s="4" customFormat="1" spans="1:9">
      <c r="A58" s="5">
        <v>999221857574025</v>
      </c>
      <c r="B58" s="6">
        <v>44906</v>
      </c>
      <c r="C58" s="6">
        <v>44907</v>
      </c>
      <c r="D58" s="4">
        <v>141</v>
      </c>
      <c r="E58" s="4" t="str">
        <f>VLOOKUP(A58,HOP!A:L,12,0)</f>
        <v>141.00</v>
      </c>
      <c r="F58" s="4" t="str">
        <f>VLOOKUP(A58,HOP!A:C,3,0)</f>
        <v>2852795</v>
      </c>
      <c r="G58" s="4">
        <f t="shared" si="2"/>
        <v>0</v>
      </c>
      <c r="H58" s="4" t="str">
        <f t="shared" si="3"/>
        <v>，2852795</v>
      </c>
      <c r="I58" s="4" t="str">
        <f>VLOOKUP(A58,HOP!A:U,21,0)</f>
        <v>直连</v>
      </c>
    </row>
    <row r="59" s="4" customFormat="1" spans="1:9">
      <c r="A59" s="5">
        <v>21857704057</v>
      </c>
      <c r="B59" s="6">
        <v>44906</v>
      </c>
      <c r="C59" s="6">
        <v>44907</v>
      </c>
      <c r="D59" s="4">
        <v>239</v>
      </c>
      <c r="E59" s="4" t="str">
        <f>VLOOKUP(A59,HOP!A:L,12,0)</f>
        <v>239.00</v>
      </c>
      <c r="F59" s="4" t="str">
        <f>VLOOKUP(A59,HOP!A:C,3,0)</f>
        <v>2852989</v>
      </c>
      <c r="G59" s="4">
        <f t="shared" si="2"/>
        <v>0</v>
      </c>
      <c r="H59" s="4" t="str">
        <f t="shared" si="3"/>
        <v>，2852989</v>
      </c>
      <c r="I59" s="4" t="str">
        <f>VLOOKUP(A59,HOP!A:U,21,0)</f>
        <v>直连</v>
      </c>
    </row>
    <row r="60" s="4" customFormat="1" spans="1:9">
      <c r="A60" s="5">
        <v>21857927545</v>
      </c>
      <c r="B60" s="6">
        <v>44902</v>
      </c>
      <c r="C60" s="6">
        <v>44907</v>
      </c>
      <c r="D60" s="4">
        <v>9310</v>
      </c>
      <c r="E60" s="4" t="str">
        <f>VLOOKUP(A60,HOP!A:L,12,0)</f>
        <v>9310.00</v>
      </c>
      <c r="F60" s="4" t="str">
        <f>VLOOKUP(A60,HOP!A:C,3,0)</f>
        <v>2853395</v>
      </c>
      <c r="G60" s="4">
        <f t="shared" si="2"/>
        <v>0</v>
      </c>
      <c r="H60" s="4" t="str">
        <f t="shared" si="3"/>
        <v>，2853395</v>
      </c>
      <c r="I60" s="4" t="str">
        <f>VLOOKUP(A60,HOP!A:U,21,0)</f>
        <v>直连</v>
      </c>
    </row>
    <row r="61" s="4" customFormat="1" spans="1:9">
      <c r="A61" s="5">
        <v>999221858275488</v>
      </c>
      <c r="B61" s="6">
        <v>44906</v>
      </c>
      <c r="C61" s="6">
        <v>44907</v>
      </c>
      <c r="D61" s="4">
        <v>505</v>
      </c>
      <c r="E61" s="4" t="str">
        <f>VLOOKUP(A61,HOP!A:L,12,0)</f>
        <v>505.00</v>
      </c>
      <c r="F61" s="4" t="str">
        <f>VLOOKUP(A61,HOP!A:C,3,0)</f>
        <v>2853967</v>
      </c>
      <c r="G61" s="4">
        <f t="shared" si="2"/>
        <v>0</v>
      </c>
      <c r="H61" s="4" t="str">
        <f t="shared" si="3"/>
        <v>，2853967</v>
      </c>
      <c r="I61" s="4" t="str">
        <f>VLOOKUP(A61,HOP!A:U,21,0)</f>
        <v>直连</v>
      </c>
    </row>
    <row r="62" s="4" customFormat="1" spans="1:9">
      <c r="A62" s="5">
        <v>999221859271351</v>
      </c>
      <c r="B62" s="6">
        <v>44905</v>
      </c>
      <c r="C62" s="6">
        <v>44907</v>
      </c>
      <c r="D62" s="4">
        <v>9762</v>
      </c>
      <c r="E62" s="4" t="str">
        <f>VLOOKUP(A62,HOP!A:L,12,0)</f>
        <v>9762.00</v>
      </c>
      <c r="F62" s="4" t="str">
        <f>VLOOKUP(A62,HOP!A:C,3,0)</f>
        <v>2855480</v>
      </c>
      <c r="G62" s="4">
        <f t="shared" si="2"/>
        <v>0</v>
      </c>
      <c r="H62" s="4" t="str">
        <f t="shared" si="3"/>
        <v>，2855480</v>
      </c>
      <c r="I62" s="4" t="str">
        <f>VLOOKUP(A62,HOP!A:U,21,0)</f>
        <v>直连</v>
      </c>
    </row>
    <row r="63" s="4" customFormat="1" spans="1:9">
      <c r="A63" s="5">
        <v>999221859305896</v>
      </c>
      <c r="B63" s="6">
        <v>44904</v>
      </c>
      <c r="C63" s="6">
        <v>44907</v>
      </c>
      <c r="D63" s="4">
        <v>2887</v>
      </c>
      <c r="E63" s="4" t="str">
        <f>VLOOKUP(A63,HOP!A:L,12,0)</f>
        <v>2887.00</v>
      </c>
      <c r="F63" s="4" t="str">
        <f>VLOOKUP(A63,HOP!A:C,3,0)</f>
        <v>2855530</v>
      </c>
      <c r="G63" s="4">
        <f t="shared" si="2"/>
        <v>0</v>
      </c>
      <c r="H63" s="4" t="str">
        <f t="shared" si="3"/>
        <v>，2855530</v>
      </c>
      <c r="I63" s="4" t="str">
        <f>VLOOKUP(A63,HOP!A:U,21,0)</f>
        <v>直连</v>
      </c>
    </row>
    <row r="64" s="4" customFormat="1" spans="1:9">
      <c r="A64" s="5">
        <v>999221864367239</v>
      </c>
      <c r="B64" s="6">
        <v>44904</v>
      </c>
      <c r="C64" s="6">
        <v>44907</v>
      </c>
      <c r="D64" s="4">
        <v>1620</v>
      </c>
      <c r="E64" s="4" t="str">
        <f>VLOOKUP(A64,HOP!A:L,12,0)</f>
        <v>1620.00</v>
      </c>
      <c r="F64" s="4" t="str">
        <f>VLOOKUP(A64,HOP!A:C,3,0)</f>
        <v>2857647</v>
      </c>
      <c r="G64" s="4">
        <f t="shared" si="2"/>
        <v>0</v>
      </c>
      <c r="H64" s="4" t="str">
        <f t="shared" si="3"/>
        <v>，2857647</v>
      </c>
      <c r="I64" s="4" t="str">
        <f>VLOOKUP(A64,HOP!A:U,21,0)</f>
        <v>直连</v>
      </c>
    </row>
    <row r="65" s="4" customFormat="1" spans="1:9">
      <c r="A65" s="5">
        <v>21864612192</v>
      </c>
      <c r="B65" s="6">
        <v>44904</v>
      </c>
      <c r="C65" s="6">
        <v>44907</v>
      </c>
      <c r="D65" s="4">
        <v>441</v>
      </c>
      <c r="E65" s="4" t="str">
        <f>VLOOKUP(A65,HOP!A:L,12,0)</f>
        <v>441.00</v>
      </c>
      <c r="F65" s="4" t="str">
        <f>VLOOKUP(A65,HOP!A:C,3,0)</f>
        <v>2857853</v>
      </c>
      <c r="G65" s="4">
        <f t="shared" si="2"/>
        <v>0</v>
      </c>
      <c r="H65" s="4" t="str">
        <f t="shared" si="3"/>
        <v>，2857853</v>
      </c>
      <c r="I65" s="4" t="str">
        <f>VLOOKUP(A65,HOP!A:U,21,0)</f>
        <v>直连</v>
      </c>
    </row>
    <row r="66" s="4" customFormat="1" spans="1:9">
      <c r="A66" s="5">
        <v>999221864691839</v>
      </c>
      <c r="B66" s="6">
        <v>44904</v>
      </c>
      <c r="C66" s="6">
        <v>44907</v>
      </c>
      <c r="D66" s="4">
        <v>6057</v>
      </c>
      <c r="E66" s="4" t="str">
        <f>VLOOKUP(A66,HOP!A:L,12,0)</f>
        <v>6057.00</v>
      </c>
      <c r="F66" s="4" t="str">
        <f>VLOOKUP(A66,HOP!A:C,3,0)</f>
        <v>2857908</v>
      </c>
      <c r="G66" s="4">
        <f t="shared" si="2"/>
        <v>0</v>
      </c>
      <c r="H66" s="4" t="str">
        <f t="shared" si="3"/>
        <v>，2857908</v>
      </c>
      <c r="I66" s="4" t="str">
        <f>VLOOKUP(A66,HOP!A:U,21,0)</f>
        <v>直连</v>
      </c>
    </row>
    <row r="67" s="4" customFormat="1" spans="1:9">
      <c r="A67" s="5">
        <v>21867486401</v>
      </c>
      <c r="B67" s="6">
        <v>44904</v>
      </c>
      <c r="C67" s="6">
        <v>44907</v>
      </c>
      <c r="D67" s="4">
        <v>1916</v>
      </c>
      <c r="E67" s="4" t="str">
        <f>VLOOKUP(A67,HOP!A:L,12,0)</f>
        <v>1916.00</v>
      </c>
      <c r="F67" s="4" t="str">
        <f>VLOOKUP(A67,HOP!A:C,3,0)</f>
        <v>2858241</v>
      </c>
      <c r="G67" s="4">
        <f t="shared" ref="G67:G98" si="4">D67-E67</f>
        <v>0</v>
      </c>
      <c r="H67" s="4" t="str">
        <f t="shared" ref="H67:H98" si="5">$H$1&amp;F67</f>
        <v>，2858241</v>
      </c>
      <c r="I67" s="4" t="str">
        <f>VLOOKUP(A67,HOP!A:U,21,0)</f>
        <v>直连</v>
      </c>
    </row>
    <row r="68" s="4" customFormat="1" spans="1:9">
      <c r="A68" s="5">
        <v>999221868059477</v>
      </c>
      <c r="B68" s="6">
        <v>44904</v>
      </c>
      <c r="C68" s="6">
        <v>44907</v>
      </c>
      <c r="D68" s="4">
        <v>4080</v>
      </c>
      <c r="E68" s="4" t="str">
        <f>VLOOKUP(A68,HOP!A:L,12,0)</f>
        <v>4080.00</v>
      </c>
      <c r="F68" s="4" t="str">
        <f>VLOOKUP(A68,HOP!A:C,3,0)</f>
        <v>2858460</v>
      </c>
      <c r="G68" s="4">
        <f t="shared" si="4"/>
        <v>0</v>
      </c>
      <c r="H68" s="4" t="str">
        <f t="shared" si="5"/>
        <v>，2858460</v>
      </c>
      <c r="I68" s="4" t="str">
        <f>VLOOKUP(A68,HOP!A:U,21,0)</f>
        <v>直连</v>
      </c>
    </row>
    <row r="69" s="4" customFormat="1" spans="1:9">
      <c r="A69" s="5">
        <v>999221868080371</v>
      </c>
      <c r="B69" s="6">
        <v>44904</v>
      </c>
      <c r="C69" s="6">
        <v>44907</v>
      </c>
      <c r="D69" s="4">
        <v>699</v>
      </c>
      <c r="E69" s="4" t="str">
        <f>VLOOKUP(A69,HOP!A:L,12,0)</f>
        <v>699.00</v>
      </c>
      <c r="F69" s="4" t="str">
        <f>VLOOKUP(A69,HOP!A:C,3,0)</f>
        <v>2858467</v>
      </c>
      <c r="G69" s="4">
        <f t="shared" si="4"/>
        <v>0</v>
      </c>
      <c r="H69" s="4" t="str">
        <f t="shared" si="5"/>
        <v>，2858467</v>
      </c>
      <c r="I69" s="4" t="str">
        <f>VLOOKUP(A69,HOP!A:U,21,0)</f>
        <v>直连</v>
      </c>
    </row>
    <row r="70" s="4" customFormat="1" spans="1:9">
      <c r="A70" s="5">
        <v>999221868085692</v>
      </c>
      <c r="B70" s="6">
        <v>44905</v>
      </c>
      <c r="C70" s="6">
        <v>44907</v>
      </c>
      <c r="D70" s="4">
        <v>810</v>
      </c>
      <c r="E70" s="4" t="str">
        <f>VLOOKUP(A70,HOP!A:L,12,0)</f>
        <v>810.00</v>
      </c>
      <c r="F70" s="4" t="str">
        <f>VLOOKUP(A70,HOP!A:C,3,0)</f>
        <v>2858470</v>
      </c>
      <c r="G70" s="4">
        <f t="shared" si="4"/>
        <v>0</v>
      </c>
      <c r="H70" s="4" t="str">
        <f t="shared" si="5"/>
        <v>，2858470</v>
      </c>
      <c r="I70" s="4" t="str">
        <f>VLOOKUP(A70,HOP!A:U,21,0)</f>
        <v>直连</v>
      </c>
    </row>
    <row r="71" s="4" customFormat="1" spans="1:9">
      <c r="A71" s="5">
        <v>999221868237766</v>
      </c>
      <c r="B71" s="6">
        <v>44906</v>
      </c>
      <c r="C71" s="6">
        <v>44907</v>
      </c>
      <c r="D71" s="4">
        <v>588</v>
      </c>
      <c r="E71" s="4" t="str">
        <f>VLOOKUP(A71,HOP!A:L,12,0)</f>
        <v>588.00</v>
      </c>
      <c r="F71" s="4" t="str">
        <f>VLOOKUP(A71,HOP!A:C,3,0)</f>
        <v>2858519</v>
      </c>
      <c r="G71" s="4">
        <f t="shared" si="4"/>
        <v>0</v>
      </c>
      <c r="H71" s="4" t="str">
        <f t="shared" si="5"/>
        <v>，2858519</v>
      </c>
      <c r="I71" s="4" t="str">
        <f>VLOOKUP(A71,HOP!A:U,21,0)</f>
        <v>直连</v>
      </c>
    </row>
    <row r="72" s="4" customFormat="1" spans="1:9">
      <c r="A72" s="5">
        <v>21869363928</v>
      </c>
      <c r="B72" s="6">
        <v>44904</v>
      </c>
      <c r="C72" s="6">
        <v>44907</v>
      </c>
      <c r="D72" s="4">
        <v>6903</v>
      </c>
      <c r="E72" s="4" t="str">
        <f>VLOOKUP(A72,HOP!A:L,12,0)</f>
        <v>6903.00</v>
      </c>
      <c r="F72" s="4" t="str">
        <f>VLOOKUP(A72,HOP!A:C,3,0)</f>
        <v>2858980</v>
      </c>
      <c r="G72" s="4">
        <f t="shared" si="4"/>
        <v>0</v>
      </c>
      <c r="H72" s="4" t="str">
        <f t="shared" si="5"/>
        <v>，2858980</v>
      </c>
      <c r="I72" s="4" t="str">
        <f>VLOOKUP(A72,HOP!A:U,21,0)</f>
        <v>直连</v>
      </c>
    </row>
    <row r="73" s="4" customFormat="1" spans="1:9">
      <c r="A73" s="5">
        <v>999221869993233</v>
      </c>
      <c r="B73" s="6">
        <v>44905</v>
      </c>
      <c r="C73" s="6">
        <v>44907</v>
      </c>
      <c r="D73" s="4">
        <v>1528</v>
      </c>
      <c r="E73" s="4" t="str">
        <f>VLOOKUP(A73,HOP!A:L,12,0)</f>
        <v>1528.00</v>
      </c>
      <c r="F73" s="4" t="str">
        <f>VLOOKUP(A73,HOP!A:C,3,0)</f>
        <v>2859399</v>
      </c>
      <c r="G73" s="4">
        <f t="shared" si="4"/>
        <v>0</v>
      </c>
      <c r="H73" s="4" t="str">
        <f t="shared" si="5"/>
        <v>，2859399</v>
      </c>
      <c r="I73" s="4" t="str">
        <f>VLOOKUP(A73,HOP!A:U,21,0)</f>
        <v>直连</v>
      </c>
    </row>
    <row r="74" s="4" customFormat="1" hidden="1" spans="1:9">
      <c r="A74" s="5">
        <v>21870101027</v>
      </c>
      <c r="B74" s="6">
        <v>44904</v>
      </c>
      <c r="C74" s="6">
        <v>44907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4"/>
        <v>#N/A</v>
      </c>
      <c r="H74" s="4" t="e">
        <f t="shared" si="5"/>
        <v>#N/A</v>
      </c>
      <c r="I74" s="4" t="e">
        <f>VLOOKUP(A74,HOP!A:U,21,0)</f>
        <v>#N/A</v>
      </c>
    </row>
    <row r="75" s="4" customFormat="1" spans="1:9">
      <c r="A75" s="5">
        <v>999221870138796</v>
      </c>
      <c r="B75" s="6">
        <v>44906</v>
      </c>
      <c r="C75" s="6">
        <v>44907</v>
      </c>
      <c r="D75" s="4">
        <v>79</v>
      </c>
      <c r="E75" s="4" t="str">
        <f>VLOOKUP(A75,HOP!A:L,12,0)</f>
        <v>79.00</v>
      </c>
      <c r="F75" s="4" t="str">
        <f>VLOOKUP(A75,HOP!A:C,3,0)</f>
        <v>2859523</v>
      </c>
      <c r="G75" s="4">
        <f t="shared" si="4"/>
        <v>0</v>
      </c>
      <c r="H75" s="4" t="str">
        <f t="shared" si="5"/>
        <v>，2859523</v>
      </c>
      <c r="I75" s="4" t="str">
        <f>VLOOKUP(A75,HOP!A:U,21,0)</f>
        <v>直连</v>
      </c>
    </row>
    <row r="76" s="4" customFormat="1" spans="1:9">
      <c r="A76" s="5">
        <v>21870262983</v>
      </c>
      <c r="B76" s="6">
        <v>44904</v>
      </c>
      <c r="C76" s="6">
        <v>44907</v>
      </c>
      <c r="D76" s="4">
        <v>1311</v>
      </c>
      <c r="E76" s="4" t="str">
        <f>VLOOKUP(A76,HOP!A:L,12,0)</f>
        <v>1311.00</v>
      </c>
      <c r="F76" s="4" t="str">
        <f>VLOOKUP(A76,HOP!A:C,3,0)</f>
        <v>2859606</v>
      </c>
      <c r="G76" s="4">
        <f t="shared" si="4"/>
        <v>0</v>
      </c>
      <c r="H76" s="4" t="str">
        <f t="shared" si="5"/>
        <v>，2859606</v>
      </c>
      <c r="I76" s="4" t="str">
        <f>VLOOKUP(A76,HOP!A:U,21,0)</f>
        <v>直连</v>
      </c>
    </row>
    <row r="77" s="4" customFormat="1" spans="1:9">
      <c r="A77" s="5">
        <v>999221870694262</v>
      </c>
      <c r="B77" s="6">
        <v>44904</v>
      </c>
      <c r="C77" s="6">
        <v>44907</v>
      </c>
      <c r="D77" s="4">
        <v>1479</v>
      </c>
      <c r="E77" s="4" t="str">
        <f>VLOOKUP(A77,HOP!A:L,12,0)</f>
        <v>1479.00</v>
      </c>
      <c r="F77" s="4" t="str">
        <f>VLOOKUP(A77,HOP!A:C,3,0)</f>
        <v>2859920</v>
      </c>
      <c r="G77" s="4">
        <f t="shared" si="4"/>
        <v>0</v>
      </c>
      <c r="H77" s="4" t="str">
        <f t="shared" si="5"/>
        <v>，2859920</v>
      </c>
      <c r="I77" s="4" t="str">
        <f>VLOOKUP(A77,HOP!A:U,21,0)</f>
        <v>直连</v>
      </c>
    </row>
    <row r="78" s="4" customFormat="1" spans="1:9">
      <c r="A78" s="5">
        <v>999221873698984</v>
      </c>
      <c r="B78" s="6">
        <v>44905</v>
      </c>
      <c r="C78" s="6">
        <v>44907</v>
      </c>
      <c r="D78" s="4">
        <v>2732</v>
      </c>
      <c r="E78" s="4" t="str">
        <f>VLOOKUP(A78,HOP!A:L,12,0)</f>
        <v>2732.00</v>
      </c>
      <c r="F78" s="4" t="str">
        <f>VLOOKUP(A78,HOP!A:C,3,0)</f>
        <v>2860419</v>
      </c>
      <c r="G78" s="4">
        <f t="shared" si="4"/>
        <v>0</v>
      </c>
      <c r="H78" s="4" t="str">
        <f t="shared" si="5"/>
        <v>，2860419</v>
      </c>
      <c r="I78" s="4" t="str">
        <f>VLOOKUP(A78,HOP!A:U,21,0)</f>
        <v>直连</v>
      </c>
    </row>
    <row r="79" s="4" customFormat="1" spans="1:9">
      <c r="A79" s="5">
        <v>21875164586</v>
      </c>
      <c r="B79" s="6">
        <v>44906</v>
      </c>
      <c r="C79" s="6">
        <v>44907</v>
      </c>
      <c r="D79" s="4">
        <v>768</v>
      </c>
      <c r="E79" s="4" t="str">
        <f>VLOOKUP(A79,HOP!A:L,12,0)</f>
        <v>768.00</v>
      </c>
      <c r="F79" s="4" t="str">
        <f>VLOOKUP(A79,HOP!A:C,3,0)</f>
        <v>2860968</v>
      </c>
      <c r="G79" s="4">
        <f t="shared" si="4"/>
        <v>0</v>
      </c>
      <c r="H79" s="4" t="str">
        <f t="shared" si="5"/>
        <v>，2860968</v>
      </c>
      <c r="I79" s="4" t="str">
        <f>VLOOKUP(A79,HOP!A:U,21,0)</f>
        <v>直连</v>
      </c>
    </row>
    <row r="80" s="4" customFormat="1" spans="1:9">
      <c r="A80" s="5">
        <v>999221875260587</v>
      </c>
      <c r="B80" s="6">
        <v>44904</v>
      </c>
      <c r="C80" s="6">
        <v>44907</v>
      </c>
      <c r="D80" s="4">
        <v>2847</v>
      </c>
      <c r="E80" s="4" t="str">
        <f>VLOOKUP(A80,HOP!A:L,12,0)</f>
        <v>2847.00</v>
      </c>
      <c r="F80" s="4" t="str">
        <f>VLOOKUP(A80,HOP!A:C,3,0)</f>
        <v>2861011</v>
      </c>
      <c r="G80" s="4">
        <f t="shared" si="4"/>
        <v>0</v>
      </c>
      <c r="H80" s="4" t="str">
        <f t="shared" si="5"/>
        <v>，2861011</v>
      </c>
      <c r="I80" s="4" t="str">
        <f>VLOOKUP(A80,HOP!A:U,21,0)</f>
        <v>直连</v>
      </c>
    </row>
    <row r="81" s="4" customFormat="1" spans="1:9">
      <c r="A81" s="5">
        <v>999221876326405</v>
      </c>
      <c r="B81" s="6">
        <v>44905</v>
      </c>
      <c r="C81" s="6">
        <v>44907</v>
      </c>
      <c r="D81" s="4">
        <v>3856</v>
      </c>
      <c r="E81" s="4" t="str">
        <f>VLOOKUP(A81,HOP!A:L,12,0)</f>
        <v>3856.00</v>
      </c>
      <c r="F81" s="4" t="str">
        <f>VLOOKUP(A81,HOP!A:C,3,0)</f>
        <v>2861657</v>
      </c>
      <c r="G81" s="4">
        <f t="shared" si="4"/>
        <v>0</v>
      </c>
      <c r="H81" s="4" t="str">
        <f t="shared" si="5"/>
        <v>，2861657</v>
      </c>
      <c r="I81" s="4" t="str">
        <f>VLOOKUP(A81,HOP!A:U,21,0)</f>
        <v>直连</v>
      </c>
    </row>
    <row r="82" s="4" customFormat="1" spans="1:9">
      <c r="A82" s="5">
        <v>21876528789</v>
      </c>
      <c r="B82" s="6">
        <v>44905</v>
      </c>
      <c r="C82" s="6">
        <v>44907</v>
      </c>
      <c r="D82" s="4">
        <v>2400</v>
      </c>
      <c r="E82" s="4" t="str">
        <f>VLOOKUP(A82,HOP!A:L,12,0)</f>
        <v>2400.00</v>
      </c>
      <c r="F82" s="4" t="str">
        <f>VLOOKUP(A82,HOP!A:C,3,0)</f>
        <v>2861788</v>
      </c>
      <c r="G82" s="4">
        <f t="shared" si="4"/>
        <v>0</v>
      </c>
      <c r="H82" s="4" t="str">
        <f t="shared" si="5"/>
        <v>，2861788</v>
      </c>
      <c r="I82" s="4" t="str">
        <f>VLOOKUP(A82,HOP!A:U,21,0)</f>
        <v>直连</v>
      </c>
    </row>
    <row r="83" s="4" customFormat="1" spans="1:9">
      <c r="A83" s="5">
        <v>999221876663678</v>
      </c>
      <c r="B83" s="6">
        <v>44906</v>
      </c>
      <c r="C83" s="6">
        <v>44907</v>
      </c>
      <c r="D83" s="4">
        <v>438</v>
      </c>
      <c r="E83" s="4" t="str">
        <f>VLOOKUP(A83,HOP!A:L,12,0)</f>
        <v>438.00</v>
      </c>
      <c r="F83" s="4" t="str">
        <f>VLOOKUP(A83,HOP!A:C,3,0)</f>
        <v>2861850</v>
      </c>
      <c r="G83" s="4">
        <f t="shared" si="4"/>
        <v>0</v>
      </c>
      <c r="H83" s="4" t="str">
        <f t="shared" si="5"/>
        <v>，2861850</v>
      </c>
      <c r="I83" s="4" t="str">
        <f>VLOOKUP(A83,HOP!A:U,21,0)</f>
        <v>直连</v>
      </c>
    </row>
    <row r="84" s="4" customFormat="1" spans="1:9">
      <c r="A84" s="5">
        <v>999221876664108</v>
      </c>
      <c r="B84" s="6">
        <v>44906</v>
      </c>
      <c r="C84" s="6">
        <v>44907</v>
      </c>
      <c r="D84" s="4">
        <v>448</v>
      </c>
      <c r="E84" s="4" t="str">
        <f>VLOOKUP(A84,HOP!A:L,12,0)</f>
        <v>448.00</v>
      </c>
      <c r="F84" s="4" t="str">
        <f>VLOOKUP(A84,HOP!A:C,3,0)</f>
        <v>2861851</v>
      </c>
      <c r="G84" s="4">
        <f t="shared" si="4"/>
        <v>0</v>
      </c>
      <c r="H84" s="4" t="str">
        <f t="shared" si="5"/>
        <v>，2861851</v>
      </c>
      <c r="I84" s="4" t="str">
        <f>VLOOKUP(A84,HOP!A:U,21,0)</f>
        <v>直连</v>
      </c>
    </row>
    <row r="85" s="4" customFormat="1" spans="1:9">
      <c r="A85" s="5">
        <v>999221876720181</v>
      </c>
      <c r="B85" s="6">
        <v>44905</v>
      </c>
      <c r="C85" s="6">
        <v>44907</v>
      </c>
      <c r="D85" s="4">
        <v>812</v>
      </c>
      <c r="E85" s="4" t="str">
        <f>VLOOKUP(A85,HOP!A:L,12,0)</f>
        <v>812.00</v>
      </c>
      <c r="F85" s="4" t="str">
        <f>VLOOKUP(A85,HOP!A:C,3,0)</f>
        <v>2861931</v>
      </c>
      <c r="G85" s="4">
        <f t="shared" si="4"/>
        <v>0</v>
      </c>
      <c r="H85" s="4" t="str">
        <f t="shared" si="5"/>
        <v>，2861931</v>
      </c>
      <c r="I85" s="4" t="str">
        <f>VLOOKUP(A85,HOP!A:U,21,0)</f>
        <v>直连</v>
      </c>
    </row>
    <row r="86" s="4" customFormat="1" spans="1:9">
      <c r="A86" s="5">
        <v>999221876791446</v>
      </c>
      <c r="B86" s="6">
        <v>44905</v>
      </c>
      <c r="C86" s="6">
        <v>44907</v>
      </c>
      <c r="D86" s="4">
        <v>1352</v>
      </c>
      <c r="E86" s="4" t="str">
        <f>VLOOKUP(A86,HOP!A:L,12,0)</f>
        <v>1352.00</v>
      </c>
      <c r="F86" s="4" t="str">
        <f>VLOOKUP(A86,HOP!A:C,3,0)</f>
        <v>2862010</v>
      </c>
      <c r="G86" s="4">
        <f t="shared" si="4"/>
        <v>0</v>
      </c>
      <c r="H86" s="4" t="str">
        <f t="shared" si="5"/>
        <v>，2862010</v>
      </c>
      <c r="I86" s="4" t="str">
        <f>VLOOKUP(A86,HOP!A:U,21,0)</f>
        <v>直连</v>
      </c>
    </row>
    <row r="87" s="4" customFormat="1" spans="1:9">
      <c r="A87" s="5">
        <v>21878679417</v>
      </c>
      <c r="B87" s="6">
        <v>44905</v>
      </c>
      <c r="C87" s="6">
        <v>44907</v>
      </c>
      <c r="D87" s="4">
        <v>988</v>
      </c>
      <c r="E87" s="4" t="str">
        <f>VLOOKUP(A87,HOP!A:L,12,0)</f>
        <v>988.00</v>
      </c>
      <c r="F87" s="4" t="str">
        <f>VLOOKUP(A87,HOP!A:C,3,0)</f>
        <v>2862140</v>
      </c>
      <c r="G87" s="4">
        <f t="shared" si="4"/>
        <v>0</v>
      </c>
      <c r="H87" s="4" t="str">
        <f t="shared" si="5"/>
        <v>，2862140</v>
      </c>
      <c r="I87" s="4" t="str">
        <f>VLOOKUP(A87,HOP!A:U,21,0)</f>
        <v>直连</v>
      </c>
    </row>
    <row r="88" s="4" customFormat="1" spans="1:9">
      <c r="A88" s="5">
        <v>999221879218378</v>
      </c>
      <c r="B88" s="6">
        <v>44906</v>
      </c>
      <c r="C88" s="6">
        <v>44907</v>
      </c>
      <c r="D88" s="4">
        <v>617</v>
      </c>
      <c r="E88" s="4" t="str">
        <f>VLOOKUP(A88,HOP!A:L,12,0)</f>
        <v>617.00</v>
      </c>
      <c r="F88" s="4" t="str">
        <f>VLOOKUP(A88,HOP!A:C,3,0)</f>
        <v>2862278</v>
      </c>
      <c r="G88" s="4">
        <f t="shared" si="4"/>
        <v>0</v>
      </c>
      <c r="H88" s="4" t="str">
        <f t="shared" si="5"/>
        <v>，2862278</v>
      </c>
      <c r="I88" s="4" t="str">
        <f>VLOOKUP(A88,HOP!A:U,21,0)</f>
        <v>直连</v>
      </c>
    </row>
    <row r="89" s="4" customFormat="1" spans="1:9">
      <c r="A89" s="5">
        <v>21880079691</v>
      </c>
      <c r="B89" s="6">
        <v>44906</v>
      </c>
      <c r="C89" s="6">
        <v>44907</v>
      </c>
      <c r="D89" s="4">
        <v>691</v>
      </c>
      <c r="E89" s="4" t="str">
        <f>VLOOKUP(A89,HOP!A:L,12,0)</f>
        <v>691.00</v>
      </c>
      <c r="F89" s="4" t="str">
        <f>VLOOKUP(A89,HOP!A:C,3,0)</f>
        <v>2862534</v>
      </c>
      <c r="G89" s="4">
        <f t="shared" si="4"/>
        <v>0</v>
      </c>
      <c r="H89" s="4" t="str">
        <f t="shared" si="5"/>
        <v>，2862534</v>
      </c>
      <c r="I89" s="4" t="str">
        <f>VLOOKUP(A89,HOP!A:U,21,0)</f>
        <v>直连</v>
      </c>
    </row>
    <row r="90" s="4" customFormat="1" spans="1:9">
      <c r="A90" s="5">
        <v>999221880213030</v>
      </c>
      <c r="B90" s="6">
        <v>44906</v>
      </c>
      <c r="C90" s="6">
        <v>44907</v>
      </c>
      <c r="D90" s="4">
        <v>486</v>
      </c>
      <c r="E90" s="4" t="str">
        <f>VLOOKUP(A90,HOP!A:L,12,0)</f>
        <v>486.00</v>
      </c>
      <c r="F90" s="4" t="str">
        <f>VLOOKUP(A90,HOP!A:C,3,0)</f>
        <v>2862575</v>
      </c>
      <c r="G90" s="4">
        <f t="shared" si="4"/>
        <v>0</v>
      </c>
      <c r="H90" s="4" t="str">
        <f t="shared" si="5"/>
        <v>，2862575</v>
      </c>
      <c r="I90" s="4" t="str">
        <f>VLOOKUP(A90,HOP!A:U,21,0)</f>
        <v>直连</v>
      </c>
    </row>
    <row r="91" s="4" customFormat="1" spans="1:9">
      <c r="A91" s="5">
        <v>999221880771401</v>
      </c>
      <c r="B91" s="6">
        <v>44906</v>
      </c>
      <c r="C91" s="6">
        <v>44907</v>
      </c>
      <c r="D91" s="4">
        <v>186</v>
      </c>
      <c r="E91" s="4" t="str">
        <f>VLOOKUP(A91,HOP!A:L,12,0)</f>
        <v>186.00</v>
      </c>
      <c r="F91" s="4" t="str">
        <f>VLOOKUP(A91,HOP!A:C,3,0)</f>
        <v>2862802</v>
      </c>
      <c r="G91" s="4">
        <f t="shared" si="4"/>
        <v>0</v>
      </c>
      <c r="H91" s="4" t="str">
        <f t="shared" si="5"/>
        <v>，2862802</v>
      </c>
      <c r="I91" s="4" t="str">
        <f>VLOOKUP(A91,HOP!A:U,21,0)</f>
        <v>直连</v>
      </c>
    </row>
    <row r="92" s="4" customFormat="1" spans="1:9">
      <c r="A92" s="5">
        <v>999221882060426</v>
      </c>
      <c r="B92" s="6">
        <v>44905</v>
      </c>
      <c r="C92" s="6">
        <v>44907</v>
      </c>
      <c r="D92" s="4">
        <v>2242</v>
      </c>
      <c r="E92" s="4" t="str">
        <f>VLOOKUP(A92,HOP!A:L,12,0)</f>
        <v>2242.00</v>
      </c>
      <c r="F92" s="4" t="str">
        <f>VLOOKUP(A92,HOP!A:C,3,0)</f>
        <v>2863489</v>
      </c>
      <c r="G92" s="4">
        <f t="shared" si="4"/>
        <v>0</v>
      </c>
      <c r="H92" s="4" t="str">
        <f t="shared" si="5"/>
        <v>，2863489</v>
      </c>
      <c r="I92" s="4" t="str">
        <f>VLOOKUP(A92,HOP!A:U,21,0)</f>
        <v>直连</v>
      </c>
    </row>
    <row r="93" s="4" customFormat="1" spans="1:9">
      <c r="A93" s="5">
        <v>21884369327</v>
      </c>
      <c r="B93" s="6">
        <v>44906</v>
      </c>
      <c r="C93" s="6">
        <v>44907</v>
      </c>
      <c r="D93" s="4">
        <v>265</v>
      </c>
      <c r="E93" s="4" t="str">
        <f>VLOOKUP(A93,HOP!A:L,12,0)</f>
        <v>265.00</v>
      </c>
      <c r="F93" s="4" t="str">
        <f>VLOOKUP(A93,HOP!A:C,3,0)</f>
        <v>2864007</v>
      </c>
      <c r="G93" s="4">
        <f t="shared" si="4"/>
        <v>0</v>
      </c>
      <c r="H93" s="4" t="str">
        <f t="shared" si="5"/>
        <v>，2864007</v>
      </c>
      <c r="I93" s="4" t="str">
        <f>VLOOKUP(A93,HOP!A:U,21,0)</f>
        <v>直连</v>
      </c>
    </row>
    <row r="94" s="4" customFormat="1" spans="1:9">
      <c r="A94" s="5">
        <v>999221885347240</v>
      </c>
      <c r="B94" s="6">
        <v>44906</v>
      </c>
      <c r="C94" s="6">
        <v>44907</v>
      </c>
      <c r="D94" s="4">
        <v>434</v>
      </c>
      <c r="E94" s="4" t="str">
        <f>VLOOKUP(A94,HOP!A:L,12,0)</f>
        <v>434.00</v>
      </c>
      <c r="F94" s="4" t="str">
        <f>VLOOKUP(A94,HOP!A:C,3,0)</f>
        <v>2864230</v>
      </c>
      <c r="G94" s="4">
        <f t="shared" si="4"/>
        <v>0</v>
      </c>
      <c r="H94" s="4" t="str">
        <f t="shared" si="5"/>
        <v>，2864230</v>
      </c>
      <c r="I94" s="4" t="str">
        <f>VLOOKUP(A94,HOP!A:U,21,0)</f>
        <v>直连</v>
      </c>
    </row>
    <row r="95" s="4" customFormat="1" spans="1:9">
      <c r="A95" s="5">
        <v>999221885945383</v>
      </c>
      <c r="B95" s="6">
        <v>44906</v>
      </c>
      <c r="C95" s="6">
        <v>44907</v>
      </c>
      <c r="D95" s="4">
        <v>613</v>
      </c>
      <c r="E95" s="4" t="str">
        <f>VLOOKUP(A95,HOP!A:L,12,0)</f>
        <v>613.00</v>
      </c>
      <c r="F95" s="4" t="str">
        <f>VLOOKUP(A95,HOP!A:C,3,0)</f>
        <v>2864386</v>
      </c>
      <c r="G95" s="4">
        <f t="shared" si="4"/>
        <v>0</v>
      </c>
      <c r="H95" s="4" t="str">
        <f t="shared" si="5"/>
        <v>，2864386</v>
      </c>
      <c r="I95" s="4" t="str">
        <f>VLOOKUP(A95,HOP!A:U,21,0)</f>
        <v>直连</v>
      </c>
    </row>
    <row r="96" s="4" customFormat="1" spans="1:9">
      <c r="A96" s="5">
        <v>999221886539352</v>
      </c>
      <c r="B96" s="6">
        <v>44906</v>
      </c>
      <c r="C96" s="6">
        <v>44907</v>
      </c>
      <c r="D96" s="4">
        <v>720</v>
      </c>
      <c r="E96" s="4" t="str">
        <f>VLOOKUP(A96,HOP!A:L,12,0)</f>
        <v>720.00</v>
      </c>
      <c r="F96" s="4" t="str">
        <f>VLOOKUP(A96,HOP!A:C,3,0)</f>
        <v>2864551</v>
      </c>
      <c r="G96" s="4">
        <f t="shared" si="4"/>
        <v>0</v>
      </c>
      <c r="H96" s="4" t="str">
        <f t="shared" si="5"/>
        <v>，2864551</v>
      </c>
      <c r="I96" s="4" t="str">
        <f>VLOOKUP(A96,HOP!A:U,21,0)</f>
        <v>直连</v>
      </c>
    </row>
    <row r="97" s="4" customFormat="1" spans="1:9">
      <c r="A97" s="5">
        <v>999221886556236</v>
      </c>
      <c r="B97" s="6">
        <v>44906</v>
      </c>
      <c r="C97" s="6">
        <v>44907</v>
      </c>
      <c r="D97" s="4">
        <v>369</v>
      </c>
      <c r="E97" s="4" t="str">
        <f>VLOOKUP(A97,HOP!A:L,12,0)</f>
        <v>369.00</v>
      </c>
      <c r="F97" s="4" t="str">
        <f>VLOOKUP(A97,HOP!A:C,3,0)</f>
        <v>2864567</v>
      </c>
      <c r="G97" s="4">
        <f t="shared" si="4"/>
        <v>0</v>
      </c>
      <c r="H97" s="4" t="str">
        <f t="shared" si="5"/>
        <v>，2864567</v>
      </c>
      <c r="I97" s="4" t="str">
        <f>VLOOKUP(A97,HOP!A:U,21,0)</f>
        <v>直连</v>
      </c>
    </row>
    <row r="98" s="4" customFormat="1" spans="1:9">
      <c r="A98" s="5">
        <v>21886593760</v>
      </c>
      <c r="B98" s="6">
        <v>44906</v>
      </c>
      <c r="C98" s="6">
        <v>44907</v>
      </c>
      <c r="D98" s="4">
        <v>768</v>
      </c>
      <c r="E98" s="4" t="str">
        <f>VLOOKUP(A98,HOP!A:L,12,0)</f>
        <v>768.00</v>
      </c>
      <c r="F98" s="4" t="str">
        <f>VLOOKUP(A98,HOP!A:C,3,0)</f>
        <v>2864634</v>
      </c>
      <c r="G98" s="4">
        <f t="shared" si="4"/>
        <v>0</v>
      </c>
      <c r="H98" s="4" t="str">
        <f t="shared" si="5"/>
        <v>，2864634</v>
      </c>
      <c r="I98" s="4" t="str">
        <f>VLOOKUP(A98,HOP!A:U,21,0)</f>
        <v>直连</v>
      </c>
    </row>
    <row r="99" s="4" customFormat="1" spans="1:9">
      <c r="A99" s="5">
        <v>999221886668231</v>
      </c>
      <c r="B99" s="6">
        <v>44906</v>
      </c>
      <c r="C99" s="6">
        <v>44907</v>
      </c>
      <c r="D99" s="4">
        <v>227</v>
      </c>
      <c r="E99" s="4" t="str">
        <f>VLOOKUP(A99,HOP!A:L,12,0)</f>
        <v>227.00</v>
      </c>
      <c r="F99" s="4" t="str">
        <f>VLOOKUP(A99,HOP!A:C,3,0)</f>
        <v>2864658</v>
      </c>
      <c r="G99" s="4">
        <f t="shared" ref="G99:G121" si="6">D99-E99</f>
        <v>0</v>
      </c>
      <c r="H99" s="4" t="str">
        <f t="shared" ref="H99:H121" si="7">$H$1&amp;F99</f>
        <v>，2864658</v>
      </c>
      <c r="I99" s="4" t="str">
        <f>VLOOKUP(A99,HOP!A:U,21,0)</f>
        <v>直连</v>
      </c>
    </row>
    <row r="100" s="4" customFormat="1" spans="1:9">
      <c r="A100" s="5">
        <v>999221887066352</v>
      </c>
      <c r="B100" s="6">
        <v>44906</v>
      </c>
      <c r="C100" s="6">
        <v>44907</v>
      </c>
      <c r="D100" s="4">
        <v>586</v>
      </c>
      <c r="E100" s="4" t="str">
        <f>VLOOKUP(A100,HOP!A:L,12,0)</f>
        <v>586.00</v>
      </c>
      <c r="F100" s="4" t="str">
        <f>VLOOKUP(A100,HOP!A:C,3,0)</f>
        <v>2864815</v>
      </c>
      <c r="G100" s="4">
        <f t="shared" si="6"/>
        <v>0</v>
      </c>
      <c r="H100" s="4" t="str">
        <f t="shared" si="7"/>
        <v>，2864815</v>
      </c>
      <c r="I100" s="4" t="str">
        <f>VLOOKUP(A100,HOP!A:U,21,0)</f>
        <v>直连</v>
      </c>
    </row>
    <row r="101" s="4" customFormat="1" spans="1:9">
      <c r="A101" s="5">
        <v>999221887112204</v>
      </c>
      <c r="B101" s="6">
        <v>44906</v>
      </c>
      <c r="C101" s="6">
        <v>44907</v>
      </c>
      <c r="D101" s="4">
        <v>142</v>
      </c>
      <c r="E101" s="4" t="str">
        <f>VLOOKUP(A101,HOP!A:L,12,0)</f>
        <v>142.00</v>
      </c>
      <c r="F101" s="4" t="str">
        <f>VLOOKUP(A101,HOP!A:C,3,0)</f>
        <v>2864843</v>
      </c>
      <c r="G101" s="4">
        <f t="shared" si="6"/>
        <v>0</v>
      </c>
      <c r="H101" s="4" t="str">
        <f t="shared" si="7"/>
        <v>，2864843</v>
      </c>
      <c r="I101" s="4" t="str">
        <f>VLOOKUP(A101,HOP!A:U,21,0)</f>
        <v>直连</v>
      </c>
    </row>
    <row r="102" s="4" customFormat="1" spans="1:9">
      <c r="A102" s="5">
        <v>999221887133888</v>
      </c>
      <c r="B102" s="6">
        <v>44906</v>
      </c>
      <c r="C102" s="6">
        <v>44907</v>
      </c>
      <c r="D102" s="4">
        <v>149</v>
      </c>
      <c r="E102" s="4" t="str">
        <f>VLOOKUP(A102,HOP!A:L,12,0)</f>
        <v>149.00</v>
      </c>
      <c r="F102" s="4" t="str">
        <f>VLOOKUP(A102,HOP!A:C,3,0)</f>
        <v>2864857</v>
      </c>
      <c r="G102" s="4">
        <f t="shared" si="6"/>
        <v>0</v>
      </c>
      <c r="H102" s="4" t="str">
        <f t="shared" si="7"/>
        <v>，2864857</v>
      </c>
      <c r="I102" s="4" t="str">
        <f>VLOOKUP(A102,HOP!A:U,21,0)</f>
        <v>直连</v>
      </c>
    </row>
    <row r="103" s="4" customFormat="1" spans="1:9">
      <c r="A103" s="5">
        <v>999221887143629</v>
      </c>
      <c r="B103" s="6">
        <v>44906</v>
      </c>
      <c r="C103" s="6">
        <v>44907</v>
      </c>
      <c r="D103" s="4">
        <v>174</v>
      </c>
      <c r="E103" s="4" t="str">
        <f>VLOOKUP(A103,HOP!A:L,12,0)</f>
        <v>174.00</v>
      </c>
      <c r="F103" s="4" t="str">
        <f>VLOOKUP(A103,HOP!A:C,3,0)</f>
        <v>2864866</v>
      </c>
      <c r="G103" s="4">
        <f t="shared" si="6"/>
        <v>0</v>
      </c>
      <c r="H103" s="4" t="str">
        <f t="shared" si="7"/>
        <v>，2864866</v>
      </c>
      <c r="I103" s="4" t="str">
        <f>VLOOKUP(A103,HOP!A:U,21,0)</f>
        <v>直连</v>
      </c>
    </row>
    <row r="104" s="4" customFormat="1" spans="1:9">
      <c r="A104" s="5">
        <v>999221887211191</v>
      </c>
      <c r="B104" s="6">
        <v>44906</v>
      </c>
      <c r="C104" s="6">
        <v>44907</v>
      </c>
      <c r="D104" s="4">
        <v>272</v>
      </c>
      <c r="E104" s="4" t="str">
        <f>VLOOKUP(A104,HOP!A:L,12,0)</f>
        <v>272.00</v>
      </c>
      <c r="F104" s="4" t="str">
        <f>VLOOKUP(A104,HOP!A:C,3,0)</f>
        <v>2864900</v>
      </c>
      <c r="G104" s="4">
        <f t="shared" si="6"/>
        <v>0</v>
      </c>
      <c r="H104" s="4" t="str">
        <f t="shared" si="7"/>
        <v>，2864900</v>
      </c>
      <c r="I104" s="4" t="str">
        <f>VLOOKUP(A104,HOP!A:U,21,0)</f>
        <v>直连</v>
      </c>
    </row>
    <row r="105" s="4" customFormat="1" spans="1:9">
      <c r="A105" s="5">
        <v>999221887414332</v>
      </c>
      <c r="B105" s="6">
        <v>44906</v>
      </c>
      <c r="C105" s="6">
        <v>44907</v>
      </c>
      <c r="D105" s="4">
        <v>641</v>
      </c>
      <c r="E105" s="4" t="str">
        <f>VLOOKUP(A105,HOP!A:L,12,0)</f>
        <v>641.00</v>
      </c>
      <c r="F105" s="4" t="str">
        <f>VLOOKUP(A105,HOP!A:C,3,0)</f>
        <v>2865009</v>
      </c>
      <c r="G105" s="4">
        <f t="shared" si="6"/>
        <v>0</v>
      </c>
      <c r="H105" s="4" t="str">
        <f t="shared" si="7"/>
        <v>，2865009</v>
      </c>
      <c r="I105" s="4" t="str">
        <f>VLOOKUP(A105,HOP!A:U,21,0)</f>
        <v>直连</v>
      </c>
    </row>
    <row r="106" s="4" customFormat="1" spans="1:9">
      <c r="A106" s="5">
        <v>21887667171</v>
      </c>
      <c r="B106" s="6">
        <v>44906</v>
      </c>
      <c r="C106" s="6">
        <v>44907</v>
      </c>
      <c r="D106" s="4">
        <v>227</v>
      </c>
      <c r="E106" s="4" t="str">
        <f>VLOOKUP(A106,HOP!A:L,12,0)</f>
        <v>227.00</v>
      </c>
      <c r="F106" s="4" t="str">
        <f>VLOOKUP(A106,HOP!A:C,3,0)</f>
        <v>2865185</v>
      </c>
      <c r="G106" s="4">
        <f t="shared" si="6"/>
        <v>0</v>
      </c>
      <c r="H106" s="4" t="str">
        <f t="shared" si="7"/>
        <v>，2865185</v>
      </c>
      <c r="I106" s="4" t="str">
        <f>VLOOKUP(A106,HOP!A:U,21,0)</f>
        <v>直连</v>
      </c>
    </row>
    <row r="107" s="4" customFormat="1" spans="1:9">
      <c r="A107" s="5">
        <v>999221887678372</v>
      </c>
      <c r="B107" s="6">
        <v>44906</v>
      </c>
      <c r="C107" s="6">
        <v>44907</v>
      </c>
      <c r="D107" s="4">
        <v>249</v>
      </c>
      <c r="E107" s="4" t="str">
        <f>VLOOKUP(A107,HOP!A:L,12,0)</f>
        <v>249.00</v>
      </c>
      <c r="F107" s="4" t="str">
        <f>VLOOKUP(A107,HOP!A:C,3,0)</f>
        <v>2865189</v>
      </c>
      <c r="G107" s="4">
        <f t="shared" si="6"/>
        <v>0</v>
      </c>
      <c r="H107" s="4" t="str">
        <f t="shared" si="7"/>
        <v>，2865189</v>
      </c>
      <c r="I107" s="4" t="str">
        <f>VLOOKUP(A107,HOP!A:U,21,0)</f>
        <v>直连</v>
      </c>
    </row>
    <row r="108" s="4" customFormat="1" spans="1:9">
      <c r="A108" s="5">
        <v>999221887775295</v>
      </c>
      <c r="B108" s="6">
        <v>44906</v>
      </c>
      <c r="C108" s="6">
        <v>44907</v>
      </c>
      <c r="D108" s="4">
        <v>398</v>
      </c>
      <c r="E108" s="4" t="str">
        <f>VLOOKUP(A108,HOP!A:L,12,0)</f>
        <v>398.00</v>
      </c>
      <c r="F108" s="4" t="str">
        <f>VLOOKUP(A108,HOP!A:C,3,0)</f>
        <v>2865247</v>
      </c>
      <c r="G108" s="4">
        <f t="shared" si="6"/>
        <v>0</v>
      </c>
      <c r="H108" s="4" t="str">
        <f t="shared" si="7"/>
        <v>，2865247</v>
      </c>
      <c r="I108" s="4" t="str">
        <f>VLOOKUP(A108,HOP!A:U,21,0)</f>
        <v>直连</v>
      </c>
    </row>
    <row r="109" s="4" customFormat="1" spans="1:9">
      <c r="A109" s="5">
        <v>999221888078698</v>
      </c>
      <c r="B109" s="6">
        <v>44906</v>
      </c>
      <c r="C109" s="6">
        <v>44907</v>
      </c>
      <c r="D109" s="4">
        <v>281</v>
      </c>
      <c r="E109" s="4" t="str">
        <f>VLOOKUP(A109,HOP!A:L,12,0)</f>
        <v>281.00</v>
      </c>
      <c r="F109" s="4" t="str">
        <f>VLOOKUP(A109,HOP!A:C,3,0)</f>
        <v>2865434</v>
      </c>
      <c r="G109" s="4">
        <f t="shared" si="6"/>
        <v>0</v>
      </c>
      <c r="H109" s="4" t="str">
        <f t="shared" si="7"/>
        <v>，2865434</v>
      </c>
      <c r="I109" s="4" t="str">
        <f>VLOOKUP(A109,HOP!A:U,21,0)</f>
        <v>直连</v>
      </c>
    </row>
    <row r="110" s="4" customFormat="1" spans="1:9">
      <c r="A110" s="5">
        <v>999221888390215</v>
      </c>
      <c r="B110" s="6">
        <v>44906</v>
      </c>
      <c r="C110" s="6">
        <v>44907</v>
      </c>
      <c r="D110" s="4">
        <v>512</v>
      </c>
      <c r="E110" s="4" t="str">
        <f>VLOOKUP(A110,HOP!A:L,12,0)</f>
        <v>512.00</v>
      </c>
      <c r="F110" s="4" t="str">
        <f>VLOOKUP(A110,HOP!A:C,3,0)</f>
        <v>2865616</v>
      </c>
      <c r="G110" s="4">
        <f t="shared" si="6"/>
        <v>0</v>
      </c>
      <c r="H110" s="4" t="str">
        <f t="shared" si="7"/>
        <v>，2865616</v>
      </c>
      <c r="I110" s="4" t="str">
        <f>VLOOKUP(A110,HOP!A:U,21,0)</f>
        <v>直连</v>
      </c>
    </row>
    <row r="111" s="4" customFormat="1" spans="1:9">
      <c r="A111" s="5">
        <v>999221888447392</v>
      </c>
      <c r="B111" s="6">
        <v>44906</v>
      </c>
      <c r="C111" s="6">
        <v>44907</v>
      </c>
      <c r="D111" s="4">
        <v>583</v>
      </c>
      <c r="E111" s="4" t="str">
        <f>VLOOKUP(A111,HOP!A:L,12,0)</f>
        <v>583.00</v>
      </c>
      <c r="F111" s="4" t="str">
        <f>VLOOKUP(A111,HOP!A:C,3,0)</f>
        <v>2865664</v>
      </c>
      <c r="G111" s="4">
        <f t="shared" si="6"/>
        <v>0</v>
      </c>
      <c r="H111" s="4" t="str">
        <f t="shared" si="7"/>
        <v>，2865664</v>
      </c>
      <c r="I111" s="4" t="str">
        <f>VLOOKUP(A111,HOP!A:U,21,0)</f>
        <v>直连</v>
      </c>
    </row>
    <row r="112" s="4" customFormat="1" spans="1:9">
      <c r="A112" s="5">
        <v>999221891464894</v>
      </c>
      <c r="B112" s="6">
        <v>44906</v>
      </c>
      <c r="C112" s="6">
        <v>44907</v>
      </c>
      <c r="D112" s="4">
        <v>415</v>
      </c>
      <c r="E112" s="4" t="str">
        <f>VLOOKUP(A112,HOP!A:L,12,0)</f>
        <v>415.00</v>
      </c>
      <c r="F112" s="4" t="str">
        <f>VLOOKUP(A112,HOP!A:C,3,0)</f>
        <v>2866115</v>
      </c>
      <c r="G112" s="4">
        <f t="shared" si="6"/>
        <v>0</v>
      </c>
      <c r="H112" s="4" t="str">
        <f t="shared" si="7"/>
        <v>，2866115</v>
      </c>
      <c r="I112" s="4" t="str">
        <f>VLOOKUP(A112,HOP!A:U,21,0)</f>
        <v>直连</v>
      </c>
    </row>
    <row r="113" s="4" customFormat="1" spans="1:9">
      <c r="A113" s="5">
        <v>999221891670913</v>
      </c>
      <c r="B113" s="6">
        <v>44906</v>
      </c>
      <c r="C113" s="6">
        <v>44907</v>
      </c>
      <c r="D113" s="4">
        <v>2050</v>
      </c>
      <c r="E113" s="4" t="str">
        <f>VLOOKUP(A113,HOP!A:L,12,0)</f>
        <v>2050.00</v>
      </c>
      <c r="F113" s="4" t="str">
        <f>VLOOKUP(A113,HOP!A:C,3,0)</f>
        <v>2866179</v>
      </c>
      <c r="G113" s="4">
        <f t="shared" si="6"/>
        <v>0</v>
      </c>
      <c r="H113" s="4" t="str">
        <f t="shared" si="7"/>
        <v>，2866179</v>
      </c>
      <c r="I113" s="4" t="str">
        <f>VLOOKUP(A113,HOP!A:U,21,0)</f>
        <v>直连</v>
      </c>
    </row>
    <row r="114" s="4" customFormat="1" spans="1:9">
      <c r="A114" s="5">
        <v>999221892108947</v>
      </c>
      <c r="B114" s="6">
        <v>44906</v>
      </c>
      <c r="C114" s="6">
        <v>44907</v>
      </c>
      <c r="D114" s="4">
        <v>162</v>
      </c>
      <c r="E114" s="4" t="str">
        <f>VLOOKUP(A114,HOP!A:L,12,0)</f>
        <v>162.00</v>
      </c>
      <c r="F114" s="4" t="str">
        <f>VLOOKUP(A114,HOP!A:C,3,0)</f>
        <v>2866317</v>
      </c>
      <c r="G114" s="4">
        <f t="shared" si="6"/>
        <v>0</v>
      </c>
      <c r="H114" s="4" t="str">
        <f t="shared" si="7"/>
        <v>，2866317</v>
      </c>
      <c r="I114" s="4" t="str">
        <f>VLOOKUP(A114,HOP!A:U,21,0)</f>
        <v>直连</v>
      </c>
    </row>
    <row r="115" s="4" customFormat="1" spans="1:9">
      <c r="A115" s="5">
        <v>999221892351042</v>
      </c>
      <c r="B115" s="6">
        <v>44906</v>
      </c>
      <c r="C115" s="6">
        <v>44907</v>
      </c>
      <c r="D115" s="4">
        <v>172</v>
      </c>
      <c r="E115" s="4" t="str">
        <f>VLOOKUP(A115,HOP!A:L,12,0)</f>
        <v>172.00</v>
      </c>
      <c r="F115" s="4" t="str">
        <f>VLOOKUP(A115,HOP!A:C,3,0)</f>
        <v>2866367</v>
      </c>
      <c r="G115" s="4">
        <f t="shared" si="6"/>
        <v>0</v>
      </c>
      <c r="H115" s="4" t="str">
        <f t="shared" si="7"/>
        <v>，2866367</v>
      </c>
      <c r="I115" s="4" t="str">
        <f>VLOOKUP(A115,HOP!A:U,21,0)</f>
        <v>直连</v>
      </c>
    </row>
    <row r="116" s="4" customFormat="1" spans="1:9">
      <c r="A116" s="5">
        <v>21892171108</v>
      </c>
      <c r="B116" s="6">
        <v>44906</v>
      </c>
      <c r="C116" s="6">
        <v>44907</v>
      </c>
      <c r="D116" s="4">
        <v>350</v>
      </c>
      <c r="E116" s="4" t="str">
        <f>VLOOKUP(A116,HOP!A:L,12,0)</f>
        <v>350.00</v>
      </c>
      <c r="F116" s="4" t="str">
        <f>VLOOKUP(A116,HOP!A:C,3,0)</f>
        <v>2866372</v>
      </c>
      <c r="G116" s="4">
        <f t="shared" si="6"/>
        <v>0</v>
      </c>
      <c r="H116" s="4" t="str">
        <f t="shared" si="7"/>
        <v>，2866372</v>
      </c>
      <c r="I116" s="4" t="str">
        <f>VLOOKUP(A116,HOP!A:U,21,0)</f>
        <v>直连</v>
      </c>
    </row>
    <row r="117" s="4" customFormat="1" spans="1:9">
      <c r="A117" s="5">
        <v>21892393335</v>
      </c>
      <c r="B117" s="6">
        <v>44906</v>
      </c>
      <c r="C117" s="6">
        <v>44907</v>
      </c>
      <c r="D117" s="4">
        <v>426</v>
      </c>
      <c r="E117" s="4" t="str">
        <f>VLOOKUP(A117,HOP!A:L,12,0)</f>
        <v>426.00</v>
      </c>
      <c r="F117" s="4" t="str">
        <f>VLOOKUP(A117,HOP!A:C,3,0)</f>
        <v>2866385</v>
      </c>
      <c r="G117" s="4">
        <f t="shared" si="6"/>
        <v>0</v>
      </c>
      <c r="H117" s="4" t="str">
        <f t="shared" si="7"/>
        <v>，2866385</v>
      </c>
      <c r="I117" s="4" t="str">
        <f>VLOOKUP(A117,HOP!A:U,21,0)</f>
        <v>直连</v>
      </c>
    </row>
    <row r="118" s="4" customFormat="1" spans="1:9">
      <c r="A118" s="5">
        <v>999221892695951</v>
      </c>
      <c r="B118" s="6">
        <v>44906</v>
      </c>
      <c r="C118" s="6">
        <v>44907</v>
      </c>
      <c r="D118" s="4">
        <v>1904</v>
      </c>
      <c r="E118" s="4" t="str">
        <f>VLOOKUP(A118,HOP!A:L,12,0)</f>
        <v>1904.00</v>
      </c>
      <c r="F118" s="4" t="str">
        <f>VLOOKUP(A118,HOP!A:C,3,0)</f>
        <v>2866461</v>
      </c>
      <c r="G118" s="4">
        <f t="shared" si="6"/>
        <v>0</v>
      </c>
      <c r="H118" s="4" t="str">
        <f t="shared" si="7"/>
        <v>，2866461</v>
      </c>
      <c r="I118" s="4" t="str">
        <f>VLOOKUP(A118,HOP!A:U,21,0)</f>
        <v>直连</v>
      </c>
    </row>
    <row r="119" s="4" customFormat="1" spans="1:9">
      <c r="A119" s="5">
        <v>999221892780288</v>
      </c>
      <c r="B119" s="6">
        <v>44906</v>
      </c>
      <c r="C119" s="6">
        <v>44907</v>
      </c>
      <c r="D119" s="4">
        <v>530</v>
      </c>
      <c r="E119" s="4" t="str">
        <f>VLOOKUP(A119,HOP!A:L,12,0)</f>
        <v>530.00</v>
      </c>
      <c r="F119" s="4" t="str">
        <f>VLOOKUP(A119,HOP!A:C,3,0)</f>
        <v>2866483</v>
      </c>
      <c r="G119" s="4">
        <f t="shared" si="6"/>
        <v>0</v>
      </c>
      <c r="H119" s="4" t="str">
        <f t="shared" si="7"/>
        <v>，2866483</v>
      </c>
      <c r="I119" s="4" t="str">
        <f>VLOOKUP(A119,HOP!A:U,21,0)</f>
        <v>直连</v>
      </c>
    </row>
    <row r="120" s="4" customFormat="1" spans="1:9">
      <c r="A120" s="5">
        <v>999221893017543</v>
      </c>
      <c r="B120" s="6">
        <v>44906</v>
      </c>
      <c r="C120" s="6">
        <v>44907</v>
      </c>
      <c r="D120" s="4">
        <v>486</v>
      </c>
      <c r="E120" s="4" t="str">
        <f>VLOOKUP(A120,HOP!A:L,12,0)</f>
        <v>486.00</v>
      </c>
      <c r="F120" s="4" t="str">
        <f>VLOOKUP(A120,HOP!A:C,3,0)</f>
        <v>2866543</v>
      </c>
      <c r="G120" s="4">
        <f t="shared" si="6"/>
        <v>0</v>
      </c>
      <c r="H120" s="4" t="str">
        <f t="shared" si="7"/>
        <v>，2866543</v>
      </c>
      <c r="I120" s="4" t="str">
        <f>VLOOKUP(A120,HOP!A:U,21,0)</f>
        <v>直连</v>
      </c>
    </row>
    <row r="121" s="4" customFormat="1" spans="1:9">
      <c r="A121" s="5">
        <v>999221893164172</v>
      </c>
      <c r="B121" s="6">
        <v>44906</v>
      </c>
      <c r="C121" s="6">
        <v>44907</v>
      </c>
      <c r="D121" s="4">
        <v>413</v>
      </c>
      <c r="E121" s="4" t="str">
        <f>VLOOKUP(A121,HOP!A:L,12,0)</f>
        <v>413.00</v>
      </c>
      <c r="F121" s="4" t="str">
        <f>VLOOKUP(A121,HOP!A:C,3,0)</f>
        <v>2866586</v>
      </c>
      <c r="G121" s="4">
        <f t="shared" si="6"/>
        <v>0</v>
      </c>
      <c r="H121" s="4" t="str">
        <f t="shared" si="7"/>
        <v>，2866586</v>
      </c>
      <c r="I121" s="4" t="str">
        <f>VLOOKUP(A121,HOP!A:U,21,0)</f>
        <v>直连</v>
      </c>
    </row>
    <row r="123" spans="4:4">
      <c r="D123" s="4">
        <f>SUM(D2:D122)</f>
        <v>211662</v>
      </c>
    </row>
    <row r="124" spans="4:4">
      <c r="D124" s="4" t="s">
        <v>650</v>
      </c>
    </row>
    <row r="127" spans="1:3">
      <c r="A127" s="4" t="s">
        <v>651</v>
      </c>
      <c r="C127" s="4">
        <v>5363</v>
      </c>
    </row>
    <row r="128" spans="1:3">
      <c r="A128" s="4" t="s">
        <v>652</v>
      </c>
      <c r="C128" s="4">
        <v>206299</v>
      </c>
    </row>
    <row r="129" spans="1:3">
      <c r="A129" s="4" t="s">
        <v>653</v>
      </c>
      <c r="C129" s="4">
        <f>SUBTOTAL(9,C127:C128)</f>
        <v>211662</v>
      </c>
    </row>
  </sheetData>
  <autoFilter ref="A1:X121">
    <filterColumn colId="3">
      <filters>
        <filter val="1600"/>
        <filter val="2000"/>
        <filter val="2400"/>
        <filter val="6903"/>
        <filter val="1904"/>
        <filter val="2404"/>
        <filter val="505"/>
        <filter val="3405"/>
        <filter val="1707"/>
        <filter val="608"/>
        <filter val="810"/>
        <filter val="9310"/>
        <filter val="1311"/>
        <filter val="512"/>
        <filter val="812"/>
        <filter val="3912"/>
        <filter val="413"/>
        <filter val="613"/>
        <filter val="415"/>
        <filter val="1916"/>
        <filter val="617"/>
        <filter val="3117"/>
        <filter val="720"/>
        <filter val="1620"/>
        <filter val="723"/>
        <filter val="324"/>
        <filter val="724"/>
        <filter val="1524"/>
        <filter val="426"/>
        <filter val="3726"/>
        <filter val="227"/>
        <filter val="727"/>
        <filter val="1427"/>
        <filter val="1528"/>
        <filter val="1628"/>
        <filter val="530"/>
        <filter val="830"/>
        <filter val="2732"/>
        <filter val="7033"/>
        <filter val="434"/>
        <filter val="2936"/>
        <filter val="2137"/>
        <filter val="4437"/>
        <filter val="438"/>
        <filter val="1738"/>
        <filter val="239"/>
        <filter val="1840"/>
        <filter val="141"/>
        <filter val="441"/>
        <filter val="641"/>
        <filter val="142"/>
        <filter val="1042"/>
        <filter val="2242"/>
        <filter val="15144"/>
        <filter val="2547"/>
        <filter val="2847"/>
        <filter val="448"/>
        <filter val="149"/>
        <filter val="249"/>
        <filter val="2549"/>
        <filter val="350"/>
        <filter val="1650"/>
        <filter val="2050"/>
        <filter val="3551"/>
        <filter val="1352"/>
        <filter val="955"/>
        <filter val="3856"/>
        <filter val="6057"/>
        <filter val="759"/>
        <filter val="1459"/>
        <filter val="1659"/>
        <filter val="160"/>
        <filter val="1160"/>
        <filter val="162"/>
        <filter val="9762"/>
        <filter val="1664"/>
        <filter val="265"/>
        <filter val="1767"/>
        <filter val="768"/>
        <filter val="4368"/>
        <filter val="369"/>
        <filter val="1870"/>
        <filter val="172"/>
        <filter val="272"/>
        <filter val="7172"/>
        <filter val="2173"/>
        <filter val="174"/>
        <filter val="79"/>
        <filter val="1479"/>
        <filter val="2280"/>
        <filter val="4080"/>
        <filter val="281"/>
        <filter val="382"/>
        <filter val="2082"/>
        <filter val="383"/>
        <filter val="483"/>
        <filter val="583"/>
        <filter val="984"/>
        <filter val="186"/>
        <filter val="486"/>
        <filter val="586"/>
        <filter val="2887"/>
        <filter val="588"/>
        <filter val="988"/>
        <filter val="2088"/>
        <filter val="389"/>
        <filter val="691"/>
        <filter val="5192"/>
        <filter val="1193"/>
        <filter val="2294"/>
        <filter val="5594"/>
        <filter val="398"/>
        <filter val="6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654</v>
      </c>
      <c r="B1" s="2" t="s">
        <v>655</v>
      </c>
      <c r="C1" s="2" t="s">
        <v>656</v>
      </c>
      <c r="D1" s="2" t="s">
        <v>657</v>
      </c>
      <c r="E1" s="2" t="s">
        <v>13</v>
      </c>
      <c r="F1" s="2" t="s">
        <v>5</v>
      </c>
      <c r="G1" s="2" t="s">
        <v>6</v>
      </c>
      <c r="H1" s="2" t="s">
        <v>658</v>
      </c>
      <c r="I1" s="2" t="s">
        <v>659</v>
      </c>
      <c r="J1" s="2" t="s">
        <v>660</v>
      </c>
      <c r="K1" s="2" t="s">
        <v>661</v>
      </c>
      <c r="L1" s="2" t="s">
        <v>662</v>
      </c>
      <c r="M1" s="2" t="s">
        <v>663</v>
      </c>
      <c r="N1" s="2" t="s">
        <v>664</v>
      </c>
      <c r="O1" s="2" t="s">
        <v>665</v>
      </c>
      <c r="P1" s="2" t="s">
        <v>666</v>
      </c>
      <c r="Q1" s="2" t="s">
        <v>667</v>
      </c>
      <c r="R1" s="2" t="s">
        <v>668</v>
      </c>
      <c r="S1" s="2" t="s">
        <v>669</v>
      </c>
      <c r="T1" s="2" t="s">
        <v>670</v>
      </c>
      <c r="U1" s="2" t="s">
        <v>671</v>
      </c>
      <c r="V1" s="2" t="s">
        <v>672</v>
      </c>
    </row>
    <row r="2" s="1" customFormat="1" spans="1:22">
      <c r="A2" s="3">
        <v>999221893164172</v>
      </c>
      <c r="B2" s="1" t="s">
        <v>673</v>
      </c>
      <c r="C2" s="1" t="s">
        <v>674</v>
      </c>
      <c r="D2" s="1" t="s">
        <v>675</v>
      </c>
      <c r="E2" s="1" t="s">
        <v>676</v>
      </c>
      <c r="F2" s="1" t="s">
        <v>673</v>
      </c>
      <c r="G2" s="1" t="s">
        <v>677</v>
      </c>
      <c r="H2" s="1" t="s">
        <v>678</v>
      </c>
      <c r="I2" s="1" t="s">
        <v>679</v>
      </c>
      <c r="J2" s="1" t="s">
        <v>30</v>
      </c>
      <c r="K2" s="1" t="s">
        <v>680</v>
      </c>
      <c r="L2" s="1" t="s">
        <v>680</v>
      </c>
      <c r="M2" s="1" t="s">
        <v>681</v>
      </c>
      <c r="N2" s="1" t="s">
        <v>681</v>
      </c>
      <c r="O2" s="1" t="s">
        <v>682</v>
      </c>
      <c r="P2" s="1" t="s">
        <v>683</v>
      </c>
      <c r="Q2" s="1" t="s">
        <v>684</v>
      </c>
      <c r="R2" s="1" t="s">
        <v>685</v>
      </c>
      <c r="S2" s="1" t="s">
        <v>686</v>
      </c>
      <c r="T2" s="1" t="s">
        <v>687</v>
      </c>
      <c r="U2" s="1" t="s">
        <v>688</v>
      </c>
      <c r="V2" s="1" t="s">
        <v>689</v>
      </c>
    </row>
    <row r="3" s="1" customFormat="1" spans="1:22">
      <c r="A3" s="3">
        <v>999221893017543</v>
      </c>
      <c r="B3" s="1" t="s">
        <v>673</v>
      </c>
      <c r="C3" s="1" t="s">
        <v>690</v>
      </c>
      <c r="D3" s="1" t="s">
        <v>691</v>
      </c>
      <c r="E3" s="1" t="s">
        <v>692</v>
      </c>
      <c r="F3" s="1" t="s">
        <v>673</v>
      </c>
      <c r="G3" s="1" t="s">
        <v>677</v>
      </c>
      <c r="H3" s="1" t="s">
        <v>678</v>
      </c>
      <c r="I3" s="1" t="s">
        <v>693</v>
      </c>
      <c r="J3" s="1" t="s">
        <v>30</v>
      </c>
      <c r="K3" s="1" t="s">
        <v>694</v>
      </c>
      <c r="L3" s="1" t="s">
        <v>694</v>
      </c>
      <c r="M3" s="1" t="s">
        <v>681</v>
      </c>
      <c r="N3" s="1" t="s">
        <v>681</v>
      </c>
      <c r="O3" s="1" t="s">
        <v>682</v>
      </c>
      <c r="P3" s="1" t="s">
        <v>683</v>
      </c>
      <c r="Q3" s="1" t="s">
        <v>684</v>
      </c>
      <c r="R3" s="1" t="s">
        <v>695</v>
      </c>
      <c r="S3" s="1" t="s">
        <v>686</v>
      </c>
      <c r="T3" s="1" t="s">
        <v>687</v>
      </c>
      <c r="U3" s="1" t="s">
        <v>688</v>
      </c>
      <c r="V3" s="1" t="s">
        <v>689</v>
      </c>
    </row>
    <row r="4" s="1" customFormat="1" spans="1:22">
      <c r="A4" s="3">
        <v>999221892780288</v>
      </c>
      <c r="B4" s="1" t="s">
        <v>673</v>
      </c>
      <c r="C4" s="1" t="s">
        <v>696</v>
      </c>
      <c r="D4" s="1" t="s">
        <v>697</v>
      </c>
      <c r="E4" s="1" t="s">
        <v>698</v>
      </c>
      <c r="F4" s="1" t="s">
        <v>673</v>
      </c>
      <c r="G4" s="1" t="s">
        <v>677</v>
      </c>
      <c r="H4" s="1" t="s">
        <v>678</v>
      </c>
      <c r="I4" s="1" t="s">
        <v>699</v>
      </c>
      <c r="J4" s="1" t="s">
        <v>30</v>
      </c>
      <c r="K4" s="1" t="s">
        <v>700</v>
      </c>
      <c r="L4" s="1" t="s">
        <v>700</v>
      </c>
      <c r="M4" s="1" t="s">
        <v>681</v>
      </c>
      <c r="N4" s="1" t="s">
        <v>681</v>
      </c>
      <c r="O4" s="1" t="s">
        <v>682</v>
      </c>
      <c r="P4" s="1" t="s">
        <v>683</v>
      </c>
      <c r="Q4" s="1" t="s">
        <v>684</v>
      </c>
      <c r="R4" s="1" t="s">
        <v>701</v>
      </c>
      <c r="S4" s="1" t="s">
        <v>686</v>
      </c>
      <c r="T4" s="1" t="s">
        <v>687</v>
      </c>
      <c r="U4" s="1" t="s">
        <v>688</v>
      </c>
      <c r="V4" s="1" t="s">
        <v>702</v>
      </c>
    </row>
    <row r="5" s="1" customFormat="1" spans="1:22">
      <c r="A5" s="3">
        <v>999221892695951</v>
      </c>
      <c r="B5" s="1" t="s">
        <v>673</v>
      </c>
      <c r="C5" s="1" t="s">
        <v>703</v>
      </c>
      <c r="D5" s="1" t="s">
        <v>704</v>
      </c>
      <c r="E5" s="1" t="s">
        <v>705</v>
      </c>
      <c r="F5" s="1" t="s">
        <v>673</v>
      </c>
      <c r="G5" s="1" t="s">
        <v>677</v>
      </c>
      <c r="H5" s="1" t="s">
        <v>678</v>
      </c>
      <c r="I5" s="1" t="s">
        <v>706</v>
      </c>
      <c r="J5" s="1" t="s">
        <v>30</v>
      </c>
      <c r="K5" s="1" t="s">
        <v>707</v>
      </c>
      <c r="L5" s="1" t="s">
        <v>707</v>
      </c>
      <c r="M5" s="1" t="s">
        <v>681</v>
      </c>
      <c r="N5" s="1" t="s">
        <v>681</v>
      </c>
      <c r="O5" s="1" t="s">
        <v>682</v>
      </c>
      <c r="P5" s="1" t="s">
        <v>683</v>
      </c>
      <c r="Q5" s="1" t="s">
        <v>684</v>
      </c>
      <c r="R5" s="1" t="s">
        <v>708</v>
      </c>
      <c r="S5" s="1" t="s">
        <v>686</v>
      </c>
      <c r="T5" s="1" t="s">
        <v>687</v>
      </c>
      <c r="U5" s="1" t="s">
        <v>688</v>
      </c>
      <c r="V5" s="1" t="s">
        <v>689</v>
      </c>
    </row>
    <row r="6" s="1" customFormat="1" spans="1:22">
      <c r="A6" s="3">
        <v>21892393335</v>
      </c>
      <c r="B6" s="1" t="s">
        <v>673</v>
      </c>
      <c r="C6" s="1" t="s">
        <v>709</v>
      </c>
      <c r="D6" s="1" t="s">
        <v>710</v>
      </c>
      <c r="E6" s="1" t="s">
        <v>711</v>
      </c>
      <c r="F6" s="1" t="s">
        <v>673</v>
      </c>
      <c r="G6" s="1" t="s">
        <v>677</v>
      </c>
      <c r="H6" s="1" t="s">
        <v>678</v>
      </c>
      <c r="I6" s="1" t="s">
        <v>712</v>
      </c>
      <c r="J6" s="1" t="s">
        <v>30</v>
      </c>
      <c r="K6" s="1" t="s">
        <v>713</v>
      </c>
      <c r="L6" s="1" t="s">
        <v>713</v>
      </c>
      <c r="M6" s="1" t="s">
        <v>681</v>
      </c>
      <c r="N6" s="1" t="s">
        <v>681</v>
      </c>
      <c r="O6" s="1" t="s">
        <v>682</v>
      </c>
      <c r="P6" s="1" t="s">
        <v>683</v>
      </c>
      <c r="Q6" s="1" t="s">
        <v>684</v>
      </c>
      <c r="R6" s="1" t="s">
        <v>714</v>
      </c>
      <c r="S6" s="1" t="s">
        <v>686</v>
      </c>
      <c r="T6" s="1" t="s">
        <v>687</v>
      </c>
      <c r="U6" s="1" t="s">
        <v>688</v>
      </c>
      <c r="V6" s="1" t="s">
        <v>715</v>
      </c>
    </row>
    <row r="7" s="1" customFormat="1" spans="1:22">
      <c r="A7" s="3">
        <v>21892171108</v>
      </c>
      <c r="B7" s="1" t="s">
        <v>673</v>
      </c>
      <c r="C7" s="1" t="s">
        <v>716</v>
      </c>
      <c r="D7" s="1" t="s">
        <v>717</v>
      </c>
      <c r="E7" s="1" t="s">
        <v>718</v>
      </c>
      <c r="F7" s="1" t="s">
        <v>673</v>
      </c>
      <c r="G7" s="1" t="s">
        <v>677</v>
      </c>
      <c r="H7" s="1" t="s">
        <v>678</v>
      </c>
      <c r="I7" s="1" t="s">
        <v>719</v>
      </c>
      <c r="J7" s="1" t="s">
        <v>30</v>
      </c>
      <c r="K7" s="1" t="s">
        <v>720</v>
      </c>
      <c r="L7" s="1" t="s">
        <v>720</v>
      </c>
      <c r="M7" s="1" t="s">
        <v>681</v>
      </c>
      <c r="N7" s="1" t="s">
        <v>681</v>
      </c>
      <c r="O7" s="1" t="s">
        <v>682</v>
      </c>
      <c r="P7" s="1" t="s">
        <v>683</v>
      </c>
      <c r="Q7" s="1" t="s">
        <v>684</v>
      </c>
      <c r="R7" s="1" t="s">
        <v>721</v>
      </c>
      <c r="S7" s="1" t="s">
        <v>686</v>
      </c>
      <c r="T7" s="1" t="s">
        <v>687</v>
      </c>
      <c r="U7" s="1" t="s">
        <v>688</v>
      </c>
      <c r="V7" s="1" t="s">
        <v>715</v>
      </c>
    </row>
    <row r="8" s="1" customFormat="1" spans="1:22">
      <c r="A8" s="3">
        <v>999221892351042</v>
      </c>
      <c r="B8" s="1" t="s">
        <v>673</v>
      </c>
      <c r="C8" s="1" t="s">
        <v>722</v>
      </c>
      <c r="D8" s="1" t="s">
        <v>723</v>
      </c>
      <c r="E8" s="1" t="s">
        <v>724</v>
      </c>
      <c r="F8" s="1" t="s">
        <v>673</v>
      </c>
      <c r="G8" s="1" t="s">
        <v>677</v>
      </c>
      <c r="H8" s="1" t="s">
        <v>678</v>
      </c>
      <c r="I8" s="1" t="s">
        <v>725</v>
      </c>
      <c r="J8" s="1" t="s">
        <v>30</v>
      </c>
      <c r="K8" s="1" t="s">
        <v>726</v>
      </c>
      <c r="L8" s="1" t="s">
        <v>726</v>
      </c>
      <c r="M8" s="1" t="s">
        <v>681</v>
      </c>
      <c r="N8" s="1" t="s">
        <v>681</v>
      </c>
      <c r="O8" s="1" t="s">
        <v>682</v>
      </c>
      <c r="P8" s="1" t="s">
        <v>683</v>
      </c>
      <c r="Q8" s="1" t="s">
        <v>684</v>
      </c>
      <c r="R8" s="1" t="s">
        <v>727</v>
      </c>
      <c r="S8" s="1" t="s">
        <v>686</v>
      </c>
      <c r="T8" s="1" t="s">
        <v>687</v>
      </c>
      <c r="U8" s="1" t="s">
        <v>688</v>
      </c>
      <c r="V8" s="1" t="s">
        <v>728</v>
      </c>
    </row>
    <row r="9" s="1" customFormat="1" spans="1:22">
      <c r="A9" s="3">
        <v>999221892108947</v>
      </c>
      <c r="B9" s="1" t="s">
        <v>673</v>
      </c>
      <c r="C9" s="1" t="s">
        <v>729</v>
      </c>
      <c r="D9" s="1" t="s">
        <v>730</v>
      </c>
      <c r="E9" s="1" t="s">
        <v>731</v>
      </c>
      <c r="F9" s="1" t="s">
        <v>673</v>
      </c>
      <c r="G9" s="1" t="s">
        <v>677</v>
      </c>
      <c r="H9" s="1" t="s">
        <v>678</v>
      </c>
      <c r="I9" s="1" t="s">
        <v>732</v>
      </c>
      <c r="J9" s="1" t="s">
        <v>30</v>
      </c>
      <c r="K9" s="1" t="s">
        <v>733</v>
      </c>
      <c r="L9" s="1" t="s">
        <v>733</v>
      </c>
      <c r="M9" s="1" t="s">
        <v>681</v>
      </c>
      <c r="N9" s="1" t="s">
        <v>681</v>
      </c>
      <c r="O9" s="1" t="s">
        <v>682</v>
      </c>
      <c r="P9" s="1" t="s">
        <v>683</v>
      </c>
      <c r="Q9" s="1" t="s">
        <v>684</v>
      </c>
      <c r="R9" s="1" t="s">
        <v>734</v>
      </c>
      <c r="S9" s="1" t="s">
        <v>686</v>
      </c>
      <c r="T9" s="1" t="s">
        <v>687</v>
      </c>
      <c r="U9" s="1" t="s">
        <v>688</v>
      </c>
      <c r="V9" s="1" t="s">
        <v>735</v>
      </c>
    </row>
    <row r="10" s="1" customFormat="1" spans="1:22">
      <c r="A10" s="3">
        <v>999221891670913</v>
      </c>
      <c r="B10" s="1" t="s">
        <v>673</v>
      </c>
      <c r="C10" s="1" t="s">
        <v>736</v>
      </c>
      <c r="D10" s="1" t="s">
        <v>737</v>
      </c>
      <c r="E10" s="1" t="s">
        <v>738</v>
      </c>
      <c r="F10" s="1" t="s">
        <v>673</v>
      </c>
      <c r="G10" s="1" t="s">
        <v>677</v>
      </c>
      <c r="H10" s="1" t="s">
        <v>678</v>
      </c>
      <c r="I10" s="1" t="s">
        <v>739</v>
      </c>
      <c r="J10" s="1" t="s">
        <v>30</v>
      </c>
      <c r="K10" s="1" t="s">
        <v>740</v>
      </c>
      <c r="L10" s="1" t="s">
        <v>740</v>
      </c>
      <c r="M10" s="1" t="s">
        <v>681</v>
      </c>
      <c r="N10" s="1" t="s">
        <v>681</v>
      </c>
      <c r="O10" s="1" t="s">
        <v>682</v>
      </c>
      <c r="P10" s="1" t="s">
        <v>683</v>
      </c>
      <c r="Q10" s="1" t="s">
        <v>684</v>
      </c>
      <c r="R10" s="1" t="s">
        <v>741</v>
      </c>
      <c r="S10" s="1" t="s">
        <v>686</v>
      </c>
      <c r="T10" s="1" t="s">
        <v>687</v>
      </c>
      <c r="U10" s="1" t="s">
        <v>688</v>
      </c>
      <c r="V10" s="1" t="s">
        <v>742</v>
      </c>
    </row>
    <row r="11" s="1" customFormat="1" spans="1:22">
      <c r="A11" s="3">
        <v>999221891464894</v>
      </c>
      <c r="B11" s="1" t="s">
        <v>673</v>
      </c>
      <c r="C11" s="1" t="s">
        <v>743</v>
      </c>
      <c r="D11" s="1" t="s">
        <v>744</v>
      </c>
      <c r="E11" s="1" t="s">
        <v>745</v>
      </c>
      <c r="F11" s="1" t="s">
        <v>673</v>
      </c>
      <c r="G11" s="1" t="s">
        <v>677</v>
      </c>
      <c r="H11" s="1" t="s">
        <v>678</v>
      </c>
      <c r="I11" s="1" t="s">
        <v>746</v>
      </c>
      <c r="J11" s="1" t="s">
        <v>30</v>
      </c>
      <c r="K11" s="1" t="s">
        <v>747</v>
      </c>
      <c r="L11" s="1" t="s">
        <v>747</v>
      </c>
      <c r="M11" s="1" t="s">
        <v>681</v>
      </c>
      <c r="N11" s="1" t="s">
        <v>681</v>
      </c>
      <c r="O11" s="1" t="s">
        <v>682</v>
      </c>
      <c r="P11" s="1" t="s">
        <v>683</v>
      </c>
      <c r="Q11" s="1" t="s">
        <v>684</v>
      </c>
      <c r="R11" s="1" t="s">
        <v>748</v>
      </c>
      <c r="S11" s="1" t="s">
        <v>686</v>
      </c>
      <c r="T11" s="1" t="s">
        <v>687</v>
      </c>
      <c r="U11" s="1" t="s">
        <v>688</v>
      </c>
      <c r="V11" s="1" t="s">
        <v>742</v>
      </c>
    </row>
    <row r="12" s="1" customFormat="1" spans="1:22">
      <c r="A12" s="3">
        <v>999221888447392</v>
      </c>
      <c r="B12" s="1" t="s">
        <v>673</v>
      </c>
      <c r="C12" s="1" t="s">
        <v>749</v>
      </c>
      <c r="D12" s="1" t="s">
        <v>750</v>
      </c>
      <c r="E12" s="1" t="s">
        <v>751</v>
      </c>
      <c r="F12" s="1" t="s">
        <v>673</v>
      </c>
      <c r="G12" s="1" t="s">
        <v>677</v>
      </c>
      <c r="H12" s="1" t="s">
        <v>678</v>
      </c>
      <c r="I12" s="1" t="s">
        <v>752</v>
      </c>
      <c r="J12" s="1" t="s">
        <v>30</v>
      </c>
      <c r="K12" s="1" t="s">
        <v>753</v>
      </c>
      <c r="L12" s="1" t="s">
        <v>753</v>
      </c>
      <c r="M12" s="1" t="s">
        <v>681</v>
      </c>
      <c r="N12" s="1" t="s">
        <v>681</v>
      </c>
      <c r="O12" s="1" t="s">
        <v>682</v>
      </c>
      <c r="P12" s="1" t="s">
        <v>683</v>
      </c>
      <c r="Q12" s="1" t="s">
        <v>684</v>
      </c>
      <c r="R12" s="1" t="s">
        <v>754</v>
      </c>
      <c r="S12" s="1" t="s">
        <v>686</v>
      </c>
      <c r="T12" s="1" t="s">
        <v>687</v>
      </c>
      <c r="U12" s="1" t="s">
        <v>688</v>
      </c>
      <c r="V12" s="1" t="s">
        <v>755</v>
      </c>
    </row>
    <row r="13" s="1" customFormat="1" spans="1:22">
      <c r="A13" s="3">
        <v>999221888390215</v>
      </c>
      <c r="B13" s="1" t="s">
        <v>673</v>
      </c>
      <c r="C13" s="1" t="s">
        <v>756</v>
      </c>
      <c r="D13" s="1" t="s">
        <v>757</v>
      </c>
      <c r="E13" s="1" t="s">
        <v>758</v>
      </c>
      <c r="F13" s="1" t="s">
        <v>673</v>
      </c>
      <c r="G13" s="1" t="s">
        <v>677</v>
      </c>
      <c r="H13" s="1" t="s">
        <v>678</v>
      </c>
      <c r="I13" s="1" t="s">
        <v>759</v>
      </c>
      <c r="J13" s="1" t="s">
        <v>30</v>
      </c>
      <c r="K13" s="1" t="s">
        <v>760</v>
      </c>
      <c r="L13" s="1" t="s">
        <v>760</v>
      </c>
      <c r="M13" s="1" t="s">
        <v>681</v>
      </c>
      <c r="N13" s="1" t="s">
        <v>681</v>
      </c>
      <c r="O13" s="1" t="s">
        <v>682</v>
      </c>
      <c r="P13" s="1" t="s">
        <v>683</v>
      </c>
      <c r="Q13" s="1" t="s">
        <v>684</v>
      </c>
      <c r="R13" s="1" t="s">
        <v>761</v>
      </c>
      <c r="S13" s="1" t="s">
        <v>686</v>
      </c>
      <c r="T13" s="1" t="s">
        <v>687</v>
      </c>
      <c r="U13" s="1" t="s">
        <v>688</v>
      </c>
      <c r="V13" s="1" t="s">
        <v>689</v>
      </c>
    </row>
    <row r="14" s="1" customFormat="1" spans="1:22">
      <c r="A14" s="3">
        <v>999221888078698</v>
      </c>
      <c r="B14" s="1" t="s">
        <v>673</v>
      </c>
      <c r="C14" s="1" t="s">
        <v>762</v>
      </c>
      <c r="D14" s="1" t="s">
        <v>763</v>
      </c>
      <c r="E14" s="1" t="s">
        <v>764</v>
      </c>
      <c r="F14" s="1" t="s">
        <v>673</v>
      </c>
      <c r="G14" s="1" t="s">
        <v>677</v>
      </c>
      <c r="H14" s="1" t="s">
        <v>678</v>
      </c>
      <c r="I14" s="1" t="s">
        <v>765</v>
      </c>
      <c r="J14" s="1" t="s">
        <v>30</v>
      </c>
      <c r="K14" s="1" t="s">
        <v>766</v>
      </c>
      <c r="L14" s="1" t="s">
        <v>766</v>
      </c>
      <c r="M14" s="1" t="s">
        <v>681</v>
      </c>
      <c r="N14" s="1" t="s">
        <v>681</v>
      </c>
      <c r="O14" s="1" t="s">
        <v>682</v>
      </c>
      <c r="P14" s="1" t="s">
        <v>683</v>
      </c>
      <c r="Q14" s="1" t="s">
        <v>684</v>
      </c>
      <c r="R14" s="1" t="s">
        <v>767</v>
      </c>
      <c r="S14" s="1" t="s">
        <v>686</v>
      </c>
      <c r="T14" s="1" t="s">
        <v>687</v>
      </c>
      <c r="U14" s="1" t="s">
        <v>688</v>
      </c>
      <c r="V14" s="1" t="s">
        <v>768</v>
      </c>
    </row>
    <row r="15" s="1" customFormat="1" spans="1:22">
      <c r="A15" s="3">
        <v>999221887775295</v>
      </c>
      <c r="B15" s="1" t="s">
        <v>673</v>
      </c>
      <c r="C15" s="1" t="s">
        <v>769</v>
      </c>
      <c r="D15" s="1" t="s">
        <v>770</v>
      </c>
      <c r="E15" s="1" t="s">
        <v>771</v>
      </c>
      <c r="F15" s="1" t="s">
        <v>673</v>
      </c>
      <c r="G15" s="1" t="s">
        <v>677</v>
      </c>
      <c r="H15" s="1" t="s">
        <v>678</v>
      </c>
      <c r="I15" s="1" t="s">
        <v>772</v>
      </c>
      <c r="J15" s="1" t="s">
        <v>30</v>
      </c>
      <c r="K15" s="1" t="s">
        <v>773</v>
      </c>
      <c r="L15" s="1" t="s">
        <v>773</v>
      </c>
      <c r="M15" s="1" t="s">
        <v>681</v>
      </c>
      <c r="N15" s="1" t="s">
        <v>681</v>
      </c>
      <c r="O15" s="1" t="s">
        <v>682</v>
      </c>
      <c r="P15" s="1" t="s">
        <v>683</v>
      </c>
      <c r="Q15" s="1" t="s">
        <v>684</v>
      </c>
      <c r="R15" s="1" t="s">
        <v>774</v>
      </c>
      <c r="S15" s="1" t="s">
        <v>686</v>
      </c>
      <c r="T15" s="1" t="s">
        <v>687</v>
      </c>
      <c r="U15" s="1" t="s">
        <v>688</v>
      </c>
      <c r="V15" s="1" t="s">
        <v>735</v>
      </c>
    </row>
    <row r="16" s="1" customFormat="1" spans="1:22">
      <c r="A16" s="3">
        <v>999221887678372</v>
      </c>
      <c r="B16" s="1" t="s">
        <v>673</v>
      </c>
      <c r="C16" s="1" t="s">
        <v>775</v>
      </c>
      <c r="D16" s="1" t="s">
        <v>776</v>
      </c>
      <c r="E16" s="1" t="s">
        <v>777</v>
      </c>
      <c r="F16" s="1" t="s">
        <v>673</v>
      </c>
      <c r="G16" s="1" t="s">
        <v>677</v>
      </c>
      <c r="H16" s="1" t="s">
        <v>678</v>
      </c>
      <c r="I16" s="1" t="s">
        <v>778</v>
      </c>
      <c r="J16" s="1" t="s">
        <v>30</v>
      </c>
      <c r="K16" s="1" t="s">
        <v>779</v>
      </c>
      <c r="L16" s="1" t="s">
        <v>779</v>
      </c>
      <c r="M16" s="1" t="s">
        <v>681</v>
      </c>
      <c r="N16" s="1" t="s">
        <v>681</v>
      </c>
      <c r="O16" s="1" t="s">
        <v>682</v>
      </c>
      <c r="P16" s="1" t="s">
        <v>683</v>
      </c>
      <c r="Q16" s="1" t="s">
        <v>684</v>
      </c>
      <c r="R16" s="1" t="s">
        <v>780</v>
      </c>
      <c r="S16" s="1" t="s">
        <v>686</v>
      </c>
      <c r="T16" s="1" t="s">
        <v>687</v>
      </c>
      <c r="U16" s="1" t="s">
        <v>688</v>
      </c>
      <c r="V16" s="1" t="s">
        <v>728</v>
      </c>
    </row>
    <row r="17" s="1" customFormat="1" spans="1:22">
      <c r="A17" s="3">
        <v>21887667171</v>
      </c>
      <c r="B17" s="1" t="s">
        <v>673</v>
      </c>
      <c r="C17" s="1" t="s">
        <v>781</v>
      </c>
      <c r="D17" s="1" t="s">
        <v>782</v>
      </c>
      <c r="E17" s="1" t="s">
        <v>783</v>
      </c>
      <c r="F17" s="1" t="s">
        <v>673</v>
      </c>
      <c r="G17" s="1" t="s">
        <v>677</v>
      </c>
      <c r="H17" s="1" t="s">
        <v>678</v>
      </c>
      <c r="I17" s="1" t="s">
        <v>784</v>
      </c>
      <c r="J17" s="1" t="s">
        <v>30</v>
      </c>
      <c r="K17" s="1" t="s">
        <v>785</v>
      </c>
      <c r="L17" s="1" t="s">
        <v>785</v>
      </c>
      <c r="M17" s="1" t="s">
        <v>681</v>
      </c>
      <c r="N17" s="1" t="s">
        <v>681</v>
      </c>
      <c r="O17" s="1" t="s">
        <v>682</v>
      </c>
      <c r="P17" s="1" t="s">
        <v>683</v>
      </c>
      <c r="Q17" s="1" t="s">
        <v>684</v>
      </c>
      <c r="R17" s="1" t="s">
        <v>786</v>
      </c>
      <c r="S17" s="1" t="s">
        <v>686</v>
      </c>
      <c r="T17" s="1" t="s">
        <v>687</v>
      </c>
      <c r="U17" s="1" t="s">
        <v>688</v>
      </c>
      <c r="V17" s="1" t="s">
        <v>715</v>
      </c>
    </row>
    <row r="18" s="1" customFormat="1" spans="1:22">
      <c r="A18" s="3">
        <v>999221887414332</v>
      </c>
      <c r="B18" s="1" t="s">
        <v>673</v>
      </c>
      <c r="C18" s="1" t="s">
        <v>787</v>
      </c>
      <c r="D18" s="1" t="s">
        <v>788</v>
      </c>
      <c r="E18" s="1" t="s">
        <v>789</v>
      </c>
      <c r="F18" s="1" t="s">
        <v>673</v>
      </c>
      <c r="G18" s="1" t="s">
        <v>677</v>
      </c>
      <c r="H18" s="1" t="s">
        <v>678</v>
      </c>
      <c r="I18" s="1" t="s">
        <v>790</v>
      </c>
      <c r="J18" s="1" t="s">
        <v>30</v>
      </c>
      <c r="K18" s="1" t="s">
        <v>791</v>
      </c>
      <c r="L18" s="1" t="s">
        <v>791</v>
      </c>
      <c r="M18" s="1" t="s">
        <v>681</v>
      </c>
      <c r="N18" s="1" t="s">
        <v>681</v>
      </c>
      <c r="O18" s="1" t="s">
        <v>682</v>
      </c>
      <c r="P18" s="1" t="s">
        <v>683</v>
      </c>
      <c r="Q18" s="1" t="s">
        <v>684</v>
      </c>
      <c r="R18" s="1" t="s">
        <v>792</v>
      </c>
      <c r="S18" s="1" t="s">
        <v>686</v>
      </c>
      <c r="T18" s="1" t="s">
        <v>687</v>
      </c>
      <c r="U18" s="1" t="s">
        <v>688</v>
      </c>
      <c r="V18" s="1" t="s">
        <v>689</v>
      </c>
    </row>
    <row r="19" s="1" customFormat="1" spans="1:22">
      <c r="A19" s="3">
        <v>999221887211191</v>
      </c>
      <c r="B19" s="1" t="s">
        <v>673</v>
      </c>
      <c r="C19" s="1" t="s">
        <v>793</v>
      </c>
      <c r="D19" s="1" t="s">
        <v>794</v>
      </c>
      <c r="E19" s="1" t="s">
        <v>795</v>
      </c>
      <c r="F19" s="1" t="s">
        <v>673</v>
      </c>
      <c r="G19" s="1" t="s">
        <v>677</v>
      </c>
      <c r="H19" s="1" t="s">
        <v>678</v>
      </c>
      <c r="I19" s="1" t="s">
        <v>796</v>
      </c>
      <c r="J19" s="1" t="s">
        <v>30</v>
      </c>
      <c r="K19" s="1" t="s">
        <v>797</v>
      </c>
      <c r="L19" s="1" t="s">
        <v>797</v>
      </c>
      <c r="M19" s="1" t="s">
        <v>681</v>
      </c>
      <c r="N19" s="1" t="s">
        <v>681</v>
      </c>
      <c r="O19" s="1" t="s">
        <v>682</v>
      </c>
      <c r="P19" s="1" t="s">
        <v>683</v>
      </c>
      <c r="Q19" s="1" t="s">
        <v>684</v>
      </c>
      <c r="R19" s="1" t="s">
        <v>798</v>
      </c>
      <c r="S19" s="1" t="s">
        <v>686</v>
      </c>
      <c r="T19" s="1" t="s">
        <v>687</v>
      </c>
      <c r="U19" s="1" t="s">
        <v>688</v>
      </c>
      <c r="V19" s="1" t="s">
        <v>735</v>
      </c>
    </row>
    <row r="20" s="1" customFormat="1" spans="1:22">
      <c r="A20" s="3">
        <v>999221887143629</v>
      </c>
      <c r="B20" s="1" t="s">
        <v>673</v>
      </c>
      <c r="C20" s="1" t="s">
        <v>799</v>
      </c>
      <c r="D20" s="1" t="s">
        <v>800</v>
      </c>
      <c r="E20" s="1" t="s">
        <v>801</v>
      </c>
      <c r="F20" s="1" t="s">
        <v>673</v>
      </c>
      <c r="G20" s="1" t="s">
        <v>677</v>
      </c>
      <c r="H20" s="1" t="s">
        <v>678</v>
      </c>
      <c r="I20" s="1" t="s">
        <v>802</v>
      </c>
      <c r="J20" s="1" t="s">
        <v>30</v>
      </c>
      <c r="K20" s="1" t="s">
        <v>803</v>
      </c>
      <c r="L20" s="1" t="s">
        <v>803</v>
      </c>
      <c r="M20" s="1" t="s">
        <v>681</v>
      </c>
      <c r="N20" s="1" t="s">
        <v>681</v>
      </c>
      <c r="O20" s="1" t="s">
        <v>682</v>
      </c>
      <c r="P20" s="1" t="s">
        <v>683</v>
      </c>
      <c r="Q20" s="1" t="s">
        <v>684</v>
      </c>
      <c r="R20" s="1" t="s">
        <v>804</v>
      </c>
      <c r="S20" s="1" t="s">
        <v>686</v>
      </c>
      <c r="T20" s="1" t="s">
        <v>687</v>
      </c>
      <c r="U20" s="1" t="s">
        <v>688</v>
      </c>
      <c r="V20" s="1" t="s">
        <v>735</v>
      </c>
    </row>
    <row r="21" s="1" customFormat="1" spans="1:22">
      <c r="A21" s="3">
        <v>999221887133888</v>
      </c>
      <c r="B21" s="1" t="s">
        <v>673</v>
      </c>
      <c r="C21" s="1" t="s">
        <v>805</v>
      </c>
      <c r="D21" s="1" t="s">
        <v>806</v>
      </c>
      <c r="E21" s="1" t="s">
        <v>807</v>
      </c>
      <c r="F21" s="1" t="s">
        <v>673</v>
      </c>
      <c r="G21" s="1" t="s">
        <v>677</v>
      </c>
      <c r="H21" s="1" t="s">
        <v>678</v>
      </c>
      <c r="I21" s="1" t="s">
        <v>808</v>
      </c>
      <c r="J21" s="1" t="s">
        <v>30</v>
      </c>
      <c r="K21" s="1" t="s">
        <v>809</v>
      </c>
      <c r="L21" s="1" t="s">
        <v>809</v>
      </c>
      <c r="M21" s="1" t="s">
        <v>681</v>
      </c>
      <c r="N21" s="1" t="s">
        <v>681</v>
      </c>
      <c r="O21" s="1" t="s">
        <v>682</v>
      </c>
      <c r="P21" s="1" t="s">
        <v>683</v>
      </c>
      <c r="Q21" s="1" t="s">
        <v>684</v>
      </c>
      <c r="R21" s="1" t="s">
        <v>810</v>
      </c>
      <c r="S21" s="1" t="s">
        <v>686</v>
      </c>
      <c r="T21" s="1" t="s">
        <v>687</v>
      </c>
      <c r="U21" s="1" t="s">
        <v>688</v>
      </c>
      <c r="V21" s="1" t="s">
        <v>735</v>
      </c>
    </row>
    <row r="22" s="1" customFormat="1" spans="1:22">
      <c r="A22" s="3">
        <v>999221887112204</v>
      </c>
      <c r="B22" s="1" t="s">
        <v>673</v>
      </c>
      <c r="C22" s="1" t="s">
        <v>811</v>
      </c>
      <c r="D22" s="1" t="s">
        <v>812</v>
      </c>
      <c r="E22" s="1" t="s">
        <v>813</v>
      </c>
      <c r="F22" s="1" t="s">
        <v>673</v>
      </c>
      <c r="G22" s="1" t="s">
        <v>677</v>
      </c>
      <c r="H22" s="1" t="s">
        <v>678</v>
      </c>
      <c r="I22" s="1" t="s">
        <v>814</v>
      </c>
      <c r="J22" s="1" t="s">
        <v>30</v>
      </c>
      <c r="K22" s="1" t="s">
        <v>815</v>
      </c>
      <c r="L22" s="1" t="s">
        <v>815</v>
      </c>
      <c r="M22" s="1" t="s">
        <v>681</v>
      </c>
      <c r="N22" s="1" t="s">
        <v>681</v>
      </c>
      <c r="O22" s="1" t="s">
        <v>682</v>
      </c>
      <c r="P22" s="1" t="s">
        <v>683</v>
      </c>
      <c r="Q22" s="1" t="s">
        <v>684</v>
      </c>
      <c r="R22" s="1" t="s">
        <v>816</v>
      </c>
      <c r="S22" s="1" t="s">
        <v>686</v>
      </c>
      <c r="T22" s="1" t="s">
        <v>687</v>
      </c>
      <c r="U22" s="1" t="s">
        <v>688</v>
      </c>
      <c r="V22" s="1" t="s">
        <v>735</v>
      </c>
    </row>
    <row r="23" s="1" customFormat="1" spans="1:22">
      <c r="A23" s="3">
        <v>999221887066352</v>
      </c>
      <c r="B23" s="1" t="s">
        <v>673</v>
      </c>
      <c r="C23" s="1" t="s">
        <v>817</v>
      </c>
      <c r="D23" s="1" t="s">
        <v>818</v>
      </c>
      <c r="E23" s="1" t="s">
        <v>819</v>
      </c>
      <c r="F23" s="1" t="s">
        <v>673</v>
      </c>
      <c r="G23" s="1" t="s">
        <v>677</v>
      </c>
      <c r="H23" s="1" t="s">
        <v>678</v>
      </c>
      <c r="I23" s="1" t="s">
        <v>820</v>
      </c>
      <c r="J23" s="1" t="s">
        <v>30</v>
      </c>
      <c r="K23" s="1" t="s">
        <v>821</v>
      </c>
      <c r="L23" s="1" t="s">
        <v>821</v>
      </c>
      <c r="M23" s="1" t="s">
        <v>681</v>
      </c>
      <c r="N23" s="1" t="s">
        <v>681</v>
      </c>
      <c r="O23" s="1" t="s">
        <v>682</v>
      </c>
      <c r="P23" s="1" t="s">
        <v>683</v>
      </c>
      <c r="Q23" s="1" t="s">
        <v>684</v>
      </c>
      <c r="R23" s="1" t="s">
        <v>822</v>
      </c>
      <c r="S23" s="1" t="s">
        <v>686</v>
      </c>
      <c r="T23" s="1" t="s">
        <v>687</v>
      </c>
      <c r="U23" s="1" t="s">
        <v>688</v>
      </c>
      <c r="V23" s="1" t="s">
        <v>755</v>
      </c>
    </row>
    <row r="24" s="1" customFormat="1" spans="1:22">
      <c r="A24" s="3">
        <v>999221886668231</v>
      </c>
      <c r="B24" s="1" t="s">
        <v>673</v>
      </c>
      <c r="C24" s="1" t="s">
        <v>823</v>
      </c>
      <c r="D24" s="1" t="s">
        <v>824</v>
      </c>
      <c r="E24" s="1" t="s">
        <v>825</v>
      </c>
      <c r="F24" s="1" t="s">
        <v>673</v>
      </c>
      <c r="G24" s="1" t="s">
        <v>677</v>
      </c>
      <c r="H24" s="1" t="s">
        <v>678</v>
      </c>
      <c r="I24" s="1" t="s">
        <v>784</v>
      </c>
      <c r="J24" s="1" t="s">
        <v>30</v>
      </c>
      <c r="K24" s="1" t="s">
        <v>785</v>
      </c>
      <c r="L24" s="1" t="s">
        <v>785</v>
      </c>
      <c r="M24" s="1" t="s">
        <v>681</v>
      </c>
      <c r="N24" s="1" t="s">
        <v>681</v>
      </c>
      <c r="O24" s="1" t="s">
        <v>682</v>
      </c>
      <c r="P24" s="1" t="s">
        <v>683</v>
      </c>
      <c r="Q24" s="1" t="s">
        <v>684</v>
      </c>
      <c r="R24" s="1" t="s">
        <v>826</v>
      </c>
      <c r="S24" s="1" t="s">
        <v>686</v>
      </c>
      <c r="T24" s="1" t="s">
        <v>687</v>
      </c>
      <c r="U24" s="1" t="s">
        <v>688</v>
      </c>
      <c r="V24" s="1" t="s">
        <v>735</v>
      </c>
    </row>
    <row r="25" s="1" customFormat="1" spans="1:22">
      <c r="A25" s="3">
        <v>21886593760</v>
      </c>
      <c r="B25" s="1" t="s">
        <v>673</v>
      </c>
      <c r="C25" s="1" t="s">
        <v>827</v>
      </c>
      <c r="D25" s="1" t="s">
        <v>828</v>
      </c>
      <c r="E25" s="1" t="s">
        <v>829</v>
      </c>
      <c r="F25" s="1" t="s">
        <v>673</v>
      </c>
      <c r="G25" s="1" t="s">
        <v>677</v>
      </c>
      <c r="H25" s="1" t="s">
        <v>678</v>
      </c>
      <c r="I25" s="1" t="s">
        <v>830</v>
      </c>
      <c r="J25" s="1" t="s">
        <v>30</v>
      </c>
      <c r="K25" s="1" t="s">
        <v>831</v>
      </c>
      <c r="L25" s="1" t="s">
        <v>831</v>
      </c>
      <c r="M25" s="1" t="s">
        <v>681</v>
      </c>
      <c r="N25" s="1" t="s">
        <v>681</v>
      </c>
      <c r="O25" s="1" t="s">
        <v>682</v>
      </c>
      <c r="P25" s="1" t="s">
        <v>683</v>
      </c>
      <c r="Q25" s="1" t="s">
        <v>684</v>
      </c>
      <c r="R25" s="1" t="s">
        <v>832</v>
      </c>
      <c r="S25" s="1" t="s">
        <v>686</v>
      </c>
      <c r="T25" s="1" t="s">
        <v>687</v>
      </c>
      <c r="U25" s="1" t="s">
        <v>688</v>
      </c>
      <c r="V25" s="1" t="s">
        <v>689</v>
      </c>
    </row>
    <row r="26" s="1" customFormat="1" spans="1:22">
      <c r="A26" s="3">
        <v>999221886556236</v>
      </c>
      <c r="B26" s="1" t="s">
        <v>673</v>
      </c>
      <c r="C26" s="1" t="s">
        <v>833</v>
      </c>
      <c r="D26" s="1" t="s">
        <v>834</v>
      </c>
      <c r="E26" s="1" t="s">
        <v>835</v>
      </c>
      <c r="F26" s="1" t="s">
        <v>673</v>
      </c>
      <c r="G26" s="1" t="s">
        <v>677</v>
      </c>
      <c r="H26" s="1" t="s">
        <v>678</v>
      </c>
      <c r="I26" s="1" t="s">
        <v>836</v>
      </c>
      <c r="J26" s="1" t="s">
        <v>30</v>
      </c>
      <c r="K26" s="1" t="s">
        <v>837</v>
      </c>
      <c r="L26" s="1" t="s">
        <v>837</v>
      </c>
      <c r="M26" s="1" t="s">
        <v>681</v>
      </c>
      <c r="N26" s="1" t="s">
        <v>681</v>
      </c>
      <c r="O26" s="1" t="s">
        <v>682</v>
      </c>
      <c r="P26" s="1" t="s">
        <v>683</v>
      </c>
      <c r="Q26" s="1" t="s">
        <v>684</v>
      </c>
      <c r="R26" s="1" t="s">
        <v>838</v>
      </c>
      <c r="S26" s="1" t="s">
        <v>686</v>
      </c>
      <c r="T26" s="1" t="s">
        <v>687</v>
      </c>
      <c r="U26" s="1" t="s">
        <v>688</v>
      </c>
      <c r="V26" s="1" t="s">
        <v>839</v>
      </c>
    </row>
    <row r="27" s="1" customFormat="1" spans="1:22">
      <c r="A27" s="3">
        <v>999221886539352</v>
      </c>
      <c r="B27" s="1" t="s">
        <v>673</v>
      </c>
      <c r="C27" s="1" t="s">
        <v>840</v>
      </c>
      <c r="D27" s="1" t="s">
        <v>841</v>
      </c>
      <c r="E27" s="1" t="s">
        <v>842</v>
      </c>
      <c r="F27" s="1" t="s">
        <v>673</v>
      </c>
      <c r="G27" s="1" t="s">
        <v>677</v>
      </c>
      <c r="H27" s="1" t="s">
        <v>678</v>
      </c>
      <c r="I27" s="1" t="s">
        <v>843</v>
      </c>
      <c r="J27" s="1" t="s">
        <v>30</v>
      </c>
      <c r="K27" s="1" t="s">
        <v>844</v>
      </c>
      <c r="L27" s="1" t="s">
        <v>844</v>
      </c>
      <c r="M27" s="1" t="s">
        <v>681</v>
      </c>
      <c r="N27" s="1" t="s">
        <v>681</v>
      </c>
      <c r="O27" s="1" t="s">
        <v>682</v>
      </c>
      <c r="P27" s="1" t="s">
        <v>683</v>
      </c>
      <c r="Q27" s="1" t="s">
        <v>684</v>
      </c>
      <c r="R27" s="1" t="s">
        <v>845</v>
      </c>
      <c r="S27" s="1" t="s">
        <v>686</v>
      </c>
      <c r="T27" s="1" t="s">
        <v>687</v>
      </c>
      <c r="U27" s="1" t="s">
        <v>688</v>
      </c>
      <c r="V27" s="1" t="s">
        <v>846</v>
      </c>
    </row>
    <row r="28" s="1" customFormat="1" spans="1:22">
      <c r="A28" s="3">
        <v>999221885945383</v>
      </c>
      <c r="B28" s="1" t="s">
        <v>673</v>
      </c>
      <c r="C28" s="1" t="s">
        <v>847</v>
      </c>
      <c r="D28" s="1" t="s">
        <v>848</v>
      </c>
      <c r="E28" s="1" t="s">
        <v>849</v>
      </c>
      <c r="F28" s="1" t="s">
        <v>673</v>
      </c>
      <c r="G28" s="1" t="s">
        <v>677</v>
      </c>
      <c r="H28" s="1" t="s">
        <v>678</v>
      </c>
      <c r="I28" s="1" t="s">
        <v>850</v>
      </c>
      <c r="J28" s="1" t="s">
        <v>30</v>
      </c>
      <c r="K28" s="1" t="s">
        <v>851</v>
      </c>
      <c r="L28" s="1" t="s">
        <v>851</v>
      </c>
      <c r="M28" s="1" t="s">
        <v>681</v>
      </c>
      <c r="N28" s="1" t="s">
        <v>681</v>
      </c>
      <c r="O28" s="1" t="s">
        <v>682</v>
      </c>
      <c r="P28" s="1" t="s">
        <v>683</v>
      </c>
      <c r="Q28" s="1" t="s">
        <v>684</v>
      </c>
      <c r="R28" s="1" t="s">
        <v>852</v>
      </c>
      <c r="S28" s="1" t="s">
        <v>686</v>
      </c>
      <c r="T28" s="1" t="s">
        <v>687</v>
      </c>
      <c r="U28" s="1" t="s">
        <v>688</v>
      </c>
      <c r="V28" s="1" t="s">
        <v>689</v>
      </c>
    </row>
    <row r="29" s="1" customFormat="1" spans="1:22">
      <c r="A29" s="3">
        <v>999221885347240</v>
      </c>
      <c r="B29" s="1" t="s">
        <v>853</v>
      </c>
      <c r="C29" s="1" t="s">
        <v>854</v>
      </c>
      <c r="D29" s="1" t="s">
        <v>855</v>
      </c>
      <c r="E29" s="1" t="s">
        <v>856</v>
      </c>
      <c r="F29" s="1" t="s">
        <v>673</v>
      </c>
      <c r="G29" s="1" t="s">
        <v>677</v>
      </c>
      <c r="H29" s="1" t="s">
        <v>678</v>
      </c>
      <c r="I29" s="1" t="s">
        <v>857</v>
      </c>
      <c r="J29" s="1" t="s">
        <v>30</v>
      </c>
      <c r="K29" s="1" t="s">
        <v>858</v>
      </c>
      <c r="L29" s="1" t="s">
        <v>858</v>
      </c>
      <c r="M29" s="1" t="s">
        <v>681</v>
      </c>
      <c r="N29" s="1" t="s">
        <v>681</v>
      </c>
      <c r="O29" s="1" t="s">
        <v>682</v>
      </c>
      <c r="P29" s="1" t="s">
        <v>683</v>
      </c>
      <c r="Q29" s="1" t="s">
        <v>684</v>
      </c>
      <c r="R29" s="1" t="s">
        <v>859</v>
      </c>
      <c r="S29" s="1" t="s">
        <v>686</v>
      </c>
      <c r="T29" s="1" t="s">
        <v>687</v>
      </c>
      <c r="U29" s="1" t="s">
        <v>688</v>
      </c>
      <c r="V29" s="1" t="s">
        <v>860</v>
      </c>
    </row>
    <row r="30" s="1" customFormat="1" spans="1:22">
      <c r="A30" s="3">
        <v>21884369327</v>
      </c>
      <c r="B30" s="1" t="s">
        <v>853</v>
      </c>
      <c r="C30" s="1" t="s">
        <v>861</v>
      </c>
      <c r="D30" s="1" t="s">
        <v>862</v>
      </c>
      <c r="E30" s="1" t="s">
        <v>863</v>
      </c>
      <c r="F30" s="1" t="s">
        <v>673</v>
      </c>
      <c r="G30" s="1" t="s">
        <v>677</v>
      </c>
      <c r="H30" s="1" t="s">
        <v>678</v>
      </c>
      <c r="I30" s="1" t="s">
        <v>864</v>
      </c>
      <c r="J30" s="1" t="s">
        <v>30</v>
      </c>
      <c r="K30" s="1" t="s">
        <v>865</v>
      </c>
      <c r="L30" s="1" t="s">
        <v>865</v>
      </c>
      <c r="M30" s="1" t="s">
        <v>681</v>
      </c>
      <c r="N30" s="1" t="s">
        <v>681</v>
      </c>
      <c r="O30" s="1" t="s">
        <v>682</v>
      </c>
      <c r="P30" s="1" t="s">
        <v>683</v>
      </c>
      <c r="Q30" s="1" t="s">
        <v>684</v>
      </c>
      <c r="R30" s="1" t="s">
        <v>866</v>
      </c>
      <c r="S30" s="1" t="s">
        <v>686</v>
      </c>
      <c r="T30" s="1" t="s">
        <v>687</v>
      </c>
      <c r="U30" s="1" t="s">
        <v>688</v>
      </c>
      <c r="V30" s="1" t="s">
        <v>715</v>
      </c>
    </row>
    <row r="31" s="1" customFormat="1" spans="1:22">
      <c r="A31" s="3">
        <v>999221882060426</v>
      </c>
      <c r="B31" s="1" t="s">
        <v>853</v>
      </c>
      <c r="C31" s="1" t="s">
        <v>867</v>
      </c>
      <c r="D31" s="1" t="s">
        <v>868</v>
      </c>
      <c r="E31" s="1" t="s">
        <v>869</v>
      </c>
      <c r="F31" s="1" t="s">
        <v>853</v>
      </c>
      <c r="G31" s="1" t="s">
        <v>677</v>
      </c>
      <c r="H31" s="1" t="s">
        <v>678</v>
      </c>
      <c r="I31" s="1" t="s">
        <v>870</v>
      </c>
      <c r="J31" s="1" t="s">
        <v>30</v>
      </c>
      <c r="K31" s="1" t="s">
        <v>871</v>
      </c>
      <c r="L31" s="1" t="s">
        <v>871</v>
      </c>
      <c r="M31" s="1" t="s">
        <v>681</v>
      </c>
      <c r="N31" s="1" t="s">
        <v>681</v>
      </c>
      <c r="O31" s="1" t="s">
        <v>682</v>
      </c>
      <c r="P31" s="1" t="s">
        <v>683</v>
      </c>
      <c r="Q31" s="1" t="s">
        <v>684</v>
      </c>
      <c r="R31" s="1" t="s">
        <v>872</v>
      </c>
      <c r="S31" s="1" t="s">
        <v>686</v>
      </c>
      <c r="T31" s="1" t="s">
        <v>687</v>
      </c>
      <c r="U31" s="1" t="s">
        <v>688</v>
      </c>
      <c r="V31" s="1" t="s">
        <v>873</v>
      </c>
    </row>
    <row r="32" s="1" customFormat="1" spans="1:22">
      <c r="A32" s="3">
        <v>999221880771401</v>
      </c>
      <c r="B32" s="1" t="s">
        <v>853</v>
      </c>
      <c r="C32" s="1" t="s">
        <v>874</v>
      </c>
      <c r="D32" s="1" t="s">
        <v>875</v>
      </c>
      <c r="E32" s="1" t="s">
        <v>876</v>
      </c>
      <c r="F32" s="1" t="s">
        <v>673</v>
      </c>
      <c r="G32" s="1" t="s">
        <v>677</v>
      </c>
      <c r="H32" s="1" t="s">
        <v>678</v>
      </c>
      <c r="I32" s="1" t="s">
        <v>877</v>
      </c>
      <c r="J32" s="1" t="s">
        <v>30</v>
      </c>
      <c r="K32" s="1" t="s">
        <v>878</v>
      </c>
      <c r="L32" s="1" t="s">
        <v>878</v>
      </c>
      <c r="M32" s="1" t="s">
        <v>681</v>
      </c>
      <c r="N32" s="1" t="s">
        <v>681</v>
      </c>
      <c r="O32" s="1" t="s">
        <v>682</v>
      </c>
      <c r="P32" s="1" t="s">
        <v>683</v>
      </c>
      <c r="Q32" s="1" t="s">
        <v>684</v>
      </c>
      <c r="R32" s="1" t="s">
        <v>879</v>
      </c>
      <c r="S32" s="1" t="s">
        <v>686</v>
      </c>
      <c r="T32" s="1" t="s">
        <v>687</v>
      </c>
      <c r="U32" s="1" t="s">
        <v>688</v>
      </c>
      <c r="V32" s="1" t="s">
        <v>735</v>
      </c>
    </row>
    <row r="33" s="1" customFormat="1" spans="1:22">
      <c r="A33" s="3">
        <v>999221880213030</v>
      </c>
      <c r="B33" s="1" t="s">
        <v>853</v>
      </c>
      <c r="C33" s="1" t="s">
        <v>880</v>
      </c>
      <c r="D33" s="1" t="s">
        <v>691</v>
      </c>
      <c r="E33" s="1" t="s">
        <v>881</v>
      </c>
      <c r="F33" s="1" t="s">
        <v>673</v>
      </c>
      <c r="G33" s="1" t="s">
        <v>677</v>
      </c>
      <c r="H33" s="1" t="s">
        <v>678</v>
      </c>
      <c r="I33" s="1" t="s">
        <v>693</v>
      </c>
      <c r="J33" s="1" t="s">
        <v>30</v>
      </c>
      <c r="K33" s="1" t="s">
        <v>694</v>
      </c>
      <c r="L33" s="1" t="s">
        <v>694</v>
      </c>
      <c r="M33" s="1" t="s">
        <v>681</v>
      </c>
      <c r="N33" s="1" t="s">
        <v>681</v>
      </c>
      <c r="O33" s="1" t="s">
        <v>682</v>
      </c>
      <c r="P33" s="1" t="s">
        <v>683</v>
      </c>
      <c r="Q33" s="1" t="s">
        <v>684</v>
      </c>
      <c r="R33" s="1" t="s">
        <v>882</v>
      </c>
      <c r="S33" s="1" t="s">
        <v>686</v>
      </c>
      <c r="T33" s="1" t="s">
        <v>687</v>
      </c>
      <c r="U33" s="1" t="s">
        <v>688</v>
      </c>
      <c r="V33" s="1" t="s">
        <v>689</v>
      </c>
    </row>
    <row r="34" s="1" customFormat="1" spans="1:22">
      <c r="A34" s="3">
        <v>21880079691</v>
      </c>
      <c r="B34" s="1" t="s">
        <v>853</v>
      </c>
      <c r="C34" s="1" t="s">
        <v>883</v>
      </c>
      <c r="D34" s="1" t="s">
        <v>884</v>
      </c>
      <c r="E34" s="1" t="s">
        <v>885</v>
      </c>
      <c r="F34" s="1" t="s">
        <v>673</v>
      </c>
      <c r="G34" s="1" t="s">
        <v>677</v>
      </c>
      <c r="H34" s="1" t="s">
        <v>678</v>
      </c>
      <c r="I34" s="1" t="s">
        <v>886</v>
      </c>
      <c r="J34" s="1" t="s">
        <v>30</v>
      </c>
      <c r="K34" s="1" t="s">
        <v>887</v>
      </c>
      <c r="L34" s="1" t="s">
        <v>887</v>
      </c>
      <c r="M34" s="1" t="s">
        <v>681</v>
      </c>
      <c r="N34" s="1" t="s">
        <v>681</v>
      </c>
      <c r="O34" s="1" t="s">
        <v>682</v>
      </c>
      <c r="P34" s="1" t="s">
        <v>683</v>
      </c>
      <c r="Q34" s="1" t="s">
        <v>684</v>
      </c>
      <c r="R34" s="1" t="s">
        <v>888</v>
      </c>
      <c r="S34" s="1" t="s">
        <v>686</v>
      </c>
      <c r="T34" s="1" t="s">
        <v>687</v>
      </c>
      <c r="U34" s="1" t="s">
        <v>688</v>
      </c>
      <c r="V34" s="1" t="s">
        <v>689</v>
      </c>
    </row>
    <row r="35" s="1" customFormat="1" spans="1:22">
      <c r="A35" s="3">
        <v>999221879218378</v>
      </c>
      <c r="B35" s="1" t="s">
        <v>853</v>
      </c>
      <c r="C35" s="1" t="s">
        <v>889</v>
      </c>
      <c r="D35" s="1" t="s">
        <v>788</v>
      </c>
      <c r="E35" s="1" t="s">
        <v>890</v>
      </c>
      <c r="F35" s="1" t="s">
        <v>673</v>
      </c>
      <c r="G35" s="1" t="s">
        <v>677</v>
      </c>
      <c r="H35" s="1" t="s">
        <v>678</v>
      </c>
      <c r="I35" s="1" t="s">
        <v>891</v>
      </c>
      <c r="J35" s="1" t="s">
        <v>30</v>
      </c>
      <c r="K35" s="1" t="s">
        <v>892</v>
      </c>
      <c r="L35" s="1" t="s">
        <v>892</v>
      </c>
      <c r="M35" s="1" t="s">
        <v>681</v>
      </c>
      <c r="N35" s="1" t="s">
        <v>681</v>
      </c>
      <c r="O35" s="1" t="s">
        <v>682</v>
      </c>
      <c r="P35" s="1" t="s">
        <v>683</v>
      </c>
      <c r="Q35" s="1" t="s">
        <v>684</v>
      </c>
      <c r="R35" s="1" t="s">
        <v>893</v>
      </c>
      <c r="S35" s="1" t="s">
        <v>686</v>
      </c>
      <c r="T35" s="1" t="s">
        <v>687</v>
      </c>
      <c r="U35" s="1" t="s">
        <v>688</v>
      </c>
      <c r="V35" s="1" t="s">
        <v>689</v>
      </c>
    </row>
    <row r="36" s="1" customFormat="1" spans="1:22">
      <c r="A36" s="3">
        <v>21878679417</v>
      </c>
      <c r="B36" s="1" t="s">
        <v>853</v>
      </c>
      <c r="C36" s="1" t="s">
        <v>894</v>
      </c>
      <c r="D36" s="1" t="s">
        <v>895</v>
      </c>
      <c r="E36" s="1" t="s">
        <v>896</v>
      </c>
      <c r="F36" s="1" t="s">
        <v>853</v>
      </c>
      <c r="G36" s="1" t="s">
        <v>677</v>
      </c>
      <c r="H36" s="1" t="s">
        <v>678</v>
      </c>
      <c r="I36" s="1" t="s">
        <v>897</v>
      </c>
      <c r="J36" s="1" t="s">
        <v>30</v>
      </c>
      <c r="K36" s="1" t="s">
        <v>898</v>
      </c>
      <c r="L36" s="1" t="s">
        <v>898</v>
      </c>
      <c r="M36" s="1" t="s">
        <v>681</v>
      </c>
      <c r="N36" s="1" t="s">
        <v>681</v>
      </c>
      <c r="O36" s="1" t="s">
        <v>682</v>
      </c>
      <c r="P36" s="1" t="s">
        <v>683</v>
      </c>
      <c r="Q36" s="1" t="s">
        <v>684</v>
      </c>
      <c r="R36" s="1" t="s">
        <v>899</v>
      </c>
      <c r="S36" s="1" t="s">
        <v>686</v>
      </c>
      <c r="T36" s="1" t="s">
        <v>687</v>
      </c>
      <c r="U36" s="1" t="s">
        <v>688</v>
      </c>
      <c r="V36" s="1" t="s">
        <v>715</v>
      </c>
    </row>
    <row r="37" s="1" customFormat="1" spans="1:22">
      <c r="A37" s="3">
        <v>999221876791446</v>
      </c>
      <c r="B37" s="1" t="s">
        <v>853</v>
      </c>
      <c r="C37" s="1" t="s">
        <v>900</v>
      </c>
      <c r="D37" s="1" t="s">
        <v>901</v>
      </c>
      <c r="E37" s="1" t="s">
        <v>902</v>
      </c>
      <c r="F37" s="1" t="s">
        <v>853</v>
      </c>
      <c r="G37" s="1" t="s">
        <v>677</v>
      </c>
      <c r="H37" s="1" t="s">
        <v>678</v>
      </c>
      <c r="I37" s="1" t="s">
        <v>903</v>
      </c>
      <c r="J37" s="1" t="s">
        <v>30</v>
      </c>
      <c r="K37" s="1" t="s">
        <v>904</v>
      </c>
      <c r="L37" s="1" t="s">
        <v>904</v>
      </c>
      <c r="M37" s="1" t="s">
        <v>681</v>
      </c>
      <c r="N37" s="1" t="s">
        <v>681</v>
      </c>
      <c r="O37" s="1" t="s">
        <v>682</v>
      </c>
      <c r="P37" s="1" t="s">
        <v>683</v>
      </c>
      <c r="Q37" s="1" t="s">
        <v>684</v>
      </c>
      <c r="R37" s="1" t="s">
        <v>905</v>
      </c>
      <c r="S37" s="1" t="s">
        <v>686</v>
      </c>
      <c r="T37" s="1" t="s">
        <v>687</v>
      </c>
      <c r="U37" s="1" t="s">
        <v>688</v>
      </c>
      <c r="V37" s="1" t="s">
        <v>906</v>
      </c>
    </row>
    <row r="38" s="1" customFormat="1" spans="1:22">
      <c r="A38" s="3">
        <v>999221876720181</v>
      </c>
      <c r="B38" s="1" t="s">
        <v>853</v>
      </c>
      <c r="C38" s="1" t="s">
        <v>907</v>
      </c>
      <c r="D38" s="1" t="s">
        <v>908</v>
      </c>
      <c r="E38" s="1" t="s">
        <v>909</v>
      </c>
      <c r="F38" s="1" t="s">
        <v>853</v>
      </c>
      <c r="G38" s="1" t="s">
        <v>677</v>
      </c>
      <c r="H38" s="1" t="s">
        <v>678</v>
      </c>
      <c r="I38" s="1" t="s">
        <v>910</v>
      </c>
      <c r="J38" s="1" t="s">
        <v>30</v>
      </c>
      <c r="K38" s="1" t="s">
        <v>911</v>
      </c>
      <c r="L38" s="1" t="s">
        <v>911</v>
      </c>
      <c r="M38" s="1" t="s">
        <v>681</v>
      </c>
      <c r="N38" s="1" t="s">
        <v>681</v>
      </c>
      <c r="O38" s="1" t="s">
        <v>682</v>
      </c>
      <c r="P38" s="1" t="s">
        <v>683</v>
      </c>
      <c r="Q38" s="1" t="s">
        <v>684</v>
      </c>
      <c r="R38" s="1" t="s">
        <v>912</v>
      </c>
      <c r="S38" s="1" t="s">
        <v>686</v>
      </c>
      <c r="T38" s="1" t="s">
        <v>687</v>
      </c>
      <c r="U38" s="1" t="s">
        <v>688</v>
      </c>
      <c r="V38" s="1" t="s">
        <v>913</v>
      </c>
    </row>
    <row r="39" s="1" customFormat="1" spans="1:22">
      <c r="A39" s="3">
        <v>999221876664108</v>
      </c>
      <c r="B39" s="1" t="s">
        <v>853</v>
      </c>
      <c r="C39" s="1" t="s">
        <v>914</v>
      </c>
      <c r="D39" s="1" t="s">
        <v>915</v>
      </c>
      <c r="E39" s="1" t="s">
        <v>916</v>
      </c>
      <c r="F39" s="1" t="s">
        <v>673</v>
      </c>
      <c r="G39" s="1" t="s">
        <v>677</v>
      </c>
      <c r="H39" s="1" t="s">
        <v>678</v>
      </c>
      <c r="I39" s="1" t="s">
        <v>917</v>
      </c>
      <c r="J39" s="1" t="s">
        <v>30</v>
      </c>
      <c r="K39" s="1" t="s">
        <v>918</v>
      </c>
      <c r="L39" s="1" t="s">
        <v>918</v>
      </c>
      <c r="M39" s="1" t="s">
        <v>681</v>
      </c>
      <c r="N39" s="1" t="s">
        <v>681</v>
      </c>
      <c r="O39" s="1" t="s">
        <v>682</v>
      </c>
      <c r="P39" s="1" t="s">
        <v>683</v>
      </c>
      <c r="Q39" s="1" t="s">
        <v>684</v>
      </c>
      <c r="R39" s="1" t="s">
        <v>919</v>
      </c>
      <c r="S39" s="1" t="s">
        <v>686</v>
      </c>
      <c r="T39" s="1" t="s">
        <v>687</v>
      </c>
      <c r="U39" s="1" t="s">
        <v>688</v>
      </c>
      <c r="V39" s="1" t="s">
        <v>768</v>
      </c>
    </row>
    <row r="40" s="1" customFormat="1" spans="1:22">
      <c r="A40" s="3">
        <v>999221876663678</v>
      </c>
      <c r="B40" s="1" t="s">
        <v>853</v>
      </c>
      <c r="C40" s="1" t="s">
        <v>920</v>
      </c>
      <c r="D40" s="1" t="s">
        <v>921</v>
      </c>
      <c r="E40" s="1" t="s">
        <v>922</v>
      </c>
      <c r="F40" s="1" t="s">
        <v>673</v>
      </c>
      <c r="G40" s="1" t="s">
        <v>677</v>
      </c>
      <c r="H40" s="1" t="s">
        <v>678</v>
      </c>
      <c r="I40" s="1" t="s">
        <v>923</v>
      </c>
      <c r="J40" s="1" t="s">
        <v>30</v>
      </c>
      <c r="K40" s="1" t="s">
        <v>924</v>
      </c>
      <c r="L40" s="1" t="s">
        <v>924</v>
      </c>
      <c r="M40" s="1" t="s">
        <v>681</v>
      </c>
      <c r="N40" s="1" t="s">
        <v>681</v>
      </c>
      <c r="O40" s="1" t="s">
        <v>682</v>
      </c>
      <c r="P40" s="1" t="s">
        <v>683</v>
      </c>
      <c r="Q40" s="1" t="s">
        <v>684</v>
      </c>
      <c r="R40" s="1" t="s">
        <v>925</v>
      </c>
      <c r="S40" s="1" t="s">
        <v>686</v>
      </c>
      <c r="T40" s="1" t="s">
        <v>687</v>
      </c>
      <c r="U40" s="1" t="s">
        <v>688</v>
      </c>
      <c r="V40" s="1" t="s">
        <v>689</v>
      </c>
    </row>
    <row r="41" s="1" customFormat="1" spans="1:22">
      <c r="A41" s="3">
        <v>21876528789</v>
      </c>
      <c r="B41" s="1" t="s">
        <v>853</v>
      </c>
      <c r="C41" s="1" t="s">
        <v>926</v>
      </c>
      <c r="D41" s="1" t="s">
        <v>927</v>
      </c>
      <c r="E41" s="1" t="s">
        <v>928</v>
      </c>
      <c r="F41" s="1" t="s">
        <v>853</v>
      </c>
      <c r="G41" s="1" t="s">
        <v>677</v>
      </c>
      <c r="H41" s="1" t="s">
        <v>678</v>
      </c>
      <c r="I41" s="1" t="s">
        <v>929</v>
      </c>
      <c r="J41" s="1" t="s">
        <v>30</v>
      </c>
      <c r="K41" s="1" t="s">
        <v>930</v>
      </c>
      <c r="L41" s="1" t="s">
        <v>930</v>
      </c>
      <c r="M41" s="1" t="s">
        <v>681</v>
      </c>
      <c r="N41" s="1" t="s">
        <v>681</v>
      </c>
      <c r="O41" s="1" t="s">
        <v>682</v>
      </c>
      <c r="P41" s="1" t="s">
        <v>683</v>
      </c>
      <c r="Q41" s="1" t="s">
        <v>684</v>
      </c>
      <c r="R41" s="1" t="s">
        <v>931</v>
      </c>
      <c r="S41" s="1" t="s">
        <v>686</v>
      </c>
      <c r="T41" s="1" t="s">
        <v>687</v>
      </c>
      <c r="U41" s="1" t="s">
        <v>688</v>
      </c>
      <c r="V41" s="1" t="s">
        <v>715</v>
      </c>
    </row>
    <row r="42" s="1" customFormat="1" spans="1:22">
      <c r="A42" s="3">
        <v>999221876326405</v>
      </c>
      <c r="B42" s="1" t="s">
        <v>853</v>
      </c>
      <c r="C42" s="1" t="s">
        <v>932</v>
      </c>
      <c r="D42" s="1" t="s">
        <v>933</v>
      </c>
      <c r="E42" s="1" t="s">
        <v>934</v>
      </c>
      <c r="F42" s="1" t="s">
        <v>853</v>
      </c>
      <c r="G42" s="1" t="s">
        <v>677</v>
      </c>
      <c r="H42" s="1" t="s">
        <v>678</v>
      </c>
      <c r="I42" s="1" t="s">
        <v>935</v>
      </c>
      <c r="J42" s="1" t="s">
        <v>30</v>
      </c>
      <c r="K42" s="1" t="s">
        <v>936</v>
      </c>
      <c r="L42" s="1" t="s">
        <v>936</v>
      </c>
      <c r="M42" s="1" t="s">
        <v>681</v>
      </c>
      <c r="N42" s="1" t="s">
        <v>681</v>
      </c>
      <c r="O42" s="1" t="s">
        <v>682</v>
      </c>
      <c r="P42" s="1" t="s">
        <v>683</v>
      </c>
      <c r="Q42" s="1" t="s">
        <v>684</v>
      </c>
      <c r="R42" s="1" t="s">
        <v>937</v>
      </c>
      <c r="S42" s="1" t="s">
        <v>686</v>
      </c>
      <c r="T42" s="1" t="s">
        <v>687</v>
      </c>
      <c r="U42" s="1" t="s">
        <v>688</v>
      </c>
      <c r="V42" s="1" t="s">
        <v>742</v>
      </c>
    </row>
    <row r="43" s="1" customFormat="1" spans="1:22">
      <c r="A43" s="3">
        <v>999221875260587</v>
      </c>
      <c r="B43" s="1" t="s">
        <v>938</v>
      </c>
      <c r="C43" s="1" t="s">
        <v>939</v>
      </c>
      <c r="D43" s="1" t="s">
        <v>940</v>
      </c>
      <c r="E43" s="1" t="s">
        <v>941</v>
      </c>
      <c r="F43" s="1" t="s">
        <v>938</v>
      </c>
      <c r="G43" s="1" t="s">
        <v>677</v>
      </c>
      <c r="H43" s="1" t="s">
        <v>678</v>
      </c>
      <c r="I43" s="1" t="s">
        <v>942</v>
      </c>
      <c r="J43" s="1" t="s">
        <v>30</v>
      </c>
      <c r="K43" s="1" t="s">
        <v>943</v>
      </c>
      <c r="L43" s="1" t="s">
        <v>943</v>
      </c>
      <c r="M43" s="1" t="s">
        <v>681</v>
      </c>
      <c r="N43" s="1" t="s">
        <v>681</v>
      </c>
      <c r="O43" s="1" t="s">
        <v>682</v>
      </c>
      <c r="P43" s="1" t="s">
        <v>683</v>
      </c>
      <c r="Q43" s="1" t="s">
        <v>684</v>
      </c>
      <c r="R43" s="1" t="s">
        <v>944</v>
      </c>
      <c r="S43" s="1" t="s">
        <v>686</v>
      </c>
      <c r="T43" s="1" t="s">
        <v>687</v>
      </c>
      <c r="U43" s="1" t="s">
        <v>688</v>
      </c>
      <c r="V43" s="1" t="s">
        <v>945</v>
      </c>
    </row>
    <row r="44" s="1" customFormat="1" spans="1:22">
      <c r="A44" s="3">
        <v>21875164586</v>
      </c>
      <c r="B44" s="1" t="s">
        <v>938</v>
      </c>
      <c r="C44" s="1" t="s">
        <v>946</v>
      </c>
      <c r="D44" s="1" t="s">
        <v>947</v>
      </c>
      <c r="E44" s="1" t="s">
        <v>948</v>
      </c>
      <c r="F44" s="1" t="s">
        <v>673</v>
      </c>
      <c r="G44" s="1" t="s">
        <v>677</v>
      </c>
      <c r="H44" s="1" t="s">
        <v>678</v>
      </c>
      <c r="I44" s="1" t="s">
        <v>949</v>
      </c>
      <c r="J44" s="1" t="s">
        <v>30</v>
      </c>
      <c r="K44" s="1" t="s">
        <v>831</v>
      </c>
      <c r="L44" s="1" t="s">
        <v>831</v>
      </c>
      <c r="M44" s="1" t="s">
        <v>681</v>
      </c>
      <c r="N44" s="1" t="s">
        <v>681</v>
      </c>
      <c r="O44" s="1" t="s">
        <v>682</v>
      </c>
      <c r="P44" s="1" t="s">
        <v>683</v>
      </c>
      <c r="Q44" s="1" t="s">
        <v>684</v>
      </c>
      <c r="R44" s="1" t="s">
        <v>950</v>
      </c>
      <c r="S44" s="1" t="s">
        <v>686</v>
      </c>
      <c r="T44" s="1" t="s">
        <v>687</v>
      </c>
      <c r="U44" s="1" t="s">
        <v>688</v>
      </c>
      <c r="V44" s="1" t="s">
        <v>715</v>
      </c>
    </row>
    <row r="45" s="1" customFormat="1" spans="1:22">
      <c r="A45" s="3">
        <v>999221873698984</v>
      </c>
      <c r="B45" s="1" t="s">
        <v>938</v>
      </c>
      <c r="C45" s="1" t="s">
        <v>951</v>
      </c>
      <c r="D45" s="1" t="s">
        <v>952</v>
      </c>
      <c r="E45" s="1" t="s">
        <v>953</v>
      </c>
      <c r="F45" s="1" t="s">
        <v>853</v>
      </c>
      <c r="G45" s="1" t="s">
        <v>677</v>
      </c>
      <c r="H45" s="1" t="s">
        <v>678</v>
      </c>
      <c r="I45" s="1" t="s">
        <v>954</v>
      </c>
      <c r="J45" s="1" t="s">
        <v>30</v>
      </c>
      <c r="K45" s="1" t="s">
        <v>955</v>
      </c>
      <c r="L45" s="1" t="s">
        <v>955</v>
      </c>
      <c r="M45" s="1" t="s">
        <v>681</v>
      </c>
      <c r="N45" s="1" t="s">
        <v>681</v>
      </c>
      <c r="O45" s="1" t="s">
        <v>682</v>
      </c>
      <c r="P45" s="1" t="s">
        <v>683</v>
      </c>
      <c r="Q45" s="1" t="s">
        <v>684</v>
      </c>
      <c r="R45" s="1" t="s">
        <v>956</v>
      </c>
      <c r="S45" s="1" t="s">
        <v>686</v>
      </c>
      <c r="T45" s="1" t="s">
        <v>687</v>
      </c>
      <c r="U45" s="1" t="s">
        <v>688</v>
      </c>
      <c r="V45" s="1" t="s">
        <v>689</v>
      </c>
    </row>
    <row r="46" s="1" customFormat="1" spans="1:22">
      <c r="A46" s="3">
        <v>999221870694262</v>
      </c>
      <c r="B46" s="1" t="s">
        <v>938</v>
      </c>
      <c r="C46" s="1" t="s">
        <v>957</v>
      </c>
      <c r="D46" s="1" t="s">
        <v>921</v>
      </c>
      <c r="E46" s="1" t="s">
        <v>958</v>
      </c>
      <c r="F46" s="1" t="s">
        <v>938</v>
      </c>
      <c r="G46" s="1" t="s">
        <v>677</v>
      </c>
      <c r="H46" s="1" t="s">
        <v>678</v>
      </c>
      <c r="I46" s="1" t="s">
        <v>959</v>
      </c>
      <c r="J46" s="1" t="s">
        <v>30</v>
      </c>
      <c r="K46" s="1" t="s">
        <v>960</v>
      </c>
      <c r="L46" s="1" t="s">
        <v>960</v>
      </c>
      <c r="M46" s="1" t="s">
        <v>681</v>
      </c>
      <c r="N46" s="1" t="s">
        <v>681</v>
      </c>
      <c r="O46" s="1" t="s">
        <v>682</v>
      </c>
      <c r="P46" s="1" t="s">
        <v>683</v>
      </c>
      <c r="Q46" s="1" t="s">
        <v>684</v>
      </c>
      <c r="R46" s="1" t="s">
        <v>961</v>
      </c>
      <c r="S46" s="1" t="s">
        <v>686</v>
      </c>
      <c r="T46" s="1" t="s">
        <v>687</v>
      </c>
      <c r="U46" s="1" t="s">
        <v>688</v>
      </c>
      <c r="V46" s="1" t="s">
        <v>689</v>
      </c>
    </row>
    <row r="47" s="1" customFormat="1" spans="1:22">
      <c r="A47" s="3">
        <v>21870262983</v>
      </c>
      <c r="B47" s="1" t="s">
        <v>938</v>
      </c>
      <c r="C47" s="1" t="s">
        <v>962</v>
      </c>
      <c r="D47" s="1" t="s">
        <v>963</v>
      </c>
      <c r="E47" s="1" t="s">
        <v>964</v>
      </c>
      <c r="F47" s="1" t="s">
        <v>938</v>
      </c>
      <c r="G47" s="1" t="s">
        <v>677</v>
      </c>
      <c r="H47" s="1" t="s">
        <v>678</v>
      </c>
      <c r="I47" s="1" t="s">
        <v>965</v>
      </c>
      <c r="J47" s="1" t="s">
        <v>30</v>
      </c>
      <c r="K47" s="1" t="s">
        <v>966</v>
      </c>
      <c r="L47" s="1" t="s">
        <v>966</v>
      </c>
      <c r="M47" s="1" t="s">
        <v>681</v>
      </c>
      <c r="N47" s="1" t="s">
        <v>681</v>
      </c>
      <c r="O47" s="1" t="s">
        <v>682</v>
      </c>
      <c r="P47" s="1" t="s">
        <v>683</v>
      </c>
      <c r="Q47" s="1" t="s">
        <v>684</v>
      </c>
      <c r="R47" s="1" t="s">
        <v>967</v>
      </c>
      <c r="S47" s="1" t="s">
        <v>686</v>
      </c>
      <c r="T47" s="1" t="s">
        <v>687</v>
      </c>
      <c r="U47" s="1" t="s">
        <v>688</v>
      </c>
      <c r="V47" s="1" t="s">
        <v>968</v>
      </c>
    </row>
    <row r="48" s="1" customFormat="1" spans="1:22">
      <c r="A48" s="3">
        <v>999221870138796</v>
      </c>
      <c r="B48" s="1" t="s">
        <v>938</v>
      </c>
      <c r="C48" s="1" t="s">
        <v>969</v>
      </c>
      <c r="D48" s="1" t="s">
        <v>970</v>
      </c>
      <c r="E48" s="1" t="s">
        <v>971</v>
      </c>
      <c r="F48" s="1" t="s">
        <v>673</v>
      </c>
      <c r="G48" s="1" t="s">
        <v>677</v>
      </c>
      <c r="H48" s="1" t="s">
        <v>678</v>
      </c>
      <c r="I48" s="1" t="s">
        <v>972</v>
      </c>
      <c r="J48" s="1" t="s">
        <v>30</v>
      </c>
      <c r="K48" s="1" t="s">
        <v>973</v>
      </c>
      <c r="L48" s="1" t="s">
        <v>973</v>
      </c>
      <c r="M48" s="1" t="s">
        <v>681</v>
      </c>
      <c r="N48" s="1" t="s">
        <v>681</v>
      </c>
      <c r="O48" s="1" t="s">
        <v>682</v>
      </c>
      <c r="P48" s="1" t="s">
        <v>683</v>
      </c>
      <c r="Q48" s="1" t="s">
        <v>684</v>
      </c>
      <c r="R48" s="1" t="s">
        <v>974</v>
      </c>
      <c r="S48" s="1" t="s">
        <v>686</v>
      </c>
      <c r="T48" s="1" t="s">
        <v>687</v>
      </c>
      <c r="U48" s="1" t="s">
        <v>688</v>
      </c>
      <c r="V48" s="1" t="s">
        <v>913</v>
      </c>
    </row>
    <row r="49" s="1" customFormat="1" spans="1:22">
      <c r="A49" s="3">
        <v>999221869993233</v>
      </c>
      <c r="B49" s="1" t="s">
        <v>938</v>
      </c>
      <c r="C49" s="1" t="s">
        <v>975</v>
      </c>
      <c r="D49" s="1" t="s">
        <v>976</v>
      </c>
      <c r="E49" s="1" t="s">
        <v>977</v>
      </c>
      <c r="F49" s="1" t="s">
        <v>853</v>
      </c>
      <c r="G49" s="1" t="s">
        <v>677</v>
      </c>
      <c r="H49" s="1" t="s">
        <v>678</v>
      </c>
      <c r="I49" s="1" t="s">
        <v>978</v>
      </c>
      <c r="J49" s="1" t="s">
        <v>30</v>
      </c>
      <c r="K49" s="1" t="s">
        <v>979</v>
      </c>
      <c r="L49" s="1" t="s">
        <v>979</v>
      </c>
      <c r="M49" s="1" t="s">
        <v>681</v>
      </c>
      <c r="N49" s="1" t="s">
        <v>681</v>
      </c>
      <c r="O49" s="1" t="s">
        <v>682</v>
      </c>
      <c r="P49" s="1" t="s">
        <v>683</v>
      </c>
      <c r="Q49" s="1" t="s">
        <v>684</v>
      </c>
      <c r="R49" s="1" t="s">
        <v>980</v>
      </c>
      <c r="S49" s="1" t="s">
        <v>686</v>
      </c>
      <c r="T49" s="1" t="s">
        <v>687</v>
      </c>
      <c r="U49" s="1" t="s">
        <v>688</v>
      </c>
      <c r="V49" s="1" t="s">
        <v>689</v>
      </c>
    </row>
    <row r="50" s="1" customFormat="1" spans="1:22">
      <c r="A50" s="3">
        <v>21869363928</v>
      </c>
      <c r="B50" s="1" t="s">
        <v>938</v>
      </c>
      <c r="C50" s="1" t="s">
        <v>981</v>
      </c>
      <c r="D50" s="1" t="s">
        <v>982</v>
      </c>
      <c r="E50" s="1" t="s">
        <v>983</v>
      </c>
      <c r="F50" s="1" t="s">
        <v>938</v>
      </c>
      <c r="G50" s="1" t="s">
        <v>677</v>
      </c>
      <c r="H50" s="1" t="s">
        <v>678</v>
      </c>
      <c r="I50" s="1" t="s">
        <v>984</v>
      </c>
      <c r="J50" s="1" t="s">
        <v>30</v>
      </c>
      <c r="K50" s="1" t="s">
        <v>985</v>
      </c>
      <c r="L50" s="1" t="s">
        <v>985</v>
      </c>
      <c r="M50" s="1" t="s">
        <v>681</v>
      </c>
      <c r="N50" s="1" t="s">
        <v>681</v>
      </c>
      <c r="O50" s="1" t="s">
        <v>682</v>
      </c>
      <c r="P50" s="1" t="s">
        <v>683</v>
      </c>
      <c r="Q50" s="1" t="s">
        <v>684</v>
      </c>
      <c r="R50" s="1" t="s">
        <v>986</v>
      </c>
      <c r="S50" s="1" t="s">
        <v>686</v>
      </c>
      <c r="T50" s="1" t="s">
        <v>687</v>
      </c>
      <c r="U50" s="1" t="s">
        <v>688</v>
      </c>
      <c r="V50" s="1" t="s">
        <v>968</v>
      </c>
    </row>
    <row r="51" s="1" customFormat="1" spans="1:22">
      <c r="A51" s="3">
        <v>999221868237766</v>
      </c>
      <c r="B51" s="1" t="s">
        <v>938</v>
      </c>
      <c r="C51" s="1" t="s">
        <v>987</v>
      </c>
      <c r="D51" s="1" t="s">
        <v>988</v>
      </c>
      <c r="E51" s="1" t="s">
        <v>989</v>
      </c>
      <c r="F51" s="1" t="s">
        <v>673</v>
      </c>
      <c r="G51" s="1" t="s">
        <v>677</v>
      </c>
      <c r="H51" s="1" t="s">
        <v>678</v>
      </c>
      <c r="I51" s="1" t="s">
        <v>990</v>
      </c>
      <c r="J51" s="1" t="s">
        <v>30</v>
      </c>
      <c r="K51" s="1" t="s">
        <v>991</v>
      </c>
      <c r="L51" s="1" t="s">
        <v>991</v>
      </c>
      <c r="M51" s="1" t="s">
        <v>681</v>
      </c>
      <c r="N51" s="1" t="s">
        <v>681</v>
      </c>
      <c r="O51" s="1" t="s">
        <v>682</v>
      </c>
      <c r="P51" s="1" t="s">
        <v>683</v>
      </c>
      <c r="Q51" s="1" t="s">
        <v>684</v>
      </c>
      <c r="R51" s="1" t="s">
        <v>992</v>
      </c>
      <c r="S51" s="1" t="s">
        <v>686</v>
      </c>
      <c r="T51" s="1" t="s">
        <v>687</v>
      </c>
      <c r="U51" s="1" t="s">
        <v>688</v>
      </c>
      <c r="V51" s="1" t="s">
        <v>846</v>
      </c>
    </row>
    <row r="52" s="1" customFormat="1" spans="1:22">
      <c r="A52" s="3">
        <v>999221868085692</v>
      </c>
      <c r="B52" s="1" t="s">
        <v>993</v>
      </c>
      <c r="C52" s="1" t="s">
        <v>994</v>
      </c>
      <c r="D52" s="1" t="s">
        <v>995</v>
      </c>
      <c r="E52" s="1" t="s">
        <v>996</v>
      </c>
      <c r="F52" s="1" t="s">
        <v>853</v>
      </c>
      <c r="G52" s="1" t="s">
        <v>677</v>
      </c>
      <c r="H52" s="1" t="s">
        <v>678</v>
      </c>
      <c r="I52" s="1" t="s">
        <v>997</v>
      </c>
      <c r="J52" s="1" t="s">
        <v>30</v>
      </c>
      <c r="K52" s="1" t="s">
        <v>998</v>
      </c>
      <c r="L52" s="1" t="s">
        <v>998</v>
      </c>
      <c r="M52" s="1" t="s">
        <v>681</v>
      </c>
      <c r="N52" s="1" t="s">
        <v>681</v>
      </c>
      <c r="O52" s="1" t="s">
        <v>682</v>
      </c>
      <c r="P52" s="1" t="s">
        <v>683</v>
      </c>
      <c r="Q52" s="1" t="s">
        <v>684</v>
      </c>
      <c r="R52" s="1" t="s">
        <v>999</v>
      </c>
      <c r="S52" s="1" t="s">
        <v>686</v>
      </c>
      <c r="T52" s="1" t="s">
        <v>687</v>
      </c>
      <c r="U52" s="1" t="s">
        <v>688</v>
      </c>
      <c r="V52" s="1" t="s">
        <v>735</v>
      </c>
    </row>
    <row r="53" s="1" customFormat="1" spans="1:22">
      <c r="A53" s="3">
        <v>999221868080371</v>
      </c>
      <c r="B53" s="1" t="s">
        <v>993</v>
      </c>
      <c r="C53" s="1" t="s">
        <v>1000</v>
      </c>
      <c r="D53" s="1" t="s">
        <v>1001</v>
      </c>
      <c r="E53" s="1" t="s">
        <v>1002</v>
      </c>
      <c r="F53" s="1" t="s">
        <v>938</v>
      </c>
      <c r="G53" s="1" t="s">
        <v>677</v>
      </c>
      <c r="H53" s="1" t="s">
        <v>678</v>
      </c>
      <c r="I53" s="1" t="s">
        <v>1003</v>
      </c>
      <c r="J53" s="1" t="s">
        <v>30</v>
      </c>
      <c r="K53" s="1" t="s">
        <v>1004</v>
      </c>
      <c r="L53" s="1" t="s">
        <v>1004</v>
      </c>
      <c r="M53" s="1" t="s">
        <v>681</v>
      </c>
      <c r="N53" s="1" t="s">
        <v>681</v>
      </c>
      <c r="O53" s="1" t="s">
        <v>682</v>
      </c>
      <c r="P53" s="1" t="s">
        <v>683</v>
      </c>
      <c r="Q53" s="1" t="s">
        <v>684</v>
      </c>
      <c r="R53" s="1" t="s">
        <v>1005</v>
      </c>
      <c r="S53" s="1" t="s">
        <v>686</v>
      </c>
      <c r="T53" s="1" t="s">
        <v>687</v>
      </c>
      <c r="U53" s="1" t="s">
        <v>688</v>
      </c>
      <c r="V53" s="1" t="s">
        <v>735</v>
      </c>
    </row>
    <row r="54" s="1" customFormat="1" spans="1:22">
      <c r="A54" s="3">
        <v>999221868059477</v>
      </c>
      <c r="B54" s="1" t="s">
        <v>993</v>
      </c>
      <c r="C54" s="1" t="s">
        <v>1006</v>
      </c>
      <c r="D54" s="1" t="s">
        <v>1007</v>
      </c>
      <c r="E54" s="1" t="s">
        <v>1008</v>
      </c>
      <c r="F54" s="1" t="s">
        <v>938</v>
      </c>
      <c r="G54" s="1" t="s">
        <v>677</v>
      </c>
      <c r="H54" s="1" t="s">
        <v>678</v>
      </c>
      <c r="I54" s="1" t="s">
        <v>1009</v>
      </c>
      <c r="J54" s="1" t="s">
        <v>30</v>
      </c>
      <c r="K54" s="1" t="s">
        <v>1010</v>
      </c>
      <c r="L54" s="1" t="s">
        <v>1010</v>
      </c>
      <c r="M54" s="1" t="s">
        <v>681</v>
      </c>
      <c r="N54" s="1" t="s">
        <v>681</v>
      </c>
      <c r="O54" s="1" t="s">
        <v>682</v>
      </c>
      <c r="P54" s="1" t="s">
        <v>683</v>
      </c>
      <c r="Q54" s="1" t="s">
        <v>684</v>
      </c>
      <c r="R54" s="1" t="s">
        <v>1011</v>
      </c>
      <c r="S54" s="1" t="s">
        <v>686</v>
      </c>
      <c r="T54" s="1" t="s">
        <v>687</v>
      </c>
      <c r="U54" s="1" t="s">
        <v>688</v>
      </c>
      <c r="V54" s="1" t="s">
        <v>945</v>
      </c>
    </row>
    <row r="55" s="1" customFormat="1" spans="1:22">
      <c r="A55" s="3">
        <v>21867486401</v>
      </c>
      <c r="B55" s="1" t="s">
        <v>993</v>
      </c>
      <c r="C55" s="1" t="s">
        <v>1012</v>
      </c>
      <c r="D55" s="1" t="s">
        <v>1013</v>
      </c>
      <c r="E55" s="1" t="s">
        <v>1014</v>
      </c>
      <c r="F55" s="1" t="s">
        <v>938</v>
      </c>
      <c r="G55" s="1" t="s">
        <v>677</v>
      </c>
      <c r="H55" s="1" t="s">
        <v>678</v>
      </c>
      <c r="I55" s="1" t="s">
        <v>1015</v>
      </c>
      <c r="J55" s="1" t="s">
        <v>30</v>
      </c>
      <c r="K55" s="1" t="s">
        <v>1016</v>
      </c>
      <c r="L55" s="1" t="s">
        <v>1016</v>
      </c>
      <c r="M55" s="1" t="s">
        <v>681</v>
      </c>
      <c r="N55" s="1" t="s">
        <v>681</v>
      </c>
      <c r="O55" s="1" t="s">
        <v>682</v>
      </c>
      <c r="P55" s="1" t="s">
        <v>683</v>
      </c>
      <c r="Q55" s="1" t="s">
        <v>684</v>
      </c>
      <c r="R55" s="1" t="s">
        <v>1017</v>
      </c>
      <c r="S55" s="1" t="s">
        <v>686</v>
      </c>
      <c r="T55" s="1" t="s">
        <v>687</v>
      </c>
      <c r="U55" s="1" t="s">
        <v>688</v>
      </c>
      <c r="V55" s="1" t="s">
        <v>715</v>
      </c>
    </row>
    <row r="56" s="1" customFormat="1" spans="1:22">
      <c r="A56" s="3">
        <v>999221864691839</v>
      </c>
      <c r="B56" s="1" t="s">
        <v>993</v>
      </c>
      <c r="C56" s="1" t="s">
        <v>1018</v>
      </c>
      <c r="D56" s="1" t="s">
        <v>1019</v>
      </c>
      <c r="E56" s="1" t="s">
        <v>1020</v>
      </c>
      <c r="F56" s="1" t="s">
        <v>938</v>
      </c>
      <c r="G56" s="1" t="s">
        <v>677</v>
      </c>
      <c r="H56" s="1" t="s">
        <v>678</v>
      </c>
      <c r="I56" s="1" t="s">
        <v>1021</v>
      </c>
      <c r="J56" s="1" t="s">
        <v>30</v>
      </c>
      <c r="K56" s="1" t="s">
        <v>1022</v>
      </c>
      <c r="L56" s="1" t="s">
        <v>1022</v>
      </c>
      <c r="M56" s="1" t="s">
        <v>681</v>
      </c>
      <c r="N56" s="1" t="s">
        <v>681</v>
      </c>
      <c r="O56" s="1" t="s">
        <v>682</v>
      </c>
      <c r="P56" s="1" t="s">
        <v>683</v>
      </c>
      <c r="Q56" s="1" t="s">
        <v>684</v>
      </c>
      <c r="R56" s="1" t="s">
        <v>1023</v>
      </c>
      <c r="S56" s="1" t="s">
        <v>686</v>
      </c>
      <c r="T56" s="1" t="s">
        <v>687</v>
      </c>
      <c r="U56" s="1" t="s">
        <v>688</v>
      </c>
      <c r="V56" s="1" t="s">
        <v>945</v>
      </c>
    </row>
    <row r="57" s="1" customFormat="1" spans="1:22">
      <c r="A57" s="3">
        <v>21864612192</v>
      </c>
      <c r="B57" s="1" t="s">
        <v>993</v>
      </c>
      <c r="C57" s="1" t="s">
        <v>1024</v>
      </c>
      <c r="D57" s="1" t="s">
        <v>1025</v>
      </c>
      <c r="E57" s="1" t="s">
        <v>1026</v>
      </c>
      <c r="F57" s="1" t="s">
        <v>938</v>
      </c>
      <c r="G57" s="1" t="s">
        <v>677</v>
      </c>
      <c r="H57" s="1" t="s">
        <v>678</v>
      </c>
      <c r="I57" s="1" t="s">
        <v>1027</v>
      </c>
      <c r="J57" s="1" t="s">
        <v>30</v>
      </c>
      <c r="K57" s="1" t="s">
        <v>1028</v>
      </c>
      <c r="L57" s="1" t="s">
        <v>1028</v>
      </c>
      <c r="M57" s="1" t="s">
        <v>681</v>
      </c>
      <c r="N57" s="1" t="s">
        <v>681</v>
      </c>
      <c r="O57" s="1" t="s">
        <v>682</v>
      </c>
      <c r="P57" s="1" t="s">
        <v>683</v>
      </c>
      <c r="Q57" s="1" t="s">
        <v>684</v>
      </c>
      <c r="R57" s="1" t="s">
        <v>1029</v>
      </c>
      <c r="S57" s="1" t="s">
        <v>686</v>
      </c>
      <c r="T57" s="1" t="s">
        <v>687</v>
      </c>
      <c r="U57" s="1" t="s">
        <v>688</v>
      </c>
      <c r="V57" s="1" t="s">
        <v>968</v>
      </c>
    </row>
    <row r="58" s="1" customFormat="1" spans="1:22">
      <c r="A58" s="3">
        <v>999221864367239</v>
      </c>
      <c r="B58" s="1" t="s">
        <v>993</v>
      </c>
      <c r="C58" s="1" t="s">
        <v>1030</v>
      </c>
      <c r="D58" s="1" t="s">
        <v>1031</v>
      </c>
      <c r="E58" s="1" t="s">
        <v>1032</v>
      </c>
      <c r="F58" s="1" t="s">
        <v>938</v>
      </c>
      <c r="G58" s="1" t="s">
        <v>677</v>
      </c>
      <c r="H58" s="1" t="s">
        <v>678</v>
      </c>
      <c r="I58" s="1" t="s">
        <v>1033</v>
      </c>
      <c r="J58" s="1" t="s">
        <v>30</v>
      </c>
      <c r="K58" s="1" t="s">
        <v>1034</v>
      </c>
      <c r="L58" s="1" t="s">
        <v>1034</v>
      </c>
      <c r="M58" s="1" t="s">
        <v>681</v>
      </c>
      <c r="N58" s="1" t="s">
        <v>681</v>
      </c>
      <c r="O58" s="1" t="s">
        <v>682</v>
      </c>
      <c r="P58" s="1" t="s">
        <v>683</v>
      </c>
      <c r="Q58" s="1" t="s">
        <v>684</v>
      </c>
      <c r="R58" s="1" t="s">
        <v>1035</v>
      </c>
      <c r="S58" s="1" t="s">
        <v>686</v>
      </c>
      <c r="T58" s="1" t="s">
        <v>687</v>
      </c>
      <c r="U58" s="1" t="s">
        <v>688</v>
      </c>
      <c r="V58" s="1" t="s">
        <v>689</v>
      </c>
    </row>
    <row r="59" s="1" customFormat="1" spans="1:22">
      <c r="A59" s="3">
        <v>999221859305896</v>
      </c>
      <c r="B59" s="1" t="s">
        <v>1036</v>
      </c>
      <c r="C59" s="1" t="s">
        <v>1037</v>
      </c>
      <c r="D59" s="1" t="s">
        <v>1038</v>
      </c>
      <c r="E59" s="1" t="s">
        <v>1039</v>
      </c>
      <c r="F59" s="1" t="s">
        <v>938</v>
      </c>
      <c r="G59" s="1" t="s">
        <v>677</v>
      </c>
      <c r="H59" s="1" t="s">
        <v>678</v>
      </c>
      <c r="I59" s="1" t="s">
        <v>1040</v>
      </c>
      <c r="J59" s="1" t="s">
        <v>30</v>
      </c>
      <c r="K59" s="1" t="s">
        <v>1041</v>
      </c>
      <c r="L59" s="1" t="s">
        <v>1041</v>
      </c>
      <c r="M59" s="1" t="s">
        <v>681</v>
      </c>
      <c r="N59" s="1" t="s">
        <v>681</v>
      </c>
      <c r="O59" s="1" t="s">
        <v>682</v>
      </c>
      <c r="P59" s="1" t="s">
        <v>683</v>
      </c>
      <c r="Q59" s="1" t="s">
        <v>684</v>
      </c>
      <c r="R59" s="1" t="s">
        <v>1042</v>
      </c>
      <c r="S59" s="1" t="s">
        <v>686</v>
      </c>
      <c r="T59" s="1" t="s">
        <v>687</v>
      </c>
      <c r="U59" s="1" t="s">
        <v>688</v>
      </c>
      <c r="V59" s="1" t="s">
        <v>689</v>
      </c>
    </row>
    <row r="60" s="1" customFormat="1" spans="1:22">
      <c r="A60" s="3">
        <v>999221859271351</v>
      </c>
      <c r="B60" s="1" t="s">
        <v>1036</v>
      </c>
      <c r="C60" s="1" t="s">
        <v>1043</v>
      </c>
      <c r="D60" s="1" t="s">
        <v>1044</v>
      </c>
      <c r="E60" s="1" t="s">
        <v>1045</v>
      </c>
      <c r="F60" s="1" t="s">
        <v>853</v>
      </c>
      <c r="G60" s="1" t="s">
        <v>677</v>
      </c>
      <c r="H60" s="1" t="s">
        <v>678</v>
      </c>
      <c r="I60" s="1" t="s">
        <v>1046</v>
      </c>
      <c r="J60" s="1" t="s">
        <v>30</v>
      </c>
      <c r="K60" s="1" t="s">
        <v>1047</v>
      </c>
      <c r="L60" s="1" t="s">
        <v>1047</v>
      </c>
      <c r="M60" s="1" t="s">
        <v>681</v>
      </c>
      <c r="N60" s="1" t="s">
        <v>681</v>
      </c>
      <c r="O60" s="1" t="s">
        <v>682</v>
      </c>
      <c r="P60" s="1" t="s">
        <v>683</v>
      </c>
      <c r="Q60" s="1" t="s">
        <v>684</v>
      </c>
      <c r="R60" s="1" t="s">
        <v>1048</v>
      </c>
      <c r="S60" s="1" t="s">
        <v>686</v>
      </c>
      <c r="T60" s="1" t="s">
        <v>687</v>
      </c>
      <c r="U60" s="1" t="s">
        <v>688</v>
      </c>
      <c r="V60" s="1" t="s">
        <v>945</v>
      </c>
    </row>
    <row r="61" s="1" customFormat="1" spans="1:22">
      <c r="A61" s="3">
        <v>999221858275488</v>
      </c>
      <c r="B61" s="1" t="s">
        <v>1036</v>
      </c>
      <c r="C61" s="1" t="s">
        <v>1049</v>
      </c>
      <c r="D61" s="1" t="s">
        <v>1050</v>
      </c>
      <c r="E61" s="1" t="s">
        <v>1051</v>
      </c>
      <c r="F61" s="1" t="s">
        <v>673</v>
      </c>
      <c r="G61" s="1" t="s">
        <v>677</v>
      </c>
      <c r="H61" s="1" t="s">
        <v>678</v>
      </c>
      <c r="I61" s="1" t="s">
        <v>1052</v>
      </c>
      <c r="J61" s="1" t="s">
        <v>30</v>
      </c>
      <c r="K61" s="1" t="s">
        <v>1053</v>
      </c>
      <c r="L61" s="1" t="s">
        <v>1053</v>
      </c>
      <c r="M61" s="1" t="s">
        <v>681</v>
      </c>
      <c r="N61" s="1" t="s">
        <v>681</v>
      </c>
      <c r="O61" s="1" t="s">
        <v>682</v>
      </c>
      <c r="P61" s="1" t="s">
        <v>683</v>
      </c>
      <c r="Q61" s="1" t="s">
        <v>684</v>
      </c>
      <c r="R61" s="1" t="s">
        <v>1054</v>
      </c>
      <c r="S61" s="1" t="s">
        <v>686</v>
      </c>
      <c r="T61" s="1" t="s">
        <v>687</v>
      </c>
      <c r="U61" s="1" t="s">
        <v>688</v>
      </c>
      <c r="V61" s="1" t="s">
        <v>846</v>
      </c>
    </row>
    <row r="62" s="1" customFormat="1" spans="1:22">
      <c r="A62" s="3">
        <v>21857927545</v>
      </c>
      <c r="B62" s="1" t="s">
        <v>1036</v>
      </c>
      <c r="C62" s="1" t="s">
        <v>1055</v>
      </c>
      <c r="D62" s="1" t="s">
        <v>982</v>
      </c>
      <c r="E62" s="1" t="s">
        <v>1056</v>
      </c>
      <c r="F62" s="1" t="s">
        <v>1036</v>
      </c>
      <c r="G62" s="1" t="s">
        <v>677</v>
      </c>
      <c r="H62" s="1" t="s">
        <v>678</v>
      </c>
      <c r="I62" s="1" t="s">
        <v>1057</v>
      </c>
      <c r="J62" s="1" t="s">
        <v>30</v>
      </c>
      <c r="K62" s="1" t="s">
        <v>1058</v>
      </c>
      <c r="L62" s="1" t="s">
        <v>1058</v>
      </c>
      <c r="M62" s="1" t="s">
        <v>681</v>
      </c>
      <c r="N62" s="1" t="s">
        <v>681</v>
      </c>
      <c r="O62" s="1" t="s">
        <v>682</v>
      </c>
      <c r="P62" s="1" t="s">
        <v>683</v>
      </c>
      <c r="Q62" s="1" t="s">
        <v>684</v>
      </c>
      <c r="R62" s="1" t="s">
        <v>1059</v>
      </c>
      <c r="S62" s="1" t="s">
        <v>686</v>
      </c>
      <c r="T62" s="1" t="s">
        <v>687</v>
      </c>
      <c r="U62" s="1" t="s">
        <v>688</v>
      </c>
      <c r="V62" s="1" t="s">
        <v>968</v>
      </c>
    </row>
    <row r="63" s="1" customFormat="1" spans="1:22">
      <c r="A63" s="3">
        <v>21857704057</v>
      </c>
      <c r="B63" s="1" t="s">
        <v>1036</v>
      </c>
      <c r="C63" s="1" t="s">
        <v>1060</v>
      </c>
      <c r="D63" s="1" t="s">
        <v>1061</v>
      </c>
      <c r="E63" s="1" t="s">
        <v>1062</v>
      </c>
      <c r="F63" s="1" t="s">
        <v>673</v>
      </c>
      <c r="G63" s="1" t="s">
        <v>677</v>
      </c>
      <c r="H63" s="1" t="s">
        <v>678</v>
      </c>
      <c r="I63" s="1" t="s">
        <v>1063</v>
      </c>
      <c r="J63" s="1" t="s">
        <v>30</v>
      </c>
      <c r="K63" s="1" t="s">
        <v>1064</v>
      </c>
      <c r="L63" s="1" t="s">
        <v>1064</v>
      </c>
      <c r="M63" s="1" t="s">
        <v>681</v>
      </c>
      <c r="N63" s="1" t="s">
        <v>681</v>
      </c>
      <c r="O63" s="1" t="s">
        <v>682</v>
      </c>
      <c r="P63" s="1" t="s">
        <v>683</v>
      </c>
      <c r="Q63" s="1" t="s">
        <v>684</v>
      </c>
      <c r="R63" s="1" t="s">
        <v>1065</v>
      </c>
      <c r="S63" s="1" t="s">
        <v>686</v>
      </c>
      <c r="T63" s="1" t="s">
        <v>687</v>
      </c>
      <c r="U63" s="1" t="s">
        <v>688</v>
      </c>
      <c r="V63" s="1" t="s">
        <v>968</v>
      </c>
    </row>
    <row r="64" s="1" customFormat="1" spans="1:22">
      <c r="A64" s="3">
        <v>999221857574025</v>
      </c>
      <c r="B64" s="1" t="s">
        <v>1036</v>
      </c>
      <c r="C64" s="1" t="s">
        <v>1066</v>
      </c>
      <c r="D64" s="1" t="s">
        <v>1067</v>
      </c>
      <c r="E64" s="1" t="s">
        <v>1068</v>
      </c>
      <c r="F64" s="1" t="s">
        <v>673</v>
      </c>
      <c r="G64" s="1" t="s">
        <v>677</v>
      </c>
      <c r="H64" s="1" t="s">
        <v>678</v>
      </c>
      <c r="I64" s="1" t="s">
        <v>1069</v>
      </c>
      <c r="J64" s="1" t="s">
        <v>30</v>
      </c>
      <c r="K64" s="1" t="s">
        <v>1070</v>
      </c>
      <c r="L64" s="1" t="s">
        <v>1070</v>
      </c>
      <c r="M64" s="1" t="s">
        <v>681</v>
      </c>
      <c r="N64" s="1" t="s">
        <v>681</v>
      </c>
      <c r="O64" s="1" t="s">
        <v>682</v>
      </c>
      <c r="P64" s="1" t="s">
        <v>683</v>
      </c>
      <c r="Q64" s="1" t="s">
        <v>684</v>
      </c>
      <c r="R64" s="1" t="s">
        <v>1071</v>
      </c>
      <c r="S64" s="1" t="s">
        <v>686</v>
      </c>
      <c r="T64" s="1" t="s">
        <v>687</v>
      </c>
      <c r="U64" s="1" t="s">
        <v>688</v>
      </c>
      <c r="V64" s="1" t="s">
        <v>735</v>
      </c>
    </row>
    <row r="65" s="1" customFormat="1" spans="1:22">
      <c r="A65" s="3">
        <v>21857132042</v>
      </c>
      <c r="B65" s="1" t="s">
        <v>1072</v>
      </c>
      <c r="C65" s="1" t="s">
        <v>1073</v>
      </c>
      <c r="D65" s="1" t="s">
        <v>1074</v>
      </c>
      <c r="E65" s="1" t="s">
        <v>1075</v>
      </c>
      <c r="F65" s="1" t="s">
        <v>1036</v>
      </c>
      <c r="G65" s="1" t="s">
        <v>677</v>
      </c>
      <c r="H65" s="1" t="s">
        <v>678</v>
      </c>
      <c r="I65" s="1" t="s">
        <v>1076</v>
      </c>
      <c r="J65" s="1" t="s">
        <v>30</v>
      </c>
      <c r="K65" s="1" t="s">
        <v>1077</v>
      </c>
      <c r="L65" s="1" t="s">
        <v>1077</v>
      </c>
      <c r="M65" s="1" t="s">
        <v>681</v>
      </c>
      <c r="N65" s="1" t="s">
        <v>681</v>
      </c>
      <c r="O65" s="1" t="s">
        <v>682</v>
      </c>
      <c r="P65" s="1" t="s">
        <v>683</v>
      </c>
      <c r="Q65" s="1" t="s">
        <v>684</v>
      </c>
      <c r="R65" s="1" t="s">
        <v>1078</v>
      </c>
      <c r="S65" s="1" t="s">
        <v>686</v>
      </c>
      <c r="T65" s="1" t="s">
        <v>687</v>
      </c>
      <c r="U65" s="1" t="s">
        <v>688</v>
      </c>
      <c r="V65" s="1" t="s">
        <v>715</v>
      </c>
    </row>
    <row r="66" s="1" customFormat="1" spans="1:22">
      <c r="A66" s="3">
        <v>21857109362</v>
      </c>
      <c r="B66" s="1" t="s">
        <v>1072</v>
      </c>
      <c r="C66" s="1" t="s">
        <v>1079</v>
      </c>
      <c r="D66" s="1" t="s">
        <v>1080</v>
      </c>
      <c r="E66" s="1" t="s">
        <v>1081</v>
      </c>
      <c r="F66" s="1" t="s">
        <v>853</v>
      </c>
      <c r="G66" s="1" t="s">
        <v>677</v>
      </c>
      <c r="H66" s="1" t="s">
        <v>678</v>
      </c>
      <c r="I66" s="1" t="s">
        <v>1082</v>
      </c>
      <c r="J66" s="1" t="s">
        <v>30</v>
      </c>
      <c r="K66" s="1" t="s">
        <v>1083</v>
      </c>
      <c r="L66" s="1" t="s">
        <v>1083</v>
      </c>
      <c r="M66" s="1" t="s">
        <v>681</v>
      </c>
      <c r="N66" s="1" t="s">
        <v>681</v>
      </c>
      <c r="O66" s="1" t="s">
        <v>682</v>
      </c>
      <c r="P66" s="1" t="s">
        <v>683</v>
      </c>
      <c r="Q66" s="1" t="s">
        <v>684</v>
      </c>
      <c r="R66" s="1" t="s">
        <v>1084</v>
      </c>
      <c r="S66" s="1" t="s">
        <v>686</v>
      </c>
      <c r="T66" s="1" t="s">
        <v>687</v>
      </c>
      <c r="U66" s="1" t="s">
        <v>688</v>
      </c>
      <c r="V66" s="1" t="s">
        <v>715</v>
      </c>
    </row>
    <row r="67" s="1" customFormat="1" spans="1:22">
      <c r="A67" s="3">
        <v>21856719248</v>
      </c>
      <c r="B67" s="1" t="s">
        <v>1072</v>
      </c>
      <c r="C67" s="1" t="s">
        <v>1085</v>
      </c>
      <c r="D67" s="1" t="s">
        <v>1086</v>
      </c>
      <c r="E67" s="1" t="s">
        <v>1087</v>
      </c>
      <c r="F67" s="1" t="s">
        <v>938</v>
      </c>
      <c r="G67" s="1" t="s">
        <v>677</v>
      </c>
      <c r="H67" s="1" t="s">
        <v>678</v>
      </c>
      <c r="I67" s="1" t="s">
        <v>1088</v>
      </c>
      <c r="J67" s="1" t="s">
        <v>30</v>
      </c>
      <c r="K67" s="1" t="s">
        <v>1089</v>
      </c>
      <c r="L67" s="1" t="s">
        <v>1089</v>
      </c>
      <c r="M67" s="1" t="s">
        <v>681</v>
      </c>
      <c r="N67" s="1" t="s">
        <v>681</v>
      </c>
      <c r="O67" s="1" t="s">
        <v>682</v>
      </c>
      <c r="P67" s="1" t="s">
        <v>683</v>
      </c>
      <c r="Q67" s="1" t="s">
        <v>684</v>
      </c>
      <c r="R67" s="1" t="s">
        <v>1090</v>
      </c>
      <c r="S67" s="1" t="s">
        <v>686</v>
      </c>
      <c r="T67" s="1" t="s">
        <v>687</v>
      </c>
      <c r="U67" s="1" t="s">
        <v>688</v>
      </c>
      <c r="V67" s="1" t="s">
        <v>968</v>
      </c>
    </row>
    <row r="68" s="1" customFormat="1" spans="1:22">
      <c r="A68" s="3">
        <v>999221856286812</v>
      </c>
      <c r="B68" s="1" t="s">
        <v>1072</v>
      </c>
      <c r="C68" s="1" t="s">
        <v>1091</v>
      </c>
      <c r="D68" s="1" t="s">
        <v>1092</v>
      </c>
      <c r="E68" s="1" t="s">
        <v>1093</v>
      </c>
      <c r="F68" s="1" t="s">
        <v>993</v>
      </c>
      <c r="G68" s="1" t="s">
        <v>677</v>
      </c>
      <c r="H68" s="1" t="s">
        <v>678</v>
      </c>
      <c r="I68" s="1" t="s">
        <v>1094</v>
      </c>
      <c r="J68" s="1" t="s">
        <v>30</v>
      </c>
      <c r="K68" s="1" t="s">
        <v>1095</v>
      </c>
      <c r="L68" s="1" t="s">
        <v>1095</v>
      </c>
      <c r="M68" s="1" t="s">
        <v>681</v>
      </c>
      <c r="N68" s="1" t="s">
        <v>681</v>
      </c>
      <c r="O68" s="1" t="s">
        <v>682</v>
      </c>
      <c r="P68" s="1" t="s">
        <v>683</v>
      </c>
      <c r="Q68" s="1" t="s">
        <v>684</v>
      </c>
      <c r="R68" s="1" t="s">
        <v>1096</v>
      </c>
      <c r="S68" s="1" t="s">
        <v>686</v>
      </c>
      <c r="T68" s="1" t="s">
        <v>687</v>
      </c>
      <c r="U68" s="1" t="s">
        <v>688</v>
      </c>
      <c r="V68" s="1" t="s">
        <v>755</v>
      </c>
    </row>
    <row r="69" s="1" customFormat="1" spans="1:22">
      <c r="A69" s="3">
        <v>999221855971336</v>
      </c>
      <c r="B69" s="1" t="s">
        <v>1072</v>
      </c>
      <c r="C69" s="1" t="s">
        <v>1097</v>
      </c>
      <c r="D69" s="1" t="s">
        <v>1098</v>
      </c>
      <c r="E69" s="1" t="s">
        <v>1099</v>
      </c>
      <c r="F69" s="1" t="s">
        <v>853</v>
      </c>
      <c r="G69" s="1" t="s">
        <v>677</v>
      </c>
      <c r="H69" s="1" t="s">
        <v>678</v>
      </c>
      <c r="I69" s="1" t="s">
        <v>1100</v>
      </c>
      <c r="J69" s="1" t="s">
        <v>30</v>
      </c>
      <c r="K69" s="1" t="s">
        <v>1101</v>
      </c>
      <c r="L69" s="1" t="s">
        <v>1101</v>
      </c>
      <c r="M69" s="1" t="s">
        <v>681</v>
      </c>
      <c r="N69" s="1" t="s">
        <v>681</v>
      </c>
      <c r="O69" s="1" t="s">
        <v>682</v>
      </c>
      <c r="P69" s="1" t="s">
        <v>683</v>
      </c>
      <c r="Q69" s="1" t="s">
        <v>684</v>
      </c>
      <c r="R69" s="1" t="s">
        <v>1102</v>
      </c>
      <c r="S69" s="1" t="s">
        <v>686</v>
      </c>
      <c r="T69" s="1" t="s">
        <v>687</v>
      </c>
      <c r="U69" s="1" t="s">
        <v>688</v>
      </c>
      <c r="V69" s="1" t="s">
        <v>689</v>
      </c>
    </row>
    <row r="70" s="1" customFormat="1" spans="1:22">
      <c r="A70" s="3">
        <v>21855934904</v>
      </c>
      <c r="B70" s="1" t="s">
        <v>1072</v>
      </c>
      <c r="C70" s="1" t="s">
        <v>1103</v>
      </c>
      <c r="D70" s="1" t="s">
        <v>1104</v>
      </c>
      <c r="E70" s="1" t="s">
        <v>1105</v>
      </c>
      <c r="F70" s="1" t="s">
        <v>853</v>
      </c>
      <c r="G70" s="1" t="s">
        <v>677</v>
      </c>
      <c r="H70" s="1" t="s">
        <v>678</v>
      </c>
      <c r="I70" s="1" t="s">
        <v>1106</v>
      </c>
      <c r="J70" s="1" t="s">
        <v>30</v>
      </c>
      <c r="K70" s="1" t="s">
        <v>1107</v>
      </c>
      <c r="L70" s="1" t="s">
        <v>1107</v>
      </c>
      <c r="M70" s="1" t="s">
        <v>681</v>
      </c>
      <c r="N70" s="1" t="s">
        <v>681</v>
      </c>
      <c r="O70" s="1" t="s">
        <v>682</v>
      </c>
      <c r="P70" s="1" t="s">
        <v>683</v>
      </c>
      <c r="Q70" s="1" t="s">
        <v>684</v>
      </c>
      <c r="R70" s="1" t="s">
        <v>1108</v>
      </c>
      <c r="S70" s="1" t="s">
        <v>686</v>
      </c>
      <c r="T70" s="1" t="s">
        <v>687</v>
      </c>
      <c r="U70" s="1" t="s">
        <v>688</v>
      </c>
      <c r="V70" s="1" t="s">
        <v>742</v>
      </c>
    </row>
    <row r="71" s="1" customFormat="1" spans="1:22">
      <c r="A71" s="3">
        <v>999221855872253</v>
      </c>
      <c r="B71" s="1" t="s">
        <v>1072</v>
      </c>
      <c r="C71" s="1" t="s">
        <v>1109</v>
      </c>
      <c r="D71" s="1" t="s">
        <v>1110</v>
      </c>
      <c r="E71" s="1" t="s">
        <v>1111</v>
      </c>
      <c r="F71" s="1" t="s">
        <v>938</v>
      </c>
      <c r="G71" s="1" t="s">
        <v>677</v>
      </c>
      <c r="H71" s="1" t="s">
        <v>678</v>
      </c>
      <c r="I71" s="1" t="s">
        <v>1112</v>
      </c>
      <c r="J71" s="1" t="s">
        <v>30</v>
      </c>
      <c r="K71" s="1" t="s">
        <v>1113</v>
      </c>
      <c r="L71" s="1" t="s">
        <v>1113</v>
      </c>
      <c r="M71" s="1" t="s">
        <v>681</v>
      </c>
      <c r="N71" s="1" t="s">
        <v>681</v>
      </c>
      <c r="O71" s="1" t="s">
        <v>682</v>
      </c>
      <c r="P71" s="1" t="s">
        <v>683</v>
      </c>
      <c r="Q71" s="1" t="s">
        <v>684</v>
      </c>
      <c r="R71" s="1" t="s">
        <v>1114</v>
      </c>
      <c r="S71" s="1" t="s">
        <v>686</v>
      </c>
      <c r="T71" s="1" t="s">
        <v>687</v>
      </c>
      <c r="U71" s="1" t="s">
        <v>688</v>
      </c>
      <c r="V71" s="1" t="s">
        <v>755</v>
      </c>
    </row>
    <row r="72" s="1" customFormat="1" spans="1:22">
      <c r="A72" s="3">
        <v>21855670292</v>
      </c>
      <c r="B72" s="1" t="s">
        <v>1115</v>
      </c>
      <c r="C72" s="1" t="s">
        <v>1116</v>
      </c>
      <c r="D72" s="1" t="s">
        <v>1061</v>
      </c>
      <c r="E72" s="1" t="s">
        <v>1117</v>
      </c>
      <c r="F72" s="1" t="s">
        <v>938</v>
      </c>
      <c r="G72" s="1" t="s">
        <v>677</v>
      </c>
      <c r="H72" s="1" t="s">
        <v>678</v>
      </c>
      <c r="I72" s="1" t="s">
        <v>1118</v>
      </c>
      <c r="J72" s="1" t="s">
        <v>30</v>
      </c>
      <c r="K72" s="1" t="s">
        <v>1119</v>
      </c>
      <c r="L72" s="1" t="s">
        <v>1119</v>
      </c>
      <c r="M72" s="1" t="s">
        <v>681</v>
      </c>
      <c r="N72" s="1" t="s">
        <v>681</v>
      </c>
      <c r="O72" s="1" t="s">
        <v>682</v>
      </c>
      <c r="P72" s="1" t="s">
        <v>683</v>
      </c>
      <c r="Q72" s="1" t="s">
        <v>684</v>
      </c>
      <c r="R72" s="1" t="s">
        <v>1120</v>
      </c>
      <c r="S72" s="1" t="s">
        <v>686</v>
      </c>
      <c r="T72" s="1" t="s">
        <v>687</v>
      </c>
      <c r="U72" s="1" t="s">
        <v>688</v>
      </c>
      <c r="V72" s="1" t="s">
        <v>968</v>
      </c>
    </row>
    <row r="73" s="1" customFormat="1" spans="1:22">
      <c r="A73" s="3">
        <v>21855619944</v>
      </c>
      <c r="B73" s="1" t="s">
        <v>1115</v>
      </c>
      <c r="C73" s="1" t="s">
        <v>1121</v>
      </c>
      <c r="D73" s="1" t="s">
        <v>1061</v>
      </c>
      <c r="E73" s="1" t="s">
        <v>1122</v>
      </c>
      <c r="F73" s="1" t="s">
        <v>853</v>
      </c>
      <c r="G73" s="1" t="s">
        <v>677</v>
      </c>
      <c r="H73" s="1" t="s">
        <v>678</v>
      </c>
      <c r="I73" s="1" t="s">
        <v>1123</v>
      </c>
      <c r="J73" s="1" t="s">
        <v>30</v>
      </c>
      <c r="K73" s="1" t="s">
        <v>1124</v>
      </c>
      <c r="L73" s="1" t="s">
        <v>1124</v>
      </c>
      <c r="M73" s="1" t="s">
        <v>681</v>
      </c>
      <c r="N73" s="1" t="s">
        <v>681</v>
      </c>
      <c r="O73" s="1" t="s">
        <v>682</v>
      </c>
      <c r="P73" s="1" t="s">
        <v>683</v>
      </c>
      <c r="Q73" s="1" t="s">
        <v>684</v>
      </c>
      <c r="R73" s="1" t="s">
        <v>1125</v>
      </c>
      <c r="S73" s="1" t="s">
        <v>686</v>
      </c>
      <c r="T73" s="1" t="s">
        <v>687</v>
      </c>
      <c r="U73" s="1" t="s">
        <v>688</v>
      </c>
      <c r="V73" s="1" t="s">
        <v>968</v>
      </c>
    </row>
    <row r="74" s="1" customFormat="1" spans="1:22">
      <c r="A74" s="3">
        <v>21854919428</v>
      </c>
      <c r="B74" s="1" t="s">
        <v>1115</v>
      </c>
      <c r="C74" s="1" t="s">
        <v>1126</v>
      </c>
      <c r="D74" s="1" t="s">
        <v>1127</v>
      </c>
      <c r="E74" s="1" t="s">
        <v>1128</v>
      </c>
      <c r="F74" s="1" t="s">
        <v>673</v>
      </c>
      <c r="G74" s="1" t="s">
        <v>677</v>
      </c>
      <c r="H74" s="1" t="s">
        <v>678</v>
      </c>
      <c r="I74" s="1" t="s">
        <v>1129</v>
      </c>
      <c r="J74" s="1" t="s">
        <v>30</v>
      </c>
      <c r="K74" s="1" t="s">
        <v>1130</v>
      </c>
      <c r="L74" s="1" t="s">
        <v>1130</v>
      </c>
      <c r="M74" s="1" t="s">
        <v>681</v>
      </c>
      <c r="N74" s="1" t="s">
        <v>681</v>
      </c>
      <c r="O74" s="1" t="s">
        <v>682</v>
      </c>
      <c r="P74" s="1" t="s">
        <v>683</v>
      </c>
      <c r="Q74" s="1" t="s">
        <v>684</v>
      </c>
      <c r="R74" s="1" t="s">
        <v>1131</v>
      </c>
      <c r="S74" s="1" t="s">
        <v>686</v>
      </c>
      <c r="T74" s="1" t="s">
        <v>687</v>
      </c>
      <c r="U74" s="1" t="s">
        <v>688</v>
      </c>
      <c r="V74" s="1" t="s">
        <v>715</v>
      </c>
    </row>
    <row r="75" s="1" customFormat="1" spans="1:22">
      <c r="A75" s="3">
        <v>21854561502</v>
      </c>
      <c r="B75" s="1" t="s">
        <v>1115</v>
      </c>
      <c r="C75" s="1" t="s">
        <v>1132</v>
      </c>
      <c r="D75" s="1" t="s">
        <v>1133</v>
      </c>
      <c r="E75" s="1" t="s">
        <v>1134</v>
      </c>
      <c r="F75" s="1" t="s">
        <v>853</v>
      </c>
      <c r="G75" s="1" t="s">
        <v>677</v>
      </c>
      <c r="H75" s="1" t="s">
        <v>678</v>
      </c>
      <c r="I75" s="1" t="s">
        <v>1135</v>
      </c>
      <c r="J75" s="1" t="s">
        <v>30</v>
      </c>
      <c r="K75" s="1" t="s">
        <v>1136</v>
      </c>
      <c r="L75" s="1" t="s">
        <v>1136</v>
      </c>
      <c r="M75" s="1" t="s">
        <v>681</v>
      </c>
      <c r="N75" s="1" t="s">
        <v>681</v>
      </c>
      <c r="O75" s="1" t="s">
        <v>682</v>
      </c>
      <c r="P75" s="1" t="s">
        <v>683</v>
      </c>
      <c r="Q75" s="1" t="s">
        <v>684</v>
      </c>
      <c r="R75" s="1" t="s">
        <v>1137</v>
      </c>
      <c r="S75" s="1" t="s">
        <v>686</v>
      </c>
      <c r="T75" s="1" t="s">
        <v>687</v>
      </c>
      <c r="U75" s="1" t="s">
        <v>688</v>
      </c>
      <c r="V75" s="1" t="s">
        <v>968</v>
      </c>
    </row>
    <row r="76" s="1" customFormat="1" spans="1:22">
      <c r="A76" s="3">
        <v>999221854274800</v>
      </c>
      <c r="B76" s="1" t="s">
        <v>1115</v>
      </c>
      <c r="C76" s="1" t="s">
        <v>1138</v>
      </c>
      <c r="D76" s="1" t="s">
        <v>1139</v>
      </c>
      <c r="E76" s="1" t="s">
        <v>1140</v>
      </c>
      <c r="F76" s="1" t="s">
        <v>938</v>
      </c>
      <c r="G76" s="1" t="s">
        <v>677</v>
      </c>
      <c r="H76" s="1" t="s">
        <v>678</v>
      </c>
      <c r="I76" s="1" t="s">
        <v>1141</v>
      </c>
      <c r="J76" s="1" t="s">
        <v>30</v>
      </c>
      <c r="K76" s="1" t="s">
        <v>1142</v>
      </c>
      <c r="L76" s="1" t="s">
        <v>1142</v>
      </c>
      <c r="M76" s="1" t="s">
        <v>681</v>
      </c>
      <c r="N76" s="1" t="s">
        <v>681</v>
      </c>
      <c r="O76" s="1" t="s">
        <v>682</v>
      </c>
      <c r="P76" s="1" t="s">
        <v>683</v>
      </c>
      <c r="Q76" s="1" t="s">
        <v>684</v>
      </c>
      <c r="R76" s="1" t="s">
        <v>1143</v>
      </c>
      <c r="S76" s="1" t="s">
        <v>686</v>
      </c>
      <c r="T76" s="1" t="s">
        <v>687</v>
      </c>
      <c r="U76" s="1" t="s">
        <v>688</v>
      </c>
      <c r="V76" s="1" t="s">
        <v>945</v>
      </c>
    </row>
    <row r="77" s="1" customFormat="1" spans="1:22">
      <c r="A77" s="3">
        <v>999221854250174</v>
      </c>
      <c r="B77" s="1" t="s">
        <v>1115</v>
      </c>
      <c r="C77" s="1" t="s">
        <v>1144</v>
      </c>
      <c r="D77" s="1" t="s">
        <v>1145</v>
      </c>
      <c r="E77" s="1" t="s">
        <v>1146</v>
      </c>
      <c r="F77" s="1" t="s">
        <v>938</v>
      </c>
      <c r="G77" s="1" t="s">
        <v>677</v>
      </c>
      <c r="H77" s="1" t="s">
        <v>678</v>
      </c>
      <c r="I77" s="1" t="s">
        <v>1147</v>
      </c>
      <c r="J77" s="1" t="s">
        <v>30</v>
      </c>
      <c r="K77" s="1" t="s">
        <v>1148</v>
      </c>
      <c r="L77" s="1" t="s">
        <v>1148</v>
      </c>
      <c r="M77" s="1" t="s">
        <v>681</v>
      </c>
      <c r="N77" s="1" t="s">
        <v>681</v>
      </c>
      <c r="O77" s="1" t="s">
        <v>682</v>
      </c>
      <c r="P77" s="1" t="s">
        <v>683</v>
      </c>
      <c r="Q77" s="1" t="s">
        <v>684</v>
      </c>
      <c r="R77" s="1" t="s">
        <v>1149</v>
      </c>
      <c r="S77" s="1" t="s">
        <v>686</v>
      </c>
      <c r="T77" s="1" t="s">
        <v>687</v>
      </c>
      <c r="U77" s="1" t="s">
        <v>688</v>
      </c>
      <c r="V77" s="1" t="s">
        <v>689</v>
      </c>
    </row>
    <row r="78" s="1" customFormat="1" spans="1:22">
      <c r="A78" s="3">
        <v>21854175923</v>
      </c>
      <c r="B78" s="1" t="s">
        <v>1115</v>
      </c>
      <c r="C78" s="1" t="s">
        <v>1150</v>
      </c>
      <c r="D78" s="1" t="s">
        <v>1151</v>
      </c>
      <c r="E78" s="1" t="s">
        <v>1152</v>
      </c>
      <c r="F78" s="1" t="s">
        <v>673</v>
      </c>
      <c r="G78" s="1" t="s">
        <v>677</v>
      </c>
      <c r="H78" s="1" t="s">
        <v>678</v>
      </c>
      <c r="I78" s="1" t="s">
        <v>1153</v>
      </c>
      <c r="J78" s="1" t="s">
        <v>30</v>
      </c>
      <c r="K78" s="1" t="s">
        <v>1154</v>
      </c>
      <c r="L78" s="1" t="s">
        <v>1154</v>
      </c>
      <c r="M78" s="1" t="s">
        <v>681</v>
      </c>
      <c r="N78" s="1" t="s">
        <v>681</v>
      </c>
      <c r="O78" s="1" t="s">
        <v>682</v>
      </c>
      <c r="P78" s="1" t="s">
        <v>683</v>
      </c>
      <c r="Q78" s="1" t="s">
        <v>684</v>
      </c>
      <c r="R78" s="1" t="s">
        <v>1155</v>
      </c>
      <c r="S78" s="1" t="s">
        <v>686</v>
      </c>
      <c r="T78" s="1" t="s">
        <v>687</v>
      </c>
      <c r="U78" s="1" t="s">
        <v>688</v>
      </c>
      <c r="V78" s="1" t="s">
        <v>968</v>
      </c>
    </row>
    <row r="79" s="1" customFormat="1" spans="1:22">
      <c r="A79" s="3">
        <v>21853213535</v>
      </c>
      <c r="B79" s="1" t="s">
        <v>1156</v>
      </c>
      <c r="C79" s="1" t="s">
        <v>1157</v>
      </c>
      <c r="D79" s="1" t="s">
        <v>1158</v>
      </c>
      <c r="E79" s="1" t="s">
        <v>1159</v>
      </c>
      <c r="F79" s="1" t="s">
        <v>673</v>
      </c>
      <c r="G79" s="1" t="s">
        <v>677</v>
      </c>
      <c r="H79" s="1" t="s">
        <v>678</v>
      </c>
      <c r="I79" s="1" t="s">
        <v>1160</v>
      </c>
      <c r="J79" s="1" t="s">
        <v>30</v>
      </c>
      <c r="K79" s="1" t="s">
        <v>1161</v>
      </c>
      <c r="L79" s="1" t="s">
        <v>1161</v>
      </c>
      <c r="M79" s="1" t="s">
        <v>681</v>
      </c>
      <c r="N79" s="1" t="s">
        <v>681</v>
      </c>
      <c r="O79" s="1" t="s">
        <v>682</v>
      </c>
      <c r="P79" s="1" t="s">
        <v>683</v>
      </c>
      <c r="Q79" s="1" t="s">
        <v>684</v>
      </c>
      <c r="R79" s="1" t="s">
        <v>1162</v>
      </c>
      <c r="S79" s="1" t="s">
        <v>686</v>
      </c>
      <c r="T79" s="1" t="s">
        <v>687</v>
      </c>
      <c r="U79" s="1" t="s">
        <v>688</v>
      </c>
      <c r="V79" s="1" t="s">
        <v>968</v>
      </c>
    </row>
    <row r="80" s="1" customFormat="1" spans="1:22">
      <c r="A80" s="3">
        <v>999221853052129</v>
      </c>
      <c r="B80" s="1" t="s">
        <v>1156</v>
      </c>
      <c r="C80" s="1" t="s">
        <v>1163</v>
      </c>
      <c r="D80" s="1" t="s">
        <v>1164</v>
      </c>
      <c r="E80" s="1" t="s">
        <v>1165</v>
      </c>
      <c r="F80" s="1" t="s">
        <v>673</v>
      </c>
      <c r="G80" s="1" t="s">
        <v>677</v>
      </c>
      <c r="H80" s="1" t="s">
        <v>678</v>
      </c>
      <c r="I80" s="1" t="s">
        <v>1166</v>
      </c>
      <c r="J80" s="1" t="s">
        <v>30</v>
      </c>
      <c r="K80" s="1" t="s">
        <v>1167</v>
      </c>
      <c r="L80" s="1" t="s">
        <v>1167</v>
      </c>
      <c r="M80" s="1" t="s">
        <v>681</v>
      </c>
      <c r="N80" s="1" t="s">
        <v>681</v>
      </c>
      <c r="O80" s="1" t="s">
        <v>682</v>
      </c>
      <c r="P80" s="1" t="s">
        <v>683</v>
      </c>
      <c r="Q80" s="1" t="s">
        <v>684</v>
      </c>
      <c r="R80" s="1" t="s">
        <v>1168</v>
      </c>
      <c r="S80" s="1" t="s">
        <v>686</v>
      </c>
      <c r="T80" s="1" t="s">
        <v>687</v>
      </c>
      <c r="U80" s="1" t="s">
        <v>688</v>
      </c>
      <c r="V80" s="1" t="s">
        <v>689</v>
      </c>
    </row>
    <row r="81" s="1" customFormat="1" spans="1:22">
      <c r="A81" s="3">
        <v>999221852732665</v>
      </c>
      <c r="B81" s="1" t="s">
        <v>1156</v>
      </c>
      <c r="C81" s="1" t="s">
        <v>1169</v>
      </c>
      <c r="D81" s="1" t="s">
        <v>1170</v>
      </c>
      <c r="E81" s="1" t="s">
        <v>1171</v>
      </c>
      <c r="F81" s="1" t="s">
        <v>853</v>
      </c>
      <c r="G81" s="1" t="s">
        <v>677</v>
      </c>
      <c r="H81" s="1" t="s">
        <v>678</v>
      </c>
      <c r="I81" s="1" t="s">
        <v>1172</v>
      </c>
      <c r="J81" s="1" t="s">
        <v>30</v>
      </c>
      <c r="K81" s="1" t="s">
        <v>1173</v>
      </c>
      <c r="L81" s="1" t="s">
        <v>1173</v>
      </c>
      <c r="M81" s="1" t="s">
        <v>681</v>
      </c>
      <c r="N81" s="1" t="s">
        <v>681</v>
      </c>
      <c r="O81" s="1" t="s">
        <v>682</v>
      </c>
      <c r="P81" s="1" t="s">
        <v>683</v>
      </c>
      <c r="Q81" s="1" t="s">
        <v>684</v>
      </c>
      <c r="R81" s="1" t="s">
        <v>1174</v>
      </c>
      <c r="S81" s="1" t="s">
        <v>686</v>
      </c>
      <c r="T81" s="1" t="s">
        <v>687</v>
      </c>
      <c r="U81" s="1" t="s">
        <v>688</v>
      </c>
      <c r="V81" s="1" t="s">
        <v>689</v>
      </c>
    </row>
    <row r="82" s="1" customFormat="1" spans="1:22">
      <c r="A82" s="3">
        <v>999221852730191</v>
      </c>
      <c r="B82" s="1" t="s">
        <v>1156</v>
      </c>
      <c r="C82" s="1" t="s">
        <v>1175</v>
      </c>
      <c r="D82" s="1" t="s">
        <v>697</v>
      </c>
      <c r="E82" s="1" t="s">
        <v>1176</v>
      </c>
      <c r="F82" s="1" t="s">
        <v>853</v>
      </c>
      <c r="G82" s="1" t="s">
        <v>677</v>
      </c>
      <c r="H82" s="1" t="s">
        <v>678</v>
      </c>
      <c r="I82" s="1" t="s">
        <v>1177</v>
      </c>
      <c r="J82" s="1" t="s">
        <v>30</v>
      </c>
      <c r="K82" s="1" t="s">
        <v>1178</v>
      </c>
      <c r="L82" s="1" t="s">
        <v>1178</v>
      </c>
      <c r="M82" s="1" t="s">
        <v>681</v>
      </c>
      <c r="N82" s="1" t="s">
        <v>681</v>
      </c>
      <c r="O82" s="1" t="s">
        <v>682</v>
      </c>
      <c r="P82" s="1" t="s">
        <v>683</v>
      </c>
      <c r="Q82" s="1" t="s">
        <v>684</v>
      </c>
      <c r="R82" s="1" t="s">
        <v>1179</v>
      </c>
      <c r="S82" s="1" t="s">
        <v>686</v>
      </c>
      <c r="T82" s="1" t="s">
        <v>687</v>
      </c>
      <c r="U82" s="1" t="s">
        <v>688</v>
      </c>
      <c r="V82" s="1" t="s">
        <v>702</v>
      </c>
    </row>
    <row r="83" s="1" customFormat="1" spans="1:22">
      <c r="A83" s="3">
        <v>21852698657</v>
      </c>
      <c r="B83" s="1" t="s">
        <v>1156</v>
      </c>
      <c r="C83" s="1" t="s">
        <v>1180</v>
      </c>
      <c r="D83" s="1" t="s">
        <v>1181</v>
      </c>
      <c r="E83" s="1" t="s">
        <v>1182</v>
      </c>
      <c r="F83" s="1" t="s">
        <v>1036</v>
      </c>
      <c r="G83" s="1" t="s">
        <v>677</v>
      </c>
      <c r="H83" s="1" t="s">
        <v>678</v>
      </c>
      <c r="I83" s="1" t="s">
        <v>1183</v>
      </c>
      <c r="J83" s="1" t="s">
        <v>30</v>
      </c>
      <c r="K83" s="1" t="s">
        <v>1184</v>
      </c>
      <c r="L83" s="1" t="s">
        <v>1184</v>
      </c>
      <c r="M83" s="1" t="s">
        <v>681</v>
      </c>
      <c r="N83" s="1" t="s">
        <v>681</v>
      </c>
      <c r="O83" s="1" t="s">
        <v>682</v>
      </c>
      <c r="P83" s="1" t="s">
        <v>683</v>
      </c>
      <c r="Q83" s="1" t="s">
        <v>684</v>
      </c>
      <c r="R83" s="1" t="s">
        <v>1185</v>
      </c>
      <c r="S83" s="1" t="s">
        <v>686</v>
      </c>
      <c r="T83" s="1" t="s">
        <v>687</v>
      </c>
      <c r="U83" s="1" t="s">
        <v>688</v>
      </c>
      <c r="V83" s="1" t="s">
        <v>968</v>
      </c>
    </row>
    <row r="84" s="1" customFormat="1" spans="1:22">
      <c r="A84" s="3">
        <v>999221852686158</v>
      </c>
      <c r="B84" s="1" t="s">
        <v>1156</v>
      </c>
      <c r="C84" s="1" t="s">
        <v>1186</v>
      </c>
      <c r="D84" s="1" t="s">
        <v>1187</v>
      </c>
      <c r="E84" s="1" t="s">
        <v>1188</v>
      </c>
      <c r="F84" s="1" t="s">
        <v>853</v>
      </c>
      <c r="G84" s="1" t="s">
        <v>677</v>
      </c>
      <c r="H84" s="1" t="s">
        <v>678</v>
      </c>
      <c r="I84" s="1" t="s">
        <v>1189</v>
      </c>
      <c r="J84" s="1" t="s">
        <v>30</v>
      </c>
      <c r="K84" s="1" t="s">
        <v>1190</v>
      </c>
      <c r="L84" s="1" t="s">
        <v>1190</v>
      </c>
      <c r="M84" s="1" t="s">
        <v>681</v>
      </c>
      <c r="N84" s="1" t="s">
        <v>681</v>
      </c>
      <c r="O84" s="1" t="s">
        <v>682</v>
      </c>
      <c r="P84" s="1" t="s">
        <v>683</v>
      </c>
      <c r="Q84" s="1" t="s">
        <v>684</v>
      </c>
      <c r="R84" s="1" t="s">
        <v>1191</v>
      </c>
      <c r="S84" s="1" t="s">
        <v>686</v>
      </c>
      <c r="T84" s="1" t="s">
        <v>687</v>
      </c>
      <c r="U84" s="1" t="s">
        <v>688</v>
      </c>
      <c r="V84" s="1" t="s">
        <v>689</v>
      </c>
    </row>
    <row r="85" s="1" customFormat="1" spans="1:22">
      <c r="A85" s="3">
        <v>21844162032</v>
      </c>
      <c r="B85" s="1" t="s">
        <v>1192</v>
      </c>
      <c r="C85" s="1" t="s">
        <v>1193</v>
      </c>
      <c r="D85" s="1" t="s">
        <v>1194</v>
      </c>
      <c r="E85" s="1" t="s">
        <v>1195</v>
      </c>
      <c r="F85" s="1" t="s">
        <v>673</v>
      </c>
      <c r="G85" s="1" t="s">
        <v>677</v>
      </c>
      <c r="H85" s="1" t="s">
        <v>678</v>
      </c>
      <c r="I85" s="1" t="s">
        <v>1196</v>
      </c>
      <c r="J85" s="1" t="s">
        <v>30</v>
      </c>
      <c r="K85" s="1" t="s">
        <v>1197</v>
      </c>
      <c r="L85" s="1" t="s">
        <v>1197</v>
      </c>
      <c r="M85" s="1" t="s">
        <v>681</v>
      </c>
      <c r="N85" s="1" t="s">
        <v>681</v>
      </c>
      <c r="O85" s="1" t="s">
        <v>682</v>
      </c>
      <c r="P85" s="1" t="s">
        <v>683</v>
      </c>
      <c r="Q85" s="1" t="s">
        <v>684</v>
      </c>
      <c r="R85" s="1" t="s">
        <v>1198</v>
      </c>
      <c r="S85" s="1" t="s">
        <v>686</v>
      </c>
      <c r="T85" s="1" t="s">
        <v>687</v>
      </c>
      <c r="U85" s="1" t="s">
        <v>688</v>
      </c>
      <c r="V85" s="1" t="s">
        <v>1199</v>
      </c>
    </row>
    <row r="86" s="1" customFormat="1" spans="1:22">
      <c r="A86" s="3">
        <v>21752389277</v>
      </c>
      <c r="B86" s="1" t="s">
        <v>1200</v>
      </c>
      <c r="C86" s="1" t="s">
        <v>1201</v>
      </c>
      <c r="D86" s="1" t="s">
        <v>1202</v>
      </c>
      <c r="E86" s="1" t="s">
        <v>1203</v>
      </c>
      <c r="F86" s="1" t="s">
        <v>673</v>
      </c>
      <c r="G86" s="1" t="s">
        <v>677</v>
      </c>
      <c r="H86" s="1" t="s">
        <v>678</v>
      </c>
      <c r="I86" s="1" t="s">
        <v>1204</v>
      </c>
      <c r="J86" s="1" t="s">
        <v>30</v>
      </c>
      <c r="K86" s="1" t="s">
        <v>1205</v>
      </c>
      <c r="L86" s="1" t="s">
        <v>1205</v>
      </c>
      <c r="M86" s="1" t="s">
        <v>681</v>
      </c>
      <c r="N86" s="1" t="s">
        <v>681</v>
      </c>
      <c r="O86" s="1" t="s">
        <v>682</v>
      </c>
      <c r="P86" s="1" t="s">
        <v>683</v>
      </c>
      <c r="Q86" s="1" t="s">
        <v>684</v>
      </c>
      <c r="R86" s="1" t="s">
        <v>1206</v>
      </c>
      <c r="S86" s="1" t="s">
        <v>686</v>
      </c>
      <c r="T86" s="1" t="s">
        <v>687</v>
      </c>
      <c r="U86" s="1" t="s">
        <v>1207</v>
      </c>
      <c r="V86" s="1" t="s">
        <v>968</v>
      </c>
    </row>
    <row r="87" s="1" customFormat="1" spans="1:22">
      <c r="A87" s="3">
        <v>21791184652</v>
      </c>
      <c r="B87" s="1" t="s">
        <v>1208</v>
      </c>
      <c r="C87" s="1" t="s">
        <v>1209</v>
      </c>
      <c r="D87" s="1" t="s">
        <v>1210</v>
      </c>
      <c r="E87" s="1" t="s">
        <v>1211</v>
      </c>
      <c r="F87" s="1" t="s">
        <v>673</v>
      </c>
      <c r="G87" s="1" t="s">
        <v>677</v>
      </c>
      <c r="H87" s="1" t="s">
        <v>678</v>
      </c>
      <c r="I87" s="1" t="s">
        <v>1212</v>
      </c>
      <c r="J87" s="1" t="s">
        <v>30</v>
      </c>
      <c r="K87" s="1" t="s">
        <v>1213</v>
      </c>
      <c r="L87" s="1" t="s">
        <v>1213</v>
      </c>
      <c r="M87" s="1" t="s">
        <v>681</v>
      </c>
      <c r="N87" s="1" t="s">
        <v>681</v>
      </c>
      <c r="O87" s="1" t="s">
        <v>682</v>
      </c>
      <c r="P87" s="1" t="s">
        <v>683</v>
      </c>
      <c r="Q87" s="1" t="s">
        <v>684</v>
      </c>
      <c r="R87" s="1" t="s">
        <v>1214</v>
      </c>
      <c r="S87" s="1" t="s">
        <v>686</v>
      </c>
      <c r="T87" s="1" t="s">
        <v>687</v>
      </c>
      <c r="U87" s="1" t="s">
        <v>688</v>
      </c>
      <c r="V87" s="1" t="s">
        <v>1215</v>
      </c>
    </row>
    <row r="88" s="1" customFormat="1" spans="1:22">
      <c r="A88" s="3">
        <v>21830810236</v>
      </c>
      <c r="B88" s="1" t="s">
        <v>1216</v>
      </c>
      <c r="C88" s="1" t="s">
        <v>1217</v>
      </c>
      <c r="D88" s="1" t="s">
        <v>1218</v>
      </c>
      <c r="E88" s="1" t="s">
        <v>1219</v>
      </c>
      <c r="F88" s="1" t="s">
        <v>938</v>
      </c>
      <c r="G88" s="1" t="s">
        <v>677</v>
      </c>
      <c r="H88" s="1" t="s">
        <v>678</v>
      </c>
      <c r="I88" s="1" t="s">
        <v>1220</v>
      </c>
      <c r="J88" s="1" t="s">
        <v>30</v>
      </c>
      <c r="K88" s="1" t="s">
        <v>1221</v>
      </c>
      <c r="L88" s="1" t="s">
        <v>1221</v>
      </c>
      <c r="M88" s="1" t="s">
        <v>681</v>
      </c>
      <c r="N88" s="1" t="s">
        <v>681</v>
      </c>
      <c r="O88" s="1" t="s">
        <v>682</v>
      </c>
      <c r="P88" s="1" t="s">
        <v>683</v>
      </c>
      <c r="Q88" s="1" t="s">
        <v>684</v>
      </c>
      <c r="R88" s="1" t="s">
        <v>1222</v>
      </c>
      <c r="S88" s="1" t="s">
        <v>686</v>
      </c>
      <c r="T88" s="1" t="s">
        <v>687</v>
      </c>
      <c r="U88" s="1" t="s">
        <v>688</v>
      </c>
      <c r="V88" s="1" t="s">
        <v>1223</v>
      </c>
    </row>
    <row r="89" s="1" customFormat="1" spans="1:22">
      <c r="A89" s="3">
        <v>21838830293</v>
      </c>
      <c r="B89" s="1" t="s">
        <v>1224</v>
      </c>
      <c r="C89" s="1" t="s">
        <v>1225</v>
      </c>
      <c r="D89" s="1" t="s">
        <v>1226</v>
      </c>
      <c r="E89" s="1" t="s">
        <v>1227</v>
      </c>
      <c r="F89" s="1" t="s">
        <v>938</v>
      </c>
      <c r="G89" s="1" t="s">
        <v>677</v>
      </c>
      <c r="H89" s="1" t="s">
        <v>678</v>
      </c>
      <c r="I89" s="1" t="s">
        <v>1228</v>
      </c>
      <c r="J89" s="1" t="s">
        <v>30</v>
      </c>
      <c r="K89" s="1" t="s">
        <v>1229</v>
      </c>
      <c r="L89" s="1" t="s">
        <v>1229</v>
      </c>
      <c r="M89" s="1" t="s">
        <v>681</v>
      </c>
      <c r="N89" s="1" t="s">
        <v>681</v>
      </c>
      <c r="O89" s="1" t="s">
        <v>682</v>
      </c>
      <c r="P89" s="1" t="s">
        <v>683</v>
      </c>
      <c r="Q89" s="1" t="s">
        <v>684</v>
      </c>
      <c r="R89" s="1" t="s">
        <v>1230</v>
      </c>
      <c r="S89" s="1" t="s">
        <v>686</v>
      </c>
      <c r="T89" s="1" t="s">
        <v>687</v>
      </c>
      <c r="U89" s="1" t="s">
        <v>688</v>
      </c>
      <c r="V89" s="1" t="s">
        <v>742</v>
      </c>
    </row>
    <row r="90" s="1" customFormat="1" spans="1:22">
      <c r="A90" s="3">
        <v>21830872753</v>
      </c>
      <c r="B90" s="1" t="s">
        <v>1216</v>
      </c>
      <c r="C90" s="1" t="s">
        <v>1231</v>
      </c>
      <c r="D90" s="1" t="s">
        <v>1232</v>
      </c>
      <c r="E90" s="1" t="s">
        <v>1233</v>
      </c>
      <c r="F90" s="1" t="s">
        <v>673</v>
      </c>
      <c r="G90" s="1" t="s">
        <v>677</v>
      </c>
      <c r="H90" s="1" t="s">
        <v>678</v>
      </c>
      <c r="I90" s="1" t="s">
        <v>1234</v>
      </c>
      <c r="J90" s="1" t="s">
        <v>30</v>
      </c>
      <c r="K90" s="1" t="s">
        <v>1235</v>
      </c>
      <c r="L90" s="1" t="s">
        <v>1235</v>
      </c>
      <c r="M90" s="1" t="s">
        <v>681</v>
      </c>
      <c r="N90" s="1" t="s">
        <v>681</v>
      </c>
      <c r="O90" s="1" t="s">
        <v>682</v>
      </c>
      <c r="P90" s="1" t="s">
        <v>683</v>
      </c>
      <c r="Q90" s="1" t="s">
        <v>684</v>
      </c>
      <c r="R90" s="1" t="s">
        <v>1236</v>
      </c>
      <c r="S90" s="1" t="s">
        <v>686</v>
      </c>
      <c r="T90" s="1" t="s">
        <v>687</v>
      </c>
      <c r="U90" s="1" t="s">
        <v>688</v>
      </c>
      <c r="V90" s="1" t="s">
        <v>945</v>
      </c>
    </row>
    <row r="91" s="1" customFormat="1" spans="1:22">
      <c r="A91" s="3">
        <v>21341241746</v>
      </c>
      <c r="B91" s="1" t="s">
        <v>1237</v>
      </c>
      <c r="C91" s="1" t="s">
        <v>1238</v>
      </c>
      <c r="D91" s="1" t="s">
        <v>1239</v>
      </c>
      <c r="E91" s="1" t="s">
        <v>1240</v>
      </c>
      <c r="F91" s="1" t="s">
        <v>993</v>
      </c>
      <c r="G91" s="1" t="s">
        <v>677</v>
      </c>
      <c r="H91" s="1" t="s">
        <v>678</v>
      </c>
      <c r="I91" s="1" t="s">
        <v>1241</v>
      </c>
      <c r="J91" s="1" t="s">
        <v>30</v>
      </c>
      <c r="K91" s="1" t="s">
        <v>1242</v>
      </c>
      <c r="L91" s="1" t="s">
        <v>1242</v>
      </c>
      <c r="M91" s="1" t="s">
        <v>681</v>
      </c>
      <c r="N91" s="1" t="s">
        <v>681</v>
      </c>
      <c r="O91" s="1" t="s">
        <v>682</v>
      </c>
      <c r="P91" s="1" t="s">
        <v>683</v>
      </c>
      <c r="Q91" s="1" t="s">
        <v>684</v>
      </c>
      <c r="R91" s="1" t="s">
        <v>1243</v>
      </c>
      <c r="S91" s="1" t="s">
        <v>686</v>
      </c>
      <c r="T91" s="1" t="s">
        <v>687</v>
      </c>
      <c r="U91" s="1" t="s">
        <v>688</v>
      </c>
      <c r="V91" s="1" t="s">
        <v>839</v>
      </c>
    </row>
    <row r="92" s="1" customFormat="1" spans="1:22">
      <c r="A92" s="3">
        <v>18925242409</v>
      </c>
      <c r="B92" s="1" t="s">
        <v>1244</v>
      </c>
      <c r="C92" s="1" t="s">
        <v>1245</v>
      </c>
      <c r="D92" s="1" t="s">
        <v>1246</v>
      </c>
      <c r="E92" s="1" t="s">
        <v>1247</v>
      </c>
      <c r="F92" s="1" t="s">
        <v>853</v>
      </c>
      <c r="G92" s="1" t="s">
        <v>677</v>
      </c>
      <c r="H92" s="1" t="s">
        <v>678</v>
      </c>
      <c r="I92" s="1" t="s">
        <v>1248</v>
      </c>
      <c r="J92" s="1" t="s">
        <v>30</v>
      </c>
      <c r="K92" s="1" t="s">
        <v>1249</v>
      </c>
      <c r="L92" s="1" t="s">
        <v>1249</v>
      </c>
      <c r="M92" s="1" t="s">
        <v>681</v>
      </c>
      <c r="N92" s="1" t="s">
        <v>681</v>
      </c>
      <c r="O92" s="1" t="s">
        <v>682</v>
      </c>
      <c r="P92" s="1" t="s">
        <v>683</v>
      </c>
      <c r="Q92" s="1" t="s">
        <v>684</v>
      </c>
      <c r="R92" s="1" t="s">
        <v>1250</v>
      </c>
      <c r="S92" s="1" t="s">
        <v>686</v>
      </c>
      <c r="T92" s="1" t="s">
        <v>687</v>
      </c>
      <c r="U92" s="1" t="s">
        <v>1207</v>
      </c>
      <c r="V92" s="1" t="s">
        <v>968</v>
      </c>
    </row>
    <row r="93" s="1" customFormat="1" spans="1:22">
      <c r="A93" s="3">
        <v>21845754416</v>
      </c>
      <c r="B93" s="1" t="s">
        <v>1251</v>
      </c>
      <c r="C93" s="1" t="s">
        <v>1252</v>
      </c>
      <c r="D93" s="1" t="s">
        <v>1253</v>
      </c>
      <c r="E93" s="1" t="s">
        <v>1254</v>
      </c>
      <c r="F93" s="1" t="s">
        <v>673</v>
      </c>
      <c r="G93" s="1" t="s">
        <v>677</v>
      </c>
      <c r="H93" s="1" t="s">
        <v>678</v>
      </c>
      <c r="I93" s="1" t="s">
        <v>1255</v>
      </c>
      <c r="J93" s="1" t="s">
        <v>30</v>
      </c>
      <c r="K93" s="1" t="s">
        <v>1256</v>
      </c>
      <c r="L93" s="1" t="s">
        <v>1256</v>
      </c>
      <c r="M93" s="1" t="s">
        <v>681</v>
      </c>
      <c r="N93" s="1" t="s">
        <v>681</v>
      </c>
      <c r="O93" s="1" t="s">
        <v>682</v>
      </c>
      <c r="P93" s="1" t="s">
        <v>683</v>
      </c>
      <c r="Q93" s="1" t="s">
        <v>684</v>
      </c>
      <c r="R93" s="1" t="s">
        <v>1257</v>
      </c>
      <c r="S93" s="1" t="s">
        <v>686</v>
      </c>
      <c r="T93" s="1" t="s">
        <v>687</v>
      </c>
      <c r="U93" s="1" t="s">
        <v>688</v>
      </c>
      <c r="V93" s="1" t="s">
        <v>1199</v>
      </c>
    </row>
    <row r="94" s="1" customFormat="1" spans="1:22">
      <c r="A94" s="3">
        <v>21577325361</v>
      </c>
      <c r="B94" s="1" t="s">
        <v>1258</v>
      </c>
      <c r="C94" s="1" t="s">
        <v>1259</v>
      </c>
      <c r="D94" s="1" t="s">
        <v>1260</v>
      </c>
      <c r="E94" s="1" t="s">
        <v>1261</v>
      </c>
      <c r="F94" s="1" t="s">
        <v>938</v>
      </c>
      <c r="G94" s="1" t="s">
        <v>677</v>
      </c>
      <c r="H94" s="1" t="s">
        <v>678</v>
      </c>
      <c r="I94" s="1" t="s">
        <v>1262</v>
      </c>
      <c r="J94" s="1" t="s">
        <v>30</v>
      </c>
      <c r="K94" s="1" t="s">
        <v>1263</v>
      </c>
      <c r="L94" s="1" t="s">
        <v>1263</v>
      </c>
      <c r="M94" s="1" t="s">
        <v>681</v>
      </c>
      <c r="N94" s="1" t="s">
        <v>681</v>
      </c>
      <c r="O94" s="1" t="s">
        <v>682</v>
      </c>
      <c r="P94" s="1" t="s">
        <v>683</v>
      </c>
      <c r="Q94" s="1" t="s">
        <v>684</v>
      </c>
      <c r="R94" s="1" t="s">
        <v>1264</v>
      </c>
      <c r="S94" s="1" t="s">
        <v>686</v>
      </c>
      <c r="T94" s="1" t="s">
        <v>687</v>
      </c>
      <c r="U94" s="1" t="s">
        <v>688</v>
      </c>
      <c r="V94" s="1" t="s">
        <v>1199</v>
      </c>
    </row>
    <row r="95" s="1" customFormat="1" spans="1:22">
      <c r="A95" s="3">
        <v>21619082080</v>
      </c>
      <c r="B95" s="1" t="s">
        <v>1265</v>
      </c>
      <c r="C95" s="1" t="s">
        <v>1266</v>
      </c>
      <c r="D95" s="1" t="s">
        <v>1267</v>
      </c>
      <c r="E95" s="1" t="s">
        <v>1268</v>
      </c>
      <c r="F95" s="1" t="s">
        <v>993</v>
      </c>
      <c r="G95" s="1" t="s">
        <v>677</v>
      </c>
      <c r="H95" s="1" t="s">
        <v>678</v>
      </c>
      <c r="I95" s="1" t="s">
        <v>1269</v>
      </c>
      <c r="J95" s="1" t="s">
        <v>30</v>
      </c>
      <c r="K95" s="1" t="s">
        <v>1270</v>
      </c>
      <c r="L95" s="1" t="s">
        <v>1270</v>
      </c>
      <c r="M95" s="1" t="s">
        <v>681</v>
      </c>
      <c r="N95" s="1" t="s">
        <v>681</v>
      </c>
      <c r="O95" s="1" t="s">
        <v>682</v>
      </c>
      <c r="P95" s="1" t="s">
        <v>683</v>
      </c>
      <c r="Q95" s="1" t="s">
        <v>684</v>
      </c>
      <c r="R95" s="1" t="s">
        <v>1271</v>
      </c>
      <c r="S95" s="1" t="s">
        <v>686</v>
      </c>
      <c r="T95" s="1" t="s">
        <v>687</v>
      </c>
      <c r="U95" s="1" t="s">
        <v>688</v>
      </c>
      <c r="V95" s="1" t="s">
        <v>860</v>
      </c>
    </row>
    <row r="96" s="1" customFormat="1" spans="1:22">
      <c r="A96" s="3">
        <v>21446281008</v>
      </c>
      <c r="B96" s="1" t="s">
        <v>1272</v>
      </c>
      <c r="C96" s="1" t="s">
        <v>1273</v>
      </c>
      <c r="D96" s="1" t="s">
        <v>1274</v>
      </c>
      <c r="E96" s="1" t="s">
        <v>1275</v>
      </c>
      <c r="F96" s="1" t="s">
        <v>938</v>
      </c>
      <c r="G96" s="1" t="s">
        <v>677</v>
      </c>
      <c r="H96" s="1" t="s">
        <v>678</v>
      </c>
      <c r="I96" s="1" t="s">
        <v>1276</v>
      </c>
      <c r="J96" s="1" t="s">
        <v>30</v>
      </c>
      <c r="K96" s="1" t="s">
        <v>713</v>
      </c>
      <c r="L96" s="1" t="s">
        <v>713</v>
      </c>
      <c r="M96" s="1" t="s">
        <v>681</v>
      </c>
      <c r="N96" s="1" t="s">
        <v>681</v>
      </c>
      <c r="O96" s="1" t="s">
        <v>682</v>
      </c>
      <c r="P96" s="1" t="s">
        <v>683</v>
      </c>
      <c r="Q96" s="1" t="s">
        <v>684</v>
      </c>
      <c r="R96" s="1" t="s">
        <v>1277</v>
      </c>
      <c r="S96" s="1" t="s">
        <v>686</v>
      </c>
      <c r="T96" s="1" t="s">
        <v>687</v>
      </c>
      <c r="U96" s="1" t="s">
        <v>688</v>
      </c>
      <c r="V96" s="1" t="s">
        <v>735</v>
      </c>
    </row>
    <row r="97" s="1" customFormat="1" spans="1:22">
      <c r="A97" s="3">
        <v>999221849685098</v>
      </c>
      <c r="B97" s="1" t="s">
        <v>1278</v>
      </c>
      <c r="C97" s="1" t="s">
        <v>1279</v>
      </c>
      <c r="D97" s="1" t="s">
        <v>1280</v>
      </c>
      <c r="E97" s="1" t="s">
        <v>1281</v>
      </c>
      <c r="F97" s="1" t="s">
        <v>1036</v>
      </c>
      <c r="G97" s="1" t="s">
        <v>677</v>
      </c>
      <c r="H97" s="1" t="s">
        <v>678</v>
      </c>
      <c r="I97" s="1" t="s">
        <v>1282</v>
      </c>
      <c r="J97" s="1" t="s">
        <v>30</v>
      </c>
      <c r="K97" s="1" t="s">
        <v>1283</v>
      </c>
      <c r="L97" s="1" t="s">
        <v>1283</v>
      </c>
      <c r="M97" s="1" t="s">
        <v>681</v>
      </c>
      <c r="N97" s="1" t="s">
        <v>681</v>
      </c>
      <c r="O97" s="1" t="s">
        <v>682</v>
      </c>
      <c r="P97" s="1" t="s">
        <v>683</v>
      </c>
      <c r="Q97" s="1" t="s">
        <v>684</v>
      </c>
      <c r="R97" s="1" t="s">
        <v>1284</v>
      </c>
      <c r="S97" s="1" t="s">
        <v>686</v>
      </c>
      <c r="T97" s="1" t="s">
        <v>687</v>
      </c>
      <c r="U97" s="1" t="s">
        <v>688</v>
      </c>
      <c r="V97" s="1" t="s">
        <v>846</v>
      </c>
    </row>
    <row r="98" s="1" customFormat="1" spans="1:22">
      <c r="A98" s="3">
        <v>21849447876</v>
      </c>
      <c r="B98" s="1" t="s">
        <v>1285</v>
      </c>
      <c r="C98" s="1" t="s">
        <v>1286</v>
      </c>
      <c r="D98" s="1" t="s">
        <v>1287</v>
      </c>
      <c r="E98" s="1" t="s">
        <v>1288</v>
      </c>
      <c r="F98" s="1" t="s">
        <v>673</v>
      </c>
      <c r="G98" s="1" t="s">
        <v>677</v>
      </c>
      <c r="H98" s="1" t="s">
        <v>678</v>
      </c>
      <c r="I98" s="1" t="s">
        <v>1289</v>
      </c>
      <c r="J98" s="1" t="s">
        <v>30</v>
      </c>
      <c r="K98" s="1" t="s">
        <v>1290</v>
      </c>
      <c r="L98" s="1" t="s">
        <v>1290</v>
      </c>
      <c r="M98" s="1" t="s">
        <v>681</v>
      </c>
      <c r="N98" s="1" t="s">
        <v>681</v>
      </c>
      <c r="O98" s="1" t="s">
        <v>682</v>
      </c>
      <c r="P98" s="1" t="s">
        <v>683</v>
      </c>
      <c r="Q98" s="1" t="s">
        <v>684</v>
      </c>
      <c r="R98" s="1" t="s">
        <v>1291</v>
      </c>
      <c r="S98" s="1" t="s">
        <v>686</v>
      </c>
      <c r="T98" s="1" t="s">
        <v>687</v>
      </c>
      <c r="U98" s="1" t="s">
        <v>688</v>
      </c>
      <c r="V98" s="1" t="s">
        <v>715</v>
      </c>
    </row>
    <row r="99" s="1" customFormat="1" spans="1:22">
      <c r="A99" s="3">
        <v>21846611706</v>
      </c>
      <c r="B99" s="1" t="s">
        <v>1251</v>
      </c>
      <c r="C99" s="1" t="s">
        <v>1292</v>
      </c>
      <c r="D99" s="1" t="s">
        <v>1293</v>
      </c>
      <c r="E99" s="1" t="s">
        <v>1294</v>
      </c>
      <c r="F99" s="1" t="s">
        <v>853</v>
      </c>
      <c r="G99" s="1" t="s">
        <v>677</v>
      </c>
      <c r="H99" s="1" t="s">
        <v>678</v>
      </c>
      <c r="I99" s="1" t="s">
        <v>1295</v>
      </c>
      <c r="J99" s="1" t="s">
        <v>30</v>
      </c>
      <c r="K99" s="1" t="s">
        <v>1296</v>
      </c>
      <c r="L99" s="1" t="s">
        <v>1296</v>
      </c>
      <c r="M99" s="1" t="s">
        <v>681</v>
      </c>
      <c r="N99" s="1" t="s">
        <v>681</v>
      </c>
      <c r="O99" s="1" t="s">
        <v>682</v>
      </c>
      <c r="P99" s="1" t="s">
        <v>683</v>
      </c>
      <c r="Q99" s="1" t="s">
        <v>684</v>
      </c>
      <c r="R99" s="1" t="s">
        <v>1297</v>
      </c>
      <c r="S99" s="1" t="s">
        <v>686</v>
      </c>
      <c r="T99" s="1" t="s">
        <v>687</v>
      </c>
      <c r="U99" s="1" t="s">
        <v>688</v>
      </c>
      <c r="V99" s="1" t="s">
        <v>689</v>
      </c>
    </row>
    <row r="100" s="1" customFormat="1" spans="1:22">
      <c r="A100" s="3">
        <v>21846805423</v>
      </c>
      <c r="B100" s="1" t="s">
        <v>1298</v>
      </c>
      <c r="C100" s="1" t="s">
        <v>1299</v>
      </c>
      <c r="D100" s="1" t="s">
        <v>1300</v>
      </c>
      <c r="E100" s="1" t="s">
        <v>1301</v>
      </c>
      <c r="F100" s="1" t="s">
        <v>993</v>
      </c>
      <c r="G100" s="1" t="s">
        <v>677</v>
      </c>
      <c r="H100" s="1" t="s">
        <v>678</v>
      </c>
      <c r="I100" s="1" t="s">
        <v>1302</v>
      </c>
      <c r="J100" s="1" t="s">
        <v>30</v>
      </c>
      <c r="K100" s="1" t="s">
        <v>1303</v>
      </c>
      <c r="L100" s="1" t="s">
        <v>1303</v>
      </c>
      <c r="M100" s="1" t="s">
        <v>681</v>
      </c>
      <c r="N100" s="1" t="s">
        <v>681</v>
      </c>
      <c r="O100" s="1" t="s">
        <v>682</v>
      </c>
      <c r="P100" s="1" t="s">
        <v>683</v>
      </c>
      <c r="Q100" s="1" t="s">
        <v>684</v>
      </c>
      <c r="R100" s="1" t="s">
        <v>1304</v>
      </c>
      <c r="S100" s="1" t="s">
        <v>686</v>
      </c>
      <c r="T100" s="1" t="s">
        <v>687</v>
      </c>
      <c r="U100" s="1" t="s">
        <v>688</v>
      </c>
      <c r="V100" s="1" t="s">
        <v>1305</v>
      </c>
    </row>
    <row r="101" s="1" customFormat="1" spans="1:22">
      <c r="A101" s="3">
        <v>18708237210</v>
      </c>
      <c r="B101" s="1" t="s">
        <v>1306</v>
      </c>
      <c r="C101" s="1" t="s">
        <v>1307</v>
      </c>
      <c r="D101" s="1" t="s">
        <v>1308</v>
      </c>
      <c r="E101" s="1" t="s">
        <v>1309</v>
      </c>
      <c r="F101" s="1" t="s">
        <v>853</v>
      </c>
      <c r="G101" s="1" t="s">
        <v>677</v>
      </c>
      <c r="H101" s="1" t="s">
        <v>678</v>
      </c>
      <c r="I101" s="1" t="s">
        <v>1310</v>
      </c>
      <c r="J101" s="1" t="s">
        <v>30</v>
      </c>
      <c r="K101" s="1" t="s">
        <v>1311</v>
      </c>
      <c r="L101" s="1" t="s">
        <v>1311</v>
      </c>
      <c r="M101" s="1" t="s">
        <v>681</v>
      </c>
      <c r="N101" s="1" t="s">
        <v>681</v>
      </c>
      <c r="O101" s="1" t="s">
        <v>682</v>
      </c>
      <c r="P101" s="1" t="s">
        <v>683</v>
      </c>
      <c r="Q101" s="1" t="s">
        <v>684</v>
      </c>
      <c r="R101" s="1" t="s">
        <v>1312</v>
      </c>
      <c r="S101" s="1" t="s">
        <v>686</v>
      </c>
      <c r="T101" s="1" t="s">
        <v>687</v>
      </c>
      <c r="U101" s="1" t="s">
        <v>688</v>
      </c>
      <c r="V101" s="1" t="s">
        <v>715</v>
      </c>
    </row>
    <row r="102" s="1" customFormat="1" spans="1:22">
      <c r="A102" s="3">
        <v>21844607818</v>
      </c>
      <c r="B102" s="1" t="s">
        <v>1192</v>
      </c>
      <c r="C102" s="1" t="s">
        <v>1313</v>
      </c>
      <c r="D102" s="1" t="s">
        <v>1314</v>
      </c>
      <c r="E102" s="1" t="s">
        <v>1315</v>
      </c>
      <c r="F102" s="1" t="s">
        <v>853</v>
      </c>
      <c r="G102" s="1" t="s">
        <v>677</v>
      </c>
      <c r="H102" s="1" t="s">
        <v>678</v>
      </c>
      <c r="I102" s="1" t="s">
        <v>1316</v>
      </c>
      <c r="J102" s="1" t="s">
        <v>30</v>
      </c>
      <c r="K102" s="1" t="s">
        <v>1317</v>
      </c>
      <c r="L102" s="1" t="s">
        <v>1317</v>
      </c>
      <c r="M102" s="1" t="s">
        <v>681</v>
      </c>
      <c r="N102" s="1" t="s">
        <v>681</v>
      </c>
      <c r="O102" s="1" t="s">
        <v>682</v>
      </c>
      <c r="P102" s="1" t="s">
        <v>683</v>
      </c>
      <c r="Q102" s="1" t="s">
        <v>684</v>
      </c>
      <c r="R102" s="1" t="s">
        <v>1318</v>
      </c>
      <c r="S102" s="1" t="s">
        <v>686</v>
      </c>
      <c r="T102" s="1" t="s">
        <v>687</v>
      </c>
      <c r="U102" s="1" t="s">
        <v>688</v>
      </c>
      <c r="V102" s="1" t="s">
        <v>715</v>
      </c>
    </row>
    <row r="103" s="1" customFormat="1" spans="1:22">
      <c r="A103" s="3">
        <v>21217940160</v>
      </c>
      <c r="B103" s="1" t="s">
        <v>1319</v>
      </c>
      <c r="C103" s="1" t="s">
        <v>1320</v>
      </c>
      <c r="D103" s="1" t="s">
        <v>1321</v>
      </c>
      <c r="E103" s="1" t="s">
        <v>1322</v>
      </c>
      <c r="F103" s="1" t="s">
        <v>938</v>
      </c>
      <c r="G103" s="1" t="s">
        <v>677</v>
      </c>
      <c r="H103" s="1" t="s">
        <v>678</v>
      </c>
      <c r="I103" s="1" t="s">
        <v>1323</v>
      </c>
      <c r="J103" s="1" t="s">
        <v>30</v>
      </c>
      <c r="K103" s="1" t="s">
        <v>1324</v>
      </c>
      <c r="L103" s="1" t="s">
        <v>1324</v>
      </c>
      <c r="M103" s="1" t="s">
        <v>681</v>
      </c>
      <c r="N103" s="1" t="s">
        <v>681</v>
      </c>
      <c r="O103" s="1" t="s">
        <v>682</v>
      </c>
      <c r="P103" s="1" t="s">
        <v>683</v>
      </c>
      <c r="Q103" s="1" t="s">
        <v>684</v>
      </c>
      <c r="R103" s="1" t="s">
        <v>1325</v>
      </c>
      <c r="S103" s="1" t="s">
        <v>686</v>
      </c>
      <c r="T103" s="1" t="s">
        <v>687</v>
      </c>
      <c r="U103" s="1" t="s">
        <v>688</v>
      </c>
      <c r="V103" s="1" t="s">
        <v>1326</v>
      </c>
    </row>
    <row r="104" s="1" customFormat="1" spans="1:22">
      <c r="A104" s="3">
        <v>18644127401</v>
      </c>
      <c r="B104" s="1" t="s">
        <v>1327</v>
      </c>
      <c r="C104" s="1" t="s">
        <v>1328</v>
      </c>
      <c r="D104" s="1" t="s">
        <v>1329</v>
      </c>
      <c r="E104" s="1" t="s">
        <v>1330</v>
      </c>
      <c r="F104" s="1" t="s">
        <v>853</v>
      </c>
      <c r="G104" s="1" t="s">
        <v>677</v>
      </c>
      <c r="H104" s="1" t="s">
        <v>678</v>
      </c>
      <c r="I104" s="1" t="s">
        <v>1331</v>
      </c>
      <c r="J104" s="1" t="s">
        <v>30</v>
      </c>
      <c r="K104" s="1" t="s">
        <v>1332</v>
      </c>
      <c r="L104" s="1" t="s">
        <v>1332</v>
      </c>
      <c r="M104" s="1" t="s">
        <v>681</v>
      </c>
      <c r="N104" s="1" t="s">
        <v>681</v>
      </c>
      <c r="O104" s="1" t="s">
        <v>682</v>
      </c>
      <c r="P104" s="1" t="s">
        <v>683</v>
      </c>
      <c r="Q104" s="1" t="s">
        <v>684</v>
      </c>
      <c r="R104" s="1" t="s">
        <v>1333</v>
      </c>
      <c r="S104" s="1" t="s">
        <v>686</v>
      </c>
      <c r="T104" s="1" t="s">
        <v>687</v>
      </c>
      <c r="U104" s="1" t="s">
        <v>688</v>
      </c>
      <c r="V104" s="1" t="s">
        <v>968</v>
      </c>
    </row>
    <row r="105" s="1" customFormat="1" spans="1:22">
      <c r="A105" s="3">
        <v>21838135412</v>
      </c>
      <c r="B105" s="1" t="s">
        <v>1334</v>
      </c>
      <c r="C105" s="1" t="s">
        <v>1335</v>
      </c>
      <c r="D105" s="1" t="s">
        <v>1336</v>
      </c>
      <c r="E105" s="1" t="s">
        <v>1337</v>
      </c>
      <c r="F105" s="1" t="s">
        <v>853</v>
      </c>
      <c r="G105" s="1" t="s">
        <v>677</v>
      </c>
      <c r="H105" s="1" t="s">
        <v>678</v>
      </c>
      <c r="I105" s="1" t="s">
        <v>1338</v>
      </c>
      <c r="J105" s="1" t="s">
        <v>30</v>
      </c>
      <c r="K105" s="1" t="s">
        <v>1339</v>
      </c>
      <c r="L105" s="1" t="s">
        <v>1339</v>
      </c>
      <c r="M105" s="1" t="s">
        <v>681</v>
      </c>
      <c r="N105" s="1" t="s">
        <v>681</v>
      </c>
      <c r="O105" s="1" t="s">
        <v>682</v>
      </c>
      <c r="P105" s="1" t="s">
        <v>683</v>
      </c>
      <c r="Q105" s="1" t="s">
        <v>684</v>
      </c>
      <c r="R105" s="1" t="s">
        <v>1340</v>
      </c>
      <c r="S105" s="1" t="s">
        <v>686</v>
      </c>
      <c r="T105" s="1" t="s">
        <v>687</v>
      </c>
      <c r="U105" s="1" t="s">
        <v>688</v>
      </c>
      <c r="V105" s="1" t="s">
        <v>1341</v>
      </c>
    </row>
    <row r="106" s="1" customFormat="1" spans="1:22">
      <c r="A106" s="3">
        <v>21838157793</v>
      </c>
      <c r="B106" s="1" t="s">
        <v>1334</v>
      </c>
      <c r="C106" s="1" t="s">
        <v>1342</v>
      </c>
      <c r="D106" s="1" t="s">
        <v>1343</v>
      </c>
      <c r="E106" s="1" t="s">
        <v>1344</v>
      </c>
      <c r="F106" s="1" t="s">
        <v>673</v>
      </c>
      <c r="G106" s="1" t="s">
        <v>677</v>
      </c>
      <c r="H106" s="1" t="s">
        <v>678</v>
      </c>
      <c r="I106" s="1" t="s">
        <v>1345</v>
      </c>
      <c r="J106" s="1" t="s">
        <v>30</v>
      </c>
      <c r="K106" s="1" t="s">
        <v>1346</v>
      </c>
      <c r="L106" s="1" t="s">
        <v>1346</v>
      </c>
      <c r="M106" s="1" t="s">
        <v>681</v>
      </c>
      <c r="N106" s="1" t="s">
        <v>681</v>
      </c>
      <c r="O106" s="1" t="s">
        <v>682</v>
      </c>
      <c r="P106" s="1" t="s">
        <v>683</v>
      </c>
      <c r="Q106" s="1" t="s">
        <v>684</v>
      </c>
      <c r="R106" s="1" t="s">
        <v>1347</v>
      </c>
      <c r="S106" s="1" t="s">
        <v>686</v>
      </c>
      <c r="T106" s="1" t="s">
        <v>687</v>
      </c>
      <c r="U106" s="1" t="s">
        <v>688</v>
      </c>
      <c r="V106" s="1" t="s">
        <v>1348</v>
      </c>
    </row>
    <row r="107" s="1" customFormat="1" spans="1:22">
      <c r="A107" s="3">
        <v>21841615866</v>
      </c>
      <c r="B107" s="1" t="s">
        <v>1349</v>
      </c>
      <c r="C107" s="1" t="s">
        <v>1350</v>
      </c>
      <c r="D107" s="1" t="s">
        <v>1351</v>
      </c>
      <c r="E107" s="1" t="s">
        <v>1352</v>
      </c>
      <c r="F107" s="1" t="s">
        <v>853</v>
      </c>
      <c r="G107" s="1" t="s">
        <v>677</v>
      </c>
      <c r="H107" s="1" t="s">
        <v>678</v>
      </c>
      <c r="I107" s="1" t="s">
        <v>1353</v>
      </c>
      <c r="J107" s="1" t="s">
        <v>30</v>
      </c>
      <c r="K107" s="1" t="s">
        <v>1354</v>
      </c>
      <c r="L107" s="1" t="s">
        <v>1354</v>
      </c>
      <c r="M107" s="1" t="s">
        <v>681</v>
      </c>
      <c r="N107" s="1" t="s">
        <v>681</v>
      </c>
      <c r="O107" s="1" t="s">
        <v>682</v>
      </c>
      <c r="P107" s="1" t="s">
        <v>683</v>
      </c>
      <c r="Q107" s="1" t="s">
        <v>684</v>
      </c>
      <c r="R107" s="1" t="s">
        <v>1355</v>
      </c>
      <c r="S107" s="1" t="s">
        <v>686</v>
      </c>
      <c r="T107" s="1" t="s">
        <v>687</v>
      </c>
      <c r="U107" s="1" t="s">
        <v>688</v>
      </c>
      <c r="V107" s="1" t="s">
        <v>689</v>
      </c>
    </row>
    <row r="108" s="1" customFormat="1" spans="1:22">
      <c r="A108" s="3">
        <v>21848682631</v>
      </c>
      <c r="B108" s="1" t="s">
        <v>1285</v>
      </c>
      <c r="C108" s="1" t="s">
        <v>1356</v>
      </c>
      <c r="D108" s="1" t="s">
        <v>1357</v>
      </c>
      <c r="E108" s="1" t="s">
        <v>1358</v>
      </c>
      <c r="F108" s="1" t="s">
        <v>673</v>
      </c>
      <c r="G108" s="1" t="s">
        <v>677</v>
      </c>
      <c r="H108" s="1" t="s">
        <v>678</v>
      </c>
      <c r="I108" s="1" t="s">
        <v>1359</v>
      </c>
      <c r="J108" s="1" t="s">
        <v>30</v>
      </c>
      <c r="K108" s="1" t="s">
        <v>1360</v>
      </c>
      <c r="L108" s="1" t="s">
        <v>1360</v>
      </c>
      <c r="M108" s="1" t="s">
        <v>681</v>
      </c>
      <c r="N108" s="1" t="s">
        <v>681</v>
      </c>
      <c r="O108" s="1" t="s">
        <v>682</v>
      </c>
      <c r="P108" s="1" t="s">
        <v>683</v>
      </c>
      <c r="Q108" s="1" t="s">
        <v>684</v>
      </c>
      <c r="R108" s="1" t="s">
        <v>1361</v>
      </c>
      <c r="S108" s="1" t="s">
        <v>686</v>
      </c>
      <c r="T108" s="1" t="s">
        <v>687</v>
      </c>
      <c r="U108" s="1" t="s">
        <v>688</v>
      </c>
      <c r="V108" s="1" t="s">
        <v>689</v>
      </c>
    </row>
    <row r="109" s="1" customFormat="1" spans="1:22">
      <c r="A109" s="3">
        <v>21716297825</v>
      </c>
      <c r="B109" s="1" t="s">
        <v>1362</v>
      </c>
      <c r="C109" s="1" t="s">
        <v>1363</v>
      </c>
      <c r="D109" s="1" t="s">
        <v>1364</v>
      </c>
      <c r="E109" s="1" t="s">
        <v>1365</v>
      </c>
      <c r="F109" s="1" t="s">
        <v>853</v>
      </c>
      <c r="G109" s="1" t="s">
        <v>677</v>
      </c>
      <c r="H109" s="1" t="s">
        <v>678</v>
      </c>
      <c r="I109" s="1" t="s">
        <v>1366</v>
      </c>
      <c r="J109" s="1" t="s">
        <v>30</v>
      </c>
      <c r="K109" s="1" t="s">
        <v>1367</v>
      </c>
      <c r="L109" s="1" t="s">
        <v>1367</v>
      </c>
      <c r="M109" s="1" t="s">
        <v>681</v>
      </c>
      <c r="N109" s="1" t="s">
        <v>681</v>
      </c>
      <c r="O109" s="1" t="s">
        <v>682</v>
      </c>
      <c r="P109" s="1" t="s">
        <v>683</v>
      </c>
      <c r="Q109" s="1" t="s">
        <v>684</v>
      </c>
      <c r="R109" s="1" t="s">
        <v>1368</v>
      </c>
      <c r="S109" s="1" t="s">
        <v>686</v>
      </c>
      <c r="T109" s="1" t="s">
        <v>687</v>
      </c>
      <c r="U109" s="1" t="s">
        <v>688</v>
      </c>
      <c r="V109" s="1" t="s">
        <v>689</v>
      </c>
    </row>
    <row r="110" s="1" customFormat="1" spans="1:22">
      <c r="A110" s="3">
        <v>21795967492</v>
      </c>
      <c r="B110" s="1" t="s">
        <v>1208</v>
      </c>
      <c r="C110" s="1" t="s">
        <v>1369</v>
      </c>
      <c r="D110" s="1" t="s">
        <v>1370</v>
      </c>
      <c r="E110" s="1" t="s">
        <v>1371</v>
      </c>
      <c r="F110" s="1" t="s">
        <v>853</v>
      </c>
      <c r="G110" s="1" t="s">
        <v>677</v>
      </c>
      <c r="H110" s="1" t="s">
        <v>678</v>
      </c>
      <c r="I110" s="1" t="s">
        <v>1372</v>
      </c>
      <c r="J110" s="1" t="s">
        <v>30</v>
      </c>
      <c r="K110" s="1" t="s">
        <v>1373</v>
      </c>
      <c r="L110" s="1" t="s">
        <v>1373</v>
      </c>
      <c r="M110" s="1" t="s">
        <v>681</v>
      </c>
      <c r="N110" s="1" t="s">
        <v>681</v>
      </c>
      <c r="O110" s="1" t="s">
        <v>682</v>
      </c>
      <c r="P110" s="1" t="s">
        <v>683</v>
      </c>
      <c r="Q110" s="1" t="s">
        <v>684</v>
      </c>
      <c r="R110" s="1" t="s">
        <v>1374</v>
      </c>
      <c r="S110" s="1" t="s">
        <v>686</v>
      </c>
      <c r="T110" s="1" t="s">
        <v>687</v>
      </c>
      <c r="U110" s="1" t="s">
        <v>688</v>
      </c>
      <c r="V110" s="1" t="s">
        <v>945</v>
      </c>
    </row>
    <row r="111" s="1" customFormat="1" spans="1:22">
      <c r="A111" s="3">
        <v>21833748500</v>
      </c>
      <c r="B111" s="1" t="s">
        <v>1334</v>
      </c>
      <c r="C111" s="1" t="s">
        <v>1375</v>
      </c>
      <c r="D111" s="1" t="s">
        <v>1376</v>
      </c>
      <c r="E111" s="1" t="s">
        <v>1377</v>
      </c>
      <c r="F111" s="1" t="s">
        <v>673</v>
      </c>
      <c r="G111" s="1" t="s">
        <v>677</v>
      </c>
      <c r="H111" s="1" t="s">
        <v>678</v>
      </c>
      <c r="I111" s="1" t="s">
        <v>1378</v>
      </c>
      <c r="J111" s="1" t="s">
        <v>30</v>
      </c>
      <c r="K111" s="1" t="s">
        <v>1379</v>
      </c>
      <c r="L111" s="1" t="s">
        <v>1379</v>
      </c>
      <c r="M111" s="1" t="s">
        <v>681</v>
      </c>
      <c r="N111" s="1" t="s">
        <v>681</v>
      </c>
      <c r="O111" s="1" t="s">
        <v>682</v>
      </c>
      <c r="P111" s="1" t="s">
        <v>683</v>
      </c>
      <c r="Q111" s="1" t="s">
        <v>684</v>
      </c>
      <c r="R111" s="1" t="s">
        <v>1380</v>
      </c>
      <c r="S111" s="1" t="s">
        <v>686</v>
      </c>
      <c r="T111" s="1" t="s">
        <v>687</v>
      </c>
      <c r="U111" s="1" t="s">
        <v>688</v>
      </c>
      <c r="V111" s="1" t="s">
        <v>1381</v>
      </c>
    </row>
    <row r="112" s="1" customFormat="1" spans="1:22">
      <c r="A112" s="3">
        <v>21846210164</v>
      </c>
      <c r="B112" s="1" t="s">
        <v>1251</v>
      </c>
      <c r="C112" s="1" t="s">
        <v>1382</v>
      </c>
      <c r="D112" s="1" t="s">
        <v>1383</v>
      </c>
      <c r="E112" s="1" t="s">
        <v>1384</v>
      </c>
      <c r="F112" s="1" t="s">
        <v>853</v>
      </c>
      <c r="G112" s="1" t="s">
        <v>677</v>
      </c>
      <c r="H112" s="1" t="s">
        <v>678</v>
      </c>
      <c r="I112" s="1" t="s">
        <v>1385</v>
      </c>
      <c r="J112" s="1" t="s">
        <v>30</v>
      </c>
      <c r="K112" s="1" t="s">
        <v>1386</v>
      </c>
      <c r="L112" s="1" t="s">
        <v>1386</v>
      </c>
      <c r="M112" s="1" t="s">
        <v>681</v>
      </c>
      <c r="N112" s="1" t="s">
        <v>681</v>
      </c>
      <c r="O112" s="1" t="s">
        <v>682</v>
      </c>
      <c r="P112" s="1" t="s">
        <v>683</v>
      </c>
      <c r="Q112" s="1" t="s">
        <v>684</v>
      </c>
      <c r="R112" s="1" t="s">
        <v>1387</v>
      </c>
      <c r="S112" s="1" t="s">
        <v>686</v>
      </c>
      <c r="T112" s="1" t="s">
        <v>687</v>
      </c>
      <c r="U112" s="1" t="s">
        <v>688</v>
      </c>
      <c r="V112" s="1" t="s">
        <v>715</v>
      </c>
    </row>
    <row r="113" s="1" customFormat="1" spans="1:22">
      <c r="A113" s="3">
        <v>21847994863</v>
      </c>
      <c r="B113" s="1" t="s">
        <v>1298</v>
      </c>
      <c r="C113" s="1" t="s">
        <v>1388</v>
      </c>
      <c r="D113" s="1" t="s">
        <v>1389</v>
      </c>
      <c r="E113" s="1" t="s">
        <v>1390</v>
      </c>
      <c r="F113" s="1" t="s">
        <v>938</v>
      </c>
      <c r="G113" s="1" t="s">
        <v>677</v>
      </c>
      <c r="H113" s="1" t="s">
        <v>678</v>
      </c>
      <c r="I113" s="1" t="s">
        <v>1391</v>
      </c>
      <c r="J113" s="1" t="s">
        <v>30</v>
      </c>
      <c r="K113" s="1" t="s">
        <v>1392</v>
      </c>
      <c r="L113" s="1" t="s">
        <v>1392</v>
      </c>
      <c r="M113" s="1" t="s">
        <v>681</v>
      </c>
      <c r="N113" s="1" t="s">
        <v>681</v>
      </c>
      <c r="O113" s="1" t="s">
        <v>682</v>
      </c>
      <c r="P113" s="1" t="s">
        <v>683</v>
      </c>
      <c r="Q113" s="1" t="s">
        <v>684</v>
      </c>
      <c r="R113" s="1" t="s">
        <v>1393</v>
      </c>
      <c r="S113" s="1" t="s">
        <v>686</v>
      </c>
      <c r="T113" s="1" t="s">
        <v>687</v>
      </c>
      <c r="U113" s="1" t="s">
        <v>688</v>
      </c>
      <c r="V113" s="1" t="s">
        <v>735</v>
      </c>
    </row>
    <row r="114" s="1" customFormat="1" spans="1:22">
      <c r="A114" s="3">
        <v>21041397338</v>
      </c>
      <c r="B114" s="1" t="s">
        <v>1394</v>
      </c>
      <c r="C114" s="1" t="s">
        <v>1395</v>
      </c>
      <c r="D114" s="1" t="s">
        <v>1396</v>
      </c>
      <c r="E114" s="1" t="s">
        <v>1397</v>
      </c>
      <c r="F114" s="1" t="s">
        <v>993</v>
      </c>
      <c r="G114" s="1" t="s">
        <v>677</v>
      </c>
      <c r="H114" s="1" t="s">
        <v>678</v>
      </c>
      <c r="I114" s="1" t="s">
        <v>1398</v>
      </c>
      <c r="J114" s="1" t="s">
        <v>30</v>
      </c>
      <c r="K114" s="1" t="s">
        <v>1399</v>
      </c>
      <c r="L114" s="1" t="s">
        <v>1399</v>
      </c>
      <c r="M114" s="1" t="s">
        <v>681</v>
      </c>
      <c r="N114" s="1" t="s">
        <v>681</v>
      </c>
      <c r="O114" s="1" t="s">
        <v>682</v>
      </c>
      <c r="P114" s="1" t="s">
        <v>683</v>
      </c>
      <c r="Q114" s="1" t="s">
        <v>684</v>
      </c>
      <c r="R114" s="1" t="s">
        <v>1400</v>
      </c>
      <c r="S114" s="1" t="s">
        <v>686</v>
      </c>
      <c r="T114" s="1" t="s">
        <v>687</v>
      </c>
      <c r="U114" s="1" t="s">
        <v>688</v>
      </c>
      <c r="V114" s="1" t="s">
        <v>1401</v>
      </c>
    </row>
    <row r="115" s="1" customFormat="1" spans="1:22">
      <c r="A115" s="3">
        <v>21849494763</v>
      </c>
      <c r="B115" s="1" t="s">
        <v>1285</v>
      </c>
      <c r="C115" s="1" t="s">
        <v>1402</v>
      </c>
      <c r="D115" s="1" t="s">
        <v>1403</v>
      </c>
      <c r="E115" s="1" t="s">
        <v>1404</v>
      </c>
      <c r="F115" s="1" t="s">
        <v>853</v>
      </c>
      <c r="G115" s="1" t="s">
        <v>677</v>
      </c>
      <c r="H115" s="1" t="s">
        <v>678</v>
      </c>
      <c r="I115" s="1" t="s">
        <v>1405</v>
      </c>
      <c r="J115" s="1" t="s">
        <v>30</v>
      </c>
      <c r="K115" s="1" t="s">
        <v>1406</v>
      </c>
      <c r="L115" s="1" t="s">
        <v>1406</v>
      </c>
      <c r="M115" s="1" t="s">
        <v>681</v>
      </c>
      <c r="N115" s="1" t="s">
        <v>681</v>
      </c>
      <c r="O115" s="1" t="s">
        <v>682</v>
      </c>
      <c r="P115" s="1" t="s">
        <v>683</v>
      </c>
      <c r="Q115" s="1" t="s">
        <v>684</v>
      </c>
      <c r="R115" s="1" t="s">
        <v>1407</v>
      </c>
      <c r="S115" s="1" t="s">
        <v>686</v>
      </c>
      <c r="T115" s="1" t="s">
        <v>687</v>
      </c>
      <c r="U115" s="1" t="s">
        <v>688</v>
      </c>
      <c r="V115" s="1" t="s">
        <v>715</v>
      </c>
    </row>
    <row r="116" s="1" customFormat="1" spans="1:22">
      <c r="A116" s="3">
        <v>21849786317</v>
      </c>
      <c r="B116" s="1" t="s">
        <v>1278</v>
      </c>
      <c r="C116" s="1" t="s">
        <v>1408</v>
      </c>
      <c r="D116" s="1" t="s">
        <v>1409</v>
      </c>
      <c r="E116" s="1" t="s">
        <v>1410</v>
      </c>
      <c r="F116" s="1" t="s">
        <v>673</v>
      </c>
      <c r="G116" s="1" t="s">
        <v>677</v>
      </c>
      <c r="H116" s="1" t="s">
        <v>678</v>
      </c>
      <c r="I116" s="1" t="s">
        <v>1411</v>
      </c>
      <c r="J116" s="1" t="s">
        <v>30</v>
      </c>
      <c r="K116" s="1" t="s">
        <v>1412</v>
      </c>
      <c r="L116" s="1" t="s">
        <v>1412</v>
      </c>
      <c r="M116" s="1" t="s">
        <v>681</v>
      </c>
      <c r="N116" s="1" t="s">
        <v>681</v>
      </c>
      <c r="O116" s="1" t="s">
        <v>682</v>
      </c>
      <c r="P116" s="1" t="s">
        <v>683</v>
      </c>
      <c r="Q116" s="1" t="s">
        <v>684</v>
      </c>
      <c r="R116" s="1" t="s">
        <v>1413</v>
      </c>
      <c r="S116" s="1" t="s">
        <v>686</v>
      </c>
      <c r="T116" s="1" t="s">
        <v>687</v>
      </c>
      <c r="U116" s="1" t="s">
        <v>688</v>
      </c>
      <c r="V116" s="1" t="s">
        <v>715</v>
      </c>
    </row>
    <row r="117" s="1" customFormat="1" spans="1:22">
      <c r="A117" s="3">
        <v>21441285924</v>
      </c>
      <c r="B117" s="1" t="s">
        <v>1272</v>
      </c>
      <c r="C117" s="1" t="s">
        <v>1414</v>
      </c>
      <c r="D117" s="1" t="s">
        <v>1415</v>
      </c>
      <c r="E117" s="1" t="s">
        <v>1416</v>
      </c>
      <c r="F117" s="1" t="s">
        <v>1036</v>
      </c>
      <c r="G117" s="1" t="s">
        <v>677</v>
      </c>
      <c r="H117" s="1" t="s">
        <v>678</v>
      </c>
      <c r="I117" s="1" t="s">
        <v>1417</v>
      </c>
      <c r="J117" s="1" t="s">
        <v>30</v>
      </c>
      <c r="K117" s="1" t="s">
        <v>1418</v>
      </c>
      <c r="L117" s="1" t="s">
        <v>1418</v>
      </c>
      <c r="M117" s="1" t="s">
        <v>681</v>
      </c>
      <c r="N117" s="1" t="s">
        <v>681</v>
      </c>
      <c r="O117" s="1" t="s">
        <v>682</v>
      </c>
      <c r="P117" s="1" t="s">
        <v>683</v>
      </c>
      <c r="Q117" s="1" t="s">
        <v>684</v>
      </c>
      <c r="R117" s="1" t="s">
        <v>1419</v>
      </c>
      <c r="S117" s="1" t="s">
        <v>686</v>
      </c>
      <c r="T117" s="1" t="s">
        <v>687</v>
      </c>
      <c r="U117" s="1" t="s">
        <v>688</v>
      </c>
      <c r="V117" s="1" t="s">
        <v>846</v>
      </c>
    </row>
    <row r="118" s="1" customFormat="1" spans="1:22">
      <c r="A118" s="3">
        <v>21560904743</v>
      </c>
      <c r="B118" s="1" t="s">
        <v>1420</v>
      </c>
      <c r="C118" s="1" t="s">
        <v>1421</v>
      </c>
      <c r="D118" s="1" t="s">
        <v>982</v>
      </c>
      <c r="E118" s="1" t="s">
        <v>1422</v>
      </c>
      <c r="F118" s="1" t="s">
        <v>853</v>
      </c>
      <c r="G118" s="1" t="s">
        <v>677</v>
      </c>
      <c r="H118" s="1" t="s">
        <v>678</v>
      </c>
      <c r="I118" s="1" t="s">
        <v>1423</v>
      </c>
      <c r="J118" s="1" t="s">
        <v>30</v>
      </c>
      <c r="K118" s="1" t="s">
        <v>1424</v>
      </c>
      <c r="L118" s="1" t="s">
        <v>1424</v>
      </c>
      <c r="M118" s="1" t="s">
        <v>681</v>
      </c>
      <c r="N118" s="1" t="s">
        <v>681</v>
      </c>
      <c r="O118" s="1" t="s">
        <v>682</v>
      </c>
      <c r="P118" s="1" t="s">
        <v>683</v>
      </c>
      <c r="Q118" s="1" t="s">
        <v>684</v>
      </c>
      <c r="R118" s="1" t="s">
        <v>1425</v>
      </c>
      <c r="S118" s="1" t="s">
        <v>686</v>
      </c>
      <c r="T118" s="1" t="s">
        <v>687</v>
      </c>
      <c r="U118" s="1" t="s">
        <v>1207</v>
      </c>
      <c r="V118" s="1" t="s">
        <v>968</v>
      </c>
    </row>
    <row r="119" s="1" customFormat="1" spans="1:22">
      <c r="A119" s="3">
        <v>999221849540049</v>
      </c>
      <c r="B119" s="1" t="s">
        <v>1285</v>
      </c>
      <c r="C119" s="1" t="s">
        <v>1426</v>
      </c>
      <c r="D119" s="1" t="s">
        <v>1427</v>
      </c>
      <c r="E119" s="1" t="s">
        <v>1428</v>
      </c>
      <c r="F119" s="1" t="s">
        <v>673</v>
      </c>
      <c r="G119" s="1" t="s">
        <v>677</v>
      </c>
      <c r="H119" s="1" t="s">
        <v>678</v>
      </c>
      <c r="I119" s="1" t="s">
        <v>1429</v>
      </c>
      <c r="J119" s="1" t="s">
        <v>30</v>
      </c>
      <c r="K119" s="1" t="s">
        <v>1430</v>
      </c>
      <c r="L119" s="1" t="s">
        <v>1430</v>
      </c>
      <c r="M119" s="1" t="s">
        <v>681</v>
      </c>
      <c r="N119" s="1" t="s">
        <v>681</v>
      </c>
      <c r="O119" s="1" t="s">
        <v>682</v>
      </c>
      <c r="P119" s="1" t="s">
        <v>683</v>
      </c>
      <c r="Q119" s="1" t="s">
        <v>684</v>
      </c>
      <c r="R119" s="1" t="s">
        <v>1431</v>
      </c>
      <c r="S119" s="1" t="s">
        <v>686</v>
      </c>
      <c r="T119" s="1" t="s">
        <v>687</v>
      </c>
      <c r="U119" s="1" t="s">
        <v>688</v>
      </c>
      <c r="V119" s="1" t="s">
        <v>846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2022-12-15T01:54:55Z</dcterms:created>
  <dcterms:modified xsi:type="dcterms:W3CDTF">2022-12-15T02:11:28Z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260FE03E4F0C4E5AA6F1A5E226C0BFA2</vt:lpwstr>
  </property>
  <property fmtid="{D5CDD505-2E9C-101B-9397-08002B2CF9AE}" pid="3" name="KSOProductBuildVer">
    <vt:lpwstr>2052-11.1.0.12980</vt:lpwstr>
  </property>
</Properties>
</file>