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对账!$A$1:$X$149</definedName>
  </definedNames>
  <calcPr calcId="144525"/>
</workbook>
</file>

<file path=xl/sharedStrings.xml><?xml version="1.0" encoding="utf-8"?>
<sst xmlns="http://schemas.openxmlformats.org/spreadsheetml/2006/main" count="4974" uniqueCount="1730">
  <si>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</si>
  <si>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</si>
  <si>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</si>
  <si>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</si>
  <si>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</si>
  <si>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</si>
  <si>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</si>
  <si>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</si>
  <si>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</si>
  <si>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</si>
  <si>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</si>
  <si>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</si>
  <si>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</si>
  <si>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</si>
  <si>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</si>
  <si>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</si>
  <si>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</si>
  <si>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</si>
  <si>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</si>
  <si>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</si>
  <si>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</si>
  <si>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</si>
  <si>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</si>
  <si>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</si>
  <si>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</si>
  <si>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18221693995	</t>
  </si>
  <si>
    <t>Ctrip</t>
  </si>
  <si>
    <t>正常</t>
  </si>
  <si>
    <t>[里约热内卢]波旁巴拉达蒂茹卡住宅酒店(Bourbon Barra da Tijuca Residence)(77368277)</t>
  </si>
  <si>
    <t>高级双人房&lt;2人入住&gt;&lt;不退款&gt;&lt;早餐&gt;</t>
  </si>
  <si>
    <t>HKD</t>
  </si>
  <si>
    <t>vieira /Jaqueline Maria</t>
  </si>
  <si>
    <t>CA13030221213HKD</t>
  </si>
  <si>
    <t>未提现</t>
  </si>
  <si>
    <t>携程开票</t>
  </si>
  <si>
    <t xml:space="preserve">	</t>
  </si>
  <si>
    <t xml:space="preserve">21365634656	</t>
  </si>
  <si>
    <t>[碧瑶]约翰干草营地森林旅馆(The Forest Lodge at Camp John Hay)(90800105)</t>
  </si>
  <si>
    <t>高级房(2张双人床)&lt;2人入住&gt;&lt;不退款&gt;</t>
  </si>
  <si>
    <t>Crawley/Ian</t>
  </si>
  <si>
    <t xml:space="preserve">HMS138-0001566	</t>
  </si>
  <si>
    <t xml:space="preserve">21368500190	</t>
  </si>
  <si>
    <t>[甲米]甲米都喜天丽海滨度假酒店(SHA Extra Plus)(Dusit Thani Krabi Beach Resort(SHA Extra Plus))(55254081)</t>
  </si>
  <si>
    <t>豪华间&lt;2人入住&gt;&lt;不退款&gt;&lt;早餐&gt;</t>
  </si>
  <si>
    <t>Mandholia/Saket,Mandholia/Saket,Mandholia/Saket,Mandholia/Saket,Mandholia/Saket,Mandholia/Saket</t>
  </si>
  <si>
    <t xml:space="preserve">2731236	</t>
  </si>
  <si>
    <t xml:space="preserve">acknowledge	</t>
  </si>
  <si>
    <t xml:space="preserve">21369156965	</t>
  </si>
  <si>
    <t>[塞维利亚]塞维利亚德比酒店(Hotel Derby Sevilla)(55290441)</t>
  </si>
  <si>
    <t>标准房&lt;2人入住&gt;&lt;不退款&gt;&lt;早餐&gt;</t>
  </si>
  <si>
    <t>Bovio /Andrea</t>
  </si>
  <si>
    <t xml:space="preserve">87035	</t>
  </si>
  <si>
    <t xml:space="preserve">21494002186	</t>
  </si>
  <si>
    <t>[迪拜]朱美拉海滩瑞享酒店(Mövenpick Hotel Jumeirah Beach)(55452015)</t>
  </si>
  <si>
    <t>高级房&lt;2人入住&gt;&lt;不退款&gt;</t>
  </si>
  <si>
    <t>FARHAN/MAJED TALEB</t>
  </si>
  <si>
    <t xml:space="preserve">159701842	</t>
  </si>
  <si>
    <t xml:space="preserve">21694777664	</t>
  </si>
  <si>
    <t>[普吉岛]普吉阿卡迪亚奈松海滩铂尔曼度假酒店 (SHA Extra Plus)(Pullman Phuket Arcadia Naithon Beach (SHA Extra Plus))(55414088)</t>
  </si>
  <si>
    <t>超豪华房&lt;2人入住&gt;&lt;不退款&gt;</t>
  </si>
  <si>
    <t>LI/CHAOJIE</t>
  </si>
  <si>
    <t xml:space="preserve">2772003	</t>
  </si>
  <si>
    <t xml:space="preserve">563736	</t>
  </si>
  <si>
    <t xml:space="preserve">21694796096	</t>
  </si>
  <si>
    <t>[曼谷]曼谷香格里拉大酒店 (SHA Extra Plus)(Shangri-La Bangkok)(55944616)</t>
  </si>
  <si>
    <t>香格里拉楼豪华河景特大床房&lt;2人入住&gt;&lt;不退款&gt;&lt;早餐&gt;</t>
  </si>
  <si>
    <t>jang/jiwon</t>
  </si>
  <si>
    <t xml:space="preserve">2772010	</t>
  </si>
  <si>
    <t xml:space="preserve">11457600	</t>
  </si>
  <si>
    <t xml:space="preserve">21725852710	</t>
  </si>
  <si>
    <t>[曼彻斯特]曼彻斯特波特兰宜必思尚品酒店(Ibis Styles Manchester Portland)(55289891)</t>
  </si>
  <si>
    <t>标准双床房&lt;2人入住&gt;&lt;不退款&gt;&lt;早餐&gt;</t>
  </si>
  <si>
    <t>Woodman/Lisa</t>
  </si>
  <si>
    <t xml:space="preserve">2778449	</t>
  </si>
  <si>
    <t xml:space="preserve">569990	</t>
  </si>
  <si>
    <t xml:space="preserve">21729512682	</t>
  </si>
  <si>
    <t>[马卡蒂]马尼拉半岛酒店(The Peninsula Manila)(55312318)</t>
  </si>
  <si>
    <t>豪华房&lt;2人入住&gt;&lt;不退款&gt;</t>
  </si>
  <si>
    <t>Dela Cruz/Rahn,Dela Cruz/Rahn</t>
  </si>
  <si>
    <t xml:space="preserve">2779378	</t>
  </si>
  <si>
    <t xml:space="preserve">28414690	</t>
  </si>
  <si>
    <t xml:space="preserve">21741000162	</t>
  </si>
  <si>
    <t>[伯恩仓]草莓园度假酒店(Strawberry Park Resort)(55680377)</t>
  </si>
  <si>
    <t>大床一室房&lt;2人入住&gt;&lt;不退款&gt;&lt;早餐&gt;</t>
  </si>
  <si>
    <t>TEO/BEE PING,NG/BOON KWEE</t>
  </si>
  <si>
    <t xml:space="preserve">2782064	</t>
  </si>
  <si>
    <t xml:space="preserve">21755082414	</t>
  </si>
  <si>
    <t>[因斯布鲁克]宜必思因斯布鲁克酒店(ibis Innsbruck)(55585850)</t>
  </si>
  <si>
    <t>标准房(双床)&lt;2人入住&gt;&lt;不退款&gt;&lt;早餐&gt;</t>
  </si>
  <si>
    <t>Minnella/Antonio</t>
  </si>
  <si>
    <t xml:space="preserve">2785998	</t>
  </si>
  <si>
    <t xml:space="preserve">21761679943	</t>
  </si>
  <si>
    <t>[魁北克城]魁北克城费尔蒙芳缇娜城堡酒店(Fairmont Le Chateau Frontenac)(55270242)</t>
  </si>
  <si>
    <t>豪华双人房&lt;2人入住&gt;&lt;不退款&gt;</t>
  </si>
  <si>
    <t>Trepanier/Marie-Pier</t>
  </si>
  <si>
    <t xml:space="preserve">2787080	</t>
  </si>
  <si>
    <t xml:space="preserve">DHC-WKHEK2	</t>
  </si>
  <si>
    <t xml:space="preserve">21762040880	</t>
  </si>
  <si>
    <t>[巴黎]朗东堡10号巴黎北站宜必思酒店(Ibis Paris Gare du Nord Château Landon 10ème)(60467311)</t>
  </si>
  <si>
    <t>双人床房&lt;2人入住&gt;&lt;不退款&gt;&lt;早餐&gt;</t>
  </si>
  <si>
    <t>MARIOTO/RICARDO,MARIOTO/GABRIELA</t>
  </si>
  <si>
    <t xml:space="preserve">2787217	</t>
  </si>
  <si>
    <t xml:space="preserve">21773337465	</t>
  </si>
  <si>
    <t>[罗马]阿兰公园西方酒店(Occidental Aran Park)(55666001)</t>
  </si>
  <si>
    <t>Meyo/Ernesto</t>
  </si>
  <si>
    <t xml:space="preserve">2790026	</t>
  </si>
  <si>
    <t xml:space="preserve">7351SE026695	</t>
  </si>
  <si>
    <t xml:space="preserve">21779788491	</t>
  </si>
  <si>
    <t>[西雅图]市场旅馆(Inn at the Market)(89917436)</t>
  </si>
  <si>
    <t>城市客房1张大床&lt;2人入住&gt;&lt;不退款&gt;</t>
  </si>
  <si>
    <t>DERRINGER /CRYSTAL</t>
  </si>
  <si>
    <t xml:space="preserve">2792391	</t>
  </si>
  <si>
    <t xml:space="preserve">120061877	</t>
  </si>
  <si>
    <t xml:space="preserve">21780742649	</t>
  </si>
  <si>
    <t>[危地马拉市]巴塞罗危地马拉城酒店(Barceló Guatemala City)(55542726)</t>
  </si>
  <si>
    <t>高级房(带露台)&lt;2人入住&gt;&lt;不退款&gt;</t>
  </si>
  <si>
    <t>YILMAZ/ENDER</t>
  </si>
  <si>
    <t xml:space="preserve">2792829	</t>
  </si>
  <si>
    <t xml:space="preserve">7319SE071372	</t>
  </si>
  <si>
    <t xml:space="preserve">21781104888	</t>
  </si>
  <si>
    <t>[亨廷顿海滩]亨廷顿海滩酒店(Hotel Huntington Beach)(70393692)</t>
  </si>
  <si>
    <t>至尊特大床房&lt;2人入住&gt;&lt;不退款&gt;</t>
  </si>
  <si>
    <t>Wang/Yiying</t>
  </si>
  <si>
    <t xml:space="preserve">2793039	</t>
  </si>
  <si>
    <t xml:space="preserve">333079	</t>
  </si>
  <si>
    <t xml:space="preserve">21783178668	</t>
  </si>
  <si>
    <t>[大阪]大阪景观酒店本町(Osaka View Hotel Honmachi)(55560486)</t>
  </si>
  <si>
    <t>客房（入住时确定房型）&lt;2人入住&gt;&lt;不退款&gt;</t>
  </si>
  <si>
    <t>LO/HOKUEN,WAN/WAITING</t>
  </si>
  <si>
    <t xml:space="preserve">2793634	</t>
  </si>
  <si>
    <t xml:space="preserve">20221112549134596	</t>
  </si>
  <si>
    <t xml:space="preserve">21798707522	</t>
  </si>
  <si>
    <t>[曼谷]曼谷拉差达瑞士酒店 (SHA Extra Plus)(Swissotel Bangkok Ratchada (SHA Extra Plus))(54503361)</t>
  </si>
  <si>
    <t>瑞士尊贵房&lt;2人入住&gt;&lt;不退款&gt;</t>
  </si>
  <si>
    <t>MA/CHUNG SHUN ERIC,CHOW/LUNG PING,CHAN/KAM WING</t>
  </si>
  <si>
    <t xml:space="preserve">2799441	</t>
  </si>
  <si>
    <t xml:space="preserve">2077872	</t>
  </si>
  <si>
    <t xml:space="preserve">21811708406	</t>
  </si>
  <si>
    <t>城景豪华房&lt;2人入住&gt;&lt;不退款&gt;</t>
  </si>
  <si>
    <t>Blizzard/Teresa</t>
  </si>
  <si>
    <t xml:space="preserve">2803598	</t>
  </si>
  <si>
    <t xml:space="preserve">DHC-NND9U6	</t>
  </si>
  <si>
    <t xml:space="preserve">21819373875	</t>
  </si>
  <si>
    <t>[合艾]合艾红星球(SHA Extra Plus)(Red Planet Hat Yai (SHA Extra Plus))(55290058)</t>
  </si>
  <si>
    <t>标准双人房&lt;2人入住&gt;&lt;不退款&gt;</t>
  </si>
  <si>
    <t>SHAHARI/AISHAH</t>
  </si>
  <si>
    <t xml:space="preserve">2805580	</t>
  </si>
  <si>
    <t xml:space="preserve">86021	</t>
  </si>
  <si>
    <t xml:space="preserve">21820917557	</t>
  </si>
  <si>
    <t>[纽约]集合纸工厂酒店(The Collective Paper Factory)(55254175)</t>
  </si>
  <si>
    <t>高级大号床房&lt;2人入住&gt;&lt;不退款&gt;</t>
  </si>
  <si>
    <t>Hahn/Nadine</t>
  </si>
  <si>
    <t xml:space="preserve">2806196	</t>
  </si>
  <si>
    <t xml:space="preserve">21824064644	</t>
  </si>
  <si>
    <t>[大西洋城]大西洋城硬石酒店及娱乐场(Hard Rock Hotel &amp; Casino Atlantic City)(70395050)</t>
  </si>
  <si>
    <t>北塔经典特大床房&lt;2人入住&gt;&lt;不退款&gt;</t>
  </si>
  <si>
    <t>Kressman/Paige</t>
  </si>
  <si>
    <t xml:space="preserve">2808270	</t>
  </si>
  <si>
    <t xml:space="preserve">L7V4XHV7KR--QDLCD--SJL	</t>
  </si>
  <si>
    <t xml:space="preserve">999221824483735	</t>
  </si>
  <si>
    <t>[洛杉矶]洛杉矶国际机场温德姆拉昆塔套房酒店(La Quinta Inn &amp; Suites by Wyndham LAX)(91595309)</t>
  </si>
  <si>
    <t>客房, 1 张特大床房&lt;2人入住&gt;&lt;不退款&gt;&lt;早餐&gt;</t>
  </si>
  <si>
    <t>LI/LING,HUANG/SHENGLI</t>
  </si>
  <si>
    <t xml:space="preserve">2808894	</t>
  </si>
  <si>
    <t xml:space="preserve">21828273545	</t>
  </si>
  <si>
    <t>[新加坡]新加坡悦乐加东酒店(SG Clean)(Village Hotel Katong by Far East Hospitality (SG Clean))(55851944)</t>
  </si>
  <si>
    <t>WONG/YUENLOK</t>
  </si>
  <si>
    <t xml:space="preserve">2813675	</t>
  </si>
  <si>
    <t xml:space="preserve">195814198	</t>
  </si>
  <si>
    <t xml:space="preserve">21830478264	</t>
  </si>
  <si>
    <t>[吉隆坡]吉隆坡维雅酒店(VE Hotel &amp; Residence)(55451670)</t>
  </si>
  <si>
    <t>豪华套房&lt;2人入住&gt;&lt;不退款&gt;</t>
  </si>
  <si>
    <t>KAMIKURA/KAZUKI</t>
  </si>
  <si>
    <t xml:space="preserve">2816623	</t>
  </si>
  <si>
    <t>取消</t>
  </si>
  <si>
    <t xml:space="preserve">21830490438	</t>
  </si>
  <si>
    <t>[曼谷]UHG 拉普罗四分之一酒店(The Quarter Ladprao by Uhg)(68031133)</t>
  </si>
  <si>
    <t>高级客房1张特大床&lt;2人入住&gt;&lt;不退款&gt;</t>
  </si>
  <si>
    <t>LO/KAHOFLORA,KOO/WAIKEUNG</t>
  </si>
  <si>
    <t xml:space="preserve">2816677	</t>
  </si>
  <si>
    <t xml:space="preserve">153609	</t>
  </si>
  <si>
    <t xml:space="preserve">21842652144	</t>
  </si>
  <si>
    <t>[东京]东急涩谷卓越大酒店(Shibuya Excel Hotel Tokyu)(54503365)</t>
  </si>
  <si>
    <t>标准双床房&lt;2人入住&gt;&lt;不退款&gt;</t>
  </si>
  <si>
    <t>Maraviglia/Anders</t>
  </si>
  <si>
    <t xml:space="preserve">2826612	</t>
  </si>
  <si>
    <t xml:space="preserve">21842654307	</t>
  </si>
  <si>
    <t>[东京]东京丰洲曼迪尊贵设计酒店(hotel MONday Premium TOYOSU)(77371595)</t>
  </si>
  <si>
    <t>豪华房（双床）&lt;2人入住&gt;&lt;不退款&gt;</t>
  </si>
  <si>
    <t>HORINOUCHi/HIDENORI</t>
  </si>
  <si>
    <t xml:space="preserve">2826620	</t>
  </si>
  <si>
    <t xml:space="preserve">20221127555216609	</t>
  </si>
  <si>
    <t xml:space="preserve">21843522608	</t>
  </si>
  <si>
    <t>[东京]东京新大谷酒店花园塔酒店(Hotel New Otani Tokyo Garden Tower)(55269998)</t>
  </si>
  <si>
    <t>塔楼花园标准房（双人床或双床）&lt;2人入住&gt;&lt;不退款&gt;</t>
  </si>
  <si>
    <t>PENG/LEI</t>
  </si>
  <si>
    <t xml:space="preserve">2827874	</t>
  </si>
  <si>
    <t xml:space="preserve">4872549	</t>
  </si>
  <si>
    <t xml:space="preserve">999221844031698	</t>
  </si>
  <si>
    <t>[格拉纳达]格拉纳达巴塞罗国会酒店(Barceló Granada Congress)(55281423)</t>
  </si>
  <si>
    <t>Leal Pareja/Javier</t>
  </si>
  <si>
    <t xml:space="preserve">2828739	</t>
  </si>
  <si>
    <t xml:space="preserve">7304SE091697	</t>
  </si>
  <si>
    <t xml:space="preserve">999221844120038	</t>
  </si>
  <si>
    <t>[维拉尔]普瑞米尔圣艾迪安诺德维拉经典酒店(Premiere Classe St Etienne Nord Villars)(70789430)</t>
  </si>
  <si>
    <t>双人房&lt;2人入住&gt;&lt;不退款&gt;</t>
  </si>
  <si>
    <t>Sautreuil/Christophe</t>
  </si>
  <si>
    <t xml:space="preserve">2828836	</t>
  </si>
  <si>
    <t xml:space="preserve">33740UC002739	</t>
  </si>
  <si>
    <t xml:space="preserve">21844140889	</t>
  </si>
  <si>
    <t>[圣莫尼卡]洛伊斯圣莫妮卡海滩酒店(Loews Santa Monica Beach Hotel)(55491838)</t>
  </si>
  <si>
    <t>特大床房&lt;2人入住&gt;&lt;不退款&gt;</t>
  </si>
  <si>
    <t>Larson/Brooke Amber</t>
  </si>
  <si>
    <t xml:space="preserve">2828943	</t>
  </si>
  <si>
    <t xml:space="preserve">70575SE133266	</t>
  </si>
  <si>
    <t xml:space="preserve">21844413161	</t>
  </si>
  <si>
    <t>[民丹岛]娜湾假日酒店(Nirwana Resort Hotel)(55402676)</t>
  </si>
  <si>
    <t>娜湾房&lt;2人入住&gt;&lt;不退款&gt;</t>
  </si>
  <si>
    <t>SUN/PENGYUAN</t>
  </si>
  <si>
    <t xml:space="preserve">2829358	</t>
  </si>
  <si>
    <t xml:space="preserve">Acknowledged	</t>
  </si>
  <si>
    <t xml:space="preserve">999221846755785	</t>
  </si>
  <si>
    <t>[弗朗斯地区鲁瓦西]巴黎戴高乐机场美居酒店(Mercure Paris Roissy CDG)(91807821)</t>
  </si>
  <si>
    <t>经典双床房&lt;2人入住&gt;&lt;不退款&gt;</t>
  </si>
  <si>
    <t>QIU/WENQUAN,Yu/Bin,CHEN/JUNMEI,XIE/QIUHONG,YANG/XIULING</t>
  </si>
  <si>
    <t xml:space="preserve">2833495	</t>
  </si>
  <si>
    <t xml:space="preserve">21846764885	</t>
  </si>
  <si>
    <t>[大阪]大阪日航酒店(Hotel Nikko Osaka)(54503379)</t>
  </si>
  <si>
    <t>WONG/KWANCHING,MA/SIUNGACHEYENNE</t>
  </si>
  <si>
    <t xml:space="preserve">2833521	</t>
  </si>
  <si>
    <t xml:space="preserve">21846854013	</t>
  </si>
  <si>
    <t>[伊灵]伦敦伊林希尔顿逸林酒店(DoubleTree by Hilton London – Ealing)(55653293)</t>
  </si>
  <si>
    <t>双人房&lt;2人入住&gt;&lt;不退款&gt;&lt;早餐&gt;</t>
  </si>
  <si>
    <t>Tamang/Manoj,Cooper/Aimee</t>
  </si>
  <si>
    <t xml:space="preserve">2833672	</t>
  </si>
  <si>
    <t xml:space="preserve">999221847088505	</t>
  </si>
  <si>
    <t>[巴黎]馨乐庭巴黎埃菲尔铁塔酒店(Citadines Tour Eiffel Paris)(55439240)</t>
  </si>
  <si>
    <t>埃菲尔铁塔景单间公寓&lt;2人入住&gt;&lt;不退款&gt;</t>
  </si>
  <si>
    <t>KIM/SAEROM</t>
  </si>
  <si>
    <t xml:space="preserve">2834057	</t>
  </si>
  <si>
    <t xml:space="preserve">21847216752	</t>
  </si>
  <si>
    <t>[胡志明市]西贡馨乐庭丽晶酒店(Citadines Regency Saigon)(55289770)</t>
  </si>
  <si>
    <t>豪华间&lt;2人入住&gt;&lt;不退款&gt;</t>
  </si>
  <si>
    <t>Lee/Bomi</t>
  </si>
  <si>
    <t xml:space="preserve">2834318	</t>
  </si>
  <si>
    <t xml:space="preserve">7767649	</t>
  </si>
  <si>
    <t xml:space="preserve">21847785881	</t>
  </si>
  <si>
    <t>[吉隆坡]吉隆坡 EQ 酒店(EQ Kuala Lumpur)(68031232)</t>
  </si>
  <si>
    <t>豪华特大床房&lt;2人入住&gt;&lt;不退款&gt;&lt;早餐&gt;</t>
  </si>
  <si>
    <t>TAN/GRACE</t>
  </si>
  <si>
    <t xml:space="preserve">2835395	</t>
  </si>
  <si>
    <t xml:space="preserve">44629786-1 / 93497594-1	</t>
  </si>
  <si>
    <t xml:space="preserve">21847822923	</t>
  </si>
  <si>
    <t>[帕拉尼亚克]马尼拉新濠天地凯悦酒店(Hyatt Regency Manila City of Dreams)(55270434)</t>
  </si>
  <si>
    <t>凯悦豪华大床客房&lt;2人入住&gt;&lt;不退款&gt;&lt;早餐&gt;</t>
  </si>
  <si>
    <t>LEE/LIREZA ANGUB</t>
  </si>
  <si>
    <t xml:space="preserve">2835479	</t>
  </si>
  <si>
    <t xml:space="preserve">62510321	</t>
  </si>
  <si>
    <t xml:space="preserve">21848145562	</t>
  </si>
  <si>
    <t>[普吉岛]皇家海滩酒店(Royal Beach Residence)(55757310)</t>
  </si>
  <si>
    <t>Pardeshi/Sachin,Pardeshi/Sachin,Pardeshi/Sachin,Pardeshi/Sachin</t>
  </si>
  <si>
    <t xml:space="preserve">66484337	</t>
  </si>
  <si>
    <t xml:space="preserve">21848528220	</t>
  </si>
  <si>
    <t>[东京]银座索拉里亚西铁酒店(Solaria Nishitetsu Hotel Ginza)(55653211)</t>
  </si>
  <si>
    <t>大床房&lt;2人入住&gt;&lt;不退款&gt;</t>
  </si>
  <si>
    <t>CHEUNG/LUI</t>
  </si>
  <si>
    <t xml:space="preserve">2836966	</t>
  </si>
  <si>
    <t xml:space="preserve">21848531447	</t>
  </si>
  <si>
    <t>[曼谷]西隆富丽萨通酒店(FuramaXclusive Sathorn, Bangkok)(55895709)</t>
  </si>
  <si>
    <t>TANG/XIAOFAN,MENG/XIANGGUANG</t>
  </si>
  <si>
    <t xml:space="preserve">2836965	</t>
  </si>
  <si>
    <t xml:space="preserve">MTN-4899928776545302981	</t>
  </si>
  <si>
    <t xml:space="preserve">21848956170	</t>
  </si>
  <si>
    <t>[曼谷]曼谷红星球苏拉翁酒店(Sha Extra Plus)(Red Planet Bangkok Surawong)(55320498)</t>
  </si>
  <si>
    <t>Li/Na</t>
  </si>
  <si>
    <t xml:space="preserve">2837606	</t>
  </si>
  <si>
    <t xml:space="preserve">127153	</t>
  </si>
  <si>
    <t xml:space="preserve">21848958465	</t>
  </si>
  <si>
    <t>Zhou/Guoqing</t>
  </si>
  <si>
    <t xml:space="preserve">2837617	</t>
  </si>
  <si>
    <t xml:space="preserve">127154	</t>
  </si>
  <si>
    <t xml:space="preserve">21849025544	</t>
  </si>
  <si>
    <t>[新加坡]新加坡庄家大酒店(Hotel Boss Singapore)(68545388)</t>
  </si>
  <si>
    <t>城景高级双床房&lt;2人入住&gt;&lt;不退款&gt;&lt;早餐&gt;</t>
  </si>
  <si>
    <t>PEE/KI WEI,HO/EDNA CHU FANG</t>
  </si>
  <si>
    <t xml:space="preserve">2837757	</t>
  </si>
  <si>
    <t xml:space="preserve">-1418105172	</t>
  </si>
  <si>
    <t xml:space="preserve">21849323667	</t>
  </si>
  <si>
    <t>[曼谷]曼谷财富酒店 (SHA Plus+)(Grand Fortune Hotel Bangkok (SHA Plus+))(55639689)</t>
  </si>
  <si>
    <t>豪华双床房&lt;2人入住&gt;&lt;不退款&gt;</t>
  </si>
  <si>
    <t>Wu/Yi</t>
  </si>
  <si>
    <t xml:space="preserve">2838327	</t>
  </si>
  <si>
    <t xml:space="preserve">21849444677	</t>
  </si>
  <si>
    <t>[古晋]古晋帝国酒店(Imperial Hotel Kuching)(55451613)</t>
  </si>
  <si>
    <t>高级特大床房&lt;2人入住&gt;&lt;不退款&gt;&lt;早餐&gt;</t>
  </si>
  <si>
    <t>ABU BAKAR/LILY JULIENTI,ABDUL KADIR/NURUL HAYATI</t>
  </si>
  <si>
    <t xml:space="preserve">2838519	</t>
  </si>
  <si>
    <t xml:space="preserve">IHK280058	</t>
  </si>
  <si>
    <t xml:space="preserve">999221849484746	</t>
  </si>
  <si>
    <t>[北雅加达]雅加达东荟城智选假日酒店(Holiday Inn Express Jakarta Pluit Citygate, an IHG Hotel)(55426409)</t>
  </si>
  <si>
    <t>大号床房&lt;2人入住&gt;&lt;不退款&gt;&lt;早餐&gt;</t>
  </si>
  <si>
    <t>CAI/SHUHONG</t>
  </si>
  <si>
    <t xml:space="preserve">2838594	</t>
  </si>
  <si>
    <t xml:space="preserve">21849569443	</t>
  </si>
  <si>
    <t>[普吉岛]芭东拉弗洛拉度假酒店 (SHA Extra Plus)(La Flora Resort Patong (SHA Extra Plus))(55312045)</t>
  </si>
  <si>
    <t>豪华房直通泳池&lt;2人入住&gt;&lt;不退款&gt;</t>
  </si>
  <si>
    <t>MOLNAR/DANIEL</t>
  </si>
  <si>
    <t xml:space="preserve">2838754	</t>
  </si>
  <si>
    <t xml:space="preserve">174368	</t>
  </si>
  <si>
    <t xml:space="preserve">21849620364	</t>
  </si>
  <si>
    <t>[胡志明市]胡志明市西贡日航酒店(Hotel Nikko Saigon Ho Chi Minh City)(55336977)</t>
  </si>
  <si>
    <t>Kha/Khai Van</t>
  </si>
  <si>
    <t xml:space="preserve">2838867	</t>
  </si>
  <si>
    <t xml:space="preserve">1086711	</t>
  </si>
  <si>
    <t xml:space="preserve">999221849684609	</t>
  </si>
  <si>
    <t>[Tekelli Mahallesi]博物馆酒店(Museum Hotel)(55547349)</t>
  </si>
  <si>
    <t>豪华套房&lt;2人入住&gt;&lt;不退款&gt;&lt;早餐&gt;</t>
  </si>
  <si>
    <t>Arora/Gaurav,Arora/Gaurav</t>
  </si>
  <si>
    <t xml:space="preserve">2838925	</t>
  </si>
  <si>
    <t xml:space="preserve">-1418341292	</t>
  </si>
  <si>
    <t xml:space="preserve">999221849693114	</t>
  </si>
  <si>
    <t>[迪拜]阿尔瓦斯尔奥酷瑞商务酒店(Al Khoory Executive Hotel, Al Wasl)(55439201)</t>
  </si>
  <si>
    <t>Tonuzi/Nestrin</t>
  </si>
  <si>
    <t xml:space="preserve">2838965	</t>
  </si>
  <si>
    <t xml:space="preserve">HBD-505062-148-2675716	</t>
  </si>
  <si>
    <t xml:space="preserve">21849694145	</t>
  </si>
  <si>
    <t>Gibson/Julie</t>
  </si>
  <si>
    <t xml:space="preserve">2838971	</t>
  </si>
  <si>
    <t xml:space="preserve">3322382855	</t>
  </si>
  <si>
    <t xml:space="preserve">999221849753619	</t>
  </si>
  <si>
    <t>[苏黎世]苏黎世城西宜必思快捷酒店(ibis budget Zurich City West)(55337305)</t>
  </si>
  <si>
    <t>三人房&lt;2人入住&gt;&lt;不退款&gt;</t>
  </si>
  <si>
    <t>Leite/Nuno</t>
  </si>
  <si>
    <t xml:space="preserve">2839146	</t>
  </si>
  <si>
    <t xml:space="preserve">21850268008	</t>
  </si>
  <si>
    <t>[大阪]淀屋桥京阪酒店(Hotel Keihan Yodoyabashi)(55299347)</t>
  </si>
  <si>
    <t>小型双人床房&lt;2人入住&gt;&lt;不退款&gt;</t>
  </si>
  <si>
    <t>PAN/WENJUN</t>
  </si>
  <si>
    <t xml:space="preserve">2840214	</t>
  </si>
  <si>
    <t xml:space="preserve">HTL-WBD-352968385	</t>
  </si>
  <si>
    <t xml:space="preserve">999221850528988	</t>
  </si>
  <si>
    <t>[沙朗通勒蓬]巴黎博泰贝西宜必思酒店(Ibis Paris Porte de Bercy)(55572817)</t>
  </si>
  <si>
    <t>大床房&lt;2人入住&gt;&lt;不退款&gt;&lt;早餐&gt;</t>
  </si>
  <si>
    <t>TUTORE/FRANCOIS</t>
  </si>
  <si>
    <t xml:space="preserve">2840788	</t>
  </si>
  <si>
    <t xml:space="preserve">280508	</t>
  </si>
  <si>
    <t xml:space="preserve">21851009989	</t>
  </si>
  <si>
    <t>[曼谷]曼谷拉玛九萨默赛特酒店(Somerset Rama 9 Bangkok)(94361514)</t>
  </si>
  <si>
    <t>豪华房&lt;2人入住&gt;&lt;不退款&gt;&lt;早餐&gt;</t>
  </si>
  <si>
    <t>DING/LI</t>
  </si>
  <si>
    <t xml:space="preserve">2841603	</t>
  </si>
  <si>
    <t xml:space="preserve">10712SE011017	</t>
  </si>
  <si>
    <t xml:space="preserve">999221851186241	</t>
  </si>
  <si>
    <t>Pieters/Erik</t>
  </si>
  <si>
    <t xml:space="preserve">2841880	</t>
  </si>
  <si>
    <t xml:space="preserve">21851449334	</t>
  </si>
  <si>
    <t>[新山]新山成功滨水酒店(Berjaya Waterfront Hotel)(55439542)</t>
  </si>
  <si>
    <t>套房&lt;2人入住&gt;&lt;不退款&gt;</t>
  </si>
  <si>
    <t>MUSA/ROKIAH ,KHAIRIZAL/NURSYARAFINA ERIZA</t>
  </si>
  <si>
    <t xml:space="preserve">2842435	</t>
  </si>
  <si>
    <t xml:space="preserve">21851656994	</t>
  </si>
  <si>
    <t>客房&lt;2人入住&gt;&lt;不退款&gt;&lt;早餐&gt;</t>
  </si>
  <si>
    <t>LI/RUOYU</t>
  </si>
  <si>
    <t xml:space="preserve">2842864	</t>
  </si>
  <si>
    <t xml:space="preserve">21851729062	</t>
  </si>
  <si>
    <t>LEE/CHIU YUI</t>
  </si>
  <si>
    <t xml:space="preserve">2843044	</t>
  </si>
  <si>
    <t xml:space="preserve">MTN-4899928788465386949	</t>
  </si>
  <si>
    <t xml:space="preserve">21851999917	</t>
  </si>
  <si>
    <t>[曼谷]曼谷假日酒店 (SHA Extra Plus)(Holiday Inn Bangkok, an IHG Hotel)(55599090)</t>
  </si>
  <si>
    <t>标准房&lt;2人入住&gt;&lt;不退款&gt;</t>
  </si>
  <si>
    <t>LAU/CHOI FUNG</t>
  </si>
  <si>
    <t xml:space="preserve">2843534	</t>
  </si>
  <si>
    <t xml:space="preserve">999221852293953	</t>
  </si>
  <si>
    <t>[埃本]毛里求斯轩尼诗公园酒店(Hennessy Park Hotel)(55328974)</t>
  </si>
  <si>
    <t>经典房&lt;2人入住&gt;&lt;不退款&gt;</t>
  </si>
  <si>
    <t>SINGH RAGHUVEER SINGH/BHIM,SINGH RAGHUVEER SINGH/BHIM</t>
  </si>
  <si>
    <t xml:space="preserve">2843916	</t>
  </si>
  <si>
    <t xml:space="preserve">1419080260	</t>
  </si>
  <si>
    <t xml:space="preserve">999221852550605	</t>
  </si>
  <si>
    <t>[帕赛市]马尼拉萨沃伊酒店(Savoy Hotel Manila)(56140523)</t>
  </si>
  <si>
    <t>精选房（大床）&lt;2人入住&gt;&lt;不退款&gt;&lt;早餐&gt;</t>
  </si>
  <si>
    <t>Murillo/Annabelle</t>
  </si>
  <si>
    <t xml:space="preserve">2844234	</t>
  </si>
  <si>
    <t xml:space="preserve">207758	</t>
  </si>
  <si>
    <t xml:space="preserve">999221852620101	</t>
  </si>
  <si>
    <t>[奥本]大学中心克拉丽奥酒店(Clarion Inn &amp; Suites University Center)(92029986)</t>
  </si>
  <si>
    <t>标准间2双人床&lt;2人入住&gt;&lt;不退款&gt;&lt;早餐&gt;</t>
  </si>
  <si>
    <t>Olorunwa/Omolayo</t>
  </si>
  <si>
    <t xml:space="preserve">2844325	</t>
  </si>
  <si>
    <t xml:space="preserve">21852655992	</t>
  </si>
  <si>
    <t>[吉隆坡]J大道酒店 - 中央市场(Avenue J Hotel, Central Market)(55320432)</t>
  </si>
  <si>
    <t>LEMUEL WINATA/SHERYL</t>
  </si>
  <si>
    <t xml:space="preserve">2844383	</t>
  </si>
  <si>
    <t xml:space="preserve">10015365	</t>
  </si>
  <si>
    <t xml:space="preserve">999221852691790	</t>
  </si>
  <si>
    <t>[巴拿马城]巴拿马城瑞广场酒店(Hotel Riu Plaza Panama)(55733524)</t>
  </si>
  <si>
    <t>豪华双床房&lt;2人入住&gt;&lt;不退款&gt;&lt;早餐&gt;</t>
  </si>
  <si>
    <t>TERES/SYLVIE</t>
  </si>
  <si>
    <t xml:space="preserve">2844442	</t>
  </si>
  <si>
    <t xml:space="preserve">SH14656609	</t>
  </si>
  <si>
    <t xml:space="preserve">999221852983191	</t>
  </si>
  <si>
    <t>[圣地亚哥]天堂点度假村&amp;水疗中心(Paradise Point Resort &amp; Spa)(55269740)</t>
  </si>
  <si>
    <t>拉奈园景两张大号床房&lt;2人入住&gt;&lt;不退款&gt;</t>
  </si>
  <si>
    <t>Cantwell/Richard a</t>
  </si>
  <si>
    <t xml:space="preserve">2844866	</t>
  </si>
  <si>
    <t xml:space="preserve">29066SE448826	</t>
  </si>
  <si>
    <t xml:space="preserve">999221853603770	</t>
  </si>
  <si>
    <t>[伊斯坦布尔]希拉流姆大酒店(Grand Hilarium Hotel)(89919535)</t>
  </si>
  <si>
    <t>双人间&lt;2人入住&gt;&lt;不退款&gt;&lt;早餐&gt;</t>
  </si>
  <si>
    <t>BEDELOV/ELVIN</t>
  </si>
  <si>
    <t xml:space="preserve">2845814	</t>
  </si>
  <si>
    <t xml:space="preserve">999221853896850	</t>
  </si>
  <si>
    <t>[布里斯托尔]布里斯托尔丽笙酒店(Radisson Blu Hotel, Bristol)(55290115)</t>
  </si>
  <si>
    <t>客房&lt;2人入住&gt;&lt;不退款&gt;</t>
  </si>
  <si>
    <t>BRAITHWAITE/LEAVANTE</t>
  </si>
  <si>
    <t xml:space="preserve">2846398	</t>
  </si>
  <si>
    <t xml:space="preserve">999221853984300	</t>
  </si>
  <si>
    <t>[斯图加特]ARCOTEL 卡米诺酒店(Arcotel Camino)(55812268)</t>
  </si>
  <si>
    <t>舒适房&lt;2人入住&gt;&lt;不退款&gt;</t>
  </si>
  <si>
    <t>Arndt/Guido</t>
  </si>
  <si>
    <t xml:space="preserve">2846525	</t>
  </si>
  <si>
    <t xml:space="preserve">999221854036640	</t>
  </si>
  <si>
    <t>[Bayrakli]伊兹密尔贝拉克里希尔顿花园酒店(Hilton Garden Inn Izmir Bayrakli)(55269770)</t>
  </si>
  <si>
    <t>无障碍大床房&lt;2人入住&gt;&lt;不退款&gt;</t>
  </si>
  <si>
    <t>atakan/umit</t>
  </si>
  <si>
    <t xml:space="preserve">2846648	</t>
  </si>
  <si>
    <t xml:space="preserve">21854062253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</si>
  <si>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</si>
  <si>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</si>
  <si>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LOH /ALEX</t>
  </si>
  <si>
    <t xml:space="preserve">2846707	</t>
  </si>
  <si>
    <t xml:space="preserve">22120530058	</t>
  </si>
  <si>
    <t xml:space="preserve">999221854158031	</t>
  </si>
  <si>
    <t>[鹿特丹]鹿特丹市中心宜必思酒店(Ibis Rotterdam City Centre)(70790734)</t>
  </si>
  <si>
    <t>1张双人床房&lt;2人入住&gt;&lt;不退款&gt;</t>
  </si>
  <si>
    <t>VANHEMEL/MARCEL</t>
  </si>
  <si>
    <t xml:space="preserve">2846853	</t>
  </si>
  <si>
    <t xml:space="preserve">999221854166390	</t>
  </si>
  <si>
    <t>[纽约]纽约中央公园酒店(Park Central Hotel NewYork)(55280914)</t>
  </si>
  <si>
    <t>经典特大床房（带扶手的浴缸）&lt;2人入住&gt;&lt;不退款&gt;</t>
  </si>
  <si>
    <t>Manlaibayar/Khishigt</t>
  </si>
  <si>
    <t xml:space="preserve">2846877	</t>
  </si>
  <si>
    <t xml:space="preserve">999221854270828	</t>
  </si>
  <si>
    <t>[瓦南布尔]深蓝温泉酒店(Deep Blue Hotel &amp; Hot Springs)(55572913)</t>
  </si>
  <si>
    <t>尊贵大床一室房&lt;2人入住&gt;&lt;不退款&gt;</t>
  </si>
  <si>
    <t>GRANT/CAM</t>
  </si>
  <si>
    <t xml:space="preserve">2847033	</t>
  </si>
  <si>
    <t xml:space="preserve">-1419669555	</t>
  </si>
  <si>
    <t xml:space="preserve">21854603757	</t>
  </si>
  <si>
    <t>[曼谷]彩虹套房酒店 (SHA Certified)(Baiyoke Suite Hotel)(55653319)</t>
  </si>
  <si>
    <t>高级套房&lt;2人入住&gt;&lt;不退款&gt;</t>
  </si>
  <si>
    <t>Jarong/Marwan</t>
  </si>
  <si>
    <t xml:space="preserve">2847678	</t>
  </si>
  <si>
    <t xml:space="preserve">66285	</t>
  </si>
  <si>
    <t xml:space="preserve">21854811931	</t>
  </si>
  <si>
    <t>TANG/SIE DING</t>
  </si>
  <si>
    <t xml:space="preserve">2848129	</t>
  </si>
  <si>
    <t xml:space="preserve">IHK280452	</t>
  </si>
  <si>
    <t xml:space="preserve">999221855087075	</t>
  </si>
  <si>
    <t>Polatkan/Erhan</t>
  </si>
  <si>
    <t xml:space="preserve">2848574	</t>
  </si>
  <si>
    <t xml:space="preserve">21855355430	</t>
  </si>
  <si>
    <t>[芭堤雅]芭堤雅格兰德中心点酒店 (SHA Extra plus)(Grande Centre Point Pattaya (SHA Extra plus))(55299538)</t>
  </si>
  <si>
    <t>海景高级房&lt;2人入住&gt;&lt;不退款&gt;</t>
  </si>
  <si>
    <t>Mei/Lei</t>
  </si>
  <si>
    <t xml:space="preserve">2849113	</t>
  </si>
  <si>
    <t xml:space="preserve">805952536	</t>
  </si>
  <si>
    <t xml:space="preserve">21855382714	</t>
  </si>
  <si>
    <t>[曼谷]T2 沙吞酒店(T2 Residence Sathorn)(55586055)</t>
  </si>
  <si>
    <t>ZOU/HANGYU,FANG/ZIXIN</t>
  </si>
  <si>
    <t xml:space="preserve">2849172	</t>
  </si>
  <si>
    <t xml:space="preserve">HTL-WBD-353707945	</t>
  </si>
  <si>
    <t xml:space="preserve">999221855688907	</t>
  </si>
  <si>
    <t>[伍德森特瑞斯]机场品质酒店(Quality Inn Airport)(55920254)</t>
  </si>
  <si>
    <t>2大床房（无烟）&lt;2人入住&gt;&lt;不退款&gt;&lt;早餐&gt;</t>
  </si>
  <si>
    <t>DOWDY/TALIA</t>
  </si>
  <si>
    <t xml:space="preserve">2849761	</t>
  </si>
  <si>
    <t xml:space="preserve">999221855841996	</t>
  </si>
  <si>
    <t>[圣奥古斯丁海滩]皇家城堡酒店 - 阿桑德连锁酒店(Castillo Real, Ascend Hotel Collection)(77364030)</t>
  </si>
  <si>
    <t>标准房, 2 张大床房&lt;2人入住&gt;&lt;不退款&gt;</t>
  </si>
  <si>
    <t>Grimes/Paige</t>
  </si>
  <si>
    <t xml:space="preserve">2850002	</t>
  </si>
  <si>
    <t xml:space="preserve">999221855927099	</t>
  </si>
  <si>
    <t>[贝鲁特]贝鲁特大酒店(Grand Hotel Beirut)(55426410)</t>
  </si>
  <si>
    <t>豪华双人床房&lt;2人入住&gt;&lt;不退款&gt;</t>
  </si>
  <si>
    <t>Dandal/Heba</t>
  </si>
  <si>
    <t xml:space="preserve">2850133	</t>
  </si>
  <si>
    <t xml:space="preserve">21856093090	</t>
  </si>
  <si>
    <t>[东京]雷姆秋叶原酒店(remm Akihabara)(55841630)</t>
  </si>
  <si>
    <t>双床房&lt;2人入住&gt;&lt;不退款&gt;</t>
  </si>
  <si>
    <t>JIN/RACHEL</t>
  </si>
  <si>
    <t xml:space="preserve">2850414	</t>
  </si>
  <si>
    <t xml:space="preserve">酒店前台fujuki先生确认	</t>
  </si>
  <si>
    <t xml:space="preserve">999221856176561	</t>
  </si>
  <si>
    <t>[迪拜]迪拜 - 阿勒马克图姆机场假日酒店(Holiday Inn Dubai Al-Maktoum Airport)(90204579)</t>
  </si>
  <si>
    <t>城景标准双床房&lt;2人入住&gt;&lt;不退款&gt;&lt;早餐&gt;</t>
  </si>
  <si>
    <t>ZAKKAR/ANIS</t>
  </si>
  <si>
    <t xml:space="preserve">2850578	</t>
  </si>
  <si>
    <t xml:space="preserve">21856178894	</t>
  </si>
  <si>
    <t>[罗兰岗]核桃市-工业城凯艺套房酒店(Quality Inn &amp; Suites Walnut - City of Industry)(55346135)</t>
  </si>
  <si>
    <t>特大床房&lt;2人入住&gt;&lt;不退款&gt;&lt;早餐&gt;</t>
  </si>
  <si>
    <t>SHAO/BIN</t>
  </si>
  <si>
    <t xml:space="preserve">2850587	</t>
  </si>
  <si>
    <t xml:space="preserve">999221856945086	</t>
  </si>
  <si>
    <t>[檀香山]阿洛希拉尼威基基海滩度假村('Alohilani Resort Waikiki Beach)(55862069)</t>
  </si>
  <si>
    <t>标准两张大床房&lt;2人入住&gt;&lt;不退款&gt;</t>
  </si>
  <si>
    <t>YOO/YEJIN,KWON/KYU RI</t>
  </si>
  <si>
    <t xml:space="preserve">2851786	</t>
  </si>
  <si>
    <t xml:space="preserve">999221857659060	</t>
  </si>
  <si>
    <t>[塔尔萨]世博酒店(Expo Inn)(90386530)</t>
  </si>
  <si>
    <t>标准间&lt;2人入住&gt;&lt;不退款&gt;&lt;早餐&gt;</t>
  </si>
  <si>
    <t>BREAUX/BENJAMIN</t>
  </si>
  <si>
    <t xml:space="preserve">2852958	</t>
  </si>
  <si>
    <t xml:space="preserve">19626482	</t>
  </si>
  <si>
    <t xml:space="preserve">999221857725736	</t>
  </si>
  <si>
    <t>[巴厘岛]巴厘岛海文酒店(The Haven Bali Seminyak)(55414057)</t>
  </si>
  <si>
    <t>泳池景海文豪华房带阳台&lt;2人入住&gt;&lt;不退款&gt;&lt;早餐&gt;</t>
  </si>
  <si>
    <t>ZHANG/ZHIQIANG</t>
  </si>
  <si>
    <t xml:space="preserve">2853081	</t>
  </si>
  <si>
    <t xml:space="preserve">21858844381	</t>
  </si>
  <si>
    <t>[迪沙鲁]马来西亚迪沙魯海岸One&amp;Only唯逸度假酒店(One&amp;Only Desaru Coast)(95140139)</t>
  </si>
  <si>
    <t>海景精致特大床套房&lt;2人入住&gt;&lt;不退款&gt;&lt;早餐&gt;</t>
  </si>
  <si>
    <t>XIANG/XINGXING</t>
  </si>
  <si>
    <t xml:space="preserve">2854837	</t>
  </si>
  <si>
    <t xml:space="preserve">8727SE009169	</t>
  </si>
  <si>
    <t xml:space="preserve">21858949337	</t>
  </si>
  <si>
    <t>[Sam Rong Nua]托拉尼素坤逸107号特奥里酒店(Theorie Hotel Sukhumvit 107  by Tolani)(55733402)</t>
  </si>
  <si>
    <t>He/Xuelin</t>
  </si>
  <si>
    <t xml:space="preserve">2855026	</t>
  </si>
  <si>
    <t xml:space="preserve">21859309583	</t>
  </si>
  <si>
    <t>[曼谷]曼谷萨通JC凯文酒店(JC Kevin Sathorn Bangkok Hotel)(55585955)</t>
  </si>
  <si>
    <t>一卧室套房&lt;2人入住&gt;&lt;不退款&gt;</t>
  </si>
  <si>
    <t>NG/SZE LO CONCHETA</t>
  </si>
  <si>
    <t xml:space="preserve">2855533	</t>
  </si>
  <si>
    <t xml:space="preserve">9164569229930	</t>
  </si>
  <si>
    <t xml:space="preserve">21859507678	</t>
  </si>
  <si>
    <t>[吉隆坡]吉隆坡美利亚酒店(Meliá Kuala Lumpur)(55665890)</t>
  </si>
  <si>
    <t>甄选房&lt;2人入住&gt;&lt;不退款&gt;&lt;早餐&gt;</t>
  </si>
  <si>
    <t>AHMAD KAMAL/SYAHRUL AKMAL</t>
  </si>
  <si>
    <t xml:space="preserve">2855792	</t>
  </si>
  <si>
    <t xml:space="preserve">685962	</t>
  </si>
  <si>
    <t xml:space="preserve">21860001031	</t>
  </si>
  <si>
    <t>[光州]光州假日酒店(Holiday Inn Gwangju, an IHG Hotel)(55299325)</t>
  </si>
  <si>
    <t>Kim/Gyumin</t>
  </si>
  <si>
    <t xml:space="preserve">2855993	</t>
  </si>
  <si>
    <t xml:space="preserve">22003111	</t>
  </si>
  <si>
    <t xml:space="preserve">999221860307200	</t>
  </si>
  <si>
    <t>[坎伯兰]坎伯兰舒眠酒店(Sleep Inn &amp; Suites Cumberland)(95386844)</t>
  </si>
  <si>
    <t>标准客房, 2 张大床房&lt;2人入住&gt;&lt;不退款&gt;&lt;早餐&gt;</t>
  </si>
  <si>
    <t>Nawroth/Kevin</t>
  </si>
  <si>
    <t xml:space="preserve">2856083	</t>
  </si>
  <si>
    <t xml:space="preserve">999221860317692	</t>
  </si>
  <si>
    <t>[Landasan Ulin Timur]诺富特马辰港机场酒店(Hotel Novotel Banjarmasin Airport)(55841778)</t>
  </si>
  <si>
    <t>S.SOS M.SI/DERY</t>
  </si>
  <si>
    <t xml:space="preserve">2856084	</t>
  </si>
  <si>
    <t xml:space="preserve">21860707742	</t>
  </si>
  <si>
    <t>[曼谷]曼谷京华大酒店 (SHA Plus+)(Hotel Royal Bangkok@Chinatown)(55932568)</t>
  </si>
  <si>
    <t>高级房（无窗）&lt;2人入住&gt;&lt;不退款&gt;</t>
  </si>
  <si>
    <t>WONG/SAI HUNG</t>
  </si>
  <si>
    <t xml:space="preserve">2856175	</t>
  </si>
  <si>
    <t xml:space="preserve">322919	</t>
  </si>
  <si>
    <t xml:space="preserve">999221861125516	</t>
  </si>
  <si>
    <t>[伯克利]伯克利分校品质酒店(Quality Inn University Berkeley)(92028511)</t>
  </si>
  <si>
    <t>YANG/CHUN HIN CHARLIES</t>
  </si>
  <si>
    <t xml:space="preserve">2856329	</t>
  </si>
  <si>
    <t xml:space="preserve">999221861954518	</t>
  </si>
  <si>
    <t>[基亚玛]基亚玛大酒店(Grand Hotel Kiama)(89916836)</t>
  </si>
  <si>
    <t>公共浴室标准双床房&lt;2人入住&gt;&lt;不退款&gt;</t>
  </si>
  <si>
    <t>HU/XUJUAN</t>
  </si>
  <si>
    <t xml:space="preserve">2856612	</t>
  </si>
  <si>
    <t xml:space="preserve">21862744058	</t>
  </si>
  <si>
    <t>瑞士优选房（1张双人床）&lt;2人入住&gt;&lt;不退款&gt;</t>
  </si>
  <si>
    <t>LUO/SHUMING</t>
  </si>
  <si>
    <t xml:space="preserve">2856872	</t>
  </si>
  <si>
    <t xml:space="preserve">A5B6WL7594;XM	</t>
  </si>
  <si>
    <t xml:space="preserve">999221864243342	</t>
  </si>
  <si>
    <t>[巴厘巴板]巴厘巴板新式酒店(Hotel Neo+ Balikpapan by ASTON)(55799126)</t>
  </si>
  <si>
    <t>欧力嗯房&lt;2人入住&gt;&lt;不退款&gt;</t>
  </si>
  <si>
    <t>DU/JIA TONG</t>
  </si>
  <si>
    <t xml:space="preserve">2857543	</t>
  </si>
  <si>
    <t xml:space="preserve">999221864368044	</t>
  </si>
  <si>
    <t>[雅典]伊利索斯酒店(Ilissos)(55281178)</t>
  </si>
  <si>
    <t>THEODOROUDA/GESTHIMANI</t>
  </si>
  <si>
    <t xml:space="preserve">2857649	</t>
  </si>
  <si>
    <t xml:space="preserve">8604	</t>
  </si>
  <si>
    <t xml:space="preserve">21864372856	</t>
  </si>
  <si>
    <t>[八打灵再也]八打灵再也阿玛达酒店(Hotel Armada Petaling Jaya)(56185568)</t>
  </si>
  <si>
    <t>Chen/Xiaobo</t>
  </si>
  <si>
    <t xml:space="preserve">2857654	</t>
  </si>
  <si>
    <t xml:space="preserve">999221864642888	</t>
  </si>
  <si>
    <t>[帕拉尼亚克]马尼拉机场路前行酒店(Go Hotels Manila Airport Road)(55439366)</t>
  </si>
  <si>
    <t>Wallen/Bret</t>
  </si>
  <si>
    <t xml:space="preserve">2857874	</t>
  </si>
  <si>
    <t xml:space="preserve">1070024288	</t>
  </si>
  <si>
    <t xml:space="preserve">21864691268	</t>
  </si>
  <si>
    <t>[东京]相铁GRAND FRESA 东京湾有明(Sotetsu Grand Fresa Tokyo-Bay Ariake)(77366623)</t>
  </si>
  <si>
    <t>标准双人房-吸烟&lt;2人入住&gt;&lt;不退款&gt;</t>
  </si>
  <si>
    <t>Ito/Aiki</t>
  </si>
  <si>
    <t xml:space="preserve">2857909	</t>
  </si>
  <si>
    <t xml:space="preserve">20221208560605391	</t>
  </si>
  <si>
    <t xml:space="preserve">999221864718534	</t>
  </si>
  <si>
    <t>[中雅加达]丹那阿邦至爱酒店 - 赛德恩格(Favehotel Tanah Abang - Cideng)(55611732)</t>
  </si>
  <si>
    <t>致爱房&lt;2人入住&gt;&lt;不退款&gt;</t>
  </si>
  <si>
    <t>BUAMONA/ARINI YUNIARTY</t>
  </si>
  <si>
    <t xml:space="preserve">2857924	</t>
  </si>
  <si>
    <t xml:space="preserve">145901	</t>
  </si>
  <si>
    <t xml:space="preserve">999221866322968	</t>
  </si>
  <si>
    <t>[迪拜]迪拜阿尔布斯坦瑞享酒店(Mövenpick Grand Al Bustan Dubai)(55666231)</t>
  </si>
  <si>
    <t>ALCANTARA/EMEE BRAGA</t>
  </si>
  <si>
    <t xml:space="preserve">2857960	</t>
  </si>
  <si>
    <t xml:space="preserve">From Allocation	</t>
  </si>
  <si>
    <t xml:space="preserve">999221866570231	</t>
  </si>
  <si>
    <t>[艾因]杰贝尔哈菲特美居大酒店(Mercure Grand Jebel Hafeet Al Ain Hotel)(55451951)</t>
  </si>
  <si>
    <t>豪华大床房&lt;2人入住&gt;&lt;不退款&gt;</t>
  </si>
  <si>
    <t>TANANY/TANANYLOAI</t>
  </si>
  <si>
    <t xml:space="preserve">2858000	</t>
  </si>
  <si>
    <t xml:space="preserve">21866720540	</t>
  </si>
  <si>
    <t>Anuar/Nurul Shuhadah</t>
  </si>
  <si>
    <t xml:space="preserve">2858082	</t>
  </si>
  <si>
    <t xml:space="preserve">999221867096297	</t>
  </si>
  <si>
    <t>[南雅加达]雅加达克巴约蓝尼奥酒店(Hotel Neo+ Kebayoran Jakarta)(55478158)</t>
  </si>
  <si>
    <t>尼欧房&lt;2人入住&gt;&lt;不退款&gt;</t>
  </si>
  <si>
    <t>MEGAHSARI/LIVIANA</t>
  </si>
  <si>
    <t xml:space="preserve">2858129	</t>
  </si>
  <si>
    <t xml:space="preserve">999221867128342	</t>
  </si>
  <si>
    <t>[茉莉芬]玛狄恩法维酒店(Favehotel Madiun)(90401535)</t>
  </si>
  <si>
    <t>PRADNYA/DUHITA</t>
  </si>
  <si>
    <t xml:space="preserve">2858135	</t>
  </si>
  <si>
    <t xml:space="preserve">#56778	</t>
  </si>
  <si>
    <t xml:space="preserve">999221867199467	</t>
  </si>
  <si>
    <t>[中雅加达]扎努阿里芬加雅马达法维酒店(favehotel Zainul Arifin)(55841617)</t>
  </si>
  <si>
    <t>HU/JIE</t>
  </si>
  <si>
    <t xml:space="preserve">2858149	</t>
  </si>
  <si>
    <t xml:space="preserve">21867624726	</t>
  </si>
  <si>
    <t>[万宜新镇]吉隆坡万宜度假酒店(Bangi Resort Hotel)(60480496)</t>
  </si>
  <si>
    <t>HANIS NABILAH/MUSTAFFA KAMAL</t>
  </si>
  <si>
    <t xml:space="preserve">2858316	</t>
  </si>
  <si>
    <t xml:space="preserve">21868024822	</t>
  </si>
  <si>
    <t>GOH/JAMES LEON</t>
  </si>
  <si>
    <t xml:space="preserve">2858449	</t>
  </si>
  <si>
    <t xml:space="preserve">686215	</t>
  </si>
  <si>
    <t xml:space="preserve">999221868746784	</t>
  </si>
  <si>
    <t>[慕尼黑]慕尼黑诺富特酒店(Novotel München Messe)(55354724)</t>
  </si>
  <si>
    <t>标准大号床房&lt;2人入住&gt;&lt;不退款&gt;</t>
  </si>
  <si>
    <t>Salbas/Turgut</t>
  </si>
  <si>
    <t xml:space="preserve">2858701	</t>
  </si>
  <si>
    <t xml:space="preserve">5563WL8650;XM	</t>
  </si>
  <si>
    <t xml:space="preserve">999221869052399	</t>
  </si>
  <si>
    <t>[南安普敦]南安普敦港酒店(Southampton Harbour Hotel)(89916448)</t>
  </si>
  <si>
    <t>标准双人间&lt;2人入住&gt;&lt;不退款&gt;</t>
  </si>
  <si>
    <t>Hewitt/Michelle</t>
  </si>
  <si>
    <t xml:space="preserve">2858844	</t>
  </si>
  <si>
    <t xml:space="preserve">9401SE148587	</t>
  </si>
  <si>
    <t xml:space="preserve">999221869224186	</t>
  </si>
  <si>
    <t>[南雅加达]雅加达加托苏布罗托飞舞酒店(Favehotel Gatot Subroto Jakarta)(70165218)</t>
  </si>
  <si>
    <t>KELANA/KELVIN</t>
  </si>
  <si>
    <t xml:space="preserve">2858943	</t>
  </si>
  <si>
    <t xml:space="preserve">999221869464772	</t>
  </si>
  <si>
    <t>[富特希尔]酒店长居美国 - 奥兰治县 - 森林湖(Extended Stay America Suites - Orange County - Lake Forest)(77364232)</t>
  </si>
  <si>
    <t>1号工作室大床&lt;2人入住&gt;&lt;不退款&gt;&lt;早餐&gt;</t>
  </si>
  <si>
    <t>myung jin/song</t>
  </si>
  <si>
    <t xml:space="preserve">2859008	</t>
  </si>
  <si>
    <t xml:space="preserve">999221869781964	</t>
  </si>
  <si>
    <t>[多拉]迈阿密机场多勒尔品质酒店(Quality Inn Miami Airport - Doral)(55281214)</t>
  </si>
  <si>
    <t>2张大床房(无烟)&lt;2人入住&gt;&lt;不退款&gt;&lt;早餐&gt;</t>
  </si>
  <si>
    <t>HIDALGO/BRANDOL</t>
  </si>
  <si>
    <t xml:space="preserve">2859206	</t>
  </si>
  <si>
    <t xml:space="preserve">999221870048620	</t>
  </si>
  <si>
    <t>[旧金山]佛罗伦萨别墅酒店(Villa Florence Hotel)(55345918)</t>
  </si>
  <si>
    <t>2张双人床房&lt;2人入住&gt;&lt;不退款&gt;</t>
  </si>
  <si>
    <t>ZHENG/HAOXIANG</t>
  </si>
  <si>
    <t xml:space="preserve">2859454	</t>
  </si>
  <si>
    <t xml:space="preserve">21870158894	</t>
  </si>
  <si>
    <t>ALI/YAYA</t>
  </si>
  <si>
    <t xml:space="preserve">2859550	</t>
  </si>
  <si>
    <t xml:space="preserve">686264	</t>
  </si>
  <si>
    <t xml:space="preserve">999221870551812	</t>
  </si>
  <si>
    <t>[Greenway]堪培拉阿尔法酒店(Alpha Hotel Canberra)(89916962)</t>
  </si>
  <si>
    <t>豪华客房&lt;2人入住&gt;&lt;不退款&gt;</t>
  </si>
  <si>
    <t>Florance/Carl</t>
  </si>
  <si>
    <t xml:space="preserve">2859804	</t>
  </si>
  <si>
    <t xml:space="preserve">37936968	</t>
  </si>
  <si>
    <t xml:space="preserve">21870866690	</t>
  </si>
  <si>
    <t>[吉隆坡]吉隆坡双威太子酒店(Sunway Putra Hotel Kuala Lumpur)(55290388)</t>
  </si>
  <si>
    <t>binti abdul hamid/nursimaa</t>
  </si>
  <si>
    <t xml:space="preserve">2860029	</t>
  </si>
  <si>
    <t xml:space="preserve">838798185	</t>
  </si>
  <si>
    <t xml:space="preserve">999221872912417	</t>
  </si>
  <si>
    <t>[新加坡]乌节路大臣酒店(Hotel Chancellor@Orchard)(55320442)</t>
  </si>
  <si>
    <t>Li/Yang</t>
  </si>
  <si>
    <t xml:space="preserve">2860183	</t>
  </si>
  <si>
    <t xml:space="preserve">229940	</t>
  </si>
  <si>
    <t xml:space="preserve">21873479887	</t>
  </si>
  <si>
    <t>[外南梦]阿斯顿外南梦酒店及会议中心(ASTON Banyuwangi Hotel &amp; Conference Center)(89935014)</t>
  </si>
  <si>
    <t>高级房间&lt;2人入住&gt;&lt;不退款&gt;</t>
  </si>
  <si>
    <t>NOVIANTONIO /FAJRI</t>
  </si>
  <si>
    <t xml:space="preserve">2860368	</t>
  </si>
  <si>
    <t xml:space="preserve">999221873601858	</t>
  </si>
  <si>
    <t>[迪拜]迪拜市区索菲特酒店(Sofitel Dubai Downtown)(55439494)</t>
  </si>
  <si>
    <t>奢华房&lt;2人入住&gt;&lt;不退款&gt;</t>
  </si>
  <si>
    <t>Sun/Yu</t>
  </si>
  <si>
    <t xml:space="preserve">2860392	</t>
  </si>
  <si>
    <t xml:space="preserve">999221873797287	</t>
  </si>
  <si>
    <t>[南雅加达]竹绿色住宅酒店(Green Bamboo Residence)(77371939)</t>
  </si>
  <si>
    <t>LESTARI/SARTIKA EKA</t>
  </si>
  <si>
    <t xml:space="preserve">2860447	</t>
  </si>
  <si>
    <t xml:space="preserve">999221874019471	</t>
  </si>
  <si>
    <t>[纽约]加里凡时代广场(The Gallivant Times Square)(55367678)</t>
  </si>
  <si>
    <t>Li/Bingfeng</t>
  </si>
  <si>
    <t xml:space="preserve">2860522	</t>
  </si>
  <si>
    <t xml:space="preserve">999221874107411	</t>
  </si>
  <si>
    <t>[伊斯坦布尔]伊斯坦布尔阿塔图尔克机场希尔顿花园酒店(Hilton Garden Inn Istanbul Atatürk Airport)(55665917)</t>
  </si>
  <si>
    <t>Sabri/Saundra</t>
  </si>
  <si>
    <t xml:space="preserve">2860555	</t>
  </si>
  <si>
    <t xml:space="preserve">21874114798	</t>
  </si>
  <si>
    <t>[曼谷]曼谷地铁站酒店(Metro Point Bangkok)(55745187)</t>
  </si>
  <si>
    <t>MUANGSENG/NUCHAREE</t>
  </si>
  <si>
    <t xml:space="preserve">2860563	</t>
  </si>
  <si>
    <t xml:space="preserve">1070058081	</t>
  </si>
  <si>
    <t xml:space="preserve">999221874145517	</t>
  </si>
  <si>
    <t>[Teluk Tering]巴塔姆中心哈里斯酒店(Harris Hotel Batam Center)(70391162)</t>
  </si>
  <si>
    <t>哈里斯房&lt;2人入住&gt;&lt;不退款&gt;</t>
  </si>
  <si>
    <t>MA/SHI YUN</t>
  </si>
  <si>
    <t xml:space="preserve">2860568	</t>
  </si>
  <si>
    <t xml:space="preserve">999221874339720	</t>
  </si>
  <si>
    <t>[坎贝尔]坎贝尔拉克斯珀全套房酒店(Larkspur Landing Campbell-An All-Suite Hotel)(55779755)</t>
  </si>
  <si>
    <t>一室套房&lt;2人入住&gt;&lt;不退款&gt;</t>
  </si>
  <si>
    <t>SAINI/RAVINDER</t>
  </si>
  <si>
    <t xml:space="preserve">2860638	</t>
  </si>
  <si>
    <t xml:space="preserve">11161SE059145	</t>
  </si>
  <si>
    <t xml:space="preserve">999221874562971	</t>
  </si>
  <si>
    <t>[唐格朗]J酒店 - 班达拉苏加诺机场(J Hotel - Bandara Soekarno Hatta)(55768466)</t>
  </si>
  <si>
    <t>WAN YUSOFF/WAN TOREN</t>
  </si>
  <si>
    <t xml:space="preserve">2860713	</t>
  </si>
  <si>
    <t xml:space="preserve">999221874611543	</t>
  </si>
  <si>
    <t>[吉德哈夫斯]阿斯达尔湾旅馆塞夫精品酒店(Asdal Gulf Inn Boutique Hotel Seef)(55733373)</t>
  </si>
  <si>
    <t>ALFAWZAN/SAMEER</t>
  </si>
  <si>
    <t xml:space="preserve">2860733	</t>
  </si>
  <si>
    <t xml:space="preserve">999221874721586	</t>
  </si>
  <si>
    <t>[胡志明市]金叶酒店(Kim Yen Hotel)(95688858)</t>
  </si>
  <si>
    <t>PISALSILPCHAI/PISAL</t>
  </si>
  <si>
    <t xml:space="preserve">2860774	</t>
  </si>
  <si>
    <t xml:space="preserve">1421858917	</t>
  </si>
  <si>
    <t xml:space="preserve">999221874741563	</t>
  </si>
  <si>
    <t>[null](95138419)</t>
  </si>
  <si>
    <t xml:space="preserve">999221874817539	</t>
  </si>
  <si>
    <t>[阿兰达]斯德哥尔摩-阿兰达机场机场航厦丽笙蓝标酒店(Radisson Blu Airport Terminal Hotel, Stockholm-Arlanda Airport)(55920187)</t>
  </si>
  <si>
    <t>Ottosson/Jonas</t>
  </si>
  <si>
    <t xml:space="preserve">2860811	</t>
  </si>
  <si>
    <t xml:space="preserve">999221874890154	</t>
  </si>
  <si>
    <t>[基西米]梅因盖特湖边度假酒店(Maingate Lakeside Resort)(70394062)</t>
  </si>
  <si>
    <t>标准两张双人床房&lt;2人入住&gt;&lt;不退款&gt;</t>
  </si>
  <si>
    <t>Gonzalez/Kevin</t>
  </si>
  <si>
    <t xml:space="preserve">2860833	</t>
  </si>
  <si>
    <t xml:space="preserve">21875079761	</t>
  </si>
  <si>
    <t>[阿布扎比]阿布扎比艾迪逊酒店(The Abu Dhabi Edition)(55801095)</t>
  </si>
  <si>
    <t>HAN/TONGYU,WANG/SHUYU</t>
  </si>
  <si>
    <t xml:space="preserve">2860926	</t>
  </si>
  <si>
    <t xml:space="preserve">87117004	</t>
  </si>
  <si>
    <t xml:space="preserve">999221875443614	</t>
  </si>
  <si>
    <t>[索利哈尔郡]索利赫尔乡村酒店(Village Hotel Solihull)(89917414)</t>
  </si>
  <si>
    <t>双人床房&lt;2人入住&gt;&lt;不退款&gt;</t>
  </si>
  <si>
    <t>Oliveira/Aline</t>
  </si>
  <si>
    <t xml:space="preserve">2861100	</t>
  </si>
  <si>
    <t xml:space="preserve">121524731	</t>
  </si>
  <si>
    <t xml:space="preserve">21875451147	</t>
  </si>
  <si>
    <t>[乔治市]金姆阁楼酒店(Kim Haus Loft)(89931049)</t>
  </si>
  <si>
    <t>豪华阁楼&lt;2人入住&gt;&lt;不退款&gt;</t>
  </si>
  <si>
    <t>Chan/Nyein</t>
  </si>
  <si>
    <t xml:space="preserve">2861105	</t>
  </si>
  <si>
    <t xml:space="preserve">999221875716518	</t>
  </si>
  <si>
    <t>[伊斯坦布尔]费尔天宝酒店 - 机场店(Tempo Fair Suites - Airport)(55254227)</t>
  </si>
  <si>
    <t>Bayar/Nilgun</t>
  </si>
  <si>
    <t xml:space="preserve">2861248	</t>
  </si>
  <si>
    <t xml:space="preserve">652288935	</t>
  </si>
  <si>
    <t xml:space="preserve">999221875739321	</t>
  </si>
  <si>
    <t>[巴德胡弗多普]阿姆斯特丹史基浦机场宜必思酒店(Ibis Schiphol Amsterdam Airport)(55290037)</t>
  </si>
  <si>
    <t>高级双人床房&lt;2人入住&gt;&lt;不退款&gt;</t>
  </si>
  <si>
    <t>Bouzaf/Sanae</t>
  </si>
  <si>
    <t xml:space="preserve">2861269	</t>
  </si>
  <si>
    <t xml:space="preserve">999221875820014	</t>
  </si>
  <si>
    <t>[坎皮纳斯]美居酒店坎皮纳斯(Mercure Campinas)(70790730)</t>
  </si>
  <si>
    <t>标准房(双人床)&lt;2人入住&gt;&lt;不退款&gt;&lt;早餐&gt;</t>
  </si>
  <si>
    <t>KEIKO/GISELI</t>
  </si>
  <si>
    <t xml:space="preserve">2861328	</t>
  </si>
  <si>
    <t xml:space="preserve">999221875841601	</t>
  </si>
  <si>
    <t>[弗洛里森特]弗洛里森特 - 圣路易凯艺酒店(Quality Inn Florissant - St Louis)(94363426)</t>
  </si>
  <si>
    <t>标准间1特大床&lt;2人入住&gt;&lt;不退款&gt;&lt;早餐&gt;</t>
  </si>
  <si>
    <t>McCombs/Kya</t>
  </si>
  <si>
    <t xml:space="preserve">2861349	</t>
  </si>
  <si>
    <t>权益取消</t>
  </si>
  <si>
    <t>，</t>
  </si>
  <si>
    <t>999221857659060此单多收517元待退回</t>
  </si>
  <si>
    <t xml:space="preserve"> 234750 HKD</t>
  </si>
  <si>
    <t>A221215155637481</t>
  </si>
  <si>
    <t>A221215155706481</t>
  </si>
  <si>
    <t>A221215155751925</t>
  </si>
  <si>
    <t>总计：234750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</si>
  <si>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</si>
  <si>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</si>
  <si>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</si>
  <si>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</si>
  <si>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</si>
  <si>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</si>
  <si>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</si>
  <si>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</si>
  <si>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</si>
  <si>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</si>
  <si>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</si>
  <si>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</si>
  <si>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</si>
  <si>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</si>
  <si>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</si>
  <si>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</si>
  <si>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</si>
  <si>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</si>
  <si>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</si>
  <si>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99922187291241</t>
  </si>
  <si>
    <t>2022-12-09</t>
  </si>
  <si>
    <t>2861574</t>
  </si>
  <si>
    <t>新加坡大臣乌节酒店</t>
  </si>
  <si>
    <t>Li Yang</t>
  </si>
  <si>
    <t>2022-12-10</t>
  </si>
  <si>
    <t>退房日周结</t>
  </si>
  <si>
    <t>0.00</t>
  </si>
  <si>
    <t>RMB</t>
  </si>
  <si>
    <t>0</t>
  </si>
  <si>
    <t>携程汇智国际直连</t>
  </si>
  <si>
    <t>925</t>
  </si>
  <si>
    <t>2022-12-09 23:43:19</t>
  </si>
  <si>
    <t>否</t>
  </si>
  <si>
    <t>汇智国际旅游发展有限公司</t>
  </si>
  <si>
    <t>直连</t>
  </si>
  <si>
    <t>新加坡</t>
  </si>
  <si>
    <t>2861349</t>
  </si>
  <si>
    <t>弗洛里森特 - 圣路易凯艺酒店</t>
  </si>
  <si>
    <t>McCombs Kya</t>
  </si>
  <si>
    <t>435.99</t>
  </si>
  <si>
    <t>486.00</t>
  </si>
  <si>
    <t>2022-12-09 22:04:48</t>
  </si>
  <si>
    <t>美国</t>
  </si>
  <si>
    <t>2861328</t>
  </si>
  <si>
    <t>美居酒店坎皮纳斯</t>
  </si>
  <si>
    <t>KEIKO GISELI</t>
  </si>
  <si>
    <t>389.34</t>
  </si>
  <si>
    <t>434.00</t>
  </si>
  <si>
    <t>2022-12-09 21:59:15</t>
  </si>
  <si>
    <t>巴西</t>
  </si>
  <si>
    <t>2861269</t>
  </si>
  <si>
    <t>阿姆斯特丹史基浦机场宜必思酒店</t>
  </si>
  <si>
    <t>Bouzaf Sanae</t>
  </si>
  <si>
    <t>527.49</t>
  </si>
  <si>
    <t>588.00</t>
  </si>
  <si>
    <t>2022-12-09 21:43:32</t>
  </si>
  <si>
    <t>荷兰</t>
  </si>
  <si>
    <t>2861248</t>
  </si>
  <si>
    <t>费尔天宝酒店 - 机场店</t>
  </si>
  <si>
    <t>Bayar Nilgun</t>
  </si>
  <si>
    <t>264.64</t>
  </si>
  <si>
    <t>295.00</t>
  </si>
  <si>
    <t>2022-12-09 21:40:25</t>
  </si>
  <si>
    <t>土耳其</t>
  </si>
  <si>
    <t>2861105</t>
  </si>
  <si>
    <t>金姆阁楼酒店</t>
  </si>
  <si>
    <t>Chan Nyein</t>
  </si>
  <si>
    <t>233.25</t>
  </si>
  <si>
    <t>260.00</t>
  </si>
  <si>
    <t>2022-12-09 20:56:40</t>
  </si>
  <si>
    <t>马来西亚</t>
  </si>
  <si>
    <t>2861100</t>
  </si>
  <si>
    <t>索利赫尔乡村酒店</t>
  </si>
  <si>
    <t>Oliveira Aline</t>
  </si>
  <si>
    <t>908.76</t>
  </si>
  <si>
    <t>1013.00</t>
  </si>
  <si>
    <t>2022-12-09 20:57:56</t>
  </si>
  <si>
    <t>英国</t>
  </si>
  <si>
    <t>2860926</t>
  </si>
  <si>
    <t>阿布扎比艾迪逊酒店</t>
  </si>
  <si>
    <t>HAN TONGYU,WANG SHUYU</t>
  </si>
  <si>
    <t>1619.27</t>
  </si>
  <si>
    <t>1805.00</t>
  </si>
  <si>
    <t>2022-12-09 20:01:43</t>
  </si>
  <si>
    <t>阿拉伯联合酋长国</t>
  </si>
  <si>
    <t>2860833</t>
  </si>
  <si>
    <t>门奇特湖边度假酒店</t>
  </si>
  <si>
    <t>Gonzalez Kevin</t>
  </si>
  <si>
    <t>2022-12-09 19:39:47</t>
  </si>
  <si>
    <t>2860811</t>
  </si>
  <si>
    <t>斯德哥尔摩-阿兰达机场机场航厦丽笙蓝标酒店</t>
  </si>
  <si>
    <t>Ottosson Jonas</t>
  </si>
  <si>
    <t>772.40</t>
  </si>
  <si>
    <t>861.00</t>
  </si>
  <si>
    <t>2022-12-09 19:31:16</t>
  </si>
  <si>
    <t>瑞典</t>
  </si>
  <si>
    <t>2860783</t>
  </si>
  <si>
    <t>塞奥西特 - 长岛舒适酒店</t>
  </si>
  <si>
    <t>CARLUCCI JOHN</t>
  </si>
  <si>
    <t>826.23</t>
  </si>
  <si>
    <t>921.00</t>
  </si>
  <si>
    <t>2022-12-09 19:22:30</t>
  </si>
  <si>
    <t>2860774</t>
  </si>
  <si>
    <t>金伊恩酒店</t>
  </si>
  <si>
    <t>PISALSILPCHAI PISAL</t>
  </si>
  <si>
    <t>118.42</t>
  </si>
  <si>
    <t>132.00</t>
  </si>
  <si>
    <t>2022-12-09 19:21:36</t>
  </si>
  <si>
    <t>越南</t>
  </si>
  <si>
    <t>2860733</t>
  </si>
  <si>
    <t>阿斯达尔湾旅馆塞夫精品酒店</t>
  </si>
  <si>
    <t>ALFAWZAN SAMEER</t>
  </si>
  <si>
    <t>646.81</t>
  </si>
  <si>
    <t>721.00</t>
  </si>
  <si>
    <t>2022-12-09 19:07:04</t>
  </si>
  <si>
    <t>巴林</t>
  </si>
  <si>
    <t>2860713</t>
  </si>
  <si>
    <t>J酒店 - 班达拉苏加诺机场</t>
  </si>
  <si>
    <t>WAN YUSOFF WAN TOREN</t>
  </si>
  <si>
    <t>139.05</t>
  </si>
  <si>
    <t>155.00</t>
  </si>
  <si>
    <t>2022-12-09 19:01:17</t>
  </si>
  <si>
    <t>印度尼西亚</t>
  </si>
  <si>
    <t>2860638</t>
  </si>
  <si>
    <t>坎贝尔拉克斯珀全套房酒店</t>
  </si>
  <si>
    <t>SAINI RAVINDER</t>
  </si>
  <si>
    <t>817.26</t>
  </si>
  <si>
    <t>911.00</t>
  </si>
  <si>
    <t>2022-12-09 18:36:55</t>
  </si>
  <si>
    <t>2860568</t>
  </si>
  <si>
    <t>巴塔姆中心哈里斯酒店</t>
  </si>
  <si>
    <t>MA SHI YUN</t>
  </si>
  <si>
    <t>340.00</t>
  </si>
  <si>
    <t>379.00</t>
  </si>
  <si>
    <t>2022-12-09 18:13:46</t>
  </si>
  <si>
    <t>2860563</t>
  </si>
  <si>
    <t>曼谷地铁站酒店</t>
  </si>
  <si>
    <t>MUANGSENG NUCHAREE</t>
  </si>
  <si>
    <t>114.83</t>
  </si>
  <si>
    <t>128.00</t>
  </si>
  <si>
    <t>2022-12-09 18:10:36</t>
  </si>
  <si>
    <t>泰国</t>
  </si>
  <si>
    <t>2860555</t>
  </si>
  <si>
    <t>伊斯坦布尔阿塔图尔克机场希尔顿花园酒店</t>
  </si>
  <si>
    <t>Sabri Saundra</t>
  </si>
  <si>
    <t>376.78</t>
  </si>
  <si>
    <t>420.00</t>
  </si>
  <si>
    <t>2022-12-09 18:09:33</t>
  </si>
  <si>
    <t>2860522</t>
  </si>
  <si>
    <t>加里凡时代广场</t>
  </si>
  <si>
    <t>Li Bingfeng</t>
  </si>
  <si>
    <t>1982.59</t>
  </si>
  <si>
    <t>2210.00</t>
  </si>
  <si>
    <t>2022-12-09 17:59:39</t>
  </si>
  <si>
    <t>2860447</t>
  </si>
  <si>
    <t>竹绿色住宅酒店</t>
  </si>
  <si>
    <t>LESTARI SARTIKA EKA</t>
  </si>
  <si>
    <t>131.87</t>
  </si>
  <si>
    <t>147.00</t>
  </si>
  <si>
    <t>2022-12-09 17:34:13</t>
  </si>
  <si>
    <t>2860392</t>
  </si>
  <si>
    <t>迪拜市区索菲特酒店</t>
  </si>
  <si>
    <t>Sun Yu</t>
  </si>
  <si>
    <t>1720.64</t>
  </si>
  <si>
    <t>1918.00</t>
  </si>
  <si>
    <t>2022-12-09 17:12:27</t>
  </si>
  <si>
    <t>2860368</t>
  </si>
  <si>
    <t>阿斯顿外南梦酒店及会议中心</t>
  </si>
  <si>
    <t>NOVIANTONIO FAJRI</t>
  </si>
  <si>
    <t>230.55</t>
  </si>
  <si>
    <t>257.00</t>
  </si>
  <si>
    <t>2022-12-09 17:06:46</t>
  </si>
  <si>
    <t>2860183</t>
  </si>
  <si>
    <t>-860</t>
  </si>
  <si>
    <t>-772</t>
  </si>
  <si>
    <t>2022-12-09 16:04:43</t>
  </si>
  <si>
    <t>2860029</t>
  </si>
  <si>
    <t>吉隆坡双威太子酒店</t>
  </si>
  <si>
    <t>binti abdul hamid nursimaa</t>
  </si>
  <si>
    <t>406.39</t>
  </si>
  <si>
    <t>453.00</t>
  </si>
  <si>
    <t>2022-12-09 15:04:43</t>
  </si>
  <si>
    <t>2859804</t>
  </si>
  <si>
    <t>格林韦凯富乡村酒店</t>
  </si>
  <si>
    <t>Florance Carl</t>
  </si>
  <si>
    <t>588.50</t>
  </si>
  <si>
    <t>656.00</t>
  </si>
  <si>
    <t>2022-12-09 13:47:04</t>
  </si>
  <si>
    <t>澳大利亚</t>
  </si>
  <si>
    <t>2859550</t>
  </si>
  <si>
    <t>吉隆坡美利亚酒店</t>
  </si>
  <si>
    <t>ALI YAYA</t>
  </si>
  <si>
    <t>438.68</t>
  </si>
  <si>
    <t>489.00</t>
  </si>
  <si>
    <t>2022-12-09 12:12:42</t>
  </si>
  <si>
    <t>2859454</t>
  </si>
  <si>
    <t>佛罗伦萨别墅酒店</t>
  </si>
  <si>
    <t>ZHENG HAOXIANG</t>
  </si>
  <si>
    <t>837.89</t>
  </si>
  <si>
    <t>934.00</t>
  </si>
  <si>
    <t>2022-12-09 11:40:30</t>
  </si>
  <si>
    <t>2859206</t>
  </si>
  <si>
    <t>迈阿密机场多勒尔品质酒店</t>
  </si>
  <si>
    <t>HIDALGO BRANDOL</t>
  </si>
  <si>
    <t>1224.54</t>
  </si>
  <si>
    <t>1365.00</t>
  </si>
  <si>
    <t>2022-12-09 10:22:38</t>
  </si>
  <si>
    <t>2859008</t>
  </si>
  <si>
    <t>酒店长居美国 - 奥兰治县 - 森林湖</t>
  </si>
  <si>
    <t>myung jin song</t>
  </si>
  <si>
    <t>680.00</t>
  </si>
  <si>
    <t>758.00</t>
  </si>
  <si>
    <t>2022-12-09 09:25:40</t>
  </si>
  <si>
    <t>2858943</t>
  </si>
  <si>
    <t>雅加达珐维盖特斯波特酒店</t>
  </si>
  <si>
    <t>KELANA KELVIN</t>
  </si>
  <si>
    <t>172.24</t>
  </si>
  <si>
    <t>192.00</t>
  </si>
  <si>
    <t>2022-12-09 08:32:44</t>
  </si>
  <si>
    <t>2858844</t>
  </si>
  <si>
    <t>南安普敦港酒店</t>
  </si>
  <si>
    <t>Hewitt Michelle</t>
  </si>
  <si>
    <t>2537.00</t>
  </si>
  <si>
    <t>2828.00</t>
  </si>
  <si>
    <t>2022-12-09 07:28:03</t>
  </si>
  <si>
    <t>2858701</t>
  </si>
  <si>
    <t>慕尼黑诺富特酒店</t>
  </si>
  <si>
    <t>Salbas Turgut</t>
  </si>
  <si>
    <t>574.14</t>
  </si>
  <si>
    <t>640.00</t>
  </si>
  <si>
    <t>2022-12-09 03:06:47</t>
  </si>
  <si>
    <t>德国</t>
  </si>
  <si>
    <t>2022-12-08</t>
  </si>
  <si>
    <t>2858449</t>
  </si>
  <si>
    <t>GOH JAMES LEON</t>
  </si>
  <si>
    <t>441.23</t>
  </si>
  <si>
    <t>492.00</t>
  </si>
  <si>
    <t>2022-12-08 23:31:29</t>
  </si>
  <si>
    <t>2858316</t>
  </si>
  <si>
    <t>吉隆坡万宜度假酒店</t>
  </si>
  <si>
    <t>HANIS NABILAH MUSTAFFA KAMAL</t>
  </si>
  <si>
    <t>326.44</t>
  </si>
  <si>
    <t>364.00</t>
  </si>
  <si>
    <t>2022-12-08 22:30:59</t>
  </si>
  <si>
    <t>2858149</t>
  </si>
  <si>
    <t>扎努阿里芬加雅马达法维酒店</t>
  </si>
  <si>
    <t>HU JIE</t>
  </si>
  <si>
    <t>313.88</t>
  </si>
  <si>
    <t>350.00</t>
  </si>
  <si>
    <t>2022-12-08 21:39:12</t>
  </si>
  <si>
    <t>2858135</t>
  </si>
  <si>
    <t>玛狄恩法维酒店</t>
  </si>
  <si>
    <t>PRADNYA DUHITA</t>
  </si>
  <si>
    <t>164.11</t>
  </si>
  <si>
    <t>183.00</t>
  </si>
  <si>
    <t>2022-12-08 21:34:43</t>
  </si>
  <si>
    <t>2858129</t>
  </si>
  <si>
    <t>雅加达克巴约蓝尼奥酒店</t>
  </si>
  <si>
    <t>MEGAHSARI LIVIANA</t>
  </si>
  <si>
    <t>187.43</t>
  </si>
  <si>
    <t>209.00</t>
  </si>
  <si>
    <t>2022-12-08 21:32:19</t>
  </si>
  <si>
    <t>2858082</t>
  </si>
  <si>
    <t>Anuar Nurul Shuhadah</t>
  </si>
  <si>
    <t>2022-12-08 21:19:38</t>
  </si>
  <si>
    <t>2858000</t>
  </si>
  <si>
    <t>杰贝尔哈菲特美居大酒店</t>
  </si>
  <si>
    <t>TANANY TANANYLOAI</t>
  </si>
  <si>
    <t>482.48</t>
  </si>
  <si>
    <t>538.00</t>
  </si>
  <si>
    <t>2022-12-08 20:51:10</t>
  </si>
  <si>
    <t>2857960</t>
  </si>
  <si>
    <t>迪拜阿尔布斯坦瑞享酒店</t>
  </si>
  <si>
    <t>ALCANTARA EMEE BRAGA</t>
  </si>
  <si>
    <t>575.75</t>
  </si>
  <si>
    <t>642.00</t>
  </si>
  <si>
    <t>2022-12-08 20:40:22</t>
  </si>
  <si>
    <t>2857924</t>
  </si>
  <si>
    <t>丹那阿邦至爱酒店 - 赛德恩格</t>
  </si>
  <si>
    <t>BUAMONA ARINI YUNIARTY</t>
  </si>
  <si>
    <t>127.35</t>
  </si>
  <si>
    <t>142.00</t>
  </si>
  <si>
    <t>2022-12-08 20:26:27</t>
  </si>
  <si>
    <t>2857909</t>
  </si>
  <si>
    <t>相铁GRAND FRESA 东京湾有明</t>
  </si>
  <si>
    <t>Ito Aiki</t>
  </si>
  <si>
    <t>703.09</t>
  </si>
  <si>
    <t>784.00</t>
  </si>
  <si>
    <t>2022-12-08 20:19:43</t>
  </si>
  <si>
    <t>日本</t>
  </si>
  <si>
    <t>2857874</t>
  </si>
  <si>
    <t>马尼拉机场路出发酒店</t>
  </si>
  <si>
    <t>Wallen Bret</t>
  </si>
  <si>
    <t>403.56</t>
  </si>
  <si>
    <t>450.00</t>
  </si>
  <si>
    <t>2022-12-08 20:06:45</t>
  </si>
  <si>
    <t>菲律宾</t>
  </si>
  <si>
    <t>2857654</t>
  </si>
  <si>
    <t>八打灵再也阿玛达酒店</t>
  </si>
  <si>
    <t>Chen Xiaobo</t>
  </si>
  <si>
    <t>2022-12-08 18:57:15</t>
  </si>
  <si>
    <t>2857649</t>
  </si>
  <si>
    <t>伊利索斯酒店</t>
  </si>
  <si>
    <t>THEODOROUDA GESTHIMANI</t>
  </si>
  <si>
    <t>336.30</t>
  </si>
  <si>
    <t>375.00</t>
  </si>
  <si>
    <t>2022-12-08 18:56:53</t>
  </si>
  <si>
    <t>希腊</t>
  </si>
  <si>
    <t>2857543</t>
  </si>
  <si>
    <t>巴厘巴板新式酒店</t>
  </si>
  <si>
    <t>DU JIA TONG</t>
  </si>
  <si>
    <t>2022-12-08 18:24:40</t>
  </si>
  <si>
    <t>2856872</t>
  </si>
  <si>
    <t>曼谷拉差达瑞士酒店 (SHA Extra Plus)</t>
  </si>
  <si>
    <t>LUO SHUMING</t>
  </si>
  <si>
    <t>1458.20</t>
  </si>
  <si>
    <t>1626.00</t>
  </si>
  <si>
    <t>2022-12-08 14:21:55</t>
  </si>
  <si>
    <t>2856612</t>
  </si>
  <si>
    <t>凯马大酒店</t>
  </si>
  <si>
    <t>HU XUJUAN</t>
  </si>
  <si>
    <t>69.95</t>
  </si>
  <si>
    <t>78.00</t>
  </si>
  <si>
    <t>2022-12-08 12:40:56</t>
  </si>
  <si>
    <t>2856329</t>
  </si>
  <si>
    <t>伯克利分校品质酒店</t>
  </si>
  <si>
    <t>YANG CHUN HIN CHARLIES</t>
  </si>
  <si>
    <t>515.66</t>
  </si>
  <si>
    <t>575.00</t>
  </si>
  <si>
    <t>2022-12-08 10:48:49</t>
  </si>
  <si>
    <t>2856175</t>
  </si>
  <si>
    <t>曼谷京华大酒店 (SHA Plus+)</t>
  </si>
  <si>
    <t>WONG SAI HUNG</t>
  </si>
  <si>
    <t>304.02</t>
  </si>
  <si>
    <t>339.00</t>
  </si>
  <si>
    <t>2022-12-08 09:40:50</t>
  </si>
  <si>
    <t>2856084</t>
  </si>
  <si>
    <t>诺富特马辰港机场酒店</t>
  </si>
  <si>
    <t>S.SOS M.SI DERY</t>
  </si>
  <si>
    <t>239.45</t>
  </si>
  <si>
    <t>267.00</t>
  </si>
  <si>
    <t>2022-12-08 08:47:44</t>
  </si>
  <si>
    <t>2856083</t>
  </si>
  <si>
    <t>坎伯兰舒眠酒店</t>
  </si>
  <si>
    <t>Nawroth Kevin</t>
  </si>
  <si>
    <t>799.05</t>
  </si>
  <si>
    <t>891.00</t>
  </si>
  <si>
    <t>2022-12-08 08:45:33</t>
  </si>
  <si>
    <t>2855993</t>
  </si>
  <si>
    <t>光州假日酒店</t>
  </si>
  <si>
    <t>Kim Gyumin</t>
  </si>
  <si>
    <t>1841.13</t>
  </si>
  <si>
    <t>2053.00</t>
  </si>
  <si>
    <t>2022-12-08 07:51:16</t>
  </si>
  <si>
    <t>韩国</t>
  </si>
  <si>
    <t>2855792</t>
  </si>
  <si>
    <t>AHMAD KAMAL SYAHRUL AKMAL</t>
  </si>
  <si>
    <t>439.43</t>
  </si>
  <si>
    <t>490.00</t>
  </si>
  <si>
    <t>2022-12-08 08:05:00</t>
  </si>
  <si>
    <t>2022-12-07</t>
  </si>
  <si>
    <t>2855533</t>
  </si>
  <si>
    <t>曼谷萨通JC凯文酒店</t>
  </si>
  <si>
    <t>NG SZE LO CONCHETA</t>
  </si>
  <si>
    <t>1402.27</t>
  </si>
  <si>
    <t>1556.00</t>
  </si>
  <si>
    <t>2022-12-07 22:39:40</t>
  </si>
  <si>
    <t>2855026</t>
  </si>
  <si>
    <t>托拉尼素坤逸107号特奥里酒店</t>
  </si>
  <si>
    <t>He Xuelin</t>
  </si>
  <si>
    <t>137.88</t>
  </si>
  <si>
    <t>153.00</t>
  </si>
  <si>
    <t>2022-12-07 19:42:45</t>
  </si>
  <si>
    <t>2854837</t>
  </si>
  <si>
    <t>马来西亚迪沙魯海岸One&amp;Only唯逸度假酒店</t>
  </si>
  <si>
    <t>XIANG XINGXING</t>
  </si>
  <si>
    <t>9626.62</t>
  </si>
  <si>
    <t>10682.00</t>
  </si>
  <si>
    <t>2022-12-07 18:45:23</t>
  </si>
  <si>
    <t>2853081</t>
  </si>
  <si>
    <t>巴厘岛海文酒店</t>
  </si>
  <si>
    <t>ZHANG ZHIQIANG</t>
  </si>
  <si>
    <t>634.44</t>
  </si>
  <si>
    <t>704.00</t>
  </si>
  <si>
    <t>2022-12-07 06:46:48</t>
  </si>
  <si>
    <t>2852958</t>
  </si>
  <si>
    <t>世博酒店</t>
  </si>
  <si>
    <t>BREAUX BENJAMIN</t>
  </si>
  <si>
    <t>465.92</t>
  </si>
  <si>
    <t>517.00</t>
  </si>
  <si>
    <t>-516</t>
  </si>
  <si>
    <t>-465</t>
  </si>
  <si>
    <t>2022-12-07 03:24:32</t>
  </si>
  <si>
    <t>2022-12-06</t>
  </si>
  <si>
    <t>2851786</t>
  </si>
  <si>
    <t>阿洛希拉尼威基基海滩度假村</t>
  </si>
  <si>
    <t>YOO YEJIN,KWON KYU RI</t>
  </si>
  <si>
    <t>4663.69</t>
  </si>
  <si>
    <t>5194.00</t>
  </si>
  <si>
    <t>2022-12-06 18:09:29</t>
  </si>
  <si>
    <t>2850587</t>
  </si>
  <si>
    <t>核桃市-工业城凯艺套房酒店</t>
  </si>
  <si>
    <t>SHAO BIN</t>
  </si>
  <si>
    <t>1804.78</t>
  </si>
  <si>
    <t>2010.00</t>
  </si>
  <si>
    <t>2022-12-06 11:03:18</t>
  </si>
  <si>
    <t>2850578</t>
  </si>
  <si>
    <t>迪拜 - 阿勒马克图姆机场假日酒店</t>
  </si>
  <si>
    <t>ZAKKAR ANIS</t>
  </si>
  <si>
    <t>2253.73</t>
  </si>
  <si>
    <t>2510.00</t>
  </si>
  <si>
    <t>2022-12-06 11:07:33</t>
  </si>
  <si>
    <t>2850414</t>
  </si>
  <si>
    <t>秋叶原莱姆日式商务酒店</t>
  </si>
  <si>
    <t>JIN RACHEL</t>
  </si>
  <si>
    <t>842.23</t>
  </si>
  <si>
    <t>938.00</t>
  </si>
  <si>
    <t>2022-12-06 09:55:33</t>
  </si>
  <si>
    <t>2850133</t>
  </si>
  <si>
    <t>贝鲁特大酒店</t>
  </si>
  <si>
    <t>Dandal Heba</t>
  </si>
  <si>
    <t>743.46</t>
  </si>
  <si>
    <t>828.00</t>
  </si>
  <si>
    <t>2022-12-06 06:15:53</t>
  </si>
  <si>
    <t>黎巴嫩</t>
  </si>
  <si>
    <t>2850002</t>
  </si>
  <si>
    <t>皇家城堡酒店 - 阿桑德连锁酒店</t>
  </si>
  <si>
    <t>Grimes Paige</t>
  </si>
  <si>
    <t>1591.08</t>
  </si>
  <si>
    <t>1772.00</t>
  </si>
  <si>
    <t>2022-12-06 02:30:56</t>
  </si>
  <si>
    <t>2022-12-05</t>
  </si>
  <si>
    <t>2849761</t>
  </si>
  <si>
    <t>机场品质酒店</t>
  </si>
  <si>
    <t>DOWDY TALIA</t>
  </si>
  <si>
    <t>1924.32</t>
  </si>
  <si>
    <t>2120.00</t>
  </si>
  <si>
    <t>2022-12-05 23:03:48</t>
  </si>
  <si>
    <t>2849172</t>
  </si>
  <si>
    <t>T2 沙吞酒店</t>
  </si>
  <si>
    <t>ZOU HANGYU,FANG ZIXIN</t>
  </si>
  <si>
    <t>288.65</t>
  </si>
  <si>
    <t>318.00</t>
  </si>
  <si>
    <t>2022-12-05 20:06:05</t>
  </si>
  <si>
    <t>2849113</t>
  </si>
  <si>
    <t>芭堤雅格兰德中心点酒店</t>
  </si>
  <si>
    <t>Mei Lei</t>
  </si>
  <si>
    <t>822.38</t>
  </si>
  <si>
    <t>906.00</t>
  </si>
  <si>
    <t>2022-12-05 19:54:28</t>
  </si>
  <si>
    <t>2848574</t>
  </si>
  <si>
    <t>伊兹密尔贝拉克里希尔顿花园酒店</t>
  </si>
  <si>
    <t>Polatkan Erhan</t>
  </si>
  <si>
    <t>1047.49</t>
  </si>
  <si>
    <t>1154.00</t>
  </si>
  <si>
    <t>2022-12-05 17:04:07</t>
  </si>
  <si>
    <t>2848129</t>
  </si>
  <si>
    <t>帝宫大酒店</t>
  </si>
  <si>
    <t>TANG SIE DING</t>
  </si>
  <si>
    <t>735.24</t>
  </si>
  <si>
    <t>810.00</t>
  </si>
  <si>
    <t>2022-12-05 14:44:21</t>
  </si>
  <si>
    <t>直采</t>
  </si>
  <si>
    <t>2847678</t>
  </si>
  <si>
    <t>彩虹套房酒店</t>
  </si>
  <si>
    <t>Jarong Marwan</t>
  </si>
  <si>
    <t>575.48</t>
  </si>
  <si>
    <t>634.00</t>
  </si>
  <si>
    <t>2022-12-05 12:17:32</t>
  </si>
  <si>
    <t>2847033</t>
  </si>
  <si>
    <t>深蓝温泉酒店</t>
  </si>
  <si>
    <t>GRANT CAM</t>
  </si>
  <si>
    <t>908.61</t>
  </si>
  <si>
    <t>1001.00</t>
  </si>
  <si>
    <t>2022-12-05 07:43:10</t>
  </si>
  <si>
    <t>2846877</t>
  </si>
  <si>
    <t>纽约中央公园酒店</t>
  </si>
  <si>
    <t>Manlaibayar Khishigt</t>
  </si>
  <si>
    <t>3737.00</t>
  </si>
  <si>
    <t>4117.00</t>
  </si>
  <si>
    <t>2022-12-05 01:59:33</t>
  </si>
  <si>
    <t>2846853</t>
  </si>
  <si>
    <t>鹿特丹市中心宜必思酒店</t>
  </si>
  <si>
    <t>VANHEMEL MARCEL</t>
  </si>
  <si>
    <t>623.59</t>
  </si>
  <si>
    <t>687.00</t>
  </si>
  <si>
    <t>2022-12-05 01:38:35</t>
  </si>
  <si>
    <t>2022-12-04</t>
  </si>
  <si>
    <t>2846707</t>
  </si>
  <si>
    <t>槟城长荣桂冠酒店</t>
  </si>
  <si>
    <t>LOH ALEX</t>
  </si>
  <si>
    <t>342.24</t>
  </si>
  <si>
    <t>377.00</t>
  </si>
  <si>
    <t>2022-12-05 11:36:46</t>
  </si>
  <si>
    <t>2846648</t>
  </si>
  <si>
    <t>atakan umit</t>
  </si>
  <si>
    <t>472.96</t>
  </si>
  <si>
    <t>521.00</t>
  </si>
  <si>
    <t>2022-12-04 22:53:32</t>
  </si>
  <si>
    <t>2846525</t>
  </si>
  <si>
    <t>ARCOTEL 卡米诺酒店</t>
  </si>
  <si>
    <t>Arndt Guido</t>
  </si>
  <si>
    <t>969.53</t>
  </si>
  <si>
    <t>1068.00</t>
  </si>
  <si>
    <t>2022-12-04 22:13:26</t>
  </si>
  <si>
    <t>2845814</t>
  </si>
  <si>
    <t>希拉流姆大酒店</t>
  </si>
  <si>
    <t>BEDELOV ELVIN</t>
  </si>
  <si>
    <t>780.71</t>
  </si>
  <si>
    <t>860.00</t>
  </si>
  <si>
    <t>2022-12-04 17:43:43</t>
  </si>
  <si>
    <t>2844866</t>
  </si>
  <si>
    <t>天堂点度假村&amp;水疗中心</t>
  </si>
  <si>
    <t>Cantwell Richard a</t>
  </si>
  <si>
    <t>1492.42</t>
  </si>
  <si>
    <t>1644.00</t>
  </si>
  <si>
    <t>2022-12-04 10:32:42</t>
  </si>
  <si>
    <t>2844442</t>
  </si>
  <si>
    <t>巴拿马城瑞广场酒店</t>
  </si>
  <si>
    <t>TERES SYLVIE</t>
  </si>
  <si>
    <t>3070.05</t>
  </si>
  <si>
    <t>3380.00</t>
  </si>
  <si>
    <t>2022-12-04 01:40:43</t>
  </si>
  <si>
    <t>巴拿马</t>
  </si>
  <si>
    <t>2844383</t>
  </si>
  <si>
    <t>J大道酒店 - 中央市场</t>
  </si>
  <si>
    <t>LEMUEL WINATA SHERYL</t>
  </si>
  <si>
    <t>376.04</t>
  </si>
  <si>
    <t>414.00</t>
  </si>
  <si>
    <t>2022-12-04 01:04:39</t>
  </si>
  <si>
    <t>2844325</t>
  </si>
  <si>
    <t>大学中心克拉丽奥套房酒店</t>
  </si>
  <si>
    <t>Olorunwa Omolayo</t>
  </si>
  <si>
    <t>686.67</t>
  </si>
  <si>
    <t>756.00</t>
  </si>
  <si>
    <t>2022-12-04 00:01:19</t>
  </si>
  <si>
    <t>2022-11-28</t>
  </si>
  <si>
    <t>2829358</t>
  </si>
  <si>
    <t>娜湾假日酒店</t>
  </si>
  <si>
    <t>SUN PENGYUAN</t>
  </si>
  <si>
    <t>1916.12</t>
  </si>
  <si>
    <t>2085.00</t>
  </si>
  <si>
    <t>2022-11-28 13:03:15</t>
  </si>
  <si>
    <t>2022-12-02</t>
  </si>
  <si>
    <t>2838754</t>
  </si>
  <si>
    <t>芭东拉弗洛拉度假酒店 (SHA Extra Plus)</t>
  </si>
  <si>
    <t>MOLNAR DANIEL</t>
  </si>
  <si>
    <t>1366.80</t>
  </si>
  <si>
    <t>1500.00</t>
  </si>
  <si>
    <t>2022-12-02 11:13:29</t>
  </si>
  <si>
    <t>2022-11-02</t>
  </si>
  <si>
    <t>2772003</t>
  </si>
  <si>
    <t>普吉阿卡迪亚奈松海滩铂尔曼度假酒店 (SHA Extra Plus)</t>
  </si>
  <si>
    <t>LI CHAOJIE</t>
  </si>
  <si>
    <t>1206.64</t>
  </si>
  <si>
    <t>1299.00</t>
  </si>
  <si>
    <t>2022-11-02 16:42:39</t>
  </si>
  <si>
    <t>2022-12-01</t>
  </si>
  <si>
    <t>2837757</t>
  </si>
  <si>
    <t>新加坡庄家大酒店</t>
  </si>
  <si>
    <t>PEE KI WEI,HO EDNA CHU FANG</t>
  </si>
  <si>
    <t>4181.50</t>
  </si>
  <si>
    <t>4589.00</t>
  </si>
  <si>
    <t>2022-12-01 17:36:20</t>
  </si>
  <si>
    <t>2022-11-06</t>
  </si>
  <si>
    <t>2779378</t>
  </si>
  <si>
    <t>马尼拉半岛酒店（多用途酒店）</t>
  </si>
  <si>
    <t>Dela Cruz Rahn,Dela Cruz Rahn</t>
  </si>
  <si>
    <t>911.28</t>
  </si>
  <si>
    <t>993.00</t>
  </si>
  <si>
    <t>2022-11-06 18:38:57</t>
  </si>
  <si>
    <t>2772010</t>
  </si>
  <si>
    <t>曼谷香格里拉大酒店</t>
  </si>
  <si>
    <t>jang jiwon</t>
  </si>
  <si>
    <t>1188.06</t>
  </si>
  <si>
    <t>1279.00</t>
  </si>
  <si>
    <t>2022-11-04 13:21:57</t>
  </si>
  <si>
    <t>2022-12-03</t>
  </si>
  <si>
    <t>2843534</t>
  </si>
  <si>
    <t>曼谷假日酒店 (SHA Extra Plus)</t>
  </si>
  <si>
    <t>LAU CHOI FUNG</t>
  </si>
  <si>
    <t>3753.10</t>
  </si>
  <si>
    <t>4132.00</t>
  </si>
  <si>
    <t>2022-12-03 16:47:18</t>
  </si>
  <si>
    <t>2022-11-30</t>
  </si>
  <si>
    <t>2835479</t>
  </si>
  <si>
    <t>马尼拉梦之城凯悦酒店</t>
  </si>
  <si>
    <t>LEE LIREZA ANGUB</t>
  </si>
  <si>
    <t>2646.20</t>
  </si>
  <si>
    <t>2881.00</t>
  </si>
  <si>
    <t>2022-12-01 20:38:02</t>
  </si>
  <si>
    <t>2022-11-10</t>
  </si>
  <si>
    <t>2787080</t>
  </si>
  <si>
    <t>魁北克城费尔蒙芳缇娜城堡酒店</t>
  </si>
  <si>
    <t>Trepanier Marie-Pier</t>
  </si>
  <si>
    <t>1628.40</t>
  </si>
  <si>
    <t>1761.00</t>
  </si>
  <si>
    <t>2022-11-10 02:13:40</t>
  </si>
  <si>
    <t>加拿大</t>
  </si>
  <si>
    <t>2022-11-17</t>
  </si>
  <si>
    <t>2803598</t>
  </si>
  <si>
    <t>Blizzard Teresa</t>
  </si>
  <si>
    <t>1805.90</t>
  </si>
  <si>
    <t>1988.00</t>
  </si>
  <si>
    <t>2022-11-17 08:44:10</t>
  </si>
  <si>
    <t>2828739</t>
  </si>
  <si>
    <t>格拉纳达巴塞罗国会酒店</t>
  </si>
  <si>
    <t>Leal Pareja Javier</t>
  </si>
  <si>
    <t>2418.81</t>
  </si>
  <si>
    <t>2632.00</t>
  </si>
  <si>
    <t>2022-11-28 01:53:53</t>
  </si>
  <si>
    <t>西班牙</t>
  </si>
  <si>
    <t>2022-10-09</t>
  </si>
  <si>
    <t>2731453</t>
  </si>
  <si>
    <t>塞维利亚德比酒店</t>
  </si>
  <si>
    <t>Bovio Andrea</t>
  </si>
  <si>
    <t>963.87</t>
  </si>
  <si>
    <t>1062.00</t>
  </si>
  <si>
    <t>2022-10-09 08:02:37</t>
  </si>
  <si>
    <t>2842864</t>
  </si>
  <si>
    <t>雅加达东荟城智选假日酒店</t>
  </si>
  <si>
    <t>LI RUOYU</t>
  </si>
  <si>
    <t>2010.98</t>
  </si>
  <si>
    <t>2214.00</t>
  </si>
  <si>
    <t>2022-12-03 13:07:23</t>
  </si>
  <si>
    <t>2838594</t>
  </si>
  <si>
    <t>CAI SHUHONG</t>
  </si>
  <si>
    <t>1110.75</t>
  </si>
  <si>
    <t>1219.00</t>
  </si>
  <si>
    <t>2022-12-01 22:59:25</t>
  </si>
  <si>
    <t>2843916</t>
  </si>
  <si>
    <t>毛里求斯轩尼诗公园酒店</t>
  </si>
  <si>
    <t>SINGH RAGHUVEER SINGH BHIM,SINGH RAGHUVEER SINGH BHIM</t>
  </si>
  <si>
    <t>3678.62</t>
  </si>
  <si>
    <t>4050.00</t>
  </si>
  <si>
    <t>2022-12-03 20:20:47</t>
  </si>
  <si>
    <t>毛里求斯</t>
  </si>
  <si>
    <t>2838327</t>
  </si>
  <si>
    <t>曼谷财富美爵酒店</t>
  </si>
  <si>
    <t>Wu Yi</t>
  </si>
  <si>
    <t>858.35</t>
  </si>
  <si>
    <t>942.00</t>
  </si>
  <si>
    <t>2022-12-01 21:03:43</t>
  </si>
  <si>
    <t>2022-11-18</t>
  </si>
  <si>
    <t>2805580</t>
  </si>
  <si>
    <t>合艾红星球(SHA Extra Plus)</t>
  </si>
  <si>
    <t>SHAHARI AISHAH</t>
  </si>
  <si>
    <t>269.27</t>
  </si>
  <si>
    <t>294.00</t>
  </si>
  <si>
    <t>2022-11-18 01:59:39</t>
  </si>
  <si>
    <t>2731236</t>
  </si>
  <si>
    <t>甲米都喜天丽海滨度假酒店</t>
  </si>
  <si>
    <t>Mandholia Saket,Mandholia Saket,Mandholia Saket,Mandholia Saket,Mandholia Saket,Mandholia Saket</t>
  </si>
  <si>
    <t>5560.63</t>
  </si>
  <si>
    <t>6120.00</t>
  </si>
  <si>
    <t>2022-10-09 09:12:28</t>
  </si>
  <si>
    <t>2022-10-20</t>
  </si>
  <si>
    <t>2749373</t>
  </si>
  <si>
    <t>朱美拉海滩瑞享酒店</t>
  </si>
  <si>
    <t>FARHAN MAJED TALEB</t>
  </si>
  <si>
    <t>6141.49</t>
  </si>
  <si>
    <t>6656.00</t>
  </si>
  <si>
    <t>2022-10-20 05:10:23</t>
  </si>
  <si>
    <t>2022-11-26</t>
  </si>
  <si>
    <t>2826612</t>
  </si>
  <si>
    <t>东京东急涩谷卓越大饭店</t>
  </si>
  <si>
    <t>Maraviglia Anders</t>
  </si>
  <si>
    <t>5656.45</t>
  </si>
  <si>
    <t>6153.00</t>
  </si>
  <si>
    <t>2022-11-26 23:26:09</t>
  </si>
  <si>
    <t>2778449</t>
  </si>
  <si>
    <t>曼彻斯特波特兰宜必思尚品酒店</t>
  </si>
  <si>
    <t>Woodman Lisa</t>
  </si>
  <si>
    <t>799.32</t>
  </si>
  <si>
    <t>871.00</t>
  </si>
  <si>
    <t>2022-11-06 04:38:56</t>
  </si>
  <si>
    <t>2833672</t>
  </si>
  <si>
    <t>伦敦伊林希尔顿逸林酒店</t>
  </si>
  <si>
    <t>Tamang Manoj,Cooper Aimee</t>
  </si>
  <si>
    <t>1241.81</t>
  </si>
  <si>
    <t>1352.00</t>
  </si>
  <si>
    <t>2022-11-30 06:30:12</t>
  </si>
  <si>
    <t>2838971</t>
  </si>
  <si>
    <t>Gibson Julie</t>
  </si>
  <si>
    <t>1114.73</t>
  </si>
  <si>
    <t>1227.00</t>
  </si>
  <si>
    <t>2022-12-02 05:38:29</t>
  </si>
  <si>
    <t>2836966</t>
  </si>
  <si>
    <t>银座索拉里亚西铁酒店</t>
  </si>
  <si>
    <t>CHEUNG LUI</t>
  </si>
  <si>
    <t>5497.27</t>
  </si>
  <si>
    <t>6033.00</t>
  </si>
  <si>
    <t>2022-12-01 13:04:59</t>
  </si>
  <si>
    <t>2834057</t>
  </si>
  <si>
    <t>馨乐庭巴黎埃菲尔铁塔酒店</t>
  </si>
  <si>
    <t>KIM SAEROM</t>
  </si>
  <si>
    <t>4241.63</t>
  </si>
  <si>
    <t>4618.00</t>
  </si>
  <si>
    <t>2022-11-30 11:17:18</t>
  </si>
  <si>
    <t>法国</t>
  </si>
  <si>
    <t>2787217</t>
  </si>
  <si>
    <t>朗东堡10号巴黎北站宜必思酒店</t>
  </si>
  <si>
    <t>MARIOTO RICARDO,MARIOTO GABRIELA</t>
  </si>
  <si>
    <t>3125.49</t>
  </si>
  <si>
    <t>2022-11-10 06:12:46</t>
  </si>
  <si>
    <t>2838965</t>
  </si>
  <si>
    <t>阿尔瓦斯尔奥酷瑞商务酒店</t>
  </si>
  <si>
    <t>Tonuzi Nestrin</t>
  </si>
  <si>
    <t>4603.37</t>
  </si>
  <si>
    <t>5067.00</t>
  </si>
  <si>
    <t>2022-12-02 05:27:16</t>
  </si>
  <si>
    <t>2022-11-15</t>
  </si>
  <si>
    <t>2799441</t>
  </si>
  <si>
    <t>MA CHUNG SHUN ERIC,CHOW LUNG PING,CHAN KAM WING</t>
  </si>
  <si>
    <t>5145.47</t>
  </si>
  <si>
    <t>5690.00</t>
  </si>
  <si>
    <t>2022-11-15 13:05:01</t>
  </si>
  <si>
    <t>2838519</t>
  </si>
  <si>
    <t>ABU BAKAR LILY JULIENTI,ABDUL KADIR NURUL HAYATI</t>
  </si>
  <si>
    <t>1272.04</t>
  </si>
  <si>
    <t>1396.00</t>
  </si>
  <si>
    <t>2022-12-02 11:00:24</t>
  </si>
  <si>
    <t>2022-11-07</t>
  </si>
  <si>
    <t>2782064</t>
  </si>
  <si>
    <t>金马仑高原草莓园度假村</t>
  </si>
  <si>
    <t>TEO BEE PING,NG BOON KWEE</t>
  </si>
  <si>
    <t>589.16</t>
  </si>
  <si>
    <t>2022-11-07 23:24:17</t>
  </si>
  <si>
    <t>2022-10-08</t>
  </si>
  <si>
    <t>2730790</t>
  </si>
  <si>
    <t>约翰海老军营森林小屋</t>
  </si>
  <si>
    <t>Crawley Ian</t>
  </si>
  <si>
    <t>3843.38</t>
  </si>
  <si>
    <t>4230.00</t>
  </si>
  <si>
    <t>2022-10-08 16:12:14</t>
  </si>
  <si>
    <t>2838867</t>
  </si>
  <si>
    <t>胡志明市西贡日航酒店</t>
  </si>
  <si>
    <t>Kha Khai Van</t>
  </si>
  <si>
    <t>4606.10</t>
  </si>
  <si>
    <t>5070.00</t>
  </si>
  <si>
    <t>2022-12-02 02:37:01</t>
  </si>
  <si>
    <t>2022-11-21</t>
  </si>
  <si>
    <t>2813675</t>
  </si>
  <si>
    <t>新加坡悦乐加东酒店</t>
  </si>
  <si>
    <t>WONG YUENLOK</t>
  </si>
  <si>
    <t>4164.19</t>
  </si>
  <si>
    <t>4566.00</t>
  </si>
  <si>
    <t>2022-11-21 19:11:20</t>
  </si>
  <si>
    <t>2843044</t>
  </si>
  <si>
    <t>西隆富丽萨通酒店</t>
  </si>
  <si>
    <t>LEE CHIU YUI</t>
  </si>
  <si>
    <t>278.85</t>
  </si>
  <si>
    <t>307.00</t>
  </si>
  <si>
    <t>2022-12-03 13:57:10</t>
  </si>
  <si>
    <t>2836965</t>
  </si>
  <si>
    <t>TANG XIAOFAN,MENG XIANGGUANG</t>
  </si>
  <si>
    <t>1536.28</t>
  </si>
  <si>
    <t>1686.00</t>
  </si>
  <si>
    <t>2022-12-01 11:49:58</t>
  </si>
  <si>
    <t>2022-11-11</t>
  </si>
  <si>
    <t>2790026</t>
  </si>
  <si>
    <t>阿兰公园西方酒店</t>
  </si>
  <si>
    <t>Meyo Ernesto</t>
  </si>
  <si>
    <t>1257.66</t>
  </si>
  <si>
    <t>1370.00</t>
  </si>
  <si>
    <t>2022-11-11 09:42:35</t>
  </si>
  <si>
    <t>意大利</t>
  </si>
  <si>
    <t>2022-11-27</t>
  </si>
  <si>
    <t>2827874</t>
  </si>
  <si>
    <t>东京新大谷饭店花园楼</t>
  </si>
  <si>
    <t>PENG LEI</t>
  </si>
  <si>
    <t>11049.14</t>
  </si>
  <si>
    <t>12023.00</t>
  </si>
  <si>
    <t>2022-11-27 16:58:40</t>
  </si>
  <si>
    <t>2842435</t>
  </si>
  <si>
    <t>新山成功滨水酒店</t>
  </si>
  <si>
    <t>MUSA ROKIAH,KHAIRIZAL NURSYARAFINA ERIZA</t>
  </si>
  <si>
    <t>1102.68</t>
  </si>
  <si>
    <t>1214.00</t>
  </si>
  <si>
    <t>2022-12-03 10:42:41</t>
  </si>
  <si>
    <t>2835395</t>
  </si>
  <si>
    <t>吉隆坡EQ酒店</t>
  </si>
  <si>
    <t>TAN GRACE</t>
  </si>
  <si>
    <t>5973.92</t>
  </si>
  <si>
    <t>6504.00</t>
  </si>
  <si>
    <t>2022-12-01 18:19:29</t>
  </si>
  <si>
    <t>2828943</t>
  </si>
  <si>
    <t>洛伊斯圣莫妮卡海滩酒店</t>
  </si>
  <si>
    <t>Larson Brooke Amber</t>
  </si>
  <si>
    <t>2643.96</t>
  </si>
  <si>
    <t>2877.00</t>
  </si>
  <si>
    <t>2022-11-28 07:36:26</t>
  </si>
  <si>
    <t>2840214</t>
  </si>
  <si>
    <t>淀屋桥京阪酒店</t>
  </si>
  <si>
    <t>PAN WENJUN</t>
  </si>
  <si>
    <t>409.73</t>
  </si>
  <si>
    <t>451.00</t>
  </si>
  <si>
    <t>2022-12-02 15:06:26</t>
  </si>
  <si>
    <t>2837617</t>
  </si>
  <si>
    <t>曼谷苏拉旺红色行星酒店</t>
  </si>
  <si>
    <t>Zhou Guoqing</t>
  </si>
  <si>
    <t>543.99</t>
  </si>
  <si>
    <t>597.00</t>
  </si>
  <si>
    <t>2022-12-01 17:05:59</t>
  </si>
  <si>
    <t>2837606</t>
  </si>
  <si>
    <t>Li Na</t>
  </si>
  <si>
    <t>2022-12-01 17:06:22</t>
  </si>
  <si>
    <t>2844234</t>
  </si>
  <si>
    <t>马尼拉萨沃伊酒店</t>
  </si>
  <si>
    <t>Murillo Annabelle</t>
  </si>
  <si>
    <t>522.27</t>
  </si>
  <si>
    <t>2022-12-06 17:45:00</t>
  </si>
  <si>
    <t>2022-11-12</t>
  </si>
  <si>
    <t>2792829</t>
  </si>
  <si>
    <t>巴塞罗危地马拉城酒店</t>
  </si>
  <si>
    <t>YILMAZ ENDER</t>
  </si>
  <si>
    <t>1578.66</t>
  </si>
  <si>
    <t>1739.00</t>
  </si>
  <si>
    <t>2022-11-12 10:47:59</t>
  </si>
  <si>
    <t>危地马拉</t>
  </si>
  <si>
    <t>2838925</t>
  </si>
  <si>
    <t>博物馆酒店</t>
  </si>
  <si>
    <t>Arora Gaurav,Arora Gaurav</t>
  </si>
  <si>
    <t>4362.62</t>
  </si>
  <si>
    <t>4802.00</t>
  </si>
  <si>
    <t>2022-12-02 04:22:38</t>
  </si>
  <si>
    <t>2022-06-27</t>
  </si>
  <si>
    <t>2604686</t>
  </si>
  <si>
    <t>波旁巴拉达蒂茹卡住宅酒店</t>
  </si>
  <si>
    <t>vieira Jaqueline Maria</t>
  </si>
  <si>
    <t>1328.82</t>
  </si>
  <si>
    <t>2022-06-27 19:29:24</t>
  </si>
  <si>
    <t>2833495</t>
  </si>
  <si>
    <t>巴黎戴高乐机场美居酒店</t>
  </si>
  <si>
    <t>QIU WENQUAN,Yu Bin,CHEN JUNMEI,XIE QIUHONG,YANG XIULING</t>
  </si>
  <si>
    <t>2374.32</t>
  </si>
  <si>
    <t>2585.00</t>
  </si>
  <si>
    <t>2022-11-30 01:35:44</t>
  </si>
  <si>
    <t>2022-11-19</t>
  </si>
  <si>
    <t>2808894</t>
  </si>
  <si>
    <t>洛杉矶国际机场温德姆拉昆塔套房酒店</t>
  </si>
  <si>
    <t>LI LING,HUANG SHENGLI</t>
  </si>
  <si>
    <t>2022-11-19 12:28:18</t>
  </si>
  <si>
    <t>2836155</t>
  </si>
  <si>
    <t>皇家海滩酒店</t>
  </si>
  <si>
    <t>Pardeshi Sachin,Pardeshi Sachin,Pardeshi Sachin,Pardeshi Sachin</t>
  </si>
  <si>
    <t>1403.47</t>
  </si>
  <si>
    <t>1528.00</t>
  </si>
  <si>
    <t>2022-12-01 01:28:18</t>
  </si>
  <si>
    <t>2840788</t>
  </si>
  <si>
    <t>巴黎博泰贝西宜必思酒店</t>
  </si>
  <si>
    <t>TUTORE FRANCOIS</t>
  </si>
  <si>
    <t>803.11</t>
  </si>
  <si>
    <t>884.00</t>
  </si>
  <si>
    <t>2022-12-02 17:53:44</t>
  </si>
  <si>
    <t>2841880</t>
  </si>
  <si>
    <t>Pieters Erik</t>
  </si>
  <si>
    <t>402.38</t>
  </si>
  <si>
    <t>443.00</t>
  </si>
  <si>
    <t>2022-12-03 02:58:48</t>
  </si>
  <si>
    <t>2793634</t>
  </si>
  <si>
    <t>大阪景观酒店本町</t>
  </si>
  <si>
    <t>LO HOKUEN,WAN WAITING</t>
  </si>
  <si>
    <t>1577.76</t>
  </si>
  <si>
    <t>1738.00</t>
  </si>
  <si>
    <t>2022-11-12 16:57:53</t>
  </si>
  <si>
    <t>2022-11-09</t>
  </si>
  <si>
    <t>2785998</t>
  </si>
  <si>
    <t>宜必思因斯布鲁克酒店</t>
  </si>
  <si>
    <t>Minnella Antonio</t>
  </si>
  <si>
    <t>1282.46</t>
  </si>
  <si>
    <t>1389.00</t>
  </si>
  <si>
    <t>2022-11-09 16:52:29</t>
  </si>
  <si>
    <t>奥地利</t>
  </si>
  <si>
    <t>2828836</t>
  </si>
  <si>
    <t>普瑞米尔圣艾迪安诺德维拉经典酒店</t>
  </si>
  <si>
    <t>Sautreuil Christophe</t>
  </si>
  <si>
    <t>283.97</t>
  </si>
  <si>
    <t>309.00</t>
  </si>
  <si>
    <t>2022-11-28 05:23:19</t>
  </si>
  <si>
    <t>2022-11-22</t>
  </si>
  <si>
    <t>2816677</t>
  </si>
  <si>
    <t>UHG 拉普罗四分之一酒店</t>
  </si>
  <si>
    <t>LO KAHOFLORA,KOO WAIKEUNG</t>
  </si>
  <si>
    <t>317.43</t>
  </si>
  <si>
    <t>345.00</t>
  </si>
  <si>
    <t>2022-11-22 21:26:21</t>
  </si>
  <si>
    <t>2834318</t>
  </si>
  <si>
    <t>西贡馨乐庭丽晶酒店</t>
  </si>
  <si>
    <t>Lee Bomi</t>
  </si>
  <si>
    <t>312.29</t>
  </si>
  <si>
    <t>2022-11-30 12:49:30</t>
  </si>
  <si>
    <t>2808270</t>
  </si>
  <si>
    <t>大西洋城硬石酒店及娱乐场</t>
  </si>
  <si>
    <t>Kressman Paige</t>
  </si>
  <si>
    <t>2070.01</t>
  </si>
  <si>
    <t>2270.00</t>
  </si>
  <si>
    <t>2022-11-19 06:37:57</t>
  </si>
  <si>
    <t>2826620</t>
  </si>
  <si>
    <t>周一丰洲酒店</t>
  </si>
  <si>
    <t>HORINOUCHi HIDENORI</t>
  </si>
  <si>
    <t>955.15</t>
  </si>
  <si>
    <t>1039.00</t>
  </si>
  <si>
    <t>2022-11-26 23:23:59</t>
  </si>
  <si>
    <t>2792391</t>
  </si>
  <si>
    <t>市场假日酒店</t>
  </si>
  <si>
    <t>DERRINGER CRYSTAL</t>
  </si>
  <si>
    <t>2195.06</t>
  </si>
  <si>
    <t>2418.00</t>
  </si>
  <si>
    <t>2022-11-12 03:34:12</t>
  </si>
  <si>
    <t>2839146</t>
  </si>
  <si>
    <t>苏黎世城西宜必思快捷酒店</t>
  </si>
  <si>
    <t>Leite Nuno</t>
  </si>
  <si>
    <t>873.98</t>
  </si>
  <si>
    <t>962.00</t>
  </si>
  <si>
    <t>2022-12-02 08:44:01</t>
  </si>
  <si>
    <t>瑞士</t>
  </si>
  <si>
    <t>2793039</t>
  </si>
  <si>
    <t>亨廷顿海滩酒店</t>
  </si>
  <si>
    <t>Wang Yiying</t>
  </si>
  <si>
    <t>2400.22</t>
  </si>
  <si>
    <t>2644.00</t>
  </si>
  <si>
    <t>-2643</t>
  </si>
  <si>
    <t>-2400</t>
  </si>
  <si>
    <t>2022-11-12 12:17:01</t>
  </si>
  <si>
    <t>2841603</t>
  </si>
  <si>
    <t>曼谷拉玛九萨默赛特酒店</t>
  </si>
  <si>
    <t>DING LI</t>
  </si>
  <si>
    <t>829.46</t>
  </si>
  <si>
    <t>913.00</t>
  </si>
  <si>
    <t>2022-12-02 23:09:55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</si>
</sst>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44905</v>
      </c>
      <c r="H2" s="4">
        <v>1</v>
      </c>
      <c r="I2" s="4">
        <v>4</v>
      </c>
      <c r="J2" s="4">
        <v>4</v>
      </c>
      <c r="K2" s="4" t="s">
        <v>30</v>
      </c>
      <c r="L2" s="4">
        <v>1556</v>
      </c>
      <c r="M2" s="4">
        <v>1556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44739</v>
      </c>
      <c r="S2" s="6">
        <v>44908</v>
      </c>
      <c r="T2" s="4" t="s">
        <v>34</v>
      </c>
      <c r="U2" s="4">
        <v>1556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44902</v>
      </c>
      <c r="G3" s="6">
        <v>44905</v>
      </c>
      <c r="H3" s="4">
        <v>1</v>
      </c>
      <c r="I3" s="4">
        <v>3</v>
      </c>
      <c r="J3" s="4">
        <v>3</v>
      </c>
      <c r="K3" s="4" t="s">
        <v>30</v>
      </c>
      <c r="L3" s="4">
        <v>4230</v>
      </c>
      <c r="M3" s="4">
        <v>4230</v>
      </c>
      <c r="N3" s="4" t="s">
        <v>39</v>
      </c>
      <c r="O3" s="4" t="s">
        <v>32</v>
      </c>
      <c r="P3" s="4" t="s">
        <v>33</v>
      </c>
      <c r="Q3" s="4">
        <v>0</v>
      </c>
      <c r="R3" s="7">
        <v>44842</v>
      </c>
      <c r="S3" s="6">
        <v>44908</v>
      </c>
      <c r="T3" s="4" t="s">
        <v>34</v>
      </c>
      <c r="U3" s="4">
        <v>4230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44903</v>
      </c>
      <c r="G4" s="6">
        <v>44905</v>
      </c>
      <c r="H4" s="4">
        <v>3</v>
      </c>
      <c r="I4" s="4">
        <v>2</v>
      </c>
      <c r="J4" s="4">
        <v>6</v>
      </c>
      <c r="K4" s="4" t="s">
        <v>30</v>
      </c>
      <c r="L4" s="4">
        <v>6120</v>
      </c>
      <c r="M4" s="4">
        <v>6120</v>
      </c>
      <c r="N4" s="4" t="s">
        <v>44</v>
      </c>
      <c r="O4" s="4" t="s">
        <v>32</v>
      </c>
      <c r="P4" s="4" t="s">
        <v>33</v>
      </c>
      <c r="Q4" s="4">
        <v>0</v>
      </c>
      <c r="R4" s="7">
        <v>44843</v>
      </c>
      <c r="S4" s="6">
        <v>44908</v>
      </c>
      <c r="T4" s="4" t="s">
        <v>34</v>
      </c>
      <c r="U4" s="4">
        <v>6120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44903</v>
      </c>
      <c r="G5" s="6">
        <v>44905</v>
      </c>
      <c r="H5" s="4">
        <v>1</v>
      </c>
      <c r="I5" s="4">
        <v>2</v>
      </c>
      <c r="J5" s="4">
        <v>2</v>
      </c>
      <c r="K5" s="4" t="s">
        <v>30</v>
      </c>
      <c r="L5" s="4">
        <v>1062</v>
      </c>
      <c r="M5" s="4">
        <v>1062</v>
      </c>
      <c r="N5" s="4" t="s">
        <v>50</v>
      </c>
      <c r="O5" s="4" t="s">
        <v>32</v>
      </c>
      <c r="P5" s="4" t="s">
        <v>33</v>
      </c>
      <c r="Q5" s="4">
        <v>0</v>
      </c>
      <c r="R5" s="7">
        <v>44843</v>
      </c>
      <c r="S5" s="6">
        <v>44908</v>
      </c>
      <c r="T5" s="4" t="s">
        <v>34</v>
      </c>
      <c r="U5" s="4">
        <v>1062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44901</v>
      </c>
      <c r="G6" s="6">
        <v>44905</v>
      </c>
      <c r="H6" s="4">
        <v>1</v>
      </c>
      <c r="I6" s="4">
        <v>4</v>
      </c>
      <c r="J6" s="4">
        <v>4</v>
      </c>
      <c r="K6" s="4" t="s">
        <v>30</v>
      </c>
      <c r="L6" s="4">
        <v>6656</v>
      </c>
      <c r="M6" s="4">
        <v>6656</v>
      </c>
      <c r="N6" s="4" t="s">
        <v>55</v>
      </c>
      <c r="O6" s="4" t="s">
        <v>32</v>
      </c>
      <c r="P6" s="4" t="s">
        <v>33</v>
      </c>
      <c r="Q6" s="4">
        <v>0</v>
      </c>
      <c r="R6" s="7">
        <v>44854</v>
      </c>
      <c r="S6" s="6">
        <v>44908</v>
      </c>
      <c r="T6" s="4" t="s">
        <v>34</v>
      </c>
      <c r="U6" s="4">
        <v>6656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44904</v>
      </c>
      <c r="G7" s="6">
        <v>44905</v>
      </c>
      <c r="H7" s="4">
        <v>1</v>
      </c>
      <c r="I7" s="4">
        <v>1</v>
      </c>
      <c r="J7" s="4">
        <v>1</v>
      </c>
      <c r="K7" s="4" t="s">
        <v>30</v>
      </c>
      <c r="L7" s="4">
        <v>1299</v>
      </c>
      <c r="M7" s="4">
        <v>1299</v>
      </c>
      <c r="N7" s="4" t="s">
        <v>60</v>
      </c>
      <c r="O7" s="4" t="s">
        <v>32</v>
      </c>
      <c r="P7" s="4" t="s">
        <v>33</v>
      </c>
      <c r="Q7" s="4">
        <v>0</v>
      </c>
      <c r="R7" s="7">
        <v>44867</v>
      </c>
      <c r="S7" s="6">
        <v>44908</v>
      </c>
      <c r="T7" s="4" t="s">
        <v>34</v>
      </c>
      <c r="U7" s="4">
        <v>1299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44904</v>
      </c>
      <c r="G8" s="6">
        <v>44905</v>
      </c>
      <c r="H8" s="4">
        <v>1</v>
      </c>
      <c r="I8" s="4">
        <v>1</v>
      </c>
      <c r="J8" s="4">
        <v>1</v>
      </c>
      <c r="K8" s="4" t="s">
        <v>30</v>
      </c>
      <c r="L8" s="4">
        <v>1279</v>
      </c>
      <c r="M8" s="4">
        <v>1279</v>
      </c>
      <c r="N8" s="4" t="s">
        <v>66</v>
      </c>
      <c r="O8" s="4" t="s">
        <v>32</v>
      </c>
      <c r="P8" s="4" t="s">
        <v>33</v>
      </c>
      <c r="Q8" s="4">
        <v>0</v>
      </c>
      <c r="R8" s="7">
        <v>44867</v>
      </c>
      <c r="S8" s="6">
        <v>44908</v>
      </c>
      <c r="T8" s="4" t="s">
        <v>34</v>
      </c>
      <c r="U8" s="4">
        <v>1279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44904</v>
      </c>
      <c r="G9" s="6">
        <v>44905</v>
      </c>
      <c r="H9" s="4">
        <v>1</v>
      </c>
      <c r="I9" s="4">
        <v>1</v>
      </c>
      <c r="J9" s="4">
        <v>1</v>
      </c>
      <c r="K9" s="4" t="s">
        <v>30</v>
      </c>
      <c r="L9" s="4">
        <v>871</v>
      </c>
      <c r="M9" s="4">
        <v>871</v>
      </c>
      <c r="N9" s="4" t="s">
        <v>72</v>
      </c>
      <c r="O9" s="4" t="s">
        <v>32</v>
      </c>
      <c r="P9" s="4" t="s">
        <v>33</v>
      </c>
      <c r="Q9" s="4">
        <v>0</v>
      </c>
      <c r="R9" s="7">
        <v>44871</v>
      </c>
      <c r="S9" s="6">
        <v>44908</v>
      </c>
      <c r="T9" s="4" t="s">
        <v>34</v>
      </c>
      <c r="U9" s="4">
        <v>871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44904</v>
      </c>
      <c r="G10" s="6">
        <v>44905</v>
      </c>
      <c r="H10" s="4">
        <v>1</v>
      </c>
      <c r="I10" s="4">
        <v>1</v>
      </c>
      <c r="J10" s="4">
        <v>1</v>
      </c>
      <c r="K10" s="4" t="s">
        <v>30</v>
      </c>
      <c r="L10" s="4">
        <v>993</v>
      </c>
      <c r="M10" s="4">
        <v>993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44871</v>
      </c>
      <c r="S10" s="6">
        <v>44908</v>
      </c>
      <c r="T10" s="4" t="s">
        <v>34</v>
      </c>
      <c r="U10" s="4">
        <v>993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44904</v>
      </c>
      <c r="G11" s="6">
        <v>44905</v>
      </c>
      <c r="H11" s="4">
        <v>1</v>
      </c>
      <c r="I11" s="4">
        <v>1</v>
      </c>
      <c r="J11" s="4">
        <v>1</v>
      </c>
      <c r="K11" s="4" t="s">
        <v>30</v>
      </c>
      <c r="L11" s="4">
        <v>642</v>
      </c>
      <c r="M11" s="4">
        <v>642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44872</v>
      </c>
      <c r="S11" s="6">
        <v>44908</v>
      </c>
      <c r="T11" s="4" t="s">
        <v>34</v>
      </c>
      <c r="U11" s="4">
        <v>642</v>
      </c>
      <c r="V11" s="4">
        <v>0</v>
      </c>
      <c r="W11" s="4">
        <v>0</v>
      </c>
      <c r="X11" s="4" t="s">
        <v>85</v>
      </c>
      <c r="Y11" s="4" t="s">
        <v>35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44904</v>
      </c>
      <c r="G12" s="6">
        <v>44905</v>
      </c>
      <c r="H12" s="4">
        <v>1</v>
      </c>
      <c r="I12" s="4">
        <v>1</v>
      </c>
      <c r="J12" s="4">
        <v>1</v>
      </c>
      <c r="K12" s="4" t="s">
        <v>30</v>
      </c>
      <c r="L12" s="4">
        <v>1389</v>
      </c>
      <c r="M12" s="4">
        <v>1389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44874</v>
      </c>
      <c r="S12" s="6">
        <v>44908</v>
      </c>
      <c r="T12" s="4" t="s">
        <v>34</v>
      </c>
      <c r="U12" s="4">
        <v>1389</v>
      </c>
      <c r="V12" s="4">
        <v>0</v>
      </c>
      <c r="W12" s="4">
        <v>0</v>
      </c>
      <c r="X12" s="4" t="s">
        <v>90</v>
      </c>
      <c r="Y12" s="4" t="s">
        <v>35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44904</v>
      </c>
      <c r="G13" s="6">
        <v>44905</v>
      </c>
      <c r="H13" s="4">
        <v>1</v>
      </c>
      <c r="I13" s="4">
        <v>1</v>
      </c>
      <c r="J13" s="4">
        <v>1</v>
      </c>
      <c r="K13" s="4" t="s">
        <v>30</v>
      </c>
      <c r="L13" s="4">
        <v>1761</v>
      </c>
      <c r="M13" s="4">
        <v>1761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44875</v>
      </c>
      <c r="S13" s="6">
        <v>44908</v>
      </c>
      <c r="T13" s="4" t="s">
        <v>34</v>
      </c>
      <c r="U13" s="4">
        <v>1761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44901</v>
      </c>
      <c r="G14" s="6">
        <v>44905</v>
      </c>
      <c r="H14" s="4">
        <v>1</v>
      </c>
      <c r="I14" s="4">
        <v>4</v>
      </c>
      <c r="J14" s="4">
        <v>4</v>
      </c>
      <c r="K14" s="4" t="s">
        <v>30</v>
      </c>
      <c r="L14" s="4">
        <v>3380</v>
      </c>
      <c r="M14" s="4">
        <v>3380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44875</v>
      </c>
      <c r="S14" s="6">
        <v>44908</v>
      </c>
      <c r="T14" s="4" t="s">
        <v>34</v>
      </c>
      <c r="U14" s="4">
        <v>3380</v>
      </c>
      <c r="V14" s="4">
        <v>0</v>
      </c>
      <c r="W14" s="4">
        <v>0</v>
      </c>
      <c r="X14" s="4" t="s">
        <v>101</v>
      </c>
      <c r="Y14" s="4" t="s">
        <v>35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54</v>
      </c>
      <c r="F15" s="6">
        <v>44901</v>
      </c>
      <c r="G15" s="6">
        <v>44905</v>
      </c>
      <c r="H15" s="4">
        <v>1</v>
      </c>
      <c r="I15" s="4">
        <v>4</v>
      </c>
      <c r="J15" s="4">
        <v>4</v>
      </c>
      <c r="K15" s="4" t="s">
        <v>30</v>
      </c>
      <c r="L15" s="4">
        <v>1370</v>
      </c>
      <c r="M15" s="4">
        <v>1370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44876</v>
      </c>
      <c r="S15" s="6">
        <v>44908</v>
      </c>
      <c r="T15" s="4" t="s">
        <v>34</v>
      </c>
      <c r="U15" s="4">
        <v>1370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44904</v>
      </c>
      <c r="G16" s="6">
        <v>44905</v>
      </c>
      <c r="H16" s="4">
        <v>1</v>
      </c>
      <c r="I16" s="4">
        <v>1</v>
      </c>
      <c r="J16" s="4">
        <v>1</v>
      </c>
      <c r="K16" s="4" t="s">
        <v>30</v>
      </c>
      <c r="L16" s="4">
        <v>2418</v>
      </c>
      <c r="M16" s="4">
        <v>2418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44877</v>
      </c>
      <c r="S16" s="6">
        <v>44908</v>
      </c>
      <c r="T16" s="4" t="s">
        <v>34</v>
      </c>
      <c r="U16" s="4">
        <v>2418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44902</v>
      </c>
      <c r="G17" s="6">
        <v>44905</v>
      </c>
      <c r="H17" s="4">
        <v>1</v>
      </c>
      <c r="I17" s="4">
        <v>3</v>
      </c>
      <c r="J17" s="4">
        <v>3</v>
      </c>
      <c r="K17" s="4" t="s">
        <v>30</v>
      </c>
      <c r="L17" s="4">
        <v>1739</v>
      </c>
      <c r="M17" s="4">
        <v>1739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44877</v>
      </c>
      <c r="S17" s="6">
        <v>44908</v>
      </c>
      <c r="T17" s="4" t="s">
        <v>34</v>
      </c>
      <c r="U17" s="4">
        <v>1739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44902</v>
      </c>
      <c r="G18" s="6">
        <v>44905</v>
      </c>
      <c r="H18" s="4">
        <v>1</v>
      </c>
      <c r="I18" s="4">
        <v>3</v>
      </c>
      <c r="J18" s="4">
        <v>3</v>
      </c>
      <c r="K18" s="4" t="s">
        <v>30</v>
      </c>
      <c r="L18" s="4">
        <v>2644</v>
      </c>
      <c r="M18" s="4">
        <v>2644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44877</v>
      </c>
      <c r="S18" s="6">
        <v>44908</v>
      </c>
      <c r="T18" s="4" t="s">
        <v>34</v>
      </c>
      <c r="U18" s="4">
        <v>2644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44900</v>
      </c>
      <c r="G19" s="6">
        <v>44905</v>
      </c>
      <c r="H19" s="4">
        <v>1</v>
      </c>
      <c r="I19" s="4">
        <v>5</v>
      </c>
      <c r="J19" s="4">
        <v>5</v>
      </c>
      <c r="K19" s="4" t="s">
        <v>30</v>
      </c>
      <c r="L19" s="4">
        <v>1738</v>
      </c>
      <c r="M19" s="4">
        <v>1738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44877</v>
      </c>
      <c r="S19" s="6">
        <v>44908</v>
      </c>
      <c r="T19" s="4" t="s">
        <v>34</v>
      </c>
      <c r="U19" s="4">
        <v>1738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44900</v>
      </c>
      <c r="G20" s="6">
        <v>44905</v>
      </c>
      <c r="H20" s="4">
        <v>2</v>
      </c>
      <c r="I20" s="4">
        <v>5</v>
      </c>
      <c r="J20" s="4">
        <v>10</v>
      </c>
      <c r="K20" s="4" t="s">
        <v>30</v>
      </c>
      <c r="L20" s="4">
        <v>5690</v>
      </c>
      <c r="M20" s="4">
        <v>5690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44880</v>
      </c>
      <c r="S20" s="6">
        <v>44908</v>
      </c>
      <c r="T20" s="4" t="s">
        <v>34</v>
      </c>
      <c r="U20" s="4">
        <v>5690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92</v>
      </c>
      <c r="E21" s="4" t="s">
        <v>138</v>
      </c>
      <c r="F21" s="6">
        <v>44904</v>
      </c>
      <c r="G21" s="6">
        <v>44905</v>
      </c>
      <c r="H21" s="4">
        <v>1</v>
      </c>
      <c r="I21" s="4">
        <v>1</v>
      </c>
      <c r="J21" s="4">
        <v>1</v>
      </c>
      <c r="K21" s="4" t="s">
        <v>30</v>
      </c>
      <c r="L21" s="4">
        <v>1988</v>
      </c>
      <c r="M21" s="4">
        <v>1988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44882</v>
      </c>
      <c r="S21" s="6">
        <v>44908</v>
      </c>
      <c r="T21" s="4" t="s">
        <v>34</v>
      </c>
      <c r="U21" s="4">
        <v>1988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44903</v>
      </c>
      <c r="G22" s="6">
        <v>44905</v>
      </c>
      <c r="H22" s="4">
        <v>1</v>
      </c>
      <c r="I22" s="4">
        <v>2</v>
      </c>
      <c r="J22" s="4">
        <v>2</v>
      </c>
      <c r="K22" s="4" t="s">
        <v>30</v>
      </c>
      <c r="L22" s="4">
        <v>294</v>
      </c>
      <c r="M22" s="4">
        <v>294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44883</v>
      </c>
      <c r="S22" s="6">
        <v>44908</v>
      </c>
      <c r="T22" s="4" t="s">
        <v>34</v>
      </c>
      <c r="U22" s="4">
        <v>294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44904</v>
      </c>
      <c r="G23" s="6">
        <v>44905</v>
      </c>
      <c r="H23" s="4">
        <v>1</v>
      </c>
      <c r="I23" s="4">
        <v>1</v>
      </c>
      <c r="J23" s="4">
        <v>1</v>
      </c>
      <c r="K23" s="4" t="s">
        <v>30</v>
      </c>
      <c r="L23" s="4">
        <v>1583</v>
      </c>
      <c r="M23" s="4">
        <v>1583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44883</v>
      </c>
      <c r="S23" s="6">
        <v>44908</v>
      </c>
      <c r="T23" s="4" t="s">
        <v>34</v>
      </c>
      <c r="U23" s="4">
        <v>1583</v>
      </c>
      <c r="V23" s="4">
        <v>0</v>
      </c>
      <c r="W23" s="4">
        <v>0</v>
      </c>
      <c r="X23" s="4" t="s">
        <v>152</v>
      </c>
      <c r="Y23" s="4" t="s">
        <v>35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44903</v>
      </c>
      <c r="G24" s="6">
        <v>44905</v>
      </c>
      <c r="H24" s="4">
        <v>1</v>
      </c>
      <c r="I24" s="4">
        <v>2</v>
      </c>
      <c r="J24" s="4">
        <v>2</v>
      </c>
      <c r="K24" s="4" t="s">
        <v>30</v>
      </c>
      <c r="L24" s="4">
        <v>2270</v>
      </c>
      <c r="M24" s="4">
        <v>2270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44884</v>
      </c>
      <c r="S24" s="6">
        <v>44908</v>
      </c>
      <c r="T24" s="4" t="s">
        <v>34</v>
      </c>
      <c r="U24" s="4">
        <v>2270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44904</v>
      </c>
      <c r="G25" s="6">
        <v>44905</v>
      </c>
      <c r="H25" s="4">
        <v>2</v>
      </c>
      <c r="I25" s="4">
        <v>1</v>
      </c>
      <c r="J25" s="4">
        <v>2</v>
      </c>
      <c r="K25" s="4" t="s">
        <v>30</v>
      </c>
      <c r="L25" s="4">
        <v>2064</v>
      </c>
      <c r="M25" s="4">
        <v>2064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44884</v>
      </c>
      <c r="S25" s="6">
        <v>44908</v>
      </c>
      <c r="T25" s="4" t="s">
        <v>34</v>
      </c>
      <c r="U25" s="4">
        <v>2064</v>
      </c>
      <c r="V25" s="4">
        <v>0</v>
      </c>
      <c r="W25" s="4">
        <v>0</v>
      </c>
      <c r="X25" s="4" t="s">
        <v>163</v>
      </c>
      <c r="Y25" s="4" t="s">
        <v>35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77</v>
      </c>
      <c r="F26" s="6">
        <v>44900</v>
      </c>
      <c r="G26" s="6">
        <v>44905</v>
      </c>
      <c r="H26" s="4">
        <v>1</v>
      </c>
      <c r="I26" s="4">
        <v>5</v>
      </c>
      <c r="J26" s="4">
        <v>5</v>
      </c>
      <c r="K26" s="4" t="s">
        <v>30</v>
      </c>
      <c r="L26" s="4">
        <v>4566</v>
      </c>
      <c r="M26" s="4">
        <v>4566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44886</v>
      </c>
      <c r="S26" s="6">
        <v>44908</v>
      </c>
      <c r="T26" s="4" t="s">
        <v>34</v>
      </c>
      <c r="U26" s="4">
        <v>4566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44900</v>
      </c>
      <c r="G27" s="6">
        <v>44905</v>
      </c>
      <c r="H27" s="4">
        <v>1</v>
      </c>
      <c r="I27" s="4">
        <v>5</v>
      </c>
      <c r="J27" s="4">
        <v>5</v>
      </c>
      <c r="K27" s="4" t="s">
        <v>30</v>
      </c>
      <c r="L27" s="4">
        <v>2667</v>
      </c>
      <c r="M27" s="4">
        <v>2667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44887</v>
      </c>
      <c r="S27" s="6">
        <v>44908</v>
      </c>
      <c r="T27" s="4" t="s">
        <v>34</v>
      </c>
      <c r="U27" s="4">
        <v>2667</v>
      </c>
      <c r="V27" s="4">
        <v>0</v>
      </c>
      <c r="W27" s="4">
        <v>0</v>
      </c>
      <c r="X27" s="4" t="s">
        <v>173</v>
      </c>
      <c r="Y27" s="4" t="s">
        <v>35</v>
      </c>
    </row>
    <row r="28" s="4" customFormat="1" spans="1:25">
      <c r="A28" s="4" t="s">
        <v>169</v>
      </c>
      <c r="B28" s="4" t="s">
        <v>26</v>
      </c>
      <c r="C28" s="4" t="s">
        <v>174</v>
      </c>
      <c r="D28" s="4" t="s">
        <v>170</v>
      </c>
      <c r="E28" s="4" t="s">
        <v>171</v>
      </c>
      <c r="F28" s="6">
        <v>44900</v>
      </c>
      <c r="G28" s="6">
        <v>44905</v>
      </c>
      <c r="H28" s="4">
        <v>1</v>
      </c>
      <c r="I28" s="4">
        <v>5</v>
      </c>
      <c r="J28" s="4">
        <v>5</v>
      </c>
      <c r="K28" s="4" t="s">
        <v>30</v>
      </c>
      <c r="L28" s="4">
        <v>-2667</v>
      </c>
      <c r="M28" s="4">
        <v>-2667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44887</v>
      </c>
      <c r="S28" s="6">
        <v>44908</v>
      </c>
      <c r="T28" s="4" t="s">
        <v>34</v>
      </c>
      <c r="U28" s="4">
        <v>-2667</v>
      </c>
      <c r="V28" s="4">
        <v>0</v>
      </c>
      <c r="W28" s="4">
        <v>0</v>
      </c>
      <c r="X28" s="4" t="s">
        <v>173</v>
      </c>
      <c r="Y28" s="4" t="s">
        <v>35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44904</v>
      </c>
      <c r="G29" s="6">
        <v>44905</v>
      </c>
      <c r="H29" s="4">
        <v>1</v>
      </c>
      <c r="I29" s="4">
        <v>1</v>
      </c>
      <c r="J29" s="4">
        <v>1</v>
      </c>
      <c r="K29" s="4" t="s">
        <v>30</v>
      </c>
      <c r="L29" s="4">
        <v>345</v>
      </c>
      <c r="M29" s="4">
        <v>345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44887</v>
      </c>
      <c r="S29" s="6">
        <v>44908</v>
      </c>
      <c r="T29" s="4" t="s">
        <v>34</v>
      </c>
      <c r="U29" s="4">
        <v>345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44903</v>
      </c>
      <c r="G30" s="6">
        <v>44905</v>
      </c>
      <c r="H30" s="4">
        <v>1</v>
      </c>
      <c r="I30" s="4">
        <v>2</v>
      </c>
      <c r="J30" s="4">
        <v>2</v>
      </c>
      <c r="K30" s="4" t="s">
        <v>30</v>
      </c>
      <c r="L30" s="4">
        <v>6153</v>
      </c>
      <c r="M30" s="4">
        <v>6153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44891</v>
      </c>
      <c r="S30" s="6">
        <v>44908</v>
      </c>
      <c r="T30" s="4" t="s">
        <v>34</v>
      </c>
      <c r="U30" s="4">
        <v>6153</v>
      </c>
      <c r="V30" s="4">
        <v>0</v>
      </c>
      <c r="W30" s="4">
        <v>0</v>
      </c>
      <c r="X30" s="4" t="s">
        <v>185</v>
      </c>
      <c r="Y30" s="4" t="s">
        <v>35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44903</v>
      </c>
      <c r="G31" s="6">
        <v>44905</v>
      </c>
      <c r="H31" s="4">
        <v>1</v>
      </c>
      <c r="I31" s="4">
        <v>2</v>
      </c>
      <c r="J31" s="4">
        <v>2</v>
      </c>
      <c r="K31" s="4" t="s">
        <v>30</v>
      </c>
      <c r="L31" s="4">
        <v>1038</v>
      </c>
      <c r="M31" s="4">
        <v>1038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44891</v>
      </c>
      <c r="S31" s="6">
        <v>44908</v>
      </c>
      <c r="T31" s="4" t="s">
        <v>34</v>
      </c>
      <c r="U31" s="4">
        <v>1038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44898</v>
      </c>
      <c r="G32" s="6">
        <v>44905</v>
      </c>
      <c r="H32" s="4">
        <v>1</v>
      </c>
      <c r="I32" s="4">
        <v>7</v>
      </c>
      <c r="J32" s="4">
        <v>7</v>
      </c>
      <c r="K32" s="4" t="s">
        <v>30</v>
      </c>
      <c r="L32" s="4">
        <v>12023</v>
      </c>
      <c r="M32" s="4">
        <v>12023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44892</v>
      </c>
      <c r="S32" s="6">
        <v>44908</v>
      </c>
      <c r="T32" s="4" t="s">
        <v>34</v>
      </c>
      <c r="U32" s="4">
        <v>12023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54</v>
      </c>
      <c r="F33" s="6">
        <v>44902</v>
      </c>
      <c r="G33" s="6">
        <v>44905</v>
      </c>
      <c r="H33" s="4">
        <v>1</v>
      </c>
      <c r="I33" s="4">
        <v>3</v>
      </c>
      <c r="J33" s="4">
        <v>3</v>
      </c>
      <c r="K33" s="4" t="s">
        <v>30</v>
      </c>
      <c r="L33" s="4">
        <v>2632</v>
      </c>
      <c r="M33" s="4">
        <v>2632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44893</v>
      </c>
      <c r="S33" s="6">
        <v>44908</v>
      </c>
      <c r="T33" s="4" t="s">
        <v>34</v>
      </c>
      <c r="U33" s="4">
        <v>2632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44904</v>
      </c>
      <c r="G34" s="6">
        <v>44905</v>
      </c>
      <c r="H34" s="4">
        <v>1</v>
      </c>
      <c r="I34" s="4">
        <v>1</v>
      </c>
      <c r="J34" s="4">
        <v>1</v>
      </c>
      <c r="K34" s="4" t="s">
        <v>30</v>
      </c>
      <c r="L34" s="4">
        <v>309</v>
      </c>
      <c r="M34" s="4">
        <v>309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44893</v>
      </c>
      <c r="S34" s="6">
        <v>44908</v>
      </c>
      <c r="T34" s="4" t="s">
        <v>34</v>
      </c>
      <c r="U34" s="4">
        <v>309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44904</v>
      </c>
      <c r="G35" s="6">
        <v>44905</v>
      </c>
      <c r="H35" s="4">
        <v>1</v>
      </c>
      <c r="I35" s="4">
        <v>1</v>
      </c>
      <c r="J35" s="4">
        <v>1</v>
      </c>
      <c r="K35" s="4" t="s">
        <v>30</v>
      </c>
      <c r="L35" s="4">
        <v>2877</v>
      </c>
      <c r="M35" s="4">
        <v>2877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44893</v>
      </c>
      <c r="S35" s="6">
        <v>44908</v>
      </c>
      <c r="T35" s="4" t="s">
        <v>34</v>
      </c>
      <c r="U35" s="4">
        <v>2877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44902</v>
      </c>
      <c r="G36" s="6">
        <v>44905</v>
      </c>
      <c r="H36" s="4">
        <v>1</v>
      </c>
      <c r="I36" s="4">
        <v>3</v>
      </c>
      <c r="J36" s="4">
        <v>3</v>
      </c>
      <c r="K36" s="4" t="s">
        <v>30</v>
      </c>
      <c r="L36" s="4">
        <v>2085</v>
      </c>
      <c r="M36" s="4">
        <v>2085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44893</v>
      </c>
      <c r="S36" s="6">
        <v>44908</v>
      </c>
      <c r="T36" s="4" t="s">
        <v>34</v>
      </c>
      <c r="U36" s="4">
        <v>2085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44904</v>
      </c>
      <c r="G37" s="6">
        <v>44905</v>
      </c>
      <c r="H37" s="4">
        <v>5</v>
      </c>
      <c r="I37" s="4">
        <v>1</v>
      </c>
      <c r="J37" s="4">
        <v>5</v>
      </c>
      <c r="K37" s="4" t="s">
        <v>30</v>
      </c>
      <c r="L37" s="4">
        <v>2585</v>
      </c>
      <c r="M37" s="4">
        <v>2585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44895</v>
      </c>
      <c r="S37" s="6">
        <v>44908</v>
      </c>
      <c r="T37" s="4" t="s">
        <v>34</v>
      </c>
      <c r="U37" s="4">
        <v>2585</v>
      </c>
      <c r="V37" s="4">
        <v>0</v>
      </c>
      <c r="W37" s="4">
        <v>0</v>
      </c>
      <c r="X37" s="4" t="s">
        <v>225</v>
      </c>
      <c r="Y37" s="4" t="s">
        <v>35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183</v>
      </c>
      <c r="F38" s="6">
        <v>44900</v>
      </c>
      <c r="G38" s="6">
        <v>44905</v>
      </c>
      <c r="H38" s="4">
        <v>1</v>
      </c>
      <c r="I38" s="4">
        <v>5</v>
      </c>
      <c r="J38" s="4">
        <v>5</v>
      </c>
      <c r="K38" s="4" t="s">
        <v>30</v>
      </c>
      <c r="L38" s="4">
        <v>5933</v>
      </c>
      <c r="M38" s="4">
        <v>5933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44895</v>
      </c>
      <c r="S38" s="6">
        <v>44908</v>
      </c>
      <c r="T38" s="4" t="s">
        <v>34</v>
      </c>
      <c r="U38" s="4">
        <v>5933</v>
      </c>
      <c r="V38" s="4">
        <v>0</v>
      </c>
      <c r="W38" s="4">
        <v>0</v>
      </c>
      <c r="X38" s="4" t="s">
        <v>229</v>
      </c>
      <c r="Y38" s="4" t="s">
        <v>35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44904</v>
      </c>
      <c r="G39" s="6">
        <v>44905</v>
      </c>
      <c r="H39" s="4">
        <v>1</v>
      </c>
      <c r="I39" s="4">
        <v>1</v>
      </c>
      <c r="J39" s="4">
        <v>1</v>
      </c>
      <c r="K39" s="4" t="s">
        <v>30</v>
      </c>
      <c r="L39" s="4">
        <v>1352</v>
      </c>
      <c r="M39" s="4">
        <v>1352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44895</v>
      </c>
      <c r="S39" s="6">
        <v>44908</v>
      </c>
      <c r="T39" s="4" t="s">
        <v>34</v>
      </c>
      <c r="U39" s="4">
        <v>1352</v>
      </c>
      <c r="V39" s="4">
        <v>0</v>
      </c>
      <c r="W39" s="4">
        <v>0</v>
      </c>
      <c r="X39" s="4" t="s">
        <v>234</v>
      </c>
      <c r="Y39" s="4" t="s">
        <v>35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44903</v>
      </c>
      <c r="G40" s="6">
        <v>44905</v>
      </c>
      <c r="H40" s="4">
        <v>1</v>
      </c>
      <c r="I40" s="4">
        <v>2</v>
      </c>
      <c r="J40" s="4">
        <v>2</v>
      </c>
      <c r="K40" s="4" t="s">
        <v>30</v>
      </c>
      <c r="L40" s="4">
        <v>4618</v>
      </c>
      <c r="M40" s="4">
        <v>4618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44895</v>
      </c>
      <c r="S40" s="6">
        <v>44908</v>
      </c>
      <c r="T40" s="4" t="s">
        <v>34</v>
      </c>
      <c r="U40" s="4">
        <v>4618</v>
      </c>
      <c r="V40" s="4">
        <v>0</v>
      </c>
      <c r="W40" s="4">
        <v>0</v>
      </c>
      <c r="X40" s="4" t="s">
        <v>239</v>
      </c>
      <c r="Y40" s="4" t="s">
        <v>35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44904</v>
      </c>
      <c r="G41" s="6">
        <v>44905</v>
      </c>
      <c r="H41" s="4">
        <v>1</v>
      </c>
      <c r="I41" s="4">
        <v>1</v>
      </c>
      <c r="J41" s="4">
        <v>1</v>
      </c>
      <c r="K41" s="4" t="s">
        <v>30</v>
      </c>
      <c r="L41" s="4">
        <v>340</v>
      </c>
      <c r="M41" s="4">
        <v>340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44895</v>
      </c>
      <c r="S41" s="6">
        <v>44908</v>
      </c>
      <c r="T41" s="4" t="s">
        <v>34</v>
      </c>
      <c r="U41" s="4">
        <v>340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44902</v>
      </c>
      <c r="G42" s="6">
        <v>44905</v>
      </c>
      <c r="H42" s="4">
        <v>2</v>
      </c>
      <c r="I42" s="4">
        <v>3</v>
      </c>
      <c r="J42" s="4">
        <v>6</v>
      </c>
      <c r="K42" s="4" t="s">
        <v>30</v>
      </c>
      <c r="L42" s="4">
        <v>6504</v>
      </c>
      <c r="M42" s="4">
        <v>6504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44895</v>
      </c>
      <c r="S42" s="6">
        <v>44908</v>
      </c>
      <c r="T42" s="4" t="s">
        <v>34</v>
      </c>
      <c r="U42" s="4">
        <v>6504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44903</v>
      </c>
      <c r="G43" s="6">
        <v>44905</v>
      </c>
      <c r="H43" s="4">
        <v>1</v>
      </c>
      <c r="I43" s="4">
        <v>2</v>
      </c>
      <c r="J43" s="4">
        <v>2</v>
      </c>
      <c r="K43" s="4" t="s">
        <v>30</v>
      </c>
      <c r="L43" s="4">
        <v>2881</v>
      </c>
      <c r="M43" s="4">
        <v>2881</v>
      </c>
      <c r="N43" s="4" t="s">
        <v>255</v>
      </c>
      <c r="O43" s="4" t="s">
        <v>32</v>
      </c>
      <c r="P43" s="4" t="s">
        <v>33</v>
      </c>
      <c r="Q43" s="4">
        <v>0</v>
      </c>
      <c r="R43" s="7">
        <v>44895</v>
      </c>
      <c r="S43" s="6">
        <v>44908</v>
      </c>
      <c r="T43" s="4" t="s">
        <v>34</v>
      </c>
      <c r="U43" s="4">
        <v>2881</v>
      </c>
      <c r="V43" s="4">
        <v>0</v>
      </c>
      <c r="W43" s="4">
        <v>0</v>
      </c>
      <c r="X43" s="4" t="s">
        <v>256</v>
      </c>
      <c r="Y43" s="4" t="s">
        <v>257</v>
      </c>
    </row>
    <row r="44" s="4" customFormat="1" spans="1:26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144</v>
      </c>
      <c r="F44" s="6">
        <v>44901</v>
      </c>
      <c r="G44" s="6">
        <v>44905</v>
      </c>
      <c r="H44" s="4">
        <v>2</v>
      </c>
      <c r="I44" s="4">
        <v>4</v>
      </c>
      <c r="J44" s="4">
        <v>8</v>
      </c>
      <c r="K44" s="4" t="s">
        <v>30</v>
      </c>
      <c r="L44" s="4">
        <v>1528</v>
      </c>
      <c r="M44" s="4">
        <v>1528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44896</v>
      </c>
      <c r="S44" s="6">
        <v>44908</v>
      </c>
      <c r="T44" s="4" t="s">
        <v>34</v>
      </c>
      <c r="U44" s="4">
        <v>1528</v>
      </c>
      <c r="V44" s="4">
        <v>0</v>
      </c>
      <c r="W44" s="4">
        <v>0</v>
      </c>
      <c r="X44" s="4" t="s">
        <v>35</v>
      </c>
      <c r="Y44" s="4">
        <v>66484336</v>
      </c>
      <c r="Z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44902</v>
      </c>
      <c r="G45" s="6">
        <v>44905</v>
      </c>
      <c r="H45" s="4">
        <v>1</v>
      </c>
      <c r="I45" s="4">
        <v>3</v>
      </c>
      <c r="J45" s="4">
        <v>3</v>
      </c>
      <c r="K45" s="4" t="s">
        <v>30</v>
      </c>
      <c r="L45" s="4">
        <v>6033</v>
      </c>
      <c r="M45" s="4">
        <v>6033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44896</v>
      </c>
      <c r="S45" s="6">
        <v>44908</v>
      </c>
      <c r="T45" s="4" t="s">
        <v>34</v>
      </c>
      <c r="U45" s="4">
        <v>6033</v>
      </c>
      <c r="V45" s="4">
        <v>0</v>
      </c>
      <c r="W45" s="4">
        <v>0</v>
      </c>
      <c r="X45" s="4" t="s">
        <v>266</v>
      </c>
      <c r="Y45" s="4" t="s">
        <v>35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77</v>
      </c>
      <c r="F46" s="6">
        <v>44899</v>
      </c>
      <c r="G46" s="6">
        <v>44905</v>
      </c>
      <c r="H46" s="4">
        <v>1</v>
      </c>
      <c r="I46" s="4">
        <v>6</v>
      </c>
      <c r="J46" s="4">
        <v>6</v>
      </c>
      <c r="K46" s="4" t="s">
        <v>30</v>
      </c>
      <c r="L46" s="4">
        <v>1686</v>
      </c>
      <c r="M46" s="4">
        <v>1686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44896</v>
      </c>
      <c r="S46" s="6">
        <v>44908</v>
      </c>
      <c r="T46" s="4" t="s">
        <v>34</v>
      </c>
      <c r="U46" s="4">
        <v>1686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144</v>
      </c>
      <c r="F47" s="6">
        <v>44902</v>
      </c>
      <c r="G47" s="6">
        <v>44905</v>
      </c>
      <c r="H47" s="4">
        <v>1</v>
      </c>
      <c r="I47" s="4">
        <v>3</v>
      </c>
      <c r="J47" s="4">
        <v>3</v>
      </c>
      <c r="K47" s="4" t="s">
        <v>30</v>
      </c>
      <c r="L47" s="4">
        <v>597</v>
      </c>
      <c r="M47" s="4">
        <v>597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44896</v>
      </c>
      <c r="S47" s="6">
        <v>44908</v>
      </c>
      <c r="T47" s="4" t="s">
        <v>34</v>
      </c>
      <c r="U47" s="4">
        <v>597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273</v>
      </c>
      <c r="E48" s="4" t="s">
        <v>183</v>
      </c>
      <c r="F48" s="6">
        <v>44902</v>
      </c>
      <c r="G48" s="6">
        <v>44905</v>
      </c>
      <c r="H48" s="4">
        <v>1</v>
      </c>
      <c r="I48" s="4">
        <v>3</v>
      </c>
      <c r="J48" s="4">
        <v>3</v>
      </c>
      <c r="K48" s="4" t="s">
        <v>30</v>
      </c>
      <c r="L48" s="4">
        <v>597</v>
      </c>
      <c r="M48" s="4">
        <v>597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44896</v>
      </c>
      <c r="S48" s="6">
        <v>44908</v>
      </c>
      <c r="T48" s="4" t="s">
        <v>34</v>
      </c>
      <c r="U48" s="4">
        <v>597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44901</v>
      </c>
      <c r="G49" s="6">
        <v>44905</v>
      </c>
      <c r="H49" s="4">
        <v>1</v>
      </c>
      <c r="I49" s="4">
        <v>4</v>
      </c>
      <c r="J49" s="4">
        <v>4</v>
      </c>
      <c r="K49" s="4" t="s">
        <v>30</v>
      </c>
      <c r="L49" s="4">
        <v>4589</v>
      </c>
      <c r="M49" s="4">
        <v>4589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44896</v>
      </c>
      <c r="S49" s="6">
        <v>44908</v>
      </c>
      <c r="T49" s="4" t="s">
        <v>34</v>
      </c>
      <c r="U49" s="4">
        <v>4589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44903</v>
      </c>
      <c r="G50" s="6">
        <v>44905</v>
      </c>
      <c r="H50" s="4">
        <v>1</v>
      </c>
      <c r="I50" s="4">
        <v>2</v>
      </c>
      <c r="J50" s="4">
        <v>2</v>
      </c>
      <c r="K50" s="4" t="s">
        <v>30</v>
      </c>
      <c r="L50" s="4">
        <v>942</v>
      </c>
      <c r="M50" s="4">
        <v>942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44896</v>
      </c>
      <c r="S50" s="6">
        <v>44908</v>
      </c>
      <c r="T50" s="4" t="s">
        <v>34</v>
      </c>
      <c r="U50" s="4">
        <v>942</v>
      </c>
      <c r="V50" s="4">
        <v>0</v>
      </c>
      <c r="W50" s="4">
        <v>0</v>
      </c>
      <c r="X50" s="4" t="s">
        <v>291</v>
      </c>
      <c r="Y50" s="4" t="s">
        <v>35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44903</v>
      </c>
      <c r="G51" s="6">
        <v>44905</v>
      </c>
      <c r="H51" s="4">
        <v>2</v>
      </c>
      <c r="I51" s="4">
        <v>2</v>
      </c>
      <c r="J51" s="4">
        <v>4</v>
      </c>
      <c r="K51" s="4" t="s">
        <v>30</v>
      </c>
      <c r="L51" s="4">
        <v>1396</v>
      </c>
      <c r="M51" s="4">
        <v>1396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44896</v>
      </c>
      <c r="S51" s="6">
        <v>44908</v>
      </c>
      <c r="T51" s="4" t="s">
        <v>34</v>
      </c>
      <c r="U51" s="4">
        <v>1396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300</v>
      </c>
      <c r="F52" s="6">
        <v>44900</v>
      </c>
      <c r="G52" s="6">
        <v>44905</v>
      </c>
      <c r="H52" s="4">
        <v>1</v>
      </c>
      <c r="I52" s="4">
        <v>5</v>
      </c>
      <c r="J52" s="4">
        <v>5</v>
      </c>
      <c r="K52" s="4" t="s">
        <v>30</v>
      </c>
      <c r="L52" s="4">
        <v>1219</v>
      </c>
      <c r="M52" s="4">
        <v>1219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44896</v>
      </c>
      <c r="S52" s="6">
        <v>44908</v>
      </c>
      <c r="T52" s="4" t="s">
        <v>34</v>
      </c>
      <c r="U52" s="4">
        <v>1219</v>
      </c>
      <c r="V52" s="4">
        <v>0</v>
      </c>
      <c r="W52" s="4">
        <v>0</v>
      </c>
      <c r="X52" s="4" t="s">
        <v>302</v>
      </c>
      <c r="Y52" s="4" t="s">
        <v>35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44904</v>
      </c>
      <c r="G53" s="6">
        <v>44905</v>
      </c>
      <c r="H53" s="4">
        <v>1</v>
      </c>
      <c r="I53" s="4">
        <v>1</v>
      </c>
      <c r="J53" s="4">
        <v>1</v>
      </c>
      <c r="K53" s="4" t="s">
        <v>30</v>
      </c>
      <c r="L53" s="4">
        <v>1500</v>
      </c>
      <c r="M53" s="4">
        <v>1500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44897</v>
      </c>
      <c r="S53" s="6">
        <v>44908</v>
      </c>
      <c r="T53" s="4" t="s">
        <v>34</v>
      </c>
      <c r="U53" s="4">
        <v>1500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77</v>
      </c>
      <c r="F54" s="6">
        <v>44900</v>
      </c>
      <c r="G54" s="6">
        <v>44905</v>
      </c>
      <c r="H54" s="4">
        <v>1</v>
      </c>
      <c r="I54" s="4">
        <v>5</v>
      </c>
      <c r="J54" s="4">
        <v>5</v>
      </c>
      <c r="K54" s="4" t="s">
        <v>30</v>
      </c>
      <c r="L54" s="4">
        <v>5070</v>
      </c>
      <c r="M54" s="4">
        <v>5070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44897</v>
      </c>
      <c r="S54" s="6">
        <v>44908</v>
      </c>
      <c r="T54" s="4" t="s">
        <v>34</v>
      </c>
      <c r="U54" s="4">
        <v>5070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44903</v>
      </c>
      <c r="G55" s="6">
        <v>44905</v>
      </c>
      <c r="H55" s="4">
        <v>1</v>
      </c>
      <c r="I55" s="4">
        <v>2</v>
      </c>
      <c r="J55" s="4">
        <v>2</v>
      </c>
      <c r="K55" s="4" t="s">
        <v>30</v>
      </c>
      <c r="L55" s="4">
        <v>4802</v>
      </c>
      <c r="M55" s="4">
        <v>4802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44897</v>
      </c>
      <c r="S55" s="6">
        <v>44908</v>
      </c>
      <c r="T55" s="4" t="s">
        <v>34</v>
      </c>
      <c r="U55" s="4">
        <v>4802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77</v>
      </c>
      <c r="F56" s="6">
        <v>44898</v>
      </c>
      <c r="G56" s="6">
        <v>44905</v>
      </c>
      <c r="H56" s="4">
        <v>1</v>
      </c>
      <c r="I56" s="4">
        <v>7</v>
      </c>
      <c r="J56" s="4">
        <v>7</v>
      </c>
      <c r="K56" s="4" t="s">
        <v>30</v>
      </c>
      <c r="L56" s="4">
        <v>5067</v>
      </c>
      <c r="M56" s="4">
        <v>5067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44897</v>
      </c>
      <c r="S56" s="6">
        <v>44908</v>
      </c>
      <c r="T56" s="4" t="s">
        <v>34</v>
      </c>
      <c r="U56" s="4">
        <v>5067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231</v>
      </c>
      <c r="E57" s="4" t="s">
        <v>232</v>
      </c>
      <c r="F57" s="6">
        <v>44904</v>
      </c>
      <c r="G57" s="6">
        <v>44905</v>
      </c>
      <c r="H57" s="4">
        <v>1</v>
      </c>
      <c r="I57" s="4">
        <v>1</v>
      </c>
      <c r="J57" s="4">
        <v>1</v>
      </c>
      <c r="K57" s="4" t="s">
        <v>30</v>
      </c>
      <c r="L57" s="4">
        <v>1227</v>
      </c>
      <c r="M57" s="4">
        <v>1227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44897</v>
      </c>
      <c r="S57" s="6">
        <v>44908</v>
      </c>
      <c r="T57" s="4" t="s">
        <v>34</v>
      </c>
      <c r="U57" s="4">
        <v>1227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44904</v>
      </c>
      <c r="G58" s="6">
        <v>44905</v>
      </c>
      <c r="H58" s="4">
        <v>1</v>
      </c>
      <c r="I58" s="4">
        <v>1</v>
      </c>
      <c r="J58" s="4">
        <v>1</v>
      </c>
      <c r="K58" s="4" t="s">
        <v>30</v>
      </c>
      <c r="L58" s="4">
        <v>962</v>
      </c>
      <c r="M58" s="4">
        <v>962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44897</v>
      </c>
      <c r="S58" s="6">
        <v>44908</v>
      </c>
      <c r="T58" s="4" t="s">
        <v>34</v>
      </c>
      <c r="U58" s="4">
        <v>962</v>
      </c>
      <c r="V58" s="4">
        <v>0</v>
      </c>
      <c r="W58" s="4">
        <v>0</v>
      </c>
      <c r="X58" s="4" t="s">
        <v>333</v>
      </c>
      <c r="Y58" s="4" t="s">
        <v>35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44904</v>
      </c>
      <c r="G59" s="6">
        <v>44905</v>
      </c>
      <c r="H59" s="4">
        <v>1</v>
      </c>
      <c r="I59" s="4">
        <v>1</v>
      </c>
      <c r="J59" s="4">
        <v>1</v>
      </c>
      <c r="K59" s="4" t="s">
        <v>30</v>
      </c>
      <c r="L59" s="4">
        <v>451</v>
      </c>
      <c r="M59" s="4">
        <v>451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44897</v>
      </c>
      <c r="S59" s="6">
        <v>44908</v>
      </c>
      <c r="T59" s="4" t="s">
        <v>34</v>
      </c>
      <c r="U59" s="4">
        <v>451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226</v>
      </c>
      <c r="B60" s="4" t="s">
        <v>26</v>
      </c>
      <c r="C60" s="4" t="s">
        <v>174</v>
      </c>
      <c r="D60" s="4" t="s">
        <v>227</v>
      </c>
      <c r="E60" s="4" t="s">
        <v>183</v>
      </c>
      <c r="F60" s="6">
        <v>44900</v>
      </c>
      <c r="G60" s="6">
        <v>44905</v>
      </c>
      <c r="H60" s="4">
        <v>1</v>
      </c>
      <c r="I60" s="4">
        <v>5</v>
      </c>
      <c r="J60" s="4">
        <v>5</v>
      </c>
      <c r="K60" s="4" t="s">
        <v>30</v>
      </c>
      <c r="L60" s="4">
        <v>-5933</v>
      </c>
      <c r="M60" s="4">
        <v>-5933</v>
      </c>
      <c r="N60" s="4" t="s">
        <v>228</v>
      </c>
      <c r="O60" s="4" t="s">
        <v>32</v>
      </c>
      <c r="P60" s="4" t="s">
        <v>33</v>
      </c>
      <c r="Q60" s="4">
        <v>0</v>
      </c>
      <c r="R60" s="7">
        <v>44895</v>
      </c>
      <c r="S60" s="6">
        <v>44908</v>
      </c>
      <c r="T60" s="4" t="s">
        <v>34</v>
      </c>
      <c r="U60" s="4">
        <v>-5933</v>
      </c>
      <c r="V60" s="4">
        <v>0</v>
      </c>
      <c r="W60" s="4">
        <v>0</v>
      </c>
      <c r="X60" s="4" t="s">
        <v>229</v>
      </c>
      <c r="Y60" s="4" t="s">
        <v>35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44903</v>
      </c>
      <c r="G61" s="6">
        <v>44905</v>
      </c>
      <c r="H61" s="4">
        <v>1</v>
      </c>
      <c r="I61" s="4">
        <v>2</v>
      </c>
      <c r="J61" s="4">
        <v>2</v>
      </c>
      <c r="K61" s="4" t="s">
        <v>30</v>
      </c>
      <c r="L61" s="4">
        <v>884</v>
      </c>
      <c r="M61" s="4">
        <v>884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44897</v>
      </c>
      <c r="S61" s="6">
        <v>44908</v>
      </c>
      <c r="T61" s="4" t="s">
        <v>34</v>
      </c>
      <c r="U61" s="4">
        <v>884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44904</v>
      </c>
      <c r="G62" s="6">
        <v>44905</v>
      </c>
      <c r="H62" s="4">
        <v>1</v>
      </c>
      <c r="I62" s="4">
        <v>1</v>
      </c>
      <c r="J62" s="4">
        <v>1</v>
      </c>
      <c r="K62" s="4" t="s">
        <v>30</v>
      </c>
      <c r="L62" s="4">
        <v>913</v>
      </c>
      <c r="M62" s="4">
        <v>913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44897</v>
      </c>
      <c r="S62" s="6">
        <v>44908</v>
      </c>
      <c r="T62" s="4" t="s">
        <v>34</v>
      </c>
      <c r="U62" s="4">
        <v>913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44904</v>
      </c>
      <c r="G63" s="6">
        <v>44905</v>
      </c>
      <c r="H63" s="4">
        <v>1</v>
      </c>
      <c r="I63" s="4">
        <v>1</v>
      </c>
      <c r="J63" s="4">
        <v>1</v>
      </c>
      <c r="K63" s="4" t="s">
        <v>30</v>
      </c>
      <c r="L63" s="4">
        <v>443</v>
      </c>
      <c r="M63" s="4">
        <v>443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44898</v>
      </c>
      <c r="S63" s="6">
        <v>44908</v>
      </c>
      <c r="T63" s="4" t="s">
        <v>34</v>
      </c>
      <c r="U63" s="4">
        <v>443</v>
      </c>
      <c r="V63" s="4">
        <v>0</v>
      </c>
      <c r="W63" s="4">
        <v>0</v>
      </c>
      <c r="X63" s="4" t="s">
        <v>354</v>
      </c>
      <c r="Y63" s="4" t="s">
        <v>35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44903</v>
      </c>
      <c r="G64" s="6">
        <v>44905</v>
      </c>
      <c r="H64" s="4">
        <v>1</v>
      </c>
      <c r="I64" s="4">
        <v>2</v>
      </c>
      <c r="J64" s="4">
        <v>2</v>
      </c>
      <c r="K64" s="4" t="s">
        <v>30</v>
      </c>
      <c r="L64" s="4">
        <v>1214</v>
      </c>
      <c r="M64" s="4">
        <v>1214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44898</v>
      </c>
      <c r="S64" s="6">
        <v>44908</v>
      </c>
      <c r="T64" s="4" t="s">
        <v>34</v>
      </c>
      <c r="U64" s="4">
        <v>1214</v>
      </c>
      <c r="V64" s="4">
        <v>0</v>
      </c>
      <c r="W64" s="4">
        <v>0</v>
      </c>
      <c r="X64" s="4" t="s">
        <v>359</v>
      </c>
      <c r="Y64" s="4" t="s">
        <v>35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299</v>
      </c>
      <c r="E65" s="4" t="s">
        <v>361</v>
      </c>
      <c r="F65" s="6">
        <v>44899</v>
      </c>
      <c r="G65" s="6">
        <v>44905</v>
      </c>
      <c r="H65" s="4">
        <v>1</v>
      </c>
      <c r="I65" s="4">
        <v>6</v>
      </c>
      <c r="J65" s="4">
        <v>6</v>
      </c>
      <c r="K65" s="4" t="s">
        <v>30</v>
      </c>
      <c r="L65" s="4">
        <v>2214</v>
      </c>
      <c r="M65" s="4">
        <v>2214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44898</v>
      </c>
      <c r="S65" s="6">
        <v>44908</v>
      </c>
      <c r="T65" s="4" t="s">
        <v>34</v>
      </c>
      <c r="U65" s="4">
        <v>2214</v>
      </c>
      <c r="V65" s="4">
        <v>0</v>
      </c>
      <c r="W65" s="4">
        <v>0</v>
      </c>
      <c r="X65" s="4" t="s">
        <v>363</v>
      </c>
      <c r="Y65" s="4" t="s">
        <v>35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268</v>
      </c>
      <c r="E66" s="4" t="s">
        <v>77</v>
      </c>
      <c r="F66" s="6">
        <v>44904</v>
      </c>
      <c r="G66" s="6">
        <v>44905</v>
      </c>
      <c r="H66" s="4">
        <v>1</v>
      </c>
      <c r="I66" s="4">
        <v>1</v>
      </c>
      <c r="J66" s="4">
        <v>1</v>
      </c>
      <c r="K66" s="4" t="s">
        <v>30</v>
      </c>
      <c r="L66" s="4">
        <v>307</v>
      </c>
      <c r="M66" s="4">
        <v>307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44898</v>
      </c>
      <c r="S66" s="6">
        <v>44908</v>
      </c>
      <c r="T66" s="4" t="s">
        <v>34</v>
      </c>
      <c r="U66" s="4">
        <v>307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44901</v>
      </c>
      <c r="G67" s="6">
        <v>44905</v>
      </c>
      <c r="H67" s="4">
        <v>1</v>
      </c>
      <c r="I67" s="4">
        <v>4</v>
      </c>
      <c r="J67" s="4">
        <v>4</v>
      </c>
      <c r="K67" s="4" t="s">
        <v>30</v>
      </c>
      <c r="L67" s="4">
        <v>4132</v>
      </c>
      <c r="M67" s="4">
        <v>4132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44898</v>
      </c>
      <c r="S67" s="6">
        <v>44908</v>
      </c>
      <c r="T67" s="4" t="s">
        <v>34</v>
      </c>
      <c r="U67" s="4">
        <v>4132</v>
      </c>
      <c r="V67" s="4">
        <v>0</v>
      </c>
      <c r="W67" s="4">
        <v>0</v>
      </c>
      <c r="X67" s="4" t="s">
        <v>372</v>
      </c>
      <c r="Y67" s="4" t="s">
        <v>35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44902</v>
      </c>
      <c r="G68" s="6">
        <v>44905</v>
      </c>
      <c r="H68" s="4">
        <v>1</v>
      </c>
      <c r="I68" s="4">
        <v>3</v>
      </c>
      <c r="J68" s="4">
        <v>3</v>
      </c>
      <c r="K68" s="4" t="s">
        <v>30</v>
      </c>
      <c r="L68" s="4">
        <v>4050</v>
      </c>
      <c r="M68" s="4">
        <v>4050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44898</v>
      </c>
      <c r="S68" s="6">
        <v>44908</v>
      </c>
      <c r="T68" s="4" t="s">
        <v>34</v>
      </c>
      <c r="U68" s="4">
        <v>4050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44904</v>
      </c>
      <c r="G69" s="6">
        <v>44905</v>
      </c>
      <c r="H69" s="4">
        <v>1</v>
      </c>
      <c r="I69" s="4">
        <v>1</v>
      </c>
      <c r="J69" s="4">
        <v>1</v>
      </c>
      <c r="K69" s="4" t="s">
        <v>30</v>
      </c>
      <c r="L69" s="4">
        <v>575</v>
      </c>
      <c r="M69" s="4">
        <v>575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44898</v>
      </c>
      <c r="S69" s="6">
        <v>44908</v>
      </c>
      <c r="T69" s="4" t="s">
        <v>34</v>
      </c>
      <c r="U69" s="4">
        <v>575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44904</v>
      </c>
      <c r="G70" s="6">
        <v>44905</v>
      </c>
      <c r="H70" s="4">
        <v>1</v>
      </c>
      <c r="I70" s="4">
        <v>1</v>
      </c>
      <c r="J70" s="4">
        <v>1</v>
      </c>
      <c r="K70" s="4" t="s">
        <v>30</v>
      </c>
      <c r="L70" s="4">
        <v>756</v>
      </c>
      <c r="M70" s="4">
        <v>756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44899</v>
      </c>
      <c r="S70" s="6">
        <v>44908</v>
      </c>
      <c r="T70" s="4" t="s">
        <v>34</v>
      </c>
      <c r="U70" s="4">
        <v>756</v>
      </c>
      <c r="V70" s="4">
        <v>0</v>
      </c>
      <c r="W70" s="4">
        <v>0</v>
      </c>
      <c r="X70" s="4" t="s">
        <v>389</v>
      </c>
      <c r="Y70" s="4" t="s">
        <v>35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289</v>
      </c>
      <c r="F71" s="6">
        <v>44903</v>
      </c>
      <c r="G71" s="6">
        <v>44905</v>
      </c>
      <c r="H71" s="4">
        <v>1</v>
      </c>
      <c r="I71" s="4">
        <v>2</v>
      </c>
      <c r="J71" s="4">
        <v>2</v>
      </c>
      <c r="K71" s="4" t="s">
        <v>30</v>
      </c>
      <c r="L71" s="4">
        <v>414</v>
      </c>
      <c r="M71" s="4">
        <v>414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44899</v>
      </c>
      <c r="S71" s="6">
        <v>44908</v>
      </c>
      <c r="T71" s="4" t="s">
        <v>34</v>
      </c>
      <c r="U71" s="4">
        <v>414</v>
      </c>
      <c r="V71" s="4">
        <v>0</v>
      </c>
      <c r="W71" s="4">
        <v>0</v>
      </c>
      <c r="X71" s="4" t="s">
        <v>393</v>
      </c>
      <c r="Y71" s="4" t="s">
        <v>394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397</v>
      </c>
      <c r="F72" s="6">
        <v>44900</v>
      </c>
      <c r="G72" s="6">
        <v>44905</v>
      </c>
      <c r="H72" s="4">
        <v>1</v>
      </c>
      <c r="I72" s="4">
        <v>5</v>
      </c>
      <c r="J72" s="4">
        <v>5</v>
      </c>
      <c r="K72" s="4" t="s">
        <v>30</v>
      </c>
      <c r="L72" s="4">
        <v>3380</v>
      </c>
      <c r="M72" s="4">
        <v>3380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44899</v>
      </c>
      <c r="S72" s="6">
        <v>44908</v>
      </c>
      <c r="T72" s="4" t="s">
        <v>34</v>
      </c>
      <c r="U72" s="4">
        <v>3380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44904</v>
      </c>
      <c r="G73" s="6">
        <v>44905</v>
      </c>
      <c r="H73" s="4">
        <v>1</v>
      </c>
      <c r="I73" s="4">
        <v>1</v>
      </c>
      <c r="J73" s="4">
        <v>1</v>
      </c>
      <c r="K73" s="4" t="s">
        <v>30</v>
      </c>
      <c r="L73" s="4">
        <v>1644</v>
      </c>
      <c r="M73" s="4">
        <v>1644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44899</v>
      </c>
      <c r="S73" s="6">
        <v>44908</v>
      </c>
      <c r="T73" s="4" t="s">
        <v>34</v>
      </c>
      <c r="U73" s="4">
        <v>1644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44903</v>
      </c>
      <c r="G74" s="6">
        <v>44905</v>
      </c>
      <c r="H74" s="4">
        <v>1</v>
      </c>
      <c r="I74" s="4">
        <v>2</v>
      </c>
      <c r="J74" s="4">
        <v>2</v>
      </c>
      <c r="K74" s="4" t="s">
        <v>30</v>
      </c>
      <c r="L74" s="4">
        <v>860</v>
      </c>
      <c r="M74" s="4">
        <v>860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44899</v>
      </c>
      <c r="S74" s="6">
        <v>44908</v>
      </c>
      <c r="T74" s="4" t="s">
        <v>34</v>
      </c>
      <c r="U74" s="4">
        <v>860</v>
      </c>
      <c r="V74" s="4">
        <v>0</v>
      </c>
      <c r="W74" s="4">
        <v>0</v>
      </c>
      <c r="X74" s="4" t="s">
        <v>411</v>
      </c>
      <c r="Y74" s="4" t="s">
        <v>35</v>
      </c>
    </row>
    <row r="75" s="4" customFormat="1" spans="1:25">
      <c r="A75" s="4" t="s">
        <v>412</v>
      </c>
      <c r="B75" s="4" t="s">
        <v>26</v>
      </c>
      <c r="C75" s="4" t="s">
        <v>27</v>
      </c>
      <c r="D75" s="4" t="s">
        <v>413</v>
      </c>
      <c r="E75" s="4" t="s">
        <v>414</v>
      </c>
      <c r="F75" s="6">
        <v>44904</v>
      </c>
      <c r="G75" s="6">
        <v>44905</v>
      </c>
      <c r="H75" s="4">
        <v>1</v>
      </c>
      <c r="I75" s="4">
        <v>1</v>
      </c>
      <c r="J75" s="4">
        <v>1</v>
      </c>
      <c r="K75" s="4" t="s">
        <v>30</v>
      </c>
      <c r="L75" s="4">
        <v>1408</v>
      </c>
      <c r="M75" s="4">
        <v>1408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44908</v>
      </c>
      <c r="T75" s="4" t="s">
        <v>34</v>
      </c>
      <c r="U75" s="4">
        <v>1408</v>
      </c>
      <c r="V75" s="4">
        <v>0</v>
      </c>
      <c r="W75" s="4">
        <v>0</v>
      </c>
      <c r="X75" s="4" t="s">
        <v>416</v>
      </c>
      <c r="Y75" s="4" t="s">
        <v>35</v>
      </c>
    </row>
    <row r="76" s="4" customFormat="1" spans="1:25">
      <c r="A76" s="4" t="s">
        <v>412</v>
      </c>
      <c r="B76" s="4" t="s">
        <v>26</v>
      </c>
      <c r="C76" s="4" t="s">
        <v>174</v>
      </c>
      <c r="D76" s="4" t="s">
        <v>413</v>
      </c>
      <c r="E76" s="4" t="s">
        <v>414</v>
      </c>
      <c r="F76" s="6">
        <v>44904</v>
      </c>
      <c r="G76" s="6">
        <v>44905</v>
      </c>
      <c r="H76" s="4">
        <v>1</v>
      </c>
      <c r="I76" s="4">
        <v>1</v>
      </c>
      <c r="J76" s="4">
        <v>1</v>
      </c>
      <c r="K76" s="4" t="s">
        <v>30</v>
      </c>
      <c r="L76" s="4">
        <v>-1408</v>
      </c>
      <c r="M76" s="4">
        <v>-1408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44908</v>
      </c>
      <c r="T76" s="4" t="s">
        <v>34</v>
      </c>
      <c r="U76" s="4">
        <v>-1408</v>
      </c>
      <c r="V76" s="4">
        <v>0</v>
      </c>
      <c r="W76" s="4">
        <v>0</v>
      </c>
      <c r="X76" s="4" t="s">
        <v>416</v>
      </c>
      <c r="Y76" s="4" t="s">
        <v>35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44904</v>
      </c>
      <c r="G77" s="6">
        <v>44905</v>
      </c>
      <c r="H77" s="4">
        <v>1</v>
      </c>
      <c r="I77" s="4">
        <v>1</v>
      </c>
      <c r="J77" s="4">
        <v>1</v>
      </c>
      <c r="K77" s="4" t="s">
        <v>30</v>
      </c>
      <c r="L77" s="4">
        <v>1068</v>
      </c>
      <c r="M77" s="4">
        <v>1068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44899</v>
      </c>
      <c r="S77" s="6">
        <v>44908</v>
      </c>
      <c r="T77" s="4" t="s">
        <v>34</v>
      </c>
      <c r="U77" s="4">
        <v>1068</v>
      </c>
      <c r="V77" s="4">
        <v>0</v>
      </c>
      <c r="W77" s="4">
        <v>0</v>
      </c>
      <c r="X77" s="4" t="s">
        <v>421</v>
      </c>
      <c r="Y77" s="4" t="s">
        <v>35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423</v>
      </c>
      <c r="E78" s="4" t="s">
        <v>424</v>
      </c>
      <c r="F78" s="6">
        <v>44904</v>
      </c>
      <c r="G78" s="6">
        <v>44905</v>
      </c>
      <c r="H78" s="4">
        <v>1</v>
      </c>
      <c r="I78" s="4">
        <v>1</v>
      </c>
      <c r="J78" s="4">
        <v>1</v>
      </c>
      <c r="K78" s="4" t="s">
        <v>30</v>
      </c>
      <c r="L78" s="4">
        <v>521</v>
      </c>
      <c r="M78" s="4">
        <v>521</v>
      </c>
      <c r="N78" s="4" t="s">
        <v>425</v>
      </c>
      <c r="O78" s="4" t="s">
        <v>32</v>
      </c>
      <c r="P78" s="4" t="s">
        <v>33</v>
      </c>
      <c r="Q78" s="4">
        <v>0</v>
      </c>
      <c r="R78" s="7">
        <v>44899</v>
      </c>
      <c r="S78" s="6">
        <v>44908</v>
      </c>
      <c r="T78" s="4" t="s">
        <v>34</v>
      </c>
      <c r="U78" s="4">
        <v>521</v>
      </c>
      <c r="V78" s="4">
        <v>0</v>
      </c>
      <c r="W78" s="4">
        <v>0</v>
      </c>
      <c r="X78" s="4" t="s">
        <v>426</v>
      </c>
      <c r="Y78" s="4" t="s">
        <v>35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428</v>
      </c>
      <c r="E79" s="4" t="s">
        <v>429</v>
      </c>
      <c r="F79" s="6">
        <v>44904</v>
      </c>
      <c r="G79" s="6">
        <v>44905</v>
      </c>
      <c r="H79" s="4">
        <v>1</v>
      </c>
      <c r="I79" s="4">
        <v>1</v>
      </c>
      <c r="J79" s="4">
        <v>1</v>
      </c>
      <c r="K79" s="4" t="s">
        <v>30</v>
      </c>
      <c r="L79" s="4">
        <v>377</v>
      </c>
      <c r="M79" s="4">
        <v>377</v>
      </c>
      <c r="N79" s="4" t="s">
        <v>430</v>
      </c>
      <c r="O79" s="4" t="s">
        <v>32</v>
      </c>
      <c r="P79" s="4" t="s">
        <v>33</v>
      </c>
      <c r="Q79" s="4">
        <v>0</v>
      </c>
      <c r="R79" s="7">
        <v>44899</v>
      </c>
      <c r="S79" s="6">
        <v>44908</v>
      </c>
      <c r="T79" s="4" t="s">
        <v>34</v>
      </c>
      <c r="U79" s="4">
        <v>377</v>
      </c>
      <c r="V79" s="4">
        <v>0</v>
      </c>
      <c r="W79" s="4">
        <v>0</v>
      </c>
      <c r="X79" s="4" t="s">
        <v>431</v>
      </c>
      <c r="Y79" s="4" t="s">
        <v>432</v>
      </c>
    </row>
    <row r="80" s="4" customFormat="1" spans="1:25">
      <c r="A80" s="4" t="s">
        <v>433</v>
      </c>
      <c r="B80" s="4" t="s">
        <v>26</v>
      </c>
      <c r="C80" s="4" t="s">
        <v>27</v>
      </c>
      <c r="D80" s="4" t="s">
        <v>434</v>
      </c>
      <c r="E80" s="4" t="s">
        <v>435</v>
      </c>
      <c r="F80" s="6">
        <v>44904</v>
      </c>
      <c r="G80" s="6">
        <v>44905</v>
      </c>
      <c r="H80" s="4">
        <v>1</v>
      </c>
      <c r="I80" s="4">
        <v>1</v>
      </c>
      <c r="J80" s="4">
        <v>1</v>
      </c>
      <c r="K80" s="4" t="s">
        <v>30</v>
      </c>
      <c r="L80" s="4">
        <v>687</v>
      </c>
      <c r="M80" s="4">
        <v>687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44900</v>
      </c>
      <c r="S80" s="6">
        <v>44908</v>
      </c>
      <c r="T80" s="4" t="s">
        <v>34</v>
      </c>
      <c r="U80" s="4">
        <v>687</v>
      </c>
      <c r="V80" s="4">
        <v>0</v>
      </c>
      <c r="W80" s="4">
        <v>0</v>
      </c>
      <c r="X80" s="4" t="s">
        <v>437</v>
      </c>
      <c r="Y80" s="4" t="s">
        <v>35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439</v>
      </c>
      <c r="E81" s="4" t="s">
        <v>440</v>
      </c>
      <c r="F81" s="6">
        <v>44904</v>
      </c>
      <c r="G81" s="6">
        <v>44905</v>
      </c>
      <c r="H81" s="4">
        <v>1</v>
      </c>
      <c r="I81" s="4">
        <v>1</v>
      </c>
      <c r="J81" s="4">
        <v>1</v>
      </c>
      <c r="K81" s="4" t="s">
        <v>30</v>
      </c>
      <c r="L81" s="4">
        <v>4117</v>
      </c>
      <c r="M81" s="4">
        <v>4117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44900</v>
      </c>
      <c r="S81" s="6">
        <v>44908</v>
      </c>
      <c r="T81" s="4" t="s">
        <v>34</v>
      </c>
      <c r="U81" s="4">
        <v>4117</v>
      </c>
      <c r="V81" s="4">
        <v>0</v>
      </c>
      <c r="W81" s="4">
        <v>0</v>
      </c>
      <c r="X81" s="4" t="s">
        <v>442</v>
      </c>
      <c r="Y81" s="4" t="s">
        <v>35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44904</v>
      </c>
      <c r="G82" s="6">
        <v>44905</v>
      </c>
      <c r="H82" s="4">
        <v>1</v>
      </c>
      <c r="I82" s="4">
        <v>1</v>
      </c>
      <c r="J82" s="4">
        <v>1</v>
      </c>
      <c r="K82" s="4" t="s">
        <v>30</v>
      </c>
      <c r="L82" s="4">
        <v>1001</v>
      </c>
      <c r="M82" s="4">
        <v>1001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44900</v>
      </c>
      <c r="S82" s="6">
        <v>44908</v>
      </c>
      <c r="T82" s="4" t="s">
        <v>34</v>
      </c>
      <c r="U82" s="4">
        <v>1001</v>
      </c>
      <c r="V82" s="4">
        <v>0</v>
      </c>
      <c r="W82" s="4">
        <v>0</v>
      </c>
      <c r="X82" s="4" t="s">
        <v>447</v>
      </c>
      <c r="Y82" s="4" t="s">
        <v>448</v>
      </c>
    </row>
    <row r="83" s="4" customFormat="1" spans="1:25">
      <c r="A83" s="4" t="s">
        <v>449</v>
      </c>
      <c r="B83" s="4" t="s">
        <v>26</v>
      </c>
      <c r="C83" s="4" t="s">
        <v>27</v>
      </c>
      <c r="D83" s="4" t="s">
        <v>450</v>
      </c>
      <c r="E83" s="4" t="s">
        <v>451</v>
      </c>
      <c r="F83" s="6">
        <v>44903</v>
      </c>
      <c r="G83" s="6">
        <v>44905</v>
      </c>
      <c r="H83" s="4">
        <v>1</v>
      </c>
      <c r="I83" s="4">
        <v>2</v>
      </c>
      <c r="J83" s="4">
        <v>2</v>
      </c>
      <c r="K83" s="4" t="s">
        <v>30</v>
      </c>
      <c r="L83" s="4">
        <v>634</v>
      </c>
      <c r="M83" s="4">
        <v>634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44900</v>
      </c>
      <c r="S83" s="6">
        <v>44908</v>
      </c>
      <c r="T83" s="4" t="s">
        <v>34</v>
      </c>
      <c r="U83" s="4">
        <v>634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293</v>
      </c>
      <c r="E84" s="4" t="s">
        <v>248</v>
      </c>
      <c r="F84" s="6">
        <v>44903</v>
      </c>
      <c r="G84" s="6">
        <v>44905</v>
      </c>
      <c r="H84" s="4">
        <v>1</v>
      </c>
      <c r="I84" s="4">
        <v>2</v>
      </c>
      <c r="J84" s="4">
        <v>2</v>
      </c>
      <c r="K84" s="4" t="s">
        <v>30</v>
      </c>
      <c r="L84" s="4">
        <v>810</v>
      </c>
      <c r="M84" s="4">
        <v>810</v>
      </c>
      <c r="N84" s="4" t="s">
        <v>456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44908</v>
      </c>
      <c r="T84" s="4" t="s">
        <v>34</v>
      </c>
      <c r="U84" s="4">
        <v>810</v>
      </c>
      <c r="V84" s="4">
        <v>0</v>
      </c>
      <c r="W84" s="4">
        <v>0</v>
      </c>
      <c r="X84" s="4" t="s">
        <v>457</v>
      </c>
      <c r="Y84" s="4" t="s">
        <v>458</v>
      </c>
    </row>
    <row r="85" s="4" customFormat="1" spans="1:25">
      <c r="A85" s="4" t="s">
        <v>459</v>
      </c>
      <c r="B85" s="4" t="s">
        <v>26</v>
      </c>
      <c r="C85" s="4" t="s">
        <v>27</v>
      </c>
      <c r="D85" s="4" t="s">
        <v>423</v>
      </c>
      <c r="E85" s="4" t="s">
        <v>183</v>
      </c>
      <c r="F85" s="6">
        <v>44903</v>
      </c>
      <c r="G85" s="6">
        <v>44905</v>
      </c>
      <c r="H85" s="4">
        <v>1</v>
      </c>
      <c r="I85" s="4">
        <v>2</v>
      </c>
      <c r="J85" s="4">
        <v>2</v>
      </c>
      <c r="K85" s="4" t="s">
        <v>30</v>
      </c>
      <c r="L85" s="4">
        <v>1154</v>
      </c>
      <c r="M85" s="4">
        <v>1154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44900</v>
      </c>
      <c r="S85" s="6">
        <v>44908</v>
      </c>
      <c r="T85" s="4" t="s">
        <v>34</v>
      </c>
      <c r="U85" s="4">
        <v>1154</v>
      </c>
      <c r="V85" s="4">
        <v>0</v>
      </c>
      <c r="W85" s="4">
        <v>0</v>
      </c>
      <c r="X85" s="4" t="s">
        <v>461</v>
      </c>
      <c r="Y85" s="4" t="s">
        <v>35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463</v>
      </c>
      <c r="E86" s="4" t="s">
        <v>464</v>
      </c>
      <c r="F86" s="6">
        <v>44904</v>
      </c>
      <c r="G86" s="6">
        <v>44905</v>
      </c>
      <c r="H86" s="4">
        <v>1</v>
      </c>
      <c r="I86" s="4">
        <v>1</v>
      </c>
      <c r="J86" s="4">
        <v>1</v>
      </c>
      <c r="K86" s="4" t="s">
        <v>30</v>
      </c>
      <c r="L86" s="4">
        <v>906</v>
      </c>
      <c r="M86" s="4">
        <v>906</v>
      </c>
      <c r="N86" s="4" t="s">
        <v>465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44908</v>
      </c>
      <c r="T86" s="4" t="s">
        <v>34</v>
      </c>
      <c r="U86" s="4">
        <v>906</v>
      </c>
      <c r="V86" s="4">
        <v>0</v>
      </c>
      <c r="W86" s="4">
        <v>0</v>
      </c>
      <c r="X86" s="4" t="s">
        <v>466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242</v>
      </c>
      <c r="F87" s="6">
        <v>44904</v>
      </c>
      <c r="G87" s="6">
        <v>44905</v>
      </c>
      <c r="H87" s="4">
        <v>1</v>
      </c>
      <c r="I87" s="4">
        <v>1</v>
      </c>
      <c r="J87" s="4">
        <v>1</v>
      </c>
      <c r="K87" s="4" t="s">
        <v>30</v>
      </c>
      <c r="L87" s="4">
        <v>318</v>
      </c>
      <c r="M87" s="4">
        <v>318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44900</v>
      </c>
      <c r="S87" s="6">
        <v>44908</v>
      </c>
      <c r="T87" s="4" t="s">
        <v>34</v>
      </c>
      <c r="U87" s="4">
        <v>318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6">
        <v>44901</v>
      </c>
      <c r="G88" s="6">
        <v>44905</v>
      </c>
      <c r="H88" s="4">
        <v>1</v>
      </c>
      <c r="I88" s="4">
        <v>4</v>
      </c>
      <c r="J88" s="4">
        <v>4</v>
      </c>
      <c r="K88" s="4" t="s">
        <v>30</v>
      </c>
      <c r="L88" s="4">
        <v>2120</v>
      </c>
      <c r="M88" s="4">
        <v>2120</v>
      </c>
      <c r="N88" s="4" t="s">
        <v>476</v>
      </c>
      <c r="O88" s="4" t="s">
        <v>32</v>
      </c>
      <c r="P88" s="4" t="s">
        <v>33</v>
      </c>
      <c r="Q88" s="4">
        <v>0</v>
      </c>
      <c r="R88" s="7">
        <v>44900</v>
      </c>
      <c r="S88" s="6">
        <v>44908</v>
      </c>
      <c r="T88" s="4" t="s">
        <v>34</v>
      </c>
      <c r="U88" s="4">
        <v>2120</v>
      </c>
      <c r="V88" s="4">
        <v>0</v>
      </c>
      <c r="W88" s="4">
        <v>0</v>
      </c>
      <c r="X88" s="4" t="s">
        <v>477</v>
      </c>
      <c r="Y88" s="4" t="s">
        <v>35</v>
      </c>
    </row>
    <row r="89" s="4" customFormat="1" spans="1:25">
      <c r="A89" s="4" t="s">
        <v>159</v>
      </c>
      <c r="B89" s="4" t="s">
        <v>26</v>
      </c>
      <c r="C89" s="4" t="s">
        <v>174</v>
      </c>
      <c r="D89" s="4" t="s">
        <v>160</v>
      </c>
      <c r="E89" s="4" t="s">
        <v>161</v>
      </c>
      <c r="F89" s="6">
        <v>44904</v>
      </c>
      <c r="G89" s="6">
        <v>44905</v>
      </c>
      <c r="H89" s="4">
        <v>2</v>
      </c>
      <c r="I89" s="4">
        <v>1</v>
      </c>
      <c r="J89" s="4">
        <v>2</v>
      </c>
      <c r="K89" s="4" t="s">
        <v>30</v>
      </c>
      <c r="L89" s="4">
        <v>-2064</v>
      </c>
      <c r="M89" s="4">
        <v>-2064</v>
      </c>
      <c r="N89" s="4" t="s">
        <v>162</v>
      </c>
      <c r="O89" s="4" t="s">
        <v>32</v>
      </c>
      <c r="P89" s="4" t="s">
        <v>33</v>
      </c>
      <c r="Q89" s="4">
        <v>0</v>
      </c>
      <c r="R89" s="7">
        <v>44884</v>
      </c>
      <c r="S89" s="6">
        <v>44908</v>
      </c>
      <c r="T89" s="4" t="s">
        <v>34</v>
      </c>
      <c r="U89" s="4">
        <v>-2064</v>
      </c>
      <c r="V89" s="4">
        <v>0</v>
      </c>
      <c r="W89" s="4">
        <v>0</v>
      </c>
      <c r="X89" s="4" t="s">
        <v>163</v>
      </c>
      <c r="Y89" s="4" t="s">
        <v>35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479</v>
      </c>
      <c r="E90" s="4" t="s">
        <v>480</v>
      </c>
      <c r="F90" s="6">
        <v>44904</v>
      </c>
      <c r="G90" s="6">
        <v>44905</v>
      </c>
      <c r="H90" s="4">
        <v>1</v>
      </c>
      <c r="I90" s="4">
        <v>1</v>
      </c>
      <c r="J90" s="4">
        <v>1</v>
      </c>
      <c r="K90" s="4" t="s">
        <v>30</v>
      </c>
      <c r="L90" s="4">
        <v>1772</v>
      </c>
      <c r="M90" s="4">
        <v>1772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44901</v>
      </c>
      <c r="S90" s="6">
        <v>44908</v>
      </c>
      <c r="T90" s="4" t="s">
        <v>34</v>
      </c>
      <c r="U90" s="4">
        <v>1772</v>
      </c>
      <c r="V90" s="4">
        <v>0</v>
      </c>
      <c r="W90" s="4">
        <v>0</v>
      </c>
      <c r="X90" s="4" t="s">
        <v>482</v>
      </c>
      <c r="Y90" s="4" t="s">
        <v>35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44901</v>
      </c>
      <c r="G91" s="6">
        <v>44905</v>
      </c>
      <c r="H91" s="4">
        <v>1</v>
      </c>
      <c r="I91" s="4">
        <v>4</v>
      </c>
      <c r="J91" s="4">
        <v>4</v>
      </c>
      <c r="K91" s="4" t="s">
        <v>30</v>
      </c>
      <c r="L91" s="4">
        <v>828</v>
      </c>
      <c r="M91" s="4">
        <v>828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44901</v>
      </c>
      <c r="S91" s="6">
        <v>44908</v>
      </c>
      <c r="T91" s="4" t="s">
        <v>34</v>
      </c>
      <c r="U91" s="4">
        <v>828</v>
      </c>
      <c r="V91" s="4">
        <v>0</v>
      </c>
      <c r="W91" s="4">
        <v>0</v>
      </c>
      <c r="X91" s="4" t="s">
        <v>487</v>
      </c>
      <c r="Y91" s="4" t="s">
        <v>35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44904</v>
      </c>
      <c r="G92" s="6">
        <v>44905</v>
      </c>
      <c r="H92" s="4">
        <v>1</v>
      </c>
      <c r="I92" s="4">
        <v>1</v>
      </c>
      <c r="J92" s="4">
        <v>1</v>
      </c>
      <c r="K92" s="4" t="s">
        <v>30</v>
      </c>
      <c r="L92" s="4">
        <v>938</v>
      </c>
      <c r="M92" s="4">
        <v>938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44901</v>
      </c>
      <c r="S92" s="6">
        <v>44908</v>
      </c>
      <c r="T92" s="4" t="s">
        <v>34</v>
      </c>
      <c r="U92" s="4">
        <v>938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496</v>
      </c>
      <c r="F93" s="6">
        <v>44902</v>
      </c>
      <c r="G93" s="6">
        <v>44905</v>
      </c>
      <c r="H93" s="4">
        <v>1</v>
      </c>
      <c r="I93" s="4">
        <v>3</v>
      </c>
      <c r="J93" s="4">
        <v>3</v>
      </c>
      <c r="K93" s="4" t="s">
        <v>30</v>
      </c>
      <c r="L93" s="4">
        <v>2510</v>
      </c>
      <c r="M93" s="4">
        <v>2510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44901</v>
      </c>
      <c r="S93" s="6">
        <v>44908</v>
      </c>
      <c r="T93" s="4" t="s">
        <v>34</v>
      </c>
      <c r="U93" s="4">
        <v>2510</v>
      </c>
      <c r="V93" s="4">
        <v>0</v>
      </c>
      <c r="W93" s="4">
        <v>0</v>
      </c>
      <c r="X93" s="4" t="s">
        <v>498</v>
      </c>
      <c r="Y93" s="4" t="s">
        <v>35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44902</v>
      </c>
      <c r="G94" s="6">
        <v>44905</v>
      </c>
      <c r="H94" s="4">
        <v>1</v>
      </c>
      <c r="I94" s="4">
        <v>3</v>
      </c>
      <c r="J94" s="4">
        <v>3</v>
      </c>
      <c r="K94" s="4" t="s">
        <v>30</v>
      </c>
      <c r="L94" s="4">
        <v>2010</v>
      </c>
      <c r="M94" s="4">
        <v>2010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44901</v>
      </c>
      <c r="S94" s="6">
        <v>44908</v>
      </c>
      <c r="T94" s="4" t="s">
        <v>34</v>
      </c>
      <c r="U94" s="4">
        <v>2010</v>
      </c>
      <c r="V94" s="4">
        <v>0</v>
      </c>
      <c r="W94" s="4">
        <v>0</v>
      </c>
      <c r="X94" s="4" t="s">
        <v>503</v>
      </c>
      <c r="Y94" s="4" t="s">
        <v>35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44903</v>
      </c>
      <c r="G95" s="6">
        <v>44905</v>
      </c>
      <c r="H95" s="4">
        <v>1</v>
      </c>
      <c r="I95" s="4">
        <v>2</v>
      </c>
      <c r="J95" s="4">
        <v>2</v>
      </c>
      <c r="K95" s="4" t="s">
        <v>30</v>
      </c>
      <c r="L95" s="4">
        <v>5194</v>
      </c>
      <c r="M95" s="4">
        <v>5194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44901</v>
      </c>
      <c r="S95" s="6">
        <v>44908</v>
      </c>
      <c r="T95" s="4" t="s">
        <v>34</v>
      </c>
      <c r="U95" s="4">
        <v>5194</v>
      </c>
      <c r="V95" s="4">
        <v>0</v>
      </c>
      <c r="W95" s="4">
        <v>0</v>
      </c>
      <c r="X95" s="4" t="s">
        <v>508</v>
      </c>
      <c r="Y95" s="4" t="s">
        <v>35</v>
      </c>
    </row>
    <row r="96" s="4" customFormat="1" spans="1:25">
      <c r="A96" s="4" t="s">
        <v>509</v>
      </c>
      <c r="B96" s="4" t="s">
        <v>26</v>
      </c>
      <c r="C96" s="4" t="s">
        <v>27</v>
      </c>
      <c r="D96" s="4" t="s">
        <v>510</v>
      </c>
      <c r="E96" s="4" t="s">
        <v>511</v>
      </c>
      <c r="F96" s="6">
        <v>44904</v>
      </c>
      <c r="G96" s="6">
        <v>44905</v>
      </c>
      <c r="H96" s="4">
        <v>1</v>
      </c>
      <c r="I96" s="4">
        <v>1</v>
      </c>
      <c r="J96" s="4">
        <v>1</v>
      </c>
      <c r="K96" s="4" t="s">
        <v>30</v>
      </c>
      <c r="L96" s="4">
        <v>517</v>
      </c>
      <c r="M96" s="4">
        <v>517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44902</v>
      </c>
      <c r="S96" s="6">
        <v>44908</v>
      </c>
      <c r="T96" s="4" t="s">
        <v>34</v>
      </c>
      <c r="U96" s="4">
        <v>517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516</v>
      </c>
      <c r="E97" s="4" t="s">
        <v>517</v>
      </c>
      <c r="F97" s="6">
        <v>44903</v>
      </c>
      <c r="G97" s="6">
        <v>44905</v>
      </c>
      <c r="H97" s="4">
        <v>1</v>
      </c>
      <c r="I97" s="4">
        <v>2</v>
      </c>
      <c r="J97" s="4">
        <v>2</v>
      </c>
      <c r="K97" s="4" t="s">
        <v>30</v>
      </c>
      <c r="L97" s="4">
        <v>704</v>
      </c>
      <c r="M97" s="4">
        <v>704</v>
      </c>
      <c r="N97" s="4" t="s">
        <v>518</v>
      </c>
      <c r="O97" s="4" t="s">
        <v>32</v>
      </c>
      <c r="P97" s="4" t="s">
        <v>33</v>
      </c>
      <c r="Q97" s="4">
        <v>0</v>
      </c>
      <c r="R97" s="7">
        <v>44902</v>
      </c>
      <c r="S97" s="6">
        <v>44908</v>
      </c>
      <c r="T97" s="4" t="s">
        <v>34</v>
      </c>
      <c r="U97" s="4">
        <v>704</v>
      </c>
      <c r="V97" s="4">
        <v>0</v>
      </c>
      <c r="W97" s="4">
        <v>0</v>
      </c>
      <c r="X97" s="4" t="s">
        <v>519</v>
      </c>
      <c r="Y97" s="4" t="s">
        <v>35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44903</v>
      </c>
      <c r="G98" s="6">
        <v>44905</v>
      </c>
      <c r="H98" s="4">
        <v>1</v>
      </c>
      <c r="I98" s="4">
        <v>2</v>
      </c>
      <c r="J98" s="4">
        <v>2</v>
      </c>
      <c r="K98" s="4" t="s">
        <v>30</v>
      </c>
      <c r="L98" s="4">
        <v>10682</v>
      </c>
      <c r="M98" s="4">
        <v>10682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44902</v>
      </c>
      <c r="S98" s="6">
        <v>44908</v>
      </c>
      <c r="T98" s="4" t="s">
        <v>34</v>
      </c>
      <c r="U98" s="4">
        <v>10682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527</v>
      </c>
      <c r="E99" s="4" t="s">
        <v>54</v>
      </c>
      <c r="F99" s="6">
        <v>44904</v>
      </c>
      <c r="G99" s="6">
        <v>44905</v>
      </c>
      <c r="H99" s="4">
        <v>1</v>
      </c>
      <c r="I99" s="4">
        <v>1</v>
      </c>
      <c r="J99" s="4">
        <v>1</v>
      </c>
      <c r="K99" s="4" t="s">
        <v>30</v>
      </c>
      <c r="L99" s="4">
        <v>153</v>
      </c>
      <c r="M99" s="4">
        <v>153</v>
      </c>
      <c r="N99" s="4" t="s">
        <v>528</v>
      </c>
      <c r="O99" s="4" t="s">
        <v>32</v>
      </c>
      <c r="P99" s="4" t="s">
        <v>33</v>
      </c>
      <c r="Q99" s="4">
        <v>0</v>
      </c>
      <c r="R99" s="7">
        <v>44902</v>
      </c>
      <c r="S99" s="6">
        <v>44908</v>
      </c>
      <c r="T99" s="4" t="s">
        <v>34</v>
      </c>
      <c r="U99" s="4">
        <v>153</v>
      </c>
      <c r="V99" s="4">
        <v>0</v>
      </c>
      <c r="W99" s="4">
        <v>0</v>
      </c>
      <c r="X99" s="4" t="s">
        <v>529</v>
      </c>
      <c r="Y99" s="4" t="s">
        <v>35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531</v>
      </c>
      <c r="E100" s="4" t="s">
        <v>532</v>
      </c>
      <c r="F100" s="6">
        <v>44903</v>
      </c>
      <c r="G100" s="6">
        <v>44905</v>
      </c>
      <c r="H100" s="4">
        <v>1</v>
      </c>
      <c r="I100" s="4">
        <v>2</v>
      </c>
      <c r="J100" s="4">
        <v>2</v>
      </c>
      <c r="K100" s="4" t="s">
        <v>30</v>
      </c>
      <c r="L100" s="4">
        <v>1556</v>
      </c>
      <c r="M100" s="4">
        <v>1556</v>
      </c>
      <c r="N100" s="4" t="s">
        <v>533</v>
      </c>
      <c r="O100" s="4" t="s">
        <v>32</v>
      </c>
      <c r="P100" s="4" t="s">
        <v>33</v>
      </c>
      <c r="Q100" s="4">
        <v>0</v>
      </c>
      <c r="R100" s="7">
        <v>44902</v>
      </c>
      <c r="S100" s="6">
        <v>44908</v>
      </c>
      <c r="T100" s="4" t="s">
        <v>34</v>
      </c>
      <c r="U100" s="4">
        <v>1556</v>
      </c>
      <c r="V100" s="4">
        <v>0</v>
      </c>
      <c r="W100" s="4">
        <v>0</v>
      </c>
      <c r="X100" s="4" t="s">
        <v>534</v>
      </c>
      <c r="Y100" s="4" t="s">
        <v>535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537</v>
      </c>
      <c r="E101" s="4" t="s">
        <v>538</v>
      </c>
      <c r="F101" s="6">
        <v>44904</v>
      </c>
      <c r="G101" s="6">
        <v>44905</v>
      </c>
      <c r="H101" s="4">
        <v>1</v>
      </c>
      <c r="I101" s="4">
        <v>1</v>
      </c>
      <c r="J101" s="4">
        <v>1</v>
      </c>
      <c r="K101" s="4" t="s">
        <v>30</v>
      </c>
      <c r="L101" s="4">
        <v>490</v>
      </c>
      <c r="M101" s="4">
        <v>490</v>
      </c>
      <c r="N101" s="4" t="s">
        <v>539</v>
      </c>
      <c r="O101" s="4" t="s">
        <v>32</v>
      </c>
      <c r="P101" s="4" t="s">
        <v>33</v>
      </c>
      <c r="Q101" s="4">
        <v>0</v>
      </c>
      <c r="R101" s="7">
        <v>44903</v>
      </c>
      <c r="S101" s="6">
        <v>44908</v>
      </c>
      <c r="T101" s="4" t="s">
        <v>34</v>
      </c>
      <c r="U101" s="4">
        <v>490</v>
      </c>
      <c r="V101" s="4">
        <v>0</v>
      </c>
      <c r="W101" s="4">
        <v>0</v>
      </c>
      <c r="X101" s="4" t="s">
        <v>540</v>
      </c>
      <c r="Y101" s="4" t="s">
        <v>541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211</v>
      </c>
      <c r="F102" s="6">
        <v>44903</v>
      </c>
      <c r="G102" s="6">
        <v>44905</v>
      </c>
      <c r="H102" s="4">
        <v>1</v>
      </c>
      <c r="I102" s="4">
        <v>2</v>
      </c>
      <c r="J102" s="4">
        <v>2</v>
      </c>
      <c r="K102" s="4" t="s">
        <v>30</v>
      </c>
      <c r="L102" s="4">
        <v>2053</v>
      </c>
      <c r="M102" s="4">
        <v>2053</v>
      </c>
      <c r="N102" s="4" t="s">
        <v>544</v>
      </c>
      <c r="O102" s="4" t="s">
        <v>32</v>
      </c>
      <c r="P102" s="4" t="s">
        <v>33</v>
      </c>
      <c r="Q102" s="4">
        <v>0</v>
      </c>
      <c r="R102" s="7">
        <v>44903</v>
      </c>
      <c r="S102" s="6">
        <v>44908</v>
      </c>
      <c r="T102" s="4" t="s">
        <v>34</v>
      </c>
      <c r="U102" s="4">
        <v>2053</v>
      </c>
      <c r="V102" s="4">
        <v>0</v>
      </c>
      <c r="W102" s="4">
        <v>0</v>
      </c>
      <c r="X102" s="4" t="s">
        <v>545</v>
      </c>
      <c r="Y102" s="4" t="s">
        <v>546</v>
      </c>
    </row>
    <row r="103" s="4" customFormat="1" spans="1:25">
      <c r="A103" s="4" t="s">
        <v>547</v>
      </c>
      <c r="B103" s="4" t="s">
        <v>26</v>
      </c>
      <c r="C103" s="4" t="s">
        <v>27</v>
      </c>
      <c r="D103" s="4" t="s">
        <v>548</v>
      </c>
      <c r="E103" s="4" t="s">
        <v>549</v>
      </c>
      <c r="F103" s="6">
        <v>44904</v>
      </c>
      <c r="G103" s="6">
        <v>44905</v>
      </c>
      <c r="H103" s="4">
        <v>1</v>
      </c>
      <c r="I103" s="4">
        <v>1</v>
      </c>
      <c r="J103" s="4">
        <v>1</v>
      </c>
      <c r="K103" s="4" t="s">
        <v>30</v>
      </c>
      <c r="L103" s="4">
        <v>891</v>
      </c>
      <c r="M103" s="4">
        <v>891</v>
      </c>
      <c r="N103" s="4" t="s">
        <v>550</v>
      </c>
      <c r="O103" s="4" t="s">
        <v>32</v>
      </c>
      <c r="P103" s="4" t="s">
        <v>33</v>
      </c>
      <c r="Q103" s="4">
        <v>0</v>
      </c>
      <c r="R103" s="7">
        <v>44903</v>
      </c>
      <c r="S103" s="6">
        <v>44908</v>
      </c>
      <c r="T103" s="4" t="s">
        <v>34</v>
      </c>
      <c r="U103" s="4">
        <v>891</v>
      </c>
      <c r="V103" s="4">
        <v>0</v>
      </c>
      <c r="W103" s="4">
        <v>0</v>
      </c>
      <c r="X103" s="4" t="s">
        <v>551</v>
      </c>
      <c r="Y103" s="4" t="s">
        <v>35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553</v>
      </c>
      <c r="E104" s="4" t="s">
        <v>29</v>
      </c>
      <c r="F104" s="6">
        <v>44904</v>
      </c>
      <c r="G104" s="6">
        <v>44905</v>
      </c>
      <c r="H104" s="4">
        <v>1</v>
      </c>
      <c r="I104" s="4">
        <v>1</v>
      </c>
      <c r="J104" s="4">
        <v>1</v>
      </c>
      <c r="K104" s="4" t="s">
        <v>30</v>
      </c>
      <c r="L104" s="4">
        <v>267</v>
      </c>
      <c r="M104" s="4">
        <v>267</v>
      </c>
      <c r="N104" s="4" t="s">
        <v>554</v>
      </c>
      <c r="O104" s="4" t="s">
        <v>32</v>
      </c>
      <c r="P104" s="4" t="s">
        <v>33</v>
      </c>
      <c r="Q104" s="4">
        <v>0</v>
      </c>
      <c r="R104" s="7">
        <v>44903</v>
      </c>
      <c r="S104" s="6">
        <v>44908</v>
      </c>
      <c r="T104" s="4" t="s">
        <v>34</v>
      </c>
      <c r="U104" s="4">
        <v>267</v>
      </c>
      <c r="V104" s="4">
        <v>0</v>
      </c>
      <c r="W104" s="4">
        <v>0</v>
      </c>
      <c r="X104" s="4" t="s">
        <v>555</v>
      </c>
      <c r="Y104" s="4" t="s">
        <v>35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557</v>
      </c>
      <c r="E105" s="4" t="s">
        <v>558</v>
      </c>
      <c r="F105" s="6">
        <v>44904</v>
      </c>
      <c r="G105" s="6">
        <v>44905</v>
      </c>
      <c r="H105" s="4">
        <v>1</v>
      </c>
      <c r="I105" s="4">
        <v>1</v>
      </c>
      <c r="J105" s="4">
        <v>1</v>
      </c>
      <c r="K105" s="4" t="s">
        <v>30</v>
      </c>
      <c r="L105" s="4">
        <v>339</v>
      </c>
      <c r="M105" s="4">
        <v>339</v>
      </c>
      <c r="N105" s="4" t="s">
        <v>559</v>
      </c>
      <c r="O105" s="4" t="s">
        <v>32</v>
      </c>
      <c r="P105" s="4" t="s">
        <v>33</v>
      </c>
      <c r="Q105" s="4">
        <v>0</v>
      </c>
      <c r="R105" s="7">
        <v>44903</v>
      </c>
      <c r="S105" s="6">
        <v>44908</v>
      </c>
      <c r="T105" s="4" t="s">
        <v>34</v>
      </c>
      <c r="U105" s="4">
        <v>339</v>
      </c>
      <c r="V105" s="4">
        <v>0</v>
      </c>
      <c r="W105" s="4">
        <v>0</v>
      </c>
      <c r="X105" s="4" t="s">
        <v>560</v>
      </c>
      <c r="Y105" s="4" t="s">
        <v>561</v>
      </c>
    </row>
    <row r="106" s="4" customFormat="1" spans="1:25">
      <c r="A106" s="4" t="s">
        <v>119</v>
      </c>
      <c r="B106" s="4" t="s">
        <v>26</v>
      </c>
      <c r="C106" s="4" t="s">
        <v>174</v>
      </c>
      <c r="D106" s="4" t="s">
        <v>120</v>
      </c>
      <c r="E106" s="4" t="s">
        <v>121</v>
      </c>
      <c r="F106" s="6">
        <v>44902</v>
      </c>
      <c r="G106" s="6">
        <v>44905</v>
      </c>
      <c r="H106" s="4">
        <v>1</v>
      </c>
      <c r="I106" s="4">
        <v>3</v>
      </c>
      <c r="J106" s="4">
        <v>3</v>
      </c>
      <c r="K106" s="4" t="s">
        <v>30</v>
      </c>
      <c r="L106" s="4">
        <v>-2644</v>
      </c>
      <c r="M106" s="4">
        <v>-2644</v>
      </c>
      <c r="N106" s="4" t="s">
        <v>122</v>
      </c>
      <c r="O106" s="4" t="s">
        <v>32</v>
      </c>
      <c r="P106" s="4" t="s">
        <v>33</v>
      </c>
      <c r="Q106" s="4">
        <v>0</v>
      </c>
      <c r="R106" s="7">
        <v>44877</v>
      </c>
      <c r="S106" s="6">
        <v>44908</v>
      </c>
      <c r="T106" s="4" t="s">
        <v>34</v>
      </c>
      <c r="U106" s="4">
        <v>-2644</v>
      </c>
      <c r="V106" s="4">
        <v>0</v>
      </c>
      <c r="W106" s="4">
        <v>0</v>
      </c>
      <c r="X106" s="4" t="s">
        <v>123</v>
      </c>
      <c r="Y106" s="4" t="s">
        <v>124</v>
      </c>
    </row>
    <row r="107" s="4" customFormat="1" spans="1:25">
      <c r="A107" s="4" t="s">
        <v>562</v>
      </c>
      <c r="B107" s="4" t="s">
        <v>26</v>
      </c>
      <c r="C107" s="4" t="s">
        <v>27</v>
      </c>
      <c r="D107" s="4" t="s">
        <v>563</v>
      </c>
      <c r="E107" s="4" t="s">
        <v>501</v>
      </c>
      <c r="F107" s="6">
        <v>44904</v>
      </c>
      <c r="G107" s="6">
        <v>44905</v>
      </c>
      <c r="H107" s="4">
        <v>1</v>
      </c>
      <c r="I107" s="4">
        <v>1</v>
      </c>
      <c r="J107" s="4">
        <v>1</v>
      </c>
      <c r="K107" s="4" t="s">
        <v>30</v>
      </c>
      <c r="L107" s="4">
        <v>575</v>
      </c>
      <c r="M107" s="4">
        <v>575</v>
      </c>
      <c r="N107" s="4" t="s">
        <v>564</v>
      </c>
      <c r="O107" s="4" t="s">
        <v>32</v>
      </c>
      <c r="P107" s="4" t="s">
        <v>33</v>
      </c>
      <c r="Q107" s="4">
        <v>0</v>
      </c>
      <c r="R107" s="7">
        <v>44903</v>
      </c>
      <c r="S107" s="6">
        <v>44908</v>
      </c>
      <c r="T107" s="4" t="s">
        <v>34</v>
      </c>
      <c r="U107" s="4">
        <v>575</v>
      </c>
      <c r="V107" s="4">
        <v>0</v>
      </c>
      <c r="W107" s="4">
        <v>0</v>
      </c>
      <c r="X107" s="4" t="s">
        <v>565</v>
      </c>
      <c r="Y107" s="4" t="s">
        <v>35</v>
      </c>
    </row>
    <row r="108" s="4" customFormat="1" spans="1:25">
      <c r="A108" s="4" t="s">
        <v>566</v>
      </c>
      <c r="B108" s="4" t="s">
        <v>26</v>
      </c>
      <c r="C108" s="4" t="s">
        <v>27</v>
      </c>
      <c r="D108" s="4" t="s">
        <v>567</v>
      </c>
      <c r="E108" s="4" t="s">
        <v>568</v>
      </c>
      <c r="F108" s="6">
        <v>44904</v>
      </c>
      <c r="G108" s="6">
        <v>44905</v>
      </c>
      <c r="H108" s="4">
        <v>1</v>
      </c>
      <c r="I108" s="4">
        <v>1</v>
      </c>
      <c r="J108" s="4">
        <v>1</v>
      </c>
      <c r="K108" s="4" t="s">
        <v>30</v>
      </c>
      <c r="L108" s="4">
        <v>78</v>
      </c>
      <c r="M108" s="4">
        <v>78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44903</v>
      </c>
      <c r="S108" s="6">
        <v>44908</v>
      </c>
      <c r="T108" s="4" t="s">
        <v>34</v>
      </c>
      <c r="U108" s="4">
        <v>78</v>
      </c>
      <c r="V108" s="4">
        <v>0</v>
      </c>
      <c r="W108" s="4">
        <v>0</v>
      </c>
      <c r="X108" s="4" t="s">
        <v>570</v>
      </c>
      <c r="Y108" s="4" t="s">
        <v>35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132</v>
      </c>
      <c r="E109" s="4" t="s">
        <v>572</v>
      </c>
      <c r="F109" s="6">
        <v>44903</v>
      </c>
      <c r="G109" s="6">
        <v>44905</v>
      </c>
      <c r="H109" s="4">
        <v>1</v>
      </c>
      <c r="I109" s="4">
        <v>2</v>
      </c>
      <c r="J109" s="4">
        <v>2</v>
      </c>
      <c r="K109" s="4" t="s">
        <v>30</v>
      </c>
      <c r="L109" s="4">
        <v>1626</v>
      </c>
      <c r="M109" s="4">
        <v>1626</v>
      </c>
      <c r="N109" s="4" t="s">
        <v>573</v>
      </c>
      <c r="O109" s="4" t="s">
        <v>32</v>
      </c>
      <c r="P109" s="4" t="s">
        <v>33</v>
      </c>
      <c r="Q109" s="4">
        <v>0</v>
      </c>
      <c r="R109" s="7">
        <v>44903</v>
      </c>
      <c r="S109" s="6">
        <v>44908</v>
      </c>
      <c r="T109" s="4" t="s">
        <v>34</v>
      </c>
      <c r="U109" s="4">
        <v>1626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44904</v>
      </c>
      <c r="G110" s="6">
        <v>44905</v>
      </c>
      <c r="H110" s="4">
        <v>1</v>
      </c>
      <c r="I110" s="4">
        <v>1</v>
      </c>
      <c r="J110" s="4">
        <v>1</v>
      </c>
      <c r="K110" s="4" t="s">
        <v>30</v>
      </c>
      <c r="L110" s="4">
        <v>209</v>
      </c>
      <c r="M110" s="4">
        <v>209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44903</v>
      </c>
      <c r="S110" s="6">
        <v>44908</v>
      </c>
      <c r="T110" s="4" t="s">
        <v>34</v>
      </c>
      <c r="U110" s="4">
        <v>209</v>
      </c>
      <c r="V110" s="4">
        <v>0</v>
      </c>
      <c r="W110" s="4">
        <v>0</v>
      </c>
      <c r="X110" s="4" t="s">
        <v>580</v>
      </c>
      <c r="Y110" s="4" t="s">
        <v>35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582</v>
      </c>
      <c r="E111" s="4" t="s">
        <v>370</v>
      </c>
      <c r="F111" s="6">
        <v>44904</v>
      </c>
      <c r="G111" s="6">
        <v>44905</v>
      </c>
      <c r="H111" s="4">
        <v>1</v>
      </c>
      <c r="I111" s="4">
        <v>1</v>
      </c>
      <c r="J111" s="4">
        <v>1</v>
      </c>
      <c r="K111" s="4" t="s">
        <v>30</v>
      </c>
      <c r="L111" s="4">
        <v>375</v>
      </c>
      <c r="M111" s="4">
        <v>375</v>
      </c>
      <c r="N111" s="4" t="s">
        <v>583</v>
      </c>
      <c r="O111" s="4" t="s">
        <v>32</v>
      </c>
      <c r="P111" s="4" t="s">
        <v>33</v>
      </c>
      <c r="Q111" s="4">
        <v>0</v>
      </c>
      <c r="R111" s="7">
        <v>44903</v>
      </c>
      <c r="S111" s="6">
        <v>44908</v>
      </c>
      <c r="T111" s="4" t="s">
        <v>34</v>
      </c>
      <c r="U111" s="4">
        <v>375</v>
      </c>
      <c r="V111" s="4">
        <v>0</v>
      </c>
      <c r="W111" s="4">
        <v>0</v>
      </c>
      <c r="X111" s="4" t="s">
        <v>584</v>
      </c>
      <c r="Y111" s="4" t="s">
        <v>585</v>
      </c>
    </row>
    <row r="112" s="4" customFormat="1" spans="1:25">
      <c r="A112" s="4" t="s">
        <v>586</v>
      </c>
      <c r="B112" s="4" t="s">
        <v>26</v>
      </c>
      <c r="C112" s="4" t="s">
        <v>27</v>
      </c>
      <c r="D112" s="4" t="s">
        <v>587</v>
      </c>
      <c r="E112" s="4" t="s">
        <v>77</v>
      </c>
      <c r="F112" s="6">
        <v>44903</v>
      </c>
      <c r="G112" s="6">
        <v>44905</v>
      </c>
      <c r="H112" s="4">
        <v>1</v>
      </c>
      <c r="I112" s="4">
        <v>2</v>
      </c>
      <c r="J112" s="4">
        <v>2</v>
      </c>
      <c r="K112" s="4" t="s">
        <v>30</v>
      </c>
      <c r="L112" s="4">
        <v>642</v>
      </c>
      <c r="M112" s="4">
        <v>642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44903</v>
      </c>
      <c r="S112" s="6">
        <v>44908</v>
      </c>
      <c r="T112" s="4" t="s">
        <v>34</v>
      </c>
      <c r="U112" s="4">
        <v>642</v>
      </c>
      <c r="V112" s="4">
        <v>0</v>
      </c>
      <c r="W112" s="4">
        <v>0</v>
      </c>
      <c r="X112" s="4" t="s">
        <v>589</v>
      </c>
      <c r="Y112" s="4" t="s">
        <v>35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591</v>
      </c>
      <c r="E113" s="4" t="s">
        <v>370</v>
      </c>
      <c r="F113" s="6">
        <v>44903</v>
      </c>
      <c r="G113" s="6">
        <v>44905</v>
      </c>
      <c r="H113" s="4">
        <v>1</v>
      </c>
      <c r="I113" s="4">
        <v>2</v>
      </c>
      <c r="J113" s="4">
        <v>2</v>
      </c>
      <c r="K113" s="4" t="s">
        <v>30</v>
      </c>
      <c r="L113" s="4">
        <v>450</v>
      </c>
      <c r="M113" s="4">
        <v>450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44903</v>
      </c>
      <c r="S113" s="6">
        <v>44908</v>
      </c>
      <c r="T113" s="4" t="s">
        <v>34</v>
      </c>
      <c r="U113" s="4">
        <v>450</v>
      </c>
      <c r="V113" s="4">
        <v>0</v>
      </c>
      <c r="W113" s="4">
        <v>0</v>
      </c>
      <c r="X113" s="4" t="s">
        <v>593</v>
      </c>
      <c r="Y113" s="4" t="s">
        <v>594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597</v>
      </c>
      <c r="F114" s="6">
        <v>44904</v>
      </c>
      <c r="G114" s="6">
        <v>44905</v>
      </c>
      <c r="H114" s="4">
        <v>1</v>
      </c>
      <c r="I114" s="4">
        <v>1</v>
      </c>
      <c r="J114" s="4">
        <v>1</v>
      </c>
      <c r="K114" s="4" t="s">
        <v>30</v>
      </c>
      <c r="L114" s="4">
        <v>784</v>
      </c>
      <c r="M114" s="4">
        <v>784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44903</v>
      </c>
      <c r="S114" s="6">
        <v>44908</v>
      </c>
      <c r="T114" s="4" t="s">
        <v>34</v>
      </c>
      <c r="U114" s="4">
        <v>784</v>
      </c>
      <c r="V114" s="4">
        <v>0</v>
      </c>
      <c r="W114" s="4">
        <v>0</v>
      </c>
      <c r="X114" s="4" t="s">
        <v>599</v>
      </c>
      <c r="Y114" s="4" t="s">
        <v>600</v>
      </c>
    </row>
    <row r="115" s="4" customFormat="1" spans="1:25">
      <c r="A115" s="4" t="s">
        <v>601</v>
      </c>
      <c r="B115" s="4" t="s">
        <v>26</v>
      </c>
      <c r="C115" s="4" t="s">
        <v>27</v>
      </c>
      <c r="D115" s="4" t="s">
        <v>602</v>
      </c>
      <c r="E115" s="4" t="s">
        <v>603</v>
      </c>
      <c r="F115" s="6">
        <v>44904</v>
      </c>
      <c r="G115" s="6">
        <v>44905</v>
      </c>
      <c r="H115" s="4">
        <v>1</v>
      </c>
      <c r="I115" s="4">
        <v>1</v>
      </c>
      <c r="J115" s="4">
        <v>1</v>
      </c>
      <c r="K115" s="4" t="s">
        <v>30</v>
      </c>
      <c r="L115" s="4">
        <v>142</v>
      </c>
      <c r="M115" s="4">
        <v>142</v>
      </c>
      <c r="N115" s="4" t="s">
        <v>604</v>
      </c>
      <c r="O115" s="4" t="s">
        <v>32</v>
      </c>
      <c r="P115" s="4" t="s">
        <v>33</v>
      </c>
      <c r="Q115" s="4">
        <v>0</v>
      </c>
      <c r="R115" s="7">
        <v>44903</v>
      </c>
      <c r="S115" s="6">
        <v>44908</v>
      </c>
      <c r="T115" s="4" t="s">
        <v>34</v>
      </c>
      <c r="U115" s="4">
        <v>142</v>
      </c>
      <c r="V115" s="4">
        <v>0</v>
      </c>
      <c r="W115" s="4">
        <v>0</v>
      </c>
      <c r="X115" s="4" t="s">
        <v>605</v>
      </c>
      <c r="Y115" s="4" t="s">
        <v>606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375</v>
      </c>
      <c r="F116" s="6">
        <v>44904</v>
      </c>
      <c r="G116" s="6">
        <v>44905</v>
      </c>
      <c r="H116" s="4">
        <v>1</v>
      </c>
      <c r="I116" s="4">
        <v>1</v>
      </c>
      <c r="J116" s="4">
        <v>1</v>
      </c>
      <c r="K116" s="4" t="s">
        <v>30</v>
      </c>
      <c r="L116" s="4">
        <v>642</v>
      </c>
      <c r="M116" s="4">
        <v>642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44903</v>
      </c>
      <c r="S116" s="6">
        <v>44908</v>
      </c>
      <c r="T116" s="4" t="s">
        <v>34</v>
      </c>
      <c r="U116" s="4">
        <v>642</v>
      </c>
      <c r="V116" s="4">
        <v>0</v>
      </c>
      <c r="W116" s="4">
        <v>0</v>
      </c>
      <c r="X116" s="4" t="s">
        <v>610</v>
      </c>
      <c r="Y116" s="4" t="s">
        <v>611</v>
      </c>
    </row>
    <row r="117" s="4" customFormat="1" spans="1:25">
      <c r="A117" s="4" t="s">
        <v>612</v>
      </c>
      <c r="B117" s="4" t="s">
        <v>26</v>
      </c>
      <c r="C117" s="4" t="s">
        <v>27</v>
      </c>
      <c r="D117" s="4" t="s">
        <v>613</v>
      </c>
      <c r="E117" s="4" t="s">
        <v>614</v>
      </c>
      <c r="F117" s="6">
        <v>44904</v>
      </c>
      <c r="G117" s="6">
        <v>44905</v>
      </c>
      <c r="H117" s="4">
        <v>1</v>
      </c>
      <c r="I117" s="4">
        <v>1</v>
      </c>
      <c r="J117" s="4">
        <v>1</v>
      </c>
      <c r="K117" s="4" t="s">
        <v>30</v>
      </c>
      <c r="L117" s="4">
        <v>538</v>
      </c>
      <c r="M117" s="4">
        <v>538</v>
      </c>
      <c r="N117" s="4" t="s">
        <v>615</v>
      </c>
      <c r="O117" s="4" t="s">
        <v>32</v>
      </c>
      <c r="P117" s="4" t="s">
        <v>33</v>
      </c>
      <c r="Q117" s="4">
        <v>0</v>
      </c>
      <c r="R117" s="7">
        <v>44903</v>
      </c>
      <c r="S117" s="6">
        <v>44908</v>
      </c>
      <c r="T117" s="4" t="s">
        <v>34</v>
      </c>
      <c r="U117" s="4">
        <v>538</v>
      </c>
      <c r="V117" s="4">
        <v>0</v>
      </c>
      <c r="W117" s="4">
        <v>0</v>
      </c>
      <c r="X117" s="4" t="s">
        <v>616</v>
      </c>
      <c r="Y117" s="4" t="s">
        <v>35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537</v>
      </c>
      <c r="E118" s="4" t="s">
        <v>538</v>
      </c>
      <c r="F118" s="6">
        <v>44904</v>
      </c>
      <c r="G118" s="6">
        <v>44905</v>
      </c>
      <c r="H118" s="4">
        <v>1</v>
      </c>
      <c r="I118" s="4">
        <v>1</v>
      </c>
      <c r="J118" s="4">
        <v>1</v>
      </c>
      <c r="K118" s="4" t="s">
        <v>30</v>
      </c>
      <c r="L118" s="4">
        <v>492</v>
      </c>
      <c r="M118" s="4">
        <v>492</v>
      </c>
      <c r="N118" s="4" t="s">
        <v>618</v>
      </c>
      <c r="O118" s="4" t="s">
        <v>32</v>
      </c>
      <c r="P118" s="4" t="s">
        <v>33</v>
      </c>
      <c r="Q118" s="4">
        <v>0</v>
      </c>
      <c r="R118" s="7">
        <v>44903</v>
      </c>
      <c r="S118" s="6">
        <v>44908</v>
      </c>
      <c r="T118" s="4" t="s">
        <v>34</v>
      </c>
      <c r="U118" s="4">
        <v>492</v>
      </c>
      <c r="V118" s="4">
        <v>0</v>
      </c>
      <c r="W118" s="4">
        <v>0</v>
      </c>
      <c r="X118" s="4" t="s">
        <v>619</v>
      </c>
      <c r="Y118" s="4" t="s">
        <v>35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44904</v>
      </c>
      <c r="G119" s="6">
        <v>44905</v>
      </c>
      <c r="H119" s="4">
        <v>1</v>
      </c>
      <c r="I119" s="4">
        <v>1</v>
      </c>
      <c r="J119" s="4">
        <v>1</v>
      </c>
      <c r="K119" s="4" t="s">
        <v>30</v>
      </c>
      <c r="L119" s="4">
        <v>209</v>
      </c>
      <c r="M119" s="4">
        <v>209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44903</v>
      </c>
      <c r="S119" s="6">
        <v>44908</v>
      </c>
      <c r="T119" s="4" t="s">
        <v>34</v>
      </c>
      <c r="U119" s="4">
        <v>209</v>
      </c>
      <c r="V119" s="4">
        <v>0</v>
      </c>
      <c r="W119" s="4">
        <v>0</v>
      </c>
      <c r="X119" s="4" t="s">
        <v>624</v>
      </c>
      <c r="Y119" s="4" t="s">
        <v>35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603</v>
      </c>
      <c r="F120" s="6">
        <v>44904</v>
      </c>
      <c r="G120" s="6">
        <v>44905</v>
      </c>
      <c r="H120" s="4">
        <v>1</v>
      </c>
      <c r="I120" s="4">
        <v>1</v>
      </c>
      <c r="J120" s="4">
        <v>1</v>
      </c>
      <c r="K120" s="4" t="s">
        <v>30</v>
      </c>
      <c r="L120" s="4">
        <v>183</v>
      </c>
      <c r="M120" s="4">
        <v>183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44903</v>
      </c>
      <c r="S120" s="6">
        <v>44908</v>
      </c>
      <c r="T120" s="4" t="s">
        <v>34</v>
      </c>
      <c r="U120" s="4">
        <v>183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603</v>
      </c>
      <c r="F121" s="6">
        <v>44903</v>
      </c>
      <c r="G121" s="6">
        <v>44905</v>
      </c>
      <c r="H121" s="4">
        <v>1</v>
      </c>
      <c r="I121" s="4">
        <v>2</v>
      </c>
      <c r="J121" s="4">
        <v>2</v>
      </c>
      <c r="K121" s="4" t="s">
        <v>30</v>
      </c>
      <c r="L121" s="4">
        <v>350</v>
      </c>
      <c r="M121" s="4">
        <v>350</v>
      </c>
      <c r="N121" s="4" t="s">
        <v>632</v>
      </c>
      <c r="O121" s="4" t="s">
        <v>32</v>
      </c>
      <c r="P121" s="4" t="s">
        <v>33</v>
      </c>
      <c r="Q121" s="4">
        <v>0</v>
      </c>
      <c r="R121" s="7">
        <v>44903</v>
      </c>
      <c r="S121" s="6">
        <v>44908</v>
      </c>
      <c r="T121" s="4" t="s">
        <v>34</v>
      </c>
      <c r="U121" s="4">
        <v>350</v>
      </c>
      <c r="V121" s="4">
        <v>0</v>
      </c>
      <c r="W121" s="4">
        <v>0</v>
      </c>
      <c r="X121" s="4" t="s">
        <v>633</v>
      </c>
      <c r="Y121" s="4" t="s">
        <v>35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635</v>
      </c>
      <c r="E122" s="4" t="s">
        <v>348</v>
      </c>
      <c r="F122" s="6">
        <v>44904</v>
      </c>
      <c r="G122" s="6">
        <v>44905</v>
      </c>
      <c r="H122" s="4">
        <v>1</v>
      </c>
      <c r="I122" s="4">
        <v>1</v>
      </c>
      <c r="J122" s="4">
        <v>1</v>
      </c>
      <c r="K122" s="4" t="s">
        <v>30</v>
      </c>
      <c r="L122" s="4">
        <v>364</v>
      </c>
      <c r="M122" s="4">
        <v>364</v>
      </c>
      <c r="N122" s="4" t="s">
        <v>636</v>
      </c>
      <c r="O122" s="4" t="s">
        <v>32</v>
      </c>
      <c r="P122" s="4" t="s">
        <v>33</v>
      </c>
      <c r="Q122" s="4">
        <v>0</v>
      </c>
      <c r="R122" s="7">
        <v>44903</v>
      </c>
      <c r="S122" s="6">
        <v>44908</v>
      </c>
      <c r="T122" s="4" t="s">
        <v>34</v>
      </c>
      <c r="U122" s="4">
        <v>364</v>
      </c>
      <c r="V122" s="4">
        <v>0</v>
      </c>
      <c r="W122" s="4">
        <v>0</v>
      </c>
      <c r="X122" s="4" t="s">
        <v>637</v>
      </c>
      <c r="Y122" s="4" t="s">
        <v>35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537</v>
      </c>
      <c r="E123" s="4" t="s">
        <v>538</v>
      </c>
      <c r="F123" s="6">
        <v>44904</v>
      </c>
      <c r="G123" s="6">
        <v>44905</v>
      </c>
      <c r="H123" s="4">
        <v>1</v>
      </c>
      <c r="I123" s="4">
        <v>1</v>
      </c>
      <c r="J123" s="4">
        <v>1</v>
      </c>
      <c r="K123" s="4" t="s">
        <v>30</v>
      </c>
      <c r="L123" s="4">
        <v>492</v>
      </c>
      <c r="M123" s="4">
        <v>492</v>
      </c>
      <c r="N123" s="4" t="s">
        <v>639</v>
      </c>
      <c r="O123" s="4" t="s">
        <v>32</v>
      </c>
      <c r="P123" s="4" t="s">
        <v>33</v>
      </c>
      <c r="Q123" s="4">
        <v>0</v>
      </c>
      <c r="R123" s="7">
        <v>44903</v>
      </c>
      <c r="S123" s="6">
        <v>44908</v>
      </c>
      <c r="T123" s="4" t="s">
        <v>34</v>
      </c>
      <c r="U123" s="4">
        <v>492</v>
      </c>
      <c r="V123" s="4">
        <v>0</v>
      </c>
      <c r="W123" s="4">
        <v>0</v>
      </c>
      <c r="X123" s="4" t="s">
        <v>640</v>
      </c>
      <c r="Y123" s="4" t="s">
        <v>641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643</v>
      </c>
      <c r="E124" s="4" t="s">
        <v>644</v>
      </c>
      <c r="F124" s="6">
        <v>44904</v>
      </c>
      <c r="G124" s="6">
        <v>44905</v>
      </c>
      <c r="H124" s="4">
        <v>1</v>
      </c>
      <c r="I124" s="4">
        <v>1</v>
      </c>
      <c r="J124" s="4">
        <v>1</v>
      </c>
      <c r="K124" s="4" t="s">
        <v>30</v>
      </c>
      <c r="L124" s="4">
        <v>640</v>
      </c>
      <c r="M124" s="4">
        <v>640</v>
      </c>
      <c r="N124" s="4" t="s">
        <v>645</v>
      </c>
      <c r="O124" s="4" t="s">
        <v>32</v>
      </c>
      <c r="P124" s="4" t="s">
        <v>33</v>
      </c>
      <c r="Q124" s="4">
        <v>0</v>
      </c>
      <c r="R124" s="7">
        <v>44904</v>
      </c>
      <c r="S124" s="6">
        <v>44908</v>
      </c>
      <c r="T124" s="4" t="s">
        <v>34</v>
      </c>
      <c r="U124" s="4">
        <v>640</v>
      </c>
      <c r="V124" s="4">
        <v>0</v>
      </c>
      <c r="W124" s="4">
        <v>0</v>
      </c>
      <c r="X124" s="4" t="s">
        <v>646</v>
      </c>
      <c r="Y124" s="4" t="s">
        <v>647</v>
      </c>
    </row>
    <row r="125" s="4" customFormat="1" spans="1:25">
      <c r="A125" s="4" t="s">
        <v>648</v>
      </c>
      <c r="B125" s="4" t="s">
        <v>26</v>
      </c>
      <c r="C125" s="4" t="s">
        <v>27</v>
      </c>
      <c r="D125" s="4" t="s">
        <v>649</v>
      </c>
      <c r="E125" s="4" t="s">
        <v>650</v>
      </c>
      <c r="F125" s="6">
        <v>44904</v>
      </c>
      <c r="G125" s="6">
        <v>44905</v>
      </c>
      <c r="H125" s="4">
        <v>1</v>
      </c>
      <c r="I125" s="4">
        <v>1</v>
      </c>
      <c r="J125" s="4">
        <v>1</v>
      </c>
      <c r="K125" s="4" t="s">
        <v>30</v>
      </c>
      <c r="L125" s="4">
        <v>2828</v>
      </c>
      <c r="M125" s="4">
        <v>2828</v>
      </c>
      <c r="N125" s="4" t="s">
        <v>651</v>
      </c>
      <c r="O125" s="4" t="s">
        <v>32</v>
      </c>
      <c r="P125" s="4" t="s">
        <v>33</v>
      </c>
      <c r="Q125" s="4">
        <v>0</v>
      </c>
      <c r="R125" s="7">
        <v>44904</v>
      </c>
      <c r="S125" s="6">
        <v>44908</v>
      </c>
      <c r="T125" s="4" t="s">
        <v>34</v>
      </c>
      <c r="U125" s="4">
        <v>2828</v>
      </c>
      <c r="V125" s="4">
        <v>0</v>
      </c>
      <c r="W125" s="4">
        <v>0</v>
      </c>
      <c r="X125" s="4" t="s">
        <v>652</v>
      </c>
      <c r="Y125" s="4" t="s">
        <v>653</v>
      </c>
    </row>
    <row r="126" s="4" customFormat="1" spans="1:25">
      <c r="A126" s="4" t="s">
        <v>654</v>
      </c>
      <c r="B126" s="4" t="s">
        <v>26</v>
      </c>
      <c r="C126" s="4" t="s">
        <v>27</v>
      </c>
      <c r="D126" s="4" t="s">
        <v>655</v>
      </c>
      <c r="E126" s="4" t="s">
        <v>603</v>
      </c>
      <c r="F126" s="6">
        <v>44904</v>
      </c>
      <c r="G126" s="6">
        <v>44905</v>
      </c>
      <c r="H126" s="4">
        <v>1</v>
      </c>
      <c r="I126" s="4">
        <v>1</v>
      </c>
      <c r="J126" s="4">
        <v>1</v>
      </c>
      <c r="K126" s="4" t="s">
        <v>30</v>
      </c>
      <c r="L126" s="4">
        <v>192</v>
      </c>
      <c r="M126" s="4">
        <v>192</v>
      </c>
      <c r="N126" s="4" t="s">
        <v>656</v>
      </c>
      <c r="O126" s="4" t="s">
        <v>32</v>
      </c>
      <c r="P126" s="4" t="s">
        <v>33</v>
      </c>
      <c r="Q126" s="4">
        <v>0</v>
      </c>
      <c r="R126" s="7">
        <v>44904</v>
      </c>
      <c r="S126" s="6">
        <v>44908</v>
      </c>
      <c r="T126" s="4" t="s">
        <v>34</v>
      </c>
      <c r="U126" s="4">
        <v>192</v>
      </c>
      <c r="V126" s="4">
        <v>0</v>
      </c>
      <c r="W126" s="4">
        <v>0</v>
      </c>
      <c r="X126" s="4" t="s">
        <v>657</v>
      </c>
      <c r="Y126" s="4" t="s">
        <v>35</v>
      </c>
    </row>
    <row r="127" s="4" customFormat="1" spans="1:25">
      <c r="A127" s="4" t="s">
        <v>658</v>
      </c>
      <c r="B127" s="4" t="s">
        <v>26</v>
      </c>
      <c r="C127" s="4" t="s">
        <v>27</v>
      </c>
      <c r="D127" s="4" t="s">
        <v>659</v>
      </c>
      <c r="E127" s="4" t="s">
        <v>660</v>
      </c>
      <c r="F127" s="6">
        <v>44904</v>
      </c>
      <c r="G127" s="6">
        <v>44905</v>
      </c>
      <c r="H127" s="4">
        <v>1</v>
      </c>
      <c r="I127" s="4">
        <v>1</v>
      </c>
      <c r="J127" s="4">
        <v>1</v>
      </c>
      <c r="K127" s="4" t="s">
        <v>30</v>
      </c>
      <c r="L127" s="4">
        <v>758</v>
      </c>
      <c r="M127" s="4">
        <v>758</v>
      </c>
      <c r="N127" s="4" t="s">
        <v>661</v>
      </c>
      <c r="O127" s="4" t="s">
        <v>32</v>
      </c>
      <c r="P127" s="4" t="s">
        <v>33</v>
      </c>
      <c r="Q127" s="4">
        <v>0</v>
      </c>
      <c r="R127" s="7">
        <v>44904</v>
      </c>
      <c r="S127" s="6">
        <v>44908</v>
      </c>
      <c r="T127" s="4" t="s">
        <v>34</v>
      </c>
      <c r="U127" s="4">
        <v>758</v>
      </c>
      <c r="V127" s="4">
        <v>0</v>
      </c>
      <c r="W127" s="4">
        <v>0</v>
      </c>
      <c r="X127" s="4" t="s">
        <v>662</v>
      </c>
      <c r="Y127" s="4" t="s">
        <v>35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664</v>
      </c>
      <c r="E128" s="4" t="s">
        <v>665</v>
      </c>
      <c r="F128" s="6">
        <v>44904</v>
      </c>
      <c r="G128" s="6">
        <v>44905</v>
      </c>
      <c r="H128" s="4">
        <v>1</v>
      </c>
      <c r="I128" s="4">
        <v>1</v>
      </c>
      <c r="J128" s="4">
        <v>1</v>
      </c>
      <c r="K128" s="4" t="s">
        <v>30</v>
      </c>
      <c r="L128" s="4">
        <v>1365</v>
      </c>
      <c r="M128" s="4">
        <v>1365</v>
      </c>
      <c r="N128" s="4" t="s">
        <v>666</v>
      </c>
      <c r="O128" s="4" t="s">
        <v>32</v>
      </c>
      <c r="P128" s="4" t="s">
        <v>33</v>
      </c>
      <c r="Q128" s="4">
        <v>0</v>
      </c>
      <c r="R128" s="7">
        <v>44904</v>
      </c>
      <c r="S128" s="6">
        <v>44908</v>
      </c>
      <c r="T128" s="4" t="s">
        <v>34</v>
      </c>
      <c r="U128" s="4">
        <v>1365</v>
      </c>
      <c r="V128" s="4">
        <v>0</v>
      </c>
      <c r="W128" s="4">
        <v>0</v>
      </c>
      <c r="X128" s="4" t="s">
        <v>667</v>
      </c>
      <c r="Y128" s="4" t="s">
        <v>35</v>
      </c>
    </row>
    <row r="129" s="4" customFormat="1" spans="1:25">
      <c r="A129" s="4" t="s">
        <v>668</v>
      </c>
      <c r="B129" s="4" t="s">
        <v>26</v>
      </c>
      <c r="C129" s="4" t="s">
        <v>27</v>
      </c>
      <c r="D129" s="4" t="s">
        <v>669</v>
      </c>
      <c r="E129" s="4" t="s">
        <v>670</v>
      </c>
      <c r="F129" s="6">
        <v>44904</v>
      </c>
      <c r="G129" s="6">
        <v>44905</v>
      </c>
      <c r="H129" s="4">
        <v>1</v>
      </c>
      <c r="I129" s="4">
        <v>1</v>
      </c>
      <c r="J129" s="4">
        <v>1</v>
      </c>
      <c r="K129" s="4" t="s">
        <v>30</v>
      </c>
      <c r="L129" s="4">
        <v>934</v>
      </c>
      <c r="M129" s="4">
        <v>934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44904</v>
      </c>
      <c r="S129" s="6">
        <v>44908</v>
      </c>
      <c r="T129" s="4" t="s">
        <v>34</v>
      </c>
      <c r="U129" s="4">
        <v>934</v>
      </c>
      <c r="V129" s="4">
        <v>0</v>
      </c>
      <c r="W129" s="4">
        <v>0</v>
      </c>
      <c r="X129" s="4" t="s">
        <v>672</v>
      </c>
      <c r="Y129" s="4" t="s">
        <v>35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537</v>
      </c>
      <c r="E130" s="4" t="s">
        <v>538</v>
      </c>
      <c r="F130" s="6">
        <v>44904</v>
      </c>
      <c r="G130" s="6">
        <v>44905</v>
      </c>
      <c r="H130" s="4">
        <v>1</v>
      </c>
      <c r="I130" s="4">
        <v>1</v>
      </c>
      <c r="J130" s="4">
        <v>1</v>
      </c>
      <c r="K130" s="4" t="s">
        <v>30</v>
      </c>
      <c r="L130" s="4">
        <v>489</v>
      </c>
      <c r="M130" s="4">
        <v>489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44904</v>
      </c>
      <c r="S130" s="6">
        <v>44908</v>
      </c>
      <c r="T130" s="4" t="s">
        <v>34</v>
      </c>
      <c r="U130" s="4">
        <v>489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678</v>
      </c>
      <c r="E131" s="4" t="s">
        <v>679</v>
      </c>
      <c r="F131" s="6">
        <v>44904</v>
      </c>
      <c r="G131" s="6">
        <v>44905</v>
      </c>
      <c r="H131" s="4">
        <v>1</v>
      </c>
      <c r="I131" s="4">
        <v>1</v>
      </c>
      <c r="J131" s="4">
        <v>1</v>
      </c>
      <c r="K131" s="4" t="s">
        <v>30</v>
      </c>
      <c r="L131" s="4">
        <v>656</v>
      </c>
      <c r="M131" s="4">
        <v>656</v>
      </c>
      <c r="N131" s="4" t="s">
        <v>680</v>
      </c>
      <c r="O131" s="4" t="s">
        <v>32</v>
      </c>
      <c r="P131" s="4" t="s">
        <v>33</v>
      </c>
      <c r="Q131" s="4">
        <v>0</v>
      </c>
      <c r="R131" s="7">
        <v>44904</v>
      </c>
      <c r="S131" s="6">
        <v>44908</v>
      </c>
      <c r="T131" s="4" t="s">
        <v>34</v>
      </c>
      <c r="U131" s="4">
        <v>656</v>
      </c>
      <c r="V131" s="4">
        <v>0</v>
      </c>
      <c r="W131" s="4">
        <v>0</v>
      </c>
      <c r="X131" s="4" t="s">
        <v>681</v>
      </c>
      <c r="Y131" s="4" t="s">
        <v>682</v>
      </c>
    </row>
    <row r="132" s="4" customFormat="1" spans="1:25">
      <c r="A132" s="4" t="s">
        <v>683</v>
      </c>
      <c r="B132" s="4" t="s">
        <v>26</v>
      </c>
      <c r="C132" s="4" t="s">
        <v>27</v>
      </c>
      <c r="D132" s="4" t="s">
        <v>684</v>
      </c>
      <c r="E132" s="4" t="s">
        <v>54</v>
      </c>
      <c r="F132" s="6">
        <v>44904</v>
      </c>
      <c r="G132" s="6">
        <v>44905</v>
      </c>
      <c r="H132" s="4">
        <v>1</v>
      </c>
      <c r="I132" s="4">
        <v>1</v>
      </c>
      <c r="J132" s="4">
        <v>1</v>
      </c>
      <c r="K132" s="4" t="s">
        <v>30</v>
      </c>
      <c r="L132" s="4">
        <v>453</v>
      </c>
      <c r="M132" s="4">
        <v>453</v>
      </c>
      <c r="N132" s="4" t="s">
        <v>685</v>
      </c>
      <c r="O132" s="4" t="s">
        <v>32</v>
      </c>
      <c r="P132" s="4" t="s">
        <v>33</v>
      </c>
      <c r="Q132" s="4">
        <v>0</v>
      </c>
      <c r="R132" s="7">
        <v>44904</v>
      </c>
      <c r="S132" s="6">
        <v>44908</v>
      </c>
      <c r="T132" s="4" t="s">
        <v>34</v>
      </c>
      <c r="U132" s="4">
        <v>453</v>
      </c>
      <c r="V132" s="4">
        <v>0</v>
      </c>
      <c r="W132" s="4">
        <v>0</v>
      </c>
      <c r="X132" s="4" t="s">
        <v>686</v>
      </c>
      <c r="Y132" s="4" t="s">
        <v>687</v>
      </c>
    </row>
    <row r="133" s="4" customFormat="1" spans="1:25">
      <c r="A133" s="4" t="s">
        <v>688</v>
      </c>
      <c r="B133" s="4" t="s">
        <v>26</v>
      </c>
      <c r="C133" s="4" t="s">
        <v>27</v>
      </c>
      <c r="D133" s="4" t="s">
        <v>689</v>
      </c>
      <c r="E133" s="4" t="s">
        <v>77</v>
      </c>
      <c r="F133" s="6">
        <v>44904</v>
      </c>
      <c r="G133" s="6">
        <v>44905</v>
      </c>
      <c r="H133" s="4">
        <v>1</v>
      </c>
      <c r="I133" s="4">
        <v>1</v>
      </c>
      <c r="J133" s="4">
        <v>1</v>
      </c>
      <c r="K133" s="4" t="s">
        <v>30</v>
      </c>
      <c r="L133" s="4">
        <v>861</v>
      </c>
      <c r="M133" s="4">
        <v>861</v>
      </c>
      <c r="N133" s="4" t="s">
        <v>690</v>
      </c>
      <c r="O133" s="4" t="s">
        <v>32</v>
      </c>
      <c r="P133" s="4" t="s">
        <v>33</v>
      </c>
      <c r="Q133" s="4">
        <v>0</v>
      </c>
      <c r="R133" s="7">
        <v>44904</v>
      </c>
      <c r="S133" s="6">
        <v>44908</v>
      </c>
      <c r="T133" s="4" t="s">
        <v>34</v>
      </c>
      <c r="U133" s="4">
        <v>861</v>
      </c>
      <c r="V133" s="4">
        <v>0</v>
      </c>
      <c r="W133" s="4">
        <v>0</v>
      </c>
      <c r="X133" s="4" t="s">
        <v>691</v>
      </c>
      <c r="Y133" s="4" t="s">
        <v>692</v>
      </c>
    </row>
    <row r="134" s="4" customFormat="1" spans="1:25">
      <c r="A134" s="4" t="s">
        <v>693</v>
      </c>
      <c r="B134" s="4" t="s">
        <v>26</v>
      </c>
      <c r="C134" s="4" t="s">
        <v>27</v>
      </c>
      <c r="D134" s="4" t="s">
        <v>694</v>
      </c>
      <c r="E134" s="4" t="s">
        <v>695</v>
      </c>
      <c r="F134" s="6">
        <v>44904</v>
      </c>
      <c r="G134" s="6">
        <v>44905</v>
      </c>
      <c r="H134" s="4">
        <v>1</v>
      </c>
      <c r="I134" s="4">
        <v>1</v>
      </c>
      <c r="J134" s="4">
        <v>1</v>
      </c>
      <c r="K134" s="4" t="s">
        <v>30</v>
      </c>
      <c r="L134" s="4">
        <v>257</v>
      </c>
      <c r="M134" s="4">
        <v>257</v>
      </c>
      <c r="N134" s="4" t="s">
        <v>696</v>
      </c>
      <c r="O134" s="4" t="s">
        <v>32</v>
      </c>
      <c r="P134" s="4" t="s">
        <v>33</v>
      </c>
      <c r="Q134" s="4">
        <v>0</v>
      </c>
      <c r="R134" s="7">
        <v>44904</v>
      </c>
      <c r="S134" s="6">
        <v>44908</v>
      </c>
      <c r="T134" s="4" t="s">
        <v>34</v>
      </c>
      <c r="U134" s="4">
        <v>257</v>
      </c>
      <c r="V134" s="4">
        <v>0</v>
      </c>
      <c r="W134" s="4">
        <v>0</v>
      </c>
      <c r="X134" s="4" t="s">
        <v>697</v>
      </c>
      <c r="Y134" s="4" t="s">
        <v>35</v>
      </c>
    </row>
    <row r="135" s="4" customFormat="1" spans="1:25">
      <c r="A135" s="4" t="s">
        <v>698</v>
      </c>
      <c r="B135" s="4" t="s">
        <v>26</v>
      </c>
      <c r="C135" s="4" t="s">
        <v>27</v>
      </c>
      <c r="D135" s="4" t="s">
        <v>699</v>
      </c>
      <c r="E135" s="4" t="s">
        <v>700</v>
      </c>
      <c r="F135" s="6">
        <v>44904</v>
      </c>
      <c r="G135" s="6">
        <v>44905</v>
      </c>
      <c r="H135" s="4">
        <v>1</v>
      </c>
      <c r="I135" s="4">
        <v>1</v>
      </c>
      <c r="J135" s="4">
        <v>1</v>
      </c>
      <c r="K135" s="4" t="s">
        <v>30</v>
      </c>
      <c r="L135" s="4">
        <v>1918</v>
      </c>
      <c r="M135" s="4">
        <v>1918</v>
      </c>
      <c r="N135" s="4" t="s">
        <v>701</v>
      </c>
      <c r="O135" s="4" t="s">
        <v>32</v>
      </c>
      <c r="P135" s="4" t="s">
        <v>33</v>
      </c>
      <c r="Q135" s="4">
        <v>0</v>
      </c>
      <c r="R135" s="7">
        <v>44904</v>
      </c>
      <c r="S135" s="6">
        <v>44908</v>
      </c>
      <c r="T135" s="4" t="s">
        <v>34</v>
      </c>
      <c r="U135" s="4">
        <v>1918</v>
      </c>
      <c r="V135" s="4">
        <v>0</v>
      </c>
      <c r="W135" s="4">
        <v>0</v>
      </c>
      <c r="X135" s="4" t="s">
        <v>702</v>
      </c>
      <c r="Y135" s="4" t="s">
        <v>611</v>
      </c>
    </row>
    <row r="136" s="4" customFormat="1" spans="1:25">
      <c r="A136" s="4" t="s">
        <v>703</v>
      </c>
      <c r="B136" s="4" t="s">
        <v>26</v>
      </c>
      <c r="C136" s="4" t="s">
        <v>27</v>
      </c>
      <c r="D136" s="4" t="s">
        <v>704</v>
      </c>
      <c r="E136" s="4" t="s">
        <v>485</v>
      </c>
      <c r="F136" s="6">
        <v>44904</v>
      </c>
      <c r="G136" s="6">
        <v>44905</v>
      </c>
      <c r="H136" s="4">
        <v>1</v>
      </c>
      <c r="I136" s="4">
        <v>1</v>
      </c>
      <c r="J136" s="4">
        <v>1</v>
      </c>
      <c r="K136" s="4" t="s">
        <v>30</v>
      </c>
      <c r="L136" s="4">
        <v>147</v>
      </c>
      <c r="M136" s="4">
        <v>147</v>
      </c>
      <c r="N136" s="4" t="s">
        <v>705</v>
      </c>
      <c r="O136" s="4" t="s">
        <v>32</v>
      </c>
      <c r="P136" s="4" t="s">
        <v>33</v>
      </c>
      <c r="Q136" s="4">
        <v>0</v>
      </c>
      <c r="R136" s="7">
        <v>44904</v>
      </c>
      <c r="S136" s="6">
        <v>44908</v>
      </c>
      <c r="T136" s="4" t="s">
        <v>34</v>
      </c>
      <c r="U136" s="4">
        <v>147</v>
      </c>
      <c r="V136" s="4">
        <v>0</v>
      </c>
      <c r="W136" s="4">
        <v>0</v>
      </c>
      <c r="X136" s="4" t="s">
        <v>706</v>
      </c>
      <c r="Y136" s="4" t="s">
        <v>35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708</v>
      </c>
      <c r="E137" s="4" t="s">
        <v>205</v>
      </c>
      <c r="F137" s="6">
        <v>44904</v>
      </c>
      <c r="G137" s="6">
        <v>44905</v>
      </c>
      <c r="H137" s="4">
        <v>1</v>
      </c>
      <c r="I137" s="4">
        <v>1</v>
      </c>
      <c r="J137" s="4">
        <v>1</v>
      </c>
      <c r="K137" s="4" t="s">
        <v>30</v>
      </c>
      <c r="L137" s="4">
        <v>2210</v>
      </c>
      <c r="M137" s="4">
        <v>2210</v>
      </c>
      <c r="N137" s="4" t="s">
        <v>709</v>
      </c>
      <c r="O137" s="4" t="s">
        <v>32</v>
      </c>
      <c r="P137" s="4" t="s">
        <v>33</v>
      </c>
      <c r="Q137" s="4">
        <v>0</v>
      </c>
      <c r="R137" s="7">
        <v>44904</v>
      </c>
      <c r="S137" s="6">
        <v>44908</v>
      </c>
      <c r="T137" s="4" t="s">
        <v>34</v>
      </c>
      <c r="U137" s="4">
        <v>2210</v>
      </c>
      <c r="V137" s="4">
        <v>0</v>
      </c>
      <c r="W137" s="4">
        <v>0</v>
      </c>
      <c r="X137" s="4" t="s">
        <v>710</v>
      </c>
      <c r="Y137" s="4" t="s">
        <v>35</v>
      </c>
    </row>
    <row r="138" s="4" customFormat="1" spans="1:25">
      <c r="A138" s="4" t="s">
        <v>711</v>
      </c>
      <c r="B138" s="4" t="s">
        <v>26</v>
      </c>
      <c r="C138" s="4" t="s">
        <v>27</v>
      </c>
      <c r="D138" s="4" t="s">
        <v>712</v>
      </c>
      <c r="E138" s="4" t="s">
        <v>490</v>
      </c>
      <c r="F138" s="6">
        <v>44904</v>
      </c>
      <c r="G138" s="6">
        <v>44905</v>
      </c>
      <c r="H138" s="4">
        <v>1</v>
      </c>
      <c r="I138" s="4">
        <v>1</v>
      </c>
      <c r="J138" s="4">
        <v>1</v>
      </c>
      <c r="K138" s="4" t="s">
        <v>30</v>
      </c>
      <c r="L138" s="4">
        <v>420</v>
      </c>
      <c r="M138" s="4">
        <v>420</v>
      </c>
      <c r="N138" s="4" t="s">
        <v>713</v>
      </c>
      <c r="O138" s="4" t="s">
        <v>32</v>
      </c>
      <c r="P138" s="4" t="s">
        <v>33</v>
      </c>
      <c r="Q138" s="4">
        <v>0</v>
      </c>
      <c r="R138" s="7">
        <v>44904</v>
      </c>
      <c r="S138" s="6">
        <v>44908</v>
      </c>
      <c r="T138" s="4" t="s">
        <v>34</v>
      </c>
      <c r="U138" s="4">
        <v>420</v>
      </c>
      <c r="V138" s="4">
        <v>0</v>
      </c>
      <c r="W138" s="4">
        <v>0</v>
      </c>
      <c r="X138" s="4" t="s">
        <v>714</v>
      </c>
      <c r="Y138" s="4" t="s">
        <v>35</v>
      </c>
    </row>
    <row r="139" s="4" customFormat="1" spans="1:25">
      <c r="A139" s="4" t="s">
        <v>715</v>
      </c>
      <c r="B139" s="4" t="s">
        <v>26</v>
      </c>
      <c r="C139" s="4" t="s">
        <v>27</v>
      </c>
      <c r="D139" s="4" t="s">
        <v>716</v>
      </c>
      <c r="E139" s="4" t="s">
        <v>370</v>
      </c>
      <c r="F139" s="6">
        <v>44904</v>
      </c>
      <c r="G139" s="6">
        <v>44905</v>
      </c>
      <c r="H139" s="4">
        <v>1</v>
      </c>
      <c r="I139" s="4">
        <v>1</v>
      </c>
      <c r="J139" s="4">
        <v>1</v>
      </c>
      <c r="K139" s="4" t="s">
        <v>30</v>
      </c>
      <c r="L139" s="4">
        <v>128</v>
      </c>
      <c r="M139" s="4">
        <v>128</v>
      </c>
      <c r="N139" s="4" t="s">
        <v>717</v>
      </c>
      <c r="O139" s="4" t="s">
        <v>32</v>
      </c>
      <c r="P139" s="4" t="s">
        <v>33</v>
      </c>
      <c r="Q139" s="4">
        <v>0</v>
      </c>
      <c r="R139" s="7">
        <v>44904</v>
      </c>
      <c r="S139" s="6">
        <v>44908</v>
      </c>
      <c r="T139" s="4" t="s">
        <v>34</v>
      </c>
      <c r="U139" s="4">
        <v>128</v>
      </c>
      <c r="V139" s="4">
        <v>0</v>
      </c>
      <c r="W139" s="4">
        <v>0</v>
      </c>
      <c r="X139" s="4" t="s">
        <v>718</v>
      </c>
      <c r="Y139" s="4" t="s">
        <v>719</v>
      </c>
    </row>
    <row r="140" s="4" customFormat="1" spans="1:25">
      <c r="A140" s="4" t="s">
        <v>720</v>
      </c>
      <c r="B140" s="4" t="s">
        <v>26</v>
      </c>
      <c r="C140" s="4" t="s">
        <v>27</v>
      </c>
      <c r="D140" s="4" t="s">
        <v>721</v>
      </c>
      <c r="E140" s="4" t="s">
        <v>722</v>
      </c>
      <c r="F140" s="6">
        <v>44904</v>
      </c>
      <c r="G140" s="6">
        <v>44905</v>
      </c>
      <c r="H140" s="4">
        <v>1</v>
      </c>
      <c r="I140" s="4">
        <v>1</v>
      </c>
      <c r="J140" s="4">
        <v>1</v>
      </c>
      <c r="K140" s="4" t="s">
        <v>30</v>
      </c>
      <c r="L140" s="4">
        <v>379</v>
      </c>
      <c r="M140" s="4">
        <v>379</v>
      </c>
      <c r="N140" s="4" t="s">
        <v>723</v>
      </c>
      <c r="O140" s="4" t="s">
        <v>32</v>
      </c>
      <c r="P140" s="4" t="s">
        <v>33</v>
      </c>
      <c r="Q140" s="4">
        <v>0</v>
      </c>
      <c r="R140" s="7">
        <v>44904</v>
      </c>
      <c r="S140" s="6">
        <v>44908</v>
      </c>
      <c r="T140" s="4" t="s">
        <v>34</v>
      </c>
      <c r="U140" s="4">
        <v>379</v>
      </c>
      <c r="V140" s="4">
        <v>0</v>
      </c>
      <c r="W140" s="4">
        <v>0</v>
      </c>
      <c r="X140" s="4" t="s">
        <v>724</v>
      </c>
      <c r="Y140" s="4" t="s">
        <v>35</v>
      </c>
    </row>
    <row r="141" s="4" customFormat="1" spans="1:25">
      <c r="A141" s="4" t="s">
        <v>725</v>
      </c>
      <c r="B141" s="4" t="s">
        <v>26</v>
      </c>
      <c r="C141" s="4" t="s">
        <v>27</v>
      </c>
      <c r="D141" s="4" t="s">
        <v>726</v>
      </c>
      <c r="E141" s="4" t="s">
        <v>727</v>
      </c>
      <c r="F141" s="6">
        <v>44904</v>
      </c>
      <c r="G141" s="6">
        <v>44905</v>
      </c>
      <c r="H141" s="4">
        <v>1</v>
      </c>
      <c r="I141" s="4">
        <v>1</v>
      </c>
      <c r="J141" s="4">
        <v>1</v>
      </c>
      <c r="K141" s="4" t="s">
        <v>30</v>
      </c>
      <c r="L141" s="4">
        <v>911</v>
      </c>
      <c r="M141" s="4">
        <v>911</v>
      </c>
      <c r="N141" s="4" t="s">
        <v>728</v>
      </c>
      <c r="O141" s="4" t="s">
        <v>32</v>
      </c>
      <c r="P141" s="4" t="s">
        <v>33</v>
      </c>
      <c r="Q141" s="4">
        <v>0</v>
      </c>
      <c r="R141" s="7">
        <v>44904</v>
      </c>
      <c r="S141" s="6">
        <v>44908</v>
      </c>
      <c r="T141" s="4" t="s">
        <v>34</v>
      </c>
      <c r="U141" s="4">
        <v>911</v>
      </c>
      <c r="V141" s="4">
        <v>0</v>
      </c>
      <c r="W141" s="4">
        <v>0</v>
      </c>
      <c r="X141" s="4" t="s">
        <v>729</v>
      </c>
      <c r="Y141" s="4" t="s">
        <v>730</v>
      </c>
    </row>
    <row r="142" s="4" customFormat="1" spans="1:25">
      <c r="A142" s="4" t="s">
        <v>731</v>
      </c>
      <c r="B142" s="4" t="s">
        <v>26</v>
      </c>
      <c r="C142" s="4" t="s">
        <v>27</v>
      </c>
      <c r="D142" s="4" t="s">
        <v>732</v>
      </c>
      <c r="E142" s="4" t="s">
        <v>77</v>
      </c>
      <c r="F142" s="6">
        <v>44904</v>
      </c>
      <c r="G142" s="6">
        <v>44905</v>
      </c>
      <c r="H142" s="4">
        <v>1</v>
      </c>
      <c r="I142" s="4">
        <v>1</v>
      </c>
      <c r="J142" s="4">
        <v>1</v>
      </c>
      <c r="K142" s="4" t="s">
        <v>30</v>
      </c>
      <c r="L142" s="4">
        <v>155</v>
      </c>
      <c r="M142" s="4">
        <v>155</v>
      </c>
      <c r="N142" s="4" t="s">
        <v>733</v>
      </c>
      <c r="O142" s="4" t="s">
        <v>32</v>
      </c>
      <c r="P142" s="4" t="s">
        <v>33</v>
      </c>
      <c r="Q142" s="4">
        <v>0</v>
      </c>
      <c r="R142" s="7">
        <v>44904</v>
      </c>
      <c r="S142" s="6">
        <v>44908</v>
      </c>
      <c r="T142" s="4" t="s">
        <v>34</v>
      </c>
      <c r="U142" s="4">
        <v>155</v>
      </c>
      <c r="V142" s="4">
        <v>0</v>
      </c>
      <c r="W142" s="4">
        <v>0</v>
      </c>
      <c r="X142" s="4" t="s">
        <v>734</v>
      </c>
      <c r="Y142" s="4" t="s">
        <v>35</v>
      </c>
    </row>
    <row r="143" s="4" customFormat="1" spans="1:25">
      <c r="A143" s="4" t="s">
        <v>735</v>
      </c>
      <c r="B143" s="4" t="s">
        <v>26</v>
      </c>
      <c r="C143" s="4" t="s">
        <v>27</v>
      </c>
      <c r="D143" s="4" t="s">
        <v>736</v>
      </c>
      <c r="E143" s="4" t="s">
        <v>77</v>
      </c>
      <c r="F143" s="6">
        <v>44904</v>
      </c>
      <c r="G143" s="6">
        <v>44905</v>
      </c>
      <c r="H143" s="4">
        <v>1</v>
      </c>
      <c r="I143" s="4">
        <v>1</v>
      </c>
      <c r="J143" s="4">
        <v>1</v>
      </c>
      <c r="K143" s="4" t="s">
        <v>30</v>
      </c>
      <c r="L143" s="4">
        <v>721</v>
      </c>
      <c r="M143" s="4">
        <v>721</v>
      </c>
      <c r="N143" s="4" t="s">
        <v>737</v>
      </c>
      <c r="O143" s="4" t="s">
        <v>32</v>
      </c>
      <c r="P143" s="4" t="s">
        <v>33</v>
      </c>
      <c r="Q143" s="4">
        <v>0</v>
      </c>
      <c r="R143" s="7">
        <v>44904</v>
      </c>
      <c r="S143" s="6">
        <v>44908</v>
      </c>
      <c r="T143" s="4" t="s">
        <v>34</v>
      </c>
      <c r="U143" s="4">
        <v>721</v>
      </c>
      <c r="V143" s="4">
        <v>0</v>
      </c>
      <c r="W143" s="4">
        <v>0</v>
      </c>
      <c r="X143" s="4" t="s">
        <v>738</v>
      </c>
      <c r="Y143" s="4" t="s">
        <v>35</v>
      </c>
    </row>
    <row r="144" s="4" customFormat="1" spans="1:25">
      <c r="A144" s="4" t="s">
        <v>739</v>
      </c>
      <c r="B144" s="4" t="s">
        <v>26</v>
      </c>
      <c r="C144" s="4" t="s">
        <v>27</v>
      </c>
      <c r="D144" s="4" t="s">
        <v>740</v>
      </c>
      <c r="E144" s="4" t="s">
        <v>205</v>
      </c>
      <c r="F144" s="6">
        <v>44904</v>
      </c>
      <c r="G144" s="6">
        <v>44905</v>
      </c>
      <c r="H144" s="4">
        <v>1</v>
      </c>
      <c r="I144" s="4">
        <v>1</v>
      </c>
      <c r="J144" s="4">
        <v>1</v>
      </c>
      <c r="K144" s="4" t="s">
        <v>30</v>
      </c>
      <c r="L144" s="4">
        <v>132</v>
      </c>
      <c r="M144" s="4">
        <v>132</v>
      </c>
      <c r="N144" s="4" t="s">
        <v>741</v>
      </c>
      <c r="O144" s="4" t="s">
        <v>32</v>
      </c>
      <c r="P144" s="4" t="s">
        <v>33</v>
      </c>
      <c r="Q144" s="4">
        <v>0</v>
      </c>
      <c r="R144" s="7">
        <v>44904</v>
      </c>
      <c r="S144" s="6">
        <v>44908</v>
      </c>
      <c r="T144" s="4" t="s">
        <v>34</v>
      </c>
      <c r="U144" s="4">
        <v>132</v>
      </c>
      <c r="V144" s="4">
        <v>0</v>
      </c>
      <c r="W144" s="4">
        <v>0</v>
      </c>
      <c r="X144" s="4" t="s">
        <v>742</v>
      </c>
      <c r="Y144" s="4" t="s">
        <v>743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F145" s="6">
        <v>44904</v>
      </c>
      <c r="G145" s="6">
        <v>44905</v>
      </c>
      <c r="H145" s="4">
        <v>0</v>
      </c>
      <c r="I145" s="4">
        <v>1</v>
      </c>
      <c r="J145" s="4">
        <v>0</v>
      </c>
      <c r="K145" s="4" t="s">
        <v>30</v>
      </c>
      <c r="L145" s="4">
        <v>921</v>
      </c>
      <c r="M145" s="4">
        <v>921</v>
      </c>
      <c r="O145" s="4" t="s">
        <v>32</v>
      </c>
      <c r="P145" s="4" t="s">
        <v>33</v>
      </c>
      <c r="Q145" s="4">
        <v>0</v>
      </c>
      <c r="R145" s="7">
        <v>44904</v>
      </c>
      <c r="S145" s="6">
        <v>44908</v>
      </c>
      <c r="T145" s="4" t="s">
        <v>34</v>
      </c>
      <c r="U145" s="4">
        <v>921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746</v>
      </c>
      <c r="B146" s="4" t="s">
        <v>26</v>
      </c>
      <c r="C146" s="4" t="s">
        <v>27</v>
      </c>
      <c r="D146" s="4" t="s">
        <v>747</v>
      </c>
      <c r="E146" s="4" t="s">
        <v>370</v>
      </c>
      <c r="F146" s="6">
        <v>44904</v>
      </c>
      <c r="G146" s="6">
        <v>44905</v>
      </c>
      <c r="H146" s="4">
        <v>1</v>
      </c>
      <c r="I146" s="4">
        <v>1</v>
      </c>
      <c r="J146" s="4">
        <v>1</v>
      </c>
      <c r="K146" s="4" t="s">
        <v>30</v>
      </c>
      <c r="L146" s="4">
        <v>861</v>
      </c>
      <c r="M146" s="4">
        <v>861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44904</v>
      </c>
      <c r="S146" s="6">
        <v>44908</v>
      </c>
      <c r="T146" s="4" t="s">
        <v>34</v>
      </c>
      <c r="U146" s="4">
        <v>861</v>
      </c>
      <c r="V146" s="4">
        <v>0</v>
      </c>
      <c r="W146" s="4">
        <v>0</v>
      </c>
      <c r="X146" s="4" t="s">
        <v>749</v>
      </c>
      <c r="Y146" s="4" t="s">
        <v>35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752</v>
      </c>
      <c r="F147" s="6">
        <v>44904</v>
      </c>
      <c r="G147" s="6">
        <v>44905</v>
      </c>
      <c r="H147" s="4">
        <v>1</v>
      </c>
      <c r="I147" s="4">
        <v>1</v>
      </c>
      <c r="J147" s="4">
        <v>1</v>
      </c>
      <c r="K147" s="4" t="s">
        <v>30</v>
      </c>
      <c r="L147" s="4">
        <v>260</v>
      </c>
      <c r="M147" s="4">
        <v>260</v>
      </c>
      <c r="N147" s="4" t="s">
        <v>753</v>
      </c>
      <c r="O147" s="4" t="s">
        <v>32</v>
      </c>
      <c r="P147" s="4" t="s">
        <v>33</v>
      </c>
      <c r="Q147" s="4">
        <v>0</v>
      </c>
      <c r="R147" s="7">
        <v>44904</v>
      </c>
      <c r="S147" s="6">
        <v>44908</v>
      </c>
      <c r="T147" s="4" t="s">
        <v>34</v>
      </c>
      <c r="U147" s="4">
        <v>260</v>
      </c>
      <c r="V147" s="4">
        <v>0</v>
      </c>
      <c r="W147" s="4">
        <v>0</v>
      </c>
      <c r="X147" s="4" t="s">
        <v>754</v>
      </c>
      <c r="Y147" s="4" t="s">
        <v>35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348</v>
      </c>
      <c r="F148" s="6">
        <v>44904</v>
      </c>
      <c r="G148" s="6">
        <v>44905</v>
      </c>
      <c r="H148" s="4">
        <v>1</v>
      </c>
      <c r="I148" s="4">
        <v>1</v>
      </c>
      <c r="J148" s="4">
        <v>1</v>
      </c>
      <c r="K148" s="4" t="s">
        <v>30</v>
      </c>
      <c r="L148" s="4">
        <v>1805</v>
      </c>
      <c r="M148" s="4">
        <v>1805</v>
      </c>
      <c r="N148" s="4" t="s">
        <v>757</v>
      </c>
      <c r="O148" s="4" t="s">
        <v>32</v>
      </c>
      <c r="P148" s="4" t="s">
        <v>33</v>
      </c>
      <c r="Q148" s="4">
        <v>0</v>
      </c>
      <c r="R148" s="7">
        <v>44904</v>
      </c>
      <c r="S148" s="6">
        <v>44908</v>
      </c>
      <c r="T148" s="4" t="s">
        <v>34</v>
      </c>
      <c r="U148" s="4">
        <v>1805</v>
      </c>
      <c r="V148" s="4">
        <v>0</v>
      </c>
      <c r="W148" s="4">
        <v>0</v>
      </c>
      <c r="X148" s="4" t="s">
        <v>758</v>
      </c>
      <c r="Y148" s="4" t="s">
        <v>759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761</v>
      </c>
      <c r="E149" s="4" t="s">
        <v>762</v>
      </c>
      <c r="F149" s="6">
        <v>44904</v>
      </c>
      <c r="G149" s="6">
        <v>44905</v>
      </c>
      <c r="H149" s="4">
        <v>1</v>
      </c>
      <c r="I149" s="4">
        <v>1</v>
      </c>
      <c r="J149" s="4">
        <v>1</v>
      </c>
      <c r="K149" s="4" t="s">
        <v>30</v>
      </c>
      <c r="L149" s="4">
        <v>1013</v>
      </c>
      <c r="M149" s="4">
        <v>1013</v>
      </c>
      <c r="N149" s="4" t="s">
        <v>763</v>
      </c>
      <c r="O149" s="4" t="s">
        <v>32</v>
      </c>
      <c r="P149" s="4" t="s">
        <v>33</v>
      </c>
      <c r="Q149" s="4">
        <v>0</v>
      </c>
      <c r="R149" s="7">
        <v>44904</v>
      </c>
      <c r="S149" s="6">
        <v>44908</v>
      </c>
      <c r="T149" s="4" t="s">
        <v>34</v>
      </c>
      <c r="U149" s="4">
        <v>1013</v>
      </c>
      <c r="V149" s="4">
        <v>0</v>
      </c>
      <c r="W149" s="4">
        <v>0</v>
      </c>
      <c r="X149" s="4" t="s">
        <v>764</v>
      </c>
      <c r="Y149" s="4" t="s">
        <v>765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44904</v>
      </c>
      <c r="G150" s="6">
        <v>44905</v>
      </c>
      <c r="H150" s="4">
        <v>1</v>
      </c>
      <c r="I150" s="4">
        <v>1</v>
      </c>
      <c r="J150" s="4">
        <v>1</v>
      </c>
      <c r="K150" s="4" t="s">
        <v>30</v>
      </c>
      <c r="L150" s="4">
        <v>260</v>
      </c>
      <c r="M150" s="4">
        <v>260</v>
      </c>
      <c r="N150" s="4" t="s">
        <v>769</v>
      </c>
      <c r="O150" s="4" t="s">
        <v>32</v>
      </c>
      <c r="P150" s="4" t="s">
        <v>33</v>
      </c>
      <c r="Q150" s="4">
        <v>0</v>
      </c>
      <c r="R150" s="7">
        <v>44904</v>
      </c>
      <c r="S150" s="6">
        <v>44908</v>
      </c>
      <c r="T150" s="4" t="s">
        <v>34</v>
      </c>
      <c r="U150" s="4">
        <v>260</v>
      </c>
      <c r="V150" s="4">
        <v>0</v>
      </c>
      <c r="W150" s="4">
        <v>0</v>
      </c>
      <c r="X150" s="4" t="s">
        <v>770</v>
      </c>
      <c r="Y150" s="4" t="s">
        <v>35</v>
      </c>
    </row>
    <row r="151" s="4" customFormat="1" spans="1:25">
      <c r="A151" s="4" t="s">
        <v>771</v>
      </c>
      <c r="B151" s="4" t="s">
        <v>26</v>
      </c>
      <c r="C151" s="4" t="s">
        <v>27</v>
      </c>
      <c r="D151" s="4" t="s">
        <v>772</v>
      </c>
      <c r="E151" s="4" t="s">
        <v>144</v>
      </c>
      <c r="F151" s="6">
        <v>44904</v>
      </c>
      <c r="G151" s="6">
        <v>44905</v>
      </c>
      <c r="H151" s="4">
        <v>1</v>
      </c>
      <c r="I151" s="4">
        <v>1</v>
      </c>
      <c r="J151" s="4">
        <v>1</v>
      </c>
      <c r="K151" s="4" t="s">
        <v>30</v>
      </c>
      <c r="L151" s="4">
        <v>295</v>
      </c>
      <c r="M151" s="4">
        <v>295</v>
      </c>
      <c r="N151" s="4" t="s">
        <v>773</v>
      </c>
      <c r="O151" s="4" t="s">
        <v>32</v>
      </c>
      <c r="P151" s="4" t="s">
        <v>33</v>
      </c>
      <c r="Q151" s="4">
        <v>0</v>
      </c>
      <c r="R151" s="7">
        <v>44904</v>
      </c>
      <c r="S151" s="6">
        <v>44908</v>
      </c>
      <c r="T151" s="4" t="s">
        <v>34</v>
      </c>
      <c r="U151" s="4">
        <v>295</v>
      </c>
      <c r="V151" s="4">
        <v>0</v>
      </c>
      <c r="W151" s="4">
        <v>0</v>
      </c>
      <c r="X151" s="4" t="s">
        <v>774</v>
      </c>
      <c r="Y151" s="4" t="s">
        <v>775</v>
      </c>
    </row>
    <row r="152" s="4" customFormat="1" spans="1:25">
      <c r="A152" s="4" t="s">
        <v>776</v>
      </c>
      <c r="B152" s="4" t="s">
        <v>26</v>
      </c>
      <c r="C152" s="4" t="s">
        <v>27</v>
      </c>
      <c r="D152" s="4" t="s">
        <v>777</v>
      </c>
      <c r="E152" s="4" t="s">
        <v>778</v>
      </c>
      <c r="F152" s="6">
        <v>44904</v>
      </c>
      <c r="G152" s="6">
        <v>44905</v>
      </c>
      <c r="H152" s="4">
        <v>1</v>
      </c>
      <c r="I152" s="4">
        <v>1</v>
      </c>
      <c r="J152" s="4">
        <v>1</v>
      </c>
      <c r="K152" s="4" t="s">
        <v>30</v>
      </c>
      <c r="L152" s="4">
        <v>588</v>
      </c>
      <c r="M152" s="4">
        <v>588</v>
      </c>
      <c r="N152" s="4" t="s">
        <v>779</v>
      </c>
      <c r="O152" s="4" t="s">
        <v>32</v>
      </c>
      <c r="P152" s="4" t="s">
        <v>33</v>
      </c>
      <c r="Q152" s="4">
        <v>0</v>
      </c>
      <c r="R152" s="7">
        <v>44904</v>
      </c>
      <c r="S152" s="6">
        <v>44908</v>
      </c>
      <c r="T152" s="4" t="s">
        <v>34</v>
      </c>
      <c r="U152" s="4">
        <v>588</v>
      </c>
      <c r="V152" s="4">
        <v>0</v>
      </c>
      <c r="W152" s="4">
        <v>0</v>
      </c>
      <c r="X152" s="4" t="s">
        <v>780</v>
      </c>
      <c r="Y152" s="4" t="s">
        <v>35</v>
      </c>
    </row>
    <row r="153" s="4" customFormat="1" spans="1:25">
      <c r="A153" s="4" t="s">
        <v>148</v>
      </c>
      <c r="B153" s="4" t="s">
        <v>26</v>
      </c>
      <c r="C153" s="4" t="s">
        <v>174</v>
      </c>
      <c r="D153" s="4" t="s">
        <v>149</v>
      </c>
      <c r="E153" s="4" t="s">
        <v>150</v>
      </c>
      <c r="F153" s="6">
        <v>44904</v>
      </c>
      <c r="G153" s="6">
        <v>44905</v>
      </c>
      <c r="H153" s="4">
        <v>1</v>
      </c>
      <c r="I153" s="4">
        <v>1</v>
      </c>
      <c r="J153" s="4">
        <v>1</v>
      </c>
      <c r="K153" s="4" t="s">
        <v>30</v>
      </c>
      <c r="L153" s="4">
        <v>-1583</v>
      </c>
      <c r="M153" s="4">
        <v>-1583</v>
      </c>
      <c r="N153" s="4" t="s">
        <v>151</v>
      </c>
      <c r="O153" s="4" t="s">
        <v>32</v>
      </c>
      <c r="P153" s="4" t="s">
        <v>33</v>
      </c>
      <c r="Q153" s="4">
        <v>0</v>
      </c>
      <c r="R153" s="7">
        <v>44883</v>
      </c>
      <c r="S153" s="6">
        <v>44908</v>
      </c>
      <c r="T153" s="4" t="s">
        <v>34</v>
      </c>
      <c r="U153" s="4">
        <v>-1583</v>
      </c>
      <c r="V153" s="4">
        <v>0</v>
      </c>
      <c r="W153" s="4">
        <v>0</v>
      </c>
      <c r="X153" s="4" t="s">
        <v>152</v>
      </c>
      <c r="Y153" s="4" t="s">
        <v>35</v>
      </c>
    </row>
    <row r="154" s="4" customFormat="1" spans="1:25">
      <c r="A154" s="4" t="s">
        <v>781</v>
      </c>
      <c r="B154" s="4" t="s">
        <v>26</v>
      </c>
      <c r="C154" s="4" t="s">
        <v>27</v>
      </c>
      <c r="D154" s="4" t="s">
        <v>782</v>
      </c>
      <c r="E154" s="4" t="s">
        <v>783</v>
      </c>
      <c r="F154" s="6">
        <v>44904</v>
      </c>
      <c r="G154" s="6">
        <v>44905</v>
      </c>
      <c r="H154" s="4">
        <v>1</v>
      </c>
      <c r="I154" s="4">
        <v>1</v>
      </c>
      <c r="J154" s="4">
        <v>1</v>
      </c>
      <c r="K154" s="4" t="s">
        <v>30</v>
      </c>
      <c r="L154" s="4">
        <v>434</v>
      </c>
      <c r="M154" s="4">
        <v>434</v>
      </c>
      <c r="N154" s="4" t="s">
        <v>784</v>
      </c>
      <c r="O154" s="4" t="s">
        <v>32</v>
      </c>
      <c r="P154" s="4" t="s">
        <v>33</v>
      </c>
      <c r="Q154" s="4">
        <v>0</v>
      </c>
      <c r="R154" s="7">
        <v>44904</v>
      </c>
      <c r="S154" s="6">
        <v>44908</v>
      </c>
      <c r="T154" s="4" t="s">
        <v>34</v>
      </c>
      <c r="U154" s="4">
        <v>434</v>
      </c>
      <c r="V154" s="4">
        <v>0</v>
      </c>
      <c r="W154" s="4">
        <v>0</v>
      </c>
      <c r="X154" s="4" t="s">
        <v>785</v>
      </c>
      <c r="Y154" s="4" t="s">
        <v>35</v>
      </c>
    </row>
    <row r="155" s="4" customFormat="1" spans="1:25">
      <c r="A155" s="4" t="s">
        <v>786</v>
      </c>
      <c r="B155" s="4" t="s">
        <v>26</v>
      </c>
      <c r="C155" s="4" t="s">
        <v>27</v>
      </c>
      <c r="D155" s="4" t="s">
        <v>787</v>
      </c>
      <c r="E155" s="4" t="s">
        <v>788</v>
      </c>
      <c r="F155" s="6">
        <v>44904</v>
      </c>
      <c r="G155" s="6">
        <v>44905</v>
      </c>
      <c r="H155" s="4">
        <v>1</v>
      </c>
      <c r="I155" s="4">
        <v>1</v>
      </c>
      <c r="J155" s="4">
        <v>1</v>
      </c>
      <c r="K155" s="4" t="s">
        <v>30</v>
      </c>
      <c r="L155" s="4">
        <v>486</v>
      </c>
      <c r="M155" s="4">
        <v>486</v>
      </c>
      <c r="N155" s="4" t="s">
        <v>789</v>
      </c>
      <c r="O155" s="4" t="s">
        <v>32</v>
      </c>
      <c r="P155" s="4" t="s">
        <v>33</v>
      </c>
      <c r="Q155" s="4">
        <v>0</v>
      </c>
      <c r="R155" s="7">
        <v>44904</v>
      </c>
      <c r="S155" s="6">
        <v>44908</v>
      </c>
      <c r="T155" s="4" t="s">
        <v>34</v>
      </c>
      <c r="U155" s="4">
        <v>486</v>
      </c>
      <c r="V155" s="4">
        <v>0</v>
      </c>
      <c r="W155" s="4">
        <v>0</v>
      </c>
      <c r="X155" s="4" t="s">
        <v>790</v>
      </c>
      <c r="Y155" s="4" t="s">
        <v>35</v>
      </c>
    </row>
    <row r="156" s="4" customFormat="1" spans="1:25">
      <c r="A156" s="4" t="s">
        <v>707</v>
      </c>
      <c r="B156" s="4" t="s">
        <v>26</v>
      </c>
      <c r="C156" s="4" t="s">
        <v>174</v>
      </c>
      <c r="D156" s="4" t="s">
        <v>708</v>
      </c>
      <c r="E156" s="4" t="s">
        <v>205</v>
      </c>
      <c r="F156" s="6">
        <v>44904</v>
      </c>
      <c r="G156" s="6">
        <v>44905</v>
      </c>
      <c r="H156" s="4">
        <v>1</v>
      </c>
      <c r="I156" s="4">
        <v>1</v>
      </c>
      <c r="J156" s="4">
        <v>1</v>
      </c>
      <c r="K156" s="4" t="s">
        <v>30</v>
      </c>
      <c r="L156" s="4">
        <v>-2210</v>
      </c>
      <c r="M156" s="4">
        <v>-2210</v>
      </c>
      <c r="N156" s="4" t="s">
        <v>709</v>
      </c>
      <c r="O156" s="4" t="s">
        <v>32</v>
      </c>
      <c r="P156" s="4" t="s">
        <v>33</v>
      </c>
      <c r="Q156" s="4">
        <v>0</v>
      </c>
      <c r="R156" s="7">
        <v>44904</v>
      </c>
      <c r="S156" s="6">
        <v>44908</v>
      </c>
      <c r="T156" s="4" t="s">
        <v>34</v>
      </c>
      <c r="U156" s="4">
        <v>-2210</v>
      </c>
      <c r="V156" s="4">
        <v>0</v>
      </c>
      <c r="W156" s="4">
        <v>0</v>
      </c>
      <c r="X156" s="4" t="s">
        <v>710</v>
      </c>
      <c r="Y156" s="4" t="s">
        <v>35</v>
      </c>
    </row>
    <row r="157" s="4" customFormat="1" spans="1:25">
      <c r="A157" s="4" t="s">
        <v>707</v>
      </c>
      <c r="B157" s="4" t="s">
        <v>26</v>
      </c>
      <c r="C157" s="4" t="s">
        <v>791</v>
      </c>
      <c r="D157" s="4" t="s">
        <v>708</v>
      </c>
      <c r="E157" s="4" t="s">
        <v>205</v>
      </c>
      <c r="F157" s="6">
        <v>44904</v>
      </c>
      <c r="G157" s="6">
        <v>44905</v>
      </c>
      <c r="H157" s="4">
        <v>1</v>
      </c>
      <c r="I157" s="4">
        <v>1</v>
      </c>
      <c r="J157" s="4">
        <v>1</v>
      </c>
      <c r="K157" s="4" t="s">
        <v>30</v>
      </c>
      <c r="L157" s="4">
        <v>2210</v>
      </c>
      <c r="M157" s="4">
        <v>2210</v>
      </c>
      <c r="N157" s="4" t="s">
        <v>709</v>
      </c>
      <c r="O157" s="4" t="s">
        <v>32</v>
      </c>
      <c r="P157" s="4" t="s">
        <v>33</v>
      </c>
      <c r="Q157" s="4">
        <v>0</v>
      </c>
      <c r="R157" s="7">
        <v>44904</v>
      </c>
      <c r="S157" s="6">
        <v>44908</v>
      </c>
      <c r="T157" s="4" t="s">
        <v>34</v>
      </c>
      <c r="U157" s="4">
        <v>2210</v>
      </c>
      <c r="V157" s="4">
        <v>0</v>
      </c>
      <c r="W157" s="4">
        <v>0</v>
      </c>
      <c r="X157" s="4" t="s">
        <v>710</v>
      </c>
      <c r="Y15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9"/>
  <sheetViews>
    <sheetView tabSelected="1" workbookViewId="0">
      <selection activeCell="A156" sqref="A156:C159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792</v>
      </c>
    </row>
    <row r="2" s="4" customFormat="1" hidden="1" spans="1:9">
      <c r="A2" s="5">
        <v>18221693995</v>
      </c>
      <c r="B2" s="6">
        <v>44901</v>
      </c>
      <c r="C2" s="6">
        <v>44905</v>
      </c>
      <c r="D2" s="4">
        <v>1556</v>
      </c>
      <c r="E2" s="4" t="str">
        <f>VLOOKUP(A2,HOP!A:L,12,0)</f>
        <v>1556.00</v>
      </c>
      <c r="F2" s="4" t="str">
        <f>VLOOKUP(A2,HOP!A:C,3,0)</f>
        <v>2604686</v>
      </c>
      <c r="G2" s="4">
        <f>D2-E2</f>
        <v>0</v>
      </c>
      <c r="H2" s="4" t="str">
        <f>$H$1&amp;F2</f>
        <v>，2604686</v>
      </c>
      <c r="I2" s="4" t="str">
        <f>VLOOKUP(A2,HOP!A:U,21,0)</f>
        <v>直连</v>
      </c>
    </row>
    <row r="3" s="4" customFormat="1" hidden="1" spans="1:9">
      <c r="A3" s="5">
        <v>21365634656</v>
      </c>
      <c r="B3" s="6">
        <v>44902</v>
      </c>
      <c r="C3" s="6">
        <v>44905</v>
      </c>
      <c r="D3" s="4">
        <v>4230</v>
      </c>
      <c r="E3" s="4" t="str">
        <f>VLOOKUP(A3,HOP!A:L,12,0)</f>
        <v>4230.00</v>
      </c>
      <c r="F3" s="4" t="str">
        <f>VLOOKUP(A3,HOP!A:C,3,0)</f>
        <v>2730790</v>
      </c>
      <c r="G3" s="4">
        <f t="shared" ref="G3:G34" si="0">D3-E3</f>
        <v>0</v>
      </c>
      <c r="H3" s="4" t="str">
        <f t="shared" ref="H3:H34" si="1">$H$1&amp;F3</f>
        <v>，2730790</v>
      </c>
      <c r="I3" s="4" t="str">
        <f>VLOOKUP(A3,HOP!A:U,21,0)</f>
        <v>直采</v>
      </c>
    </row>
    <row r="4" s="4" customFormat="1" hidden="1" spans="1:9">
      <c r="A4" s="5">
        <v>21368500190</v>
      </c>
      <c r="B4" s="6">
        <v>44903</v>
      </c>
      <c r="C4" s="6">
        <v>44905</v>
      </c>
      <c r="D4" s="4">
        <v>6120</v>
      </c>
      <c r="E4" s="4" t="str">
        <f>VLOOKUP(A4,HOP!A:L,12,0)</f>
        <v>6120.00</v>
      </c>
      <c r="F4" s="4" t="str">
        <f>VLOOKUP(A4,HOP!A:C,3,0)</f>
        <v>2731236</v>
      </c>
      <c r="G4" s="4">
        <f t="shared" si="0"/>
        <v>0</v>
      </c>
      <c r="H4" s="4" t="str">
        <f t="shared" si="1"/>
        <v>，2731236</v>
      </c>
      <c r="I4" s="4" t="str">
        <f>VLOOKUP(A4,HOP!A:U,21,0)</f>
        <v>直采</v>
      </c>
    </row>
    <row r="5" s="4" customFormat="1" hidden="1" spans="1:9">
      <c r="A5" s="5">
        <v>21369156965</v>
      </c>
      <c r="B5" s="6">
        <v>44903</v>
      </c>
      <c r="C5" s="6">
        <v>44905</v>
      </c>
      <c r="D5" s="4">
        <v>1062</v>
      </c>
      <c r="E5" s="4" t="str">
        <f>VLOOKUP(A5,HOP!A:L,12,0)</f>
        <v>1062.00</v>
      </c>
      <c r="F5" s="4" t="str">
        <f>VLOOKUP(A5,HOP!A:C,3,0)</f>
        <v>2731453</v>
      </c>
      <c r="G5" s="4">
        <f t="shared" si="0"/>
        <v>0</v>
      </c>
      <c r="H5" s="4" t="str">
        <f t="shared" si="1"/>
        <v>，2731453</v>
      </c>
      <c r="I5" s="4" t="str">
        <f>VLOOKUP(A5,HOP!A:U,21,0)</f>
        <v>直连</v>
      </c>
    </row>
    <row r="6" s="4" customFormat="1" hidden="1" spans="1:9">
      <c r="A6" s="5">
        <v>21494002186</v>
      </c>
      <c r="B6" s="6">
        <v>44901</v>
      </c>
      <c r="C6" s="6">
        <v>44905</v>
      </c>
      <c r="D6" s="4">
        <v>6656</v>
      </c>
      <c r="E6" s="4" t="str">
        <f>VLOOKUP(A6,HOP!A:L,12,0)</f>
        <v>6656.00</v>
      </c>
      <c r="F6" s="4" t="str">
        <f>VLOOKUP(A6,HOP!A:C,3,0)</f>
        <v>2749373</v>
      </c>
      <c r="G6" s="4">
        <f t="shared" si="0"/>
        <v>0</v>
      </c>
      <c r="H6" s="4" t="str">
        <f t="shared" si="1"/>
        <v>，2749373</v>
      </c>
      <c r="I6" s="4" t="str">
        <f>VLOOKUP(A6,HOP!A:U,21,0)</f>
        <v>直连</v>
      </c>
    </row>
    <row r="7" s="4" customFormat="1" hidden="1" spans="1:9">
      <c r="A7" s="5">
        <v>21694777664</v>
      </c>
      <c r="B7" s="6">
        <v>44904</v>
      </c>
      <c r="C7" s="6">
        <v>44905</v>
      </c>
      <c r="D7" s="4">
        <v>1299</v>
      </c>
      <c r="E7" s="4" t="str">
        <f>VLOOKUP(A7,HOP!A:L,12,0)</f>
        <v>1299.00</v>
      </c>
      <c r="F7" s="4" t="str">
        <f>VLOOKUP(A7,HOP!A:C,3,0)</f>
        <v>2772003</v>
      </c>
      <c r="G7" s="4">
        <f t="shared" si="0"/>
        <v>0</v>
      </c>
      <c r="H7" s="4" t="str">
        <f t="shared" si="1"/>
        <v>，2772003</v>
      </c>
      <c r="I7" s="4" t="str">
        <f>VLOOKUP(A7,HOP!A:U,21,0)</f>
        <v>直连</v>
      </c>
    </row>
    <row r="8" s="4" customFormat="1" hidden="1" spans="1:9">
      <c r="A8" s="5">
        <v>21694796096</v>
      </c>
      <c r="B8" s="6">
        <v>44904</v>
      </c>
      <c r="C8" s="6">
        <v>44905</v>
      </c>
      <c r="D8" s="4">
        <v>1279</v>
      </c>
      <c r="E8" s="4" t="str">
        <f>VLOOKUP(A8,HOP!A:L,12,0)</f>
        <v>1279.00</v>
      </c>
      <c r="F8" s="4" t="str">
        <f>VLOOKUP(A8,HOP!A:C,3,0)</f>
        <v>2772010</v>
      </c>
      <c r="G8" s="4">
        <f t="shared" si="0"/>
        <v>0</v>
      </c>
      <c r="H8" s="4" t="str">
        <f t="shared" si="1"/>
        <v>，2772010</v>
      </c>
      <c r="I8" s="4" t="str">
        <f>VLOOKUP(A8,HOP!A:U,21,0)</f>
        <v>直采</v>
      </c>
    </row>
    <row r="9" s="4" customFormat="1" hidden="1" spans="1:9">
      <c r="A9" s="5">
        <v>21725852710</v>
      </c>
      <c r="B9" s="6">
        <v>44904</v>
      </c>
      <c r="C9" s="6">
        <v>44905</v>
      </c>
      <c r="D9" s="4">
        <v>871</v>
      </c>
      <c r="E9" s="4" t="str">
        <f>VLOOKUP(A9,HOP!A:L,12,0)</f>
        <v>871.00</v>
      </c>
      <c r="F9" s="4" t="str">
        <f>VLOOKUP(A9,HOP!A:C,3,0)</f>
        <v>2778449</v>
      </c>
      <c r="G9" s="4">
        <f t="shared" si="0"/>
        <v>0</v>
      </c>
      <c r="H9" s="4" t="str">
        <f t="shared" si="1"/>
        <v>，2778449</v>
      </c>
      <c r="I9" s="4" t="str">
        <f>VLOOKUP(A9,HOP!A:U,21,0)</f>
        <v>直连</v>
      </c>
    </row>
    <row r="10" s="4" customFormat="1" hidden="1" spans="1:9">
      <c r="A10" s="5">
        <v>21729512682</v>
      </c>
      <c r="B10" s="6">
        <v>44904</v>
      </c>
      <c r="C10" s="6">
        <v>44905</v>
      </c>
      <c r="D10" s="4">
        <v>993</v>
      </c>
      <c r="E10" s="4" t="str">
        <f>VLOOKUP(A10,HOP!A:L,12,0)</f>
        <v>993.00</v>
      </c>
      <c r="F10" s="4" t="str">
        <f>VLOOKUP(A10,HOP!A:C,3,0)</f>
        <v>2779378</v>
      </c>
      <c r="G10" s="4">
        <f t="shared" si="0"/>
        <v>0</v>
      </c>
      <c r="H10" s="4" t="str">
        <f t="shared" si="1"/>
        <v>，2779378</v>
      </c>
      <c r="I10" s="4" t="str">
        <f>VLOOKUP(A10,HOP!A:U,21,0)</f>
        <v>直连</v>
      </c>
    </row>
    <row r="11" s="4" customFormat="1" hidden="1" spans="1:9">
      <c r="A11" s="5">
        <v>21741000162</v>
      </c>
      <c r="B11" s="6">
        <v>44904</v>
      </c>
      <c r="C11" s="6">
        <v>44905</v>
      </c>
      <c r="D11" s="4">
        <v>642</v>
      </c>
      <c r="E11" s="4" t="str">
        <f>VLOOKUP(A11,HOP!A:L,12,0)</f>
        <v>642.00</v>
      </c>
      <c r="F11" s="4" t="str">
        <f>VLOOKUP(A11,HOP!A:C,3,0)</f>
        <v>2782064</v>
      </c>
      <c r="G11" s="4">
        <f t="shared" si="0"/>
        <v>0</v>
      </c>
      <c r="H11" s="4" t="str">
        <f t="shared" si="1"/>
        <v>，2782064</v>
      </c>
      <c r="I11" s="4" t="str">
        <f>VLOOKUP(A11,HOP!A:U,21,0)</f>
        <v>直连</v>
      </c>
    </row>
    <row r="12" s="4" customFormat="1" hidden="1" spans="1:9">
      <c r="A12" s="5">
        <v>21755082414</v>
      </c>
      <c r="B12" s="6">
        <v>44904</v>
      </c>
      <c r="C12" s="6">
        <v>44905</v>
      </c>
      <c r="D12" s="4">
        <v>1389</v>
      </c>
      <c r="E12" s="4" t="str">
        <f>VLOOKUP(A12,HOP!A:L,12,0)</f>
        <v>1389.00</v>
      </c>
      <c r="F12" s="4" t="str">
        <f>VLOOKUP(A12,HOP!A:C,3,0)</f>
        <v>2785998</v>
      </c>
      <c r="G12" s="4">
        <f t="shared" si="0"/>
        <v>0</v>
      </c>
      <c r="H12" s="4" t="str">
        <f t="shared" si="1"/>
        <v>，2785998</v>
      </c>
      <c r="I12" s="4" t="str">
        <f>VLOOKUP(A12,HOP!A:U,21,0)</f>
        <v>直连</v>
      </c>
    </row>
    <row r="13" s="4" customFormat="1" hidden="1" spans="1:9">
      <c r="A13" s="5">
        <v>21761679943</v>
      </c>
      <c r="B13" s="6">
        <v>44904</v>
      </c>
      <c r="C13" s="6">
        <v>44905</v>
      </c>
      <c r="D13" s="4">
        <v>1761</v>
      </c>
      <c r="E13" s="4" t="str">
        <f>VLOOKUP(A13,HOP!A:L,12,0)</f>
        <v>1761.00</v>
      </c>
      <c r="F13" s="4" t="str">
        <f>VLOOKUP(A13,HOP!A:C,3,0)</f>
        <v>2787080</v>
      </c>
      <c r="G13" s="4">
        <f t="shared" si="0"/>
        <v>0</v>
      </c>
      <c r="H13" s="4" t="str">
        <f t="shared" si="1"/>
        <v>，2787080</v>
      </c>
      <c r="I13" s="4" t="str">
        <f>VLOOKUP(A13,HOP!A:U,21,0)</f>
        <v>直连</v>
      </c>
    </row>
    <row r="14" s="4" customFormat="1" hidden="1" spans="1:9">
      <c r="A14" s="5">
        <v>21762040880</v>
      </c>
      <c r="B14" s="6">
        <v>44901</v>
      </c>
      <c r="C14" s="6">
        <v>44905</v>
      </c>
      <c r="D14" s="4">
        <v>3380</v>
      </c>
      <c r="E14" s="4" t="str">
        <f>VLOOKUP(A14,HOP!A:L,12,0)</f>
        <v>3380.00</v>
      </c>
      <c r="F14" s="4" t="str">
        <f>VLOOKUP(A14,HOP!A:C,3,0)</f>
        <v>2787217</v>
      </c>
      <c r="G14" s="4">
        <f t="shared" si="0"/>
        <v>0</v>
      </c>
      <c r="H14" s="4" t="str">
        <f t="shared" si="1"/>
        <v>，2787217</v>
      </c>
      <c r="I14" s="4" t="str">
        <f>VLOOKUP(A14,HOP!A:U,21,0)</f>
        <v>直连</v>
      </c>
    </row>
    <row r="15" s="4" customFormat="1" hidden="1" spans="1:9">
      <c r="A15" s="5">
        <v>21773337465</v>
      </c>
      <c r="B15" s="6">
        <v>44901</v>
      </c>
      <c r="C15" s="6">
        <v>44905</v>
      </c>
      <c r="D15" s="4">
        <v>1370</v>
      </c>
      <c r="E15" s="4" t="str">
        <f>VLOOKUP(A15,HOP!A:L,12,0)</f>
        <v>1370.00</v>
      </c>
      <c r="F15" s="4" t="str">
        <f>VLOOKUP(A15,HOP!A:C,3,0)</f>
        <v>2790026</v>
      </c>
      <c r="G15" s="4">
        <f t="shared" si="0"/>
        <v>0</v>
      </c>
      <c r="H15" s="4" t="str">
        <f t="shared" si="1"/>
        <v>，2790026</v>
      </c>
      <c r="I15" s="4" t="str">
        <f>VLOOKUP(A15,HOP!A:U,21,0)</f>
        <v>直连</v>
      </c>
    </row>
    <row r="16" s="4" customFormat="1" hidden="1" spans="1:9">
      <c r="A16" s="5">
        <v>21779788491</v>
      </c>
      <c r="B16" s="6">
        <v>44904</v>
      </c>
      <c r="C16" s="6">
        <v>44905</v>
      </c>
      <c r="D16" s="4">
        <v>2418</v>
      </c>
      <c r="E16" s="4" t="str">
        <f>VLOOKUP(A16,HOP!A:L,12,0)</f>
        <v>2418.00</v>
      </c>
      <c r="F16" s="4" t="str">
        <f>VLOOKUP(A16,HOP!A:C,3,0)</f>
        <v>2792391</v>
      </c>
      <c r="G16" s="4">
        <f t="shared" si="0"/>
        <v>0</v>
      </c>
      <c r="H16" s="4" t="str">
        <f t="shared" si="1"/>
        <v>，2792391</v>
      </c>
      <c r="I16" s="4" t="str">
        <f>VLOOKUP(A16,HOP!A:U,21,0)</f>
        <v>直连</v>
      </c>
    </row>
    <row r="17" s="4" customFormat="1" hidden="1" spans="1:9">
      <c r="A17" s="5">
        <v>21780742649</v>
      </c>
      <c r="B17" s="6">
        <v>44902</v>
      </c>
      <c r="C17" s="6">
        <v>44905</v>
      </c>
      <c r="D17" s="4">
        <v>1739</v>
      </c>
      <c r="E17" s="4" t="str">
        <f>VLOOKUP(A17,HOP!A:L,12,0)</f>
        <v>1739.00</v>
      </c>
      <c r="F17" s="4" t="str">
        <f>VLOOKUP(A17,HOP!A:C,3,0)</f>
        <v>2792829</v>
      </c>
      <c r="G17" s="4">
        <f t="shared" si="0"/>
        <v>0</v>
      </c>
      <c r="H17" s="4" t="str">
        <f t="shared" si="1"/>
        <v>，2792829</v>
      </c>
      <c r="I17" s="4" t="str">
        <f>VLOOKUP(A17,HOP!A:U,21,0)</f>
        <v>直连</v>
      </c>
    </row>
    <row r="18" s="4" customFormat="1" hidden="1" spans="1:9">
      <c r="A18" s="5">
        <v>21781104888</v>
      </c>
      <c r="B18" s="6">
        <v>44902</v>
      </c>
      <c r="C18" s="6">
        <v>44905</v>
      </c>
      <c r="D18" s="4">
        <v>0</v>
      </c>
      <c r="E18" s="4" t="str">
        <f>VLOOKUP(A18,HOP!A:L,12,0)</f>
        <v>0.00</v>
      </c>
      <c r="F18" s="4" t="str">
        <f>VLOOKUP(A18,HOP!A:C,3,0)</f>
        <v>2793039</v>
      </c>
      <c r="G18" s="4">
        <f t="shared" si="0"/>
        <v>0</v>
      </c>
      <c r="H18" s="4" t="str">
        <f t="shared" si="1"/>
        <v>，2793039</v>
      </c>
      <c r="I18" s="4" t="str">
        <f>VLOOKUP(A18,HOP!A:U,21,0)</f>
        <v>直连</v>
      </c>
    </row>
    <row r="19" s="4" customFormat="1" hidden="1" spans="1:9">
      <c r="A19" s="5">
        <v>21783178668</v>
      </c>
      <c r="B19" s="6">
        <v>44900</v>
      </c>
      <c r="C19" s="6">
        <v>44905</v>
      </c>
      <c r="D19" s="4">
        <v>1738</v>
      </c>
      <c r="E19" s="4" t="str">
        <f>VLOOKUP(A19,HOP!A:L,12,0)</f>
        <v>1738.00</v>
      </c>
      <c r="F19" s="4" t="str">
        <f>VLOOKUP(A19,HOP!A:C,3,0)</f>
        <v>2793634</v>
      </c>
      <c r="G19" s="4">
        <f t="shared" si="0"/>
        <v>0</v>
      </c>
      <c r="H19" s="4" t="str">
        <f t="shared" si="1"/>
        <v>，2793634</v>
      </c>
      <c r="I19" s="4" t="str">
        <f>VLOOKUP(A19,HOP!A:U,21,0)</f>
        <v>直连</v>
      </c>
    </row>
    <row r="20" s="4" customFormat="1" hidden="1" spans="1:9">
      <c r="A20" s="5">
        <v>21798707522</v>
      </c>
      <c r="B20" s="6">
        <v>44900</v>
      </c>
      <c r="C20" s="6">
        <v>44905</v>
      </c>
      <c r="D20" s="4">
        <v>5690</v>
      </c>
      <c r="E20" s="4" t="str">
        <f>VLOOKUP(A20,HOP!A:L,12,0)</f>
        <v>5690.00</v>
      </c>
      <c r="F20" s="4" t="str">
        <f>VLOOKUP(A20,HOP!A:C,3,0)</f>
        <v>2799441</v>
      </c>
      <c r="G20" s="4">
        <f t="shared" si="0"/>
        <v>0</v>
      </c>
      <c r="H20" s="4" t="str">
        <f t="shared" si="1"/>
        <v>，2799441</v>
      </c>
      <c r="I20" s="4" t="str">
        <f>VLOOKUP(A20,HOP!A:U,21,0)</f>
        <v>直连</v>
      </c>
    </row>
    <row r="21" s="4" customFormat="1" hidden="1" spans="1:9">
      <c r="A21" s="5">
        <v>21811708406</v>
      </c>
      <c r="B21" s="6">
        <v>44904</v>
      </c>
      <c r="C21" s="6">
        <v>44905</v>
      </c>
      <c r="D21" s="4">
        <v>1988</v>
      </c>
      <c r="E21" s="4" t="str">
        <f>VLOOKUP(A21,HOP!A:L,12,0)</f>
        <v>1988.00</v>
      </c>
      <c r="F21" s="4" t="str">
        <f>VLOOKUP(A21,HOP!A:C,3,0)</f>
        <v>2803598</v>
      </c>
      <c r="G21" s="4">
        <f t="shared" si="0"/>
        <v>0</v>
      </c>
      <c r="H21" s="4" t="str">
        <f t="shared" si="1"/>
        <v>，2803598</v>
      </c>
      <c r="I21" s="4" t="str">
        <f>VLOOKUP(A21,HOP!A:U,21,0)</f>
        <v>直连</v>
      </c>
    </row>
    <row r="22" s="4" customFormat="1" hidden="1" spans="1:9">
      <c r="A22" s="5">
        <v>21819373875</v>
      </c>
      <c r="B22" s="6">
        <v>44903</v>
      </c>
      <c r="C22" s="6">
        <v>44905</v>
      </c>
      <c r="D22" s="4">
        <v>294</v>
      </c>
      <c r="E22" s="4" t="str">
        <f>VLOOKUP(A22,HOP!A:L,12,0)</f>
        <v>294.00</v>
      </c>
      <c r="F22" s="4" t="str">
        <f>VLOOKUP(A22,HOP!A:C,3,0)</f>
        <v>2805580</v>
      </c>
      <c r="G22" s="4">
        <f t="shared" si="0"/>
        <v>0</v>
      </c>
      <c r="H22" s="4" t="str">
        <f t="shared" si="1"/>
        <v>，2805580</v>
      </c>
      <c r="I22" s="4" t="str">
        <f>VLOOKUP(A22,HOP!A:U,21,0)</f>
        <v>直连</v>
      </c>
    </row>
    <row r="23" s="4" customFormat="1" hidden="1" spans="1:9">
      <c r="A23" s="5">
        <v>21820917557</v>
      </c>
      <c r="B23" s="6">
        <v>44904</v>
      </c>
      <c r="C23" s="6">
        <v>44905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21824064644</v>
      </c>
      <c r="B24" s="6">
        <v>44903</v>
      </c>
      <c r="C24" s="6">
        <v>44905</v>
      </c>
      <c r="D24" s="4">
        <v>2270</v>
      </c>
      <c r="E24" s="4" t="str">
        <f>VLOOKUP(A24,HOP!A:L,12,0)</f>
        <v>2270.00</v>
      </c>
      <c r="F24" s="4" t="str">
        <f>VLOOKUP(A24,HOP!A:C,3,0)</f>
        <v>2808270</v>
      </c>
      <c r="G24" s="4">
        <f t="shared" si="0"/>
        <v>0</v>
      </c>
      <c r="H24" s="4" t="str">
        <f t="shared" si="1"/>
        <v>，2808270</v>
      </c>
      <c r="I24" s="4" t="str">
        <f>VLOOKUP(A24,HOP!A:U,21,0)</f>
        <v>直连</v>
      </c>
    </row>
    <row r="25" s="4" customFormat="1" hidden="1" spans="1:9">
      <c r="A25" s="5">
        <v>999221824483735</v>
      </c>
      <c r="B25" s="6">
        <v>44904</v>
      </c>
      <c r="C25" s="6">
        <v>44905</v>
      </c>
      <c r="D25" s="4">
        <v>0</v>
      </c>
      <c r="E25" s="4" t="str">
        <f>VLOOKUP(A25,HOP!A:L,12,0)</f>
        <v>0.00</v>
      </c>
      <c r="F25" s="4" t="str">
        <f>VLOOKUP(A25,HOP!A:C,3,0)</f>
        <v>2808894</v>
      </c>
      <c r="G25" s="4">
        <f t="shared" si="0"/>
        <v>0</v>
      </c>
      <c r="H25" s="4" t="str">
        <f t="shared" si="1"/>
        <v>，2808894</v>
      </c>
      <c r="I25" s="4" t="str">
        <f>VLOOKUP(A25,HOP!A:U,21,0)</f>
        <v>直连</v>
      </c>
    </row>
    <row r="26" s="4" customFormat="1" hidden="1" spans="1:9">
      <c r="A26" s="5">
        <v>21828273545</v>
      </c>
      <c r="B26" s="6">
        <v>44900</v>
      </c>
      <c r="C26" s="6">
        <v>44905</v>
      </c>
      <c r="D26" s="4">
        <v>4566</v>
      </c>
      <c r="E26" s="4" t="str">
        <f>VLOOKUP(A26,HOP!A:L,12,0)</f>
        <v>4566.00</v>
      </c>
      <c r="F26" s="4" t="str">
        <f>VLOOKUP(A26,HOP!A:C,3,0)</f>
        <v>2813675</v>
      </c>
      <c r="G26" s="4">
        <f t="shared" si="0"/>
        <v>0</v>
      </c>
      <c r="H26" s="4" t="str">
        <f t="shared" si="1"/>
        <v>，2813675</v>
      </c>
      <c r="I26" s="4" t="str">
        <f>VLOOKUP(A26,HOP!A:U,21,0)</f>
        <v>直采</v>
      </c>
    </row>
    <row r="27" s="4" customFormat="1" hidden="1" spans="1:9">
      <c r="A27" s="5">
        <v>21830478264</v>
      </c>
      <c r="B27" s="6">
        <v>44900</v>
      </c>
      <c r="C27" s="6">
        <v>44905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21830490438</v>
      </c>
      <c r="B28" s="6">
        <v>44904</v>
      </c>
      <c r="C28" s="6">
        <v>44905</v>
      </c>
      <c r="D28" s="4">
        <v>345</v>
      </c>
      <c r="E28" s="4" t="str">
        <f>VLOOKUP(A28,HOP!A:L,12,0)</f>
        <v>345.00</v>
      </c>
      <c r="F28" s="4" t="str">
        <f>VLOOKUP(A28,HOP!A:C,3,0)</f>
        <v>2816677</v>
      </c>
      <c r="G28" s="4">
        <f t="shared" si="0"/>
        <v>0</v>
      </c>
      <c r="H28" s="4" t="str">
        <f t="shared" si="1"/>
        <v>，2816677</v>
      </c>
      <c r="I28" s="4" t="str">
        <f>VLOOKUP(A28,HOP!A:U,21,0)</f>
        <v>直连</v>
      </c>
    </row>
    <row r="29" s="4" customFormat="1" hidden="1" spans="1:9">
      <c r="A29" s="5">
        <v>21842652144</v>
      </c>
      <c r="B29" s="6">
        <v>44903</v>
      </c>
      <c r="C29" s="6">
        <v>44905</v>
      </c>
      <c r="D29" s="4">
        <v>6153</v>
      </c>
      <c r="E29" s="4" t="str">
        <f>VLOOKUP(A29,HOP!A:L,12,0)</f>
        <v>6153.00</v>
      </c>
      <c r="F29" s="4" t="str">
        <f>VLOOKUP(A29,HOP!A:C,3,0)</f>
        <v>2826612</v>
      </c>
      <c r="G29" s="4">
        <f t="shared" si="0"/>
        <v>0</v>
      </c>
      <c r="H29" s="4" t="str">
        <f t="shared" si="1"/>
        <v>，2826612</v>
      </c>
      <c r="I29" s="4" t="str">
        <f>VLOOKUP(A29,HOP!A:U,21,0)</f>
        <v>直采</v>
      </c>
    </row>
    <row r="30" s="4" customFormat="1" hidden="1" spans="1:9">
      <c r="A30" s="5">
        <v>21842654307</v>
      </c>
      <c r="B30" s="6">
        <v>44903</v>
      </c>
      <c r="C30" s="6">
        <v>44905</v>
      </c>
      <c r="D30" s="4">
        <v>1038</v>
      </c>
      <c r="E30" s="4">
        <v>1038</v>
      </c>
      <c r="F30" s="4" t="str">
        <f>VLOOKUP(A30,HOP!A:C,3,0)</f>
        <v>2826620</v>
      </c>
      <c r="G30" s="4">
        <f t="shared" si="0"/>
        <v>0</v>
      </c>
      <c r="H30" s="4" t="str">
        <f t="shared" si="1"/>
        <v>，2826620</v>
      </c>
      <c r="I30" s="4" t="str">
        <f>VLOOKUP(A30,HOP!A:U,21,0)</f>
        <v>直连</v>
      </c>
    </row>
    <row r="31" s="4" customFormat="1" hidden="1" spans="1:9">
      <c r="A31" s="5">
        <v>21843522608</v>
      </c>
      <c r="B31" s="6">
        <v>44898</v>
      </c>
      <c r="C31" s="6">
        <v>44905</v>
      </c>
      <c r="D31" s="4">
        <v>12023</v>
      </c>
      <c r="E31" s="4" t="str">
        <f>VLOOKUP(A31,HOP!A:L,12,0)</f>
        <v>12023.00</v>
      </c>
      <c r="F31" s="4" t="str">
        <f>VLOOKUP(A31,HOP!A:C,3,0)</f>
        <v>2827874</v>
      </c>
      <c r="G31" s="4">
        <f t="shared" si="0"/>
        <v>0</v>
      </c>
      <c r="H31" s="4" t="str">
        <f t="shared" si="1"/>
        <v>，2827874</v>
      </c>
      <c r="I31" s="4" t="str">
        <f>VLOOKUP(A31,HOP!A:U,21,0)</f>
        <v>直连</v>
      </c>
    </row>
    <row r="32" s="4" customFormat="1" hidden="1" spans="1:9">
      <c r="A32" s="5">
        <v>999221844031698</v>
      </c>
      <c r="B32" s="6">
        <v>44902</v>
      </c>
      <c r="C32" s="6">
        <v>44905</v>
      </c>
      <c r="D32" s="4">
        <v>2632</v>
      </c>
      <c r="E32" s="4" t="str">
        <f>VLOOKUP(A32,HOP!A:L,12,0)</f>
        <v>2632.00</v>
      </c>
      <c r="F32" s="4" t="str">
        <f>VLOOKUP(A32,HOP!A:C,3,0)</f>
        <v>2828739</v>
      </c>
      <c r="G32" s="4">
        <f t="shared" si="0"/>
        <v>0</v>
      </c>
      <c r="H32" s="4" t="str">
        <f t="shared" si="1"/>
        <v>，2828739</v>
      </c>
      <c r="I32" s="4" t="str">
        <f>VLOOKUP(A32,HOP!A:U,21,0)</f>
        <v>直连</v>
      </c>
    </row>
    <row r="33" s="4" customFormat="1" hidden="1" spans="1:9">
      <c r="A33" s="5">
        <v>999221844120038</v>
      </c>
      <c r="B33" s="6">
        <v>44904</v>
      </c>
      <c r="C33" s="6">
        <v>44905</v>
      </c>
      <c r="D33" s="4">
        <v>309</v>
      </c>
      <c r="E33" s="4" t="str">
        <f>VLOOKUP(A33,HOP!A:L,12,0)</f>
        <v>309.00</v>
      </c>
      <c r="F33" s="4" t="str">
        <f>VLOOKUP(A33,HOP!A:C,3,0)</f>
        <v>2828836</v>
      </c>
      <c r="G33" s="4">
        <f t="shared" si="0"/>
        <v>0</v>
      </c>
      <c r="H33" s="4" t="str">
        <f t="shared" si="1"/>
        <v>，2828836</v>
      </c>
      <c r="I33" s="4" t="str">
        <f>VLOOKUP(A33,HOP!A:U,21,0)</f>
        <v>直连</v>
      </c>
    </row>
    <row r="34" s="4" customFormat="1" hidden="1" spans="1:9">
      <c r="A34" s="5">
        <v>21844140889</v>
      </c>
      <c r="B34" s="6">
        <v>44904</v>
      </c>
      <c r="C34" s="6">
        <v>44905</v>
      </c>
      <c r="D34" s="4">
        <v>2877</v>
      </c>
      <c r="E34" s="4" t="str">
        <f>VLOOKUP(A34,HOP!A:L,12,0)</f>
        <v>2877.00</v>
      </c>
      <c r="F34" s="4" t="str">
        <f>VLOOKUP(A34,HOP!A:C,3,0)</f>
        <v>2828943</v>
      </c>
      <c r="G34" s="4">
        <f t="shared" si="0"/>
        <v>0</v>
      </c>
      <c r="H34" s="4" t="str">
        <f t="shared" si="1"/>
        <v>，2828943</v>
      </c>
      <c r="I34" s="4" t="str">
        <f>VLOOKUP(A34,HOP!A:U,21,0)</f>
        <v>直连</v>
      </c>
    </row>
    <row r="35" s="4" customFormat="1" hidden="1" spans="1:9">
      <c r="A35" s="5">
        <v>21844413161</v>
      </c>
      <c r="B35" s="6">
        <v>44902</v>
      </c>
      <c r="C35" s="6">
        <v>44905</v>
      </c>
      <c r="D35" s="4">
        <v>2085</v>
      </c>
      <c r="E35" s="4" t="str">
        <f>VLOOKUP(A35,HOP!A:L,12,0)</f>
        <v>2085.00</v>
      </c>
      <c r="F35" s="4" t="str">
        <f>VLOOKUP(A35,HOP!A:C,3,0)</f>
        <v>2829358</v>
      </c>
      <c r="G35" s="4">
        <f t="shared" ref="G35:G66" si="2">D35-E35</f>
        <v>0</v>
      </c>
      <c r="H35" s="4" t="str">
        <f t="shared" ref="H35:H66" si="3">$H$1&amp;F35</f>
        <v>，2829358</v>
      </c>
      <c r="I35" s="4" t="str">
        <f>VLOOKUP(A35,HOP!A:U,21,0)</f>
        <v>直连</v>
      </c>
    </row>
    <row r="36" s="4" customFormat="1" hidden="1" spans="1:9">
      <c r="A36" s="5">
        <v>999221846755785</v>
      </c>
      <c r="B36" s="6">
        <v>44904</v>
      </c>
      <c r="C36" s="6">
        <v>44905</v>
      </c>
      <c r="D36" s="4">
        <v>2585</v>
      </c>
      <c r="E36" s="4" t="str">
        <f>VLOOKUP(A36,HOP!A:L,12,0)</f>
        <v>2585.00</v>
      </c>
      <c r="F36" s="4" t="str">
        <f>VLOOKUP(A36,HOP!A:C,3,0)</f>
        <v>2833495</v>
      </c>
      <c r="G36" s="4">
        <f t="shared" si="2"/>
        <v>0</v>
      </c>
      <c r="H36" s="4" t="str">
        <f t="shared" si="3"/>
        <v>，2833495</v>
      </c>
      <c r="I36" s="4" t="str">
        <f>VLOOKUP(A36,HOP!A:U,21,0)</f>
        <v>直连</v>
      </c>
    </row>
    <row r="37" s="4" customFormat="1" hidden="1" spans="1:9">
      <c r="A37" s="5">
        <v>21846764885</v>
      </c>
      <c r="B37" s="6">
        <v>44900</v>
      </c>
      <c r="C37" s="6">
        <v>44905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21846854013</v>
      </c>
      <c r="B38" s="6">
        <v>44904</v>
      </c>
      <c r="C38" s="6">
        <v>44905</v>
      </c>
      <c r="D38" s="4">
        <v>1352</v>
      </c>
      <c r="E38" s="4" t="str">
        <f>VLOOKUP(A38,HOP!A:L,12,0)</f>
        <v>1352.00</v>
      </c>
      <c r="F38" s="4" t="str">
        <f>VLOOKUP(A38,HOP!A:C,3,0)</f>
        <v>2833672</v>
      </c>
      <c r="G38" s="4">
        <f t="shared" si="2"/>
        <v>0</v>
      </c>
      <c r="H38" s="4" t="str">
        <f t="shared" si="3"/>
        <v>，2833672</v>
      </c>
      <c r="I38" s="4" t="str">
        <f>VLOOKUP(A38,HOP!A:U,21,0)</f>
        <v>直连</v>
      </c>
    </row>
    <row r="39" s="4" customFormat="1" hidden="1" spans="1:9">
      <c r="A39" s="5">
        <v>999221847088505</v>
      </c>
      <c r="B39" s="6">
        <v>44903</v>
      </c>
      <c r="C39" s="6">
        <v>44905</v>
      </c>
      <c r="D39" s="4">
        <v>4618</v>
      </c>
      <c r="E39" s="4" t="str">
        <f>VLOOKUP(A39,HOP!A:L,12,0)</f>
        <v>4618.00</v>
      </c>
      <c r="F39" s="4" t="str">
        <f>VLOOKUP(A39,HOP!A:C,3,0)</f>
        <v>2834057</v>
      </c>
      <c r="G39" s="4">
        <f t="shared" si="2"/>
        <v>0</v>
      </c>
      <c r="H39" s="4" t="str">
        <f t="shared" si="3"/>
        <v>，2834057</v>
      </c>
      <c r="I39" s="4" t="str">
        <f>VLOOKUP(A39,HOP!A:U,21,0)</f>
        <v>直连</v>
      </c>
    </row>
    <row r="40" s="4" customFormat="1" hidden="1" spans="1:9">
      <c r="A40" s="5">
        <v>21847216752</v>
      </c>
      <c r="B40" s="6">
        <v>44904</v>
      </c>
      <c r="C40" s="6">
        <v>44905</v>
      </c>
      <c r="D40" s="4">
        <v>340</v>
      </c>
      <c r="E40" s="4" t="str">
        <f>VLOOKUP(A40,HOP!A:L,12,0)</f>
        <v>340.00</v>
      </c>
      <c r="F40" s="4" t="str">
        <f>VLOOKUP(A40,HOP!A:C,3,0)</f>
        <v>2834318</v>
      </c>
      <c r="G40" s="4">
        <f t="shared" si="2"/>
        <v>0</v>
      </c>
      <c r="H40" s="4" t="str">
        <f t="shared" si="3"/>
        <v>，2834318</v>
      </c>
      <c r="I40" s="4" t="str">
        <f>VLOOKUP(A40,HOP!A:U,21,0)</f>
        <v>直连</v>
      </c>
    </row>
    <row r="41" s="4" customFormat="1" hidden="1" spans="1:9">
      <c r="A41" s="5">
        <v>21847785881</v>
      </c>
      <c r="B41" s="6">
        <v>44902</v>
      </c>
      <c r="C41" s="6">
        <v>44905</v>
      </c>
      <c r="D41" s="4">
        <v>6504</v>
      </c>
      <c r="E41" s="4" t="str">
        <f>VLOOKUP(A41,HOP!A:L,12,0)</f>
        <v>6504.00</v>
      </c>
      <c r="F41" s="4" t="str">
        <f>VLOOKUP(A41,HOP!A:C,3,0)</f>
        <v>2835395</v>
      </c>
      <c r="G41" s="4">
        <f t="shared" si="2"/>
        <v>0</v>
      </c>
      <c r="H41" s="4" t="str">
        <f t="shared" si="3"/>
        <v>，2835395</v>
      </c>
      <c r="I41" s="4" t="str">
        <f>VLOOKUP(A41,HOP!A:U,21,0)</f>
        <v>直采</v>
      </c>
    </row>
    <row r="42" s="4" customFormat="1" hidden="1" spans="1:9">
      <c r="A42" s="5">
        <v>21847822923</v>
      </c>
      <c r="B42" s="6">
        <v>44903</v>
      </c>
      <c r="C42" s="6">
        <v>44905</v>
      </c>
      <c r="D42" s="4">
        <v>2881</v>
      </c>
      <c r="E42" s="4" t="str">
        <f>VLOOKUP(A42,HOP!A:L,12,0)</f>
        <v>2881.00</v>
      </c>
      <c r="F42" s="4" t="str">
        <f>VLOOKUP(A42,HOP!A:C,3,0)</f>
        <v>2835479</v>
      </c>
      <c r="G42" s="4">
        <f t="shared" si="2"/>
        <v>0</v>
      </c>
      <c r="H42" s="4" t="str">
        <f t="shared" si="3"/>
        <v>，2835479</v>
      </c>
      <c r="I42" s="4" t="str">
        <f>VLOOKUP(A42,HOP!A:U,21,0)</f>
        <v>直采</v>
      </c>
    </row>
    <row r="43" s="4" customFormat="1" hidden="1" spans="1:9">
      <c r="A43" s="5">
        <v>21848145562</v>
      </c>
      <c r="B43" s="6">
        <v>44901</v>
      </c>
      <c r="C43" s="6">
        <v>44905</v>
      </c>
      <c r="D43" s="4">
        <v>1528</v>
      </c>
      <c r="E43" s="4" t="str">
        <f>VLOOKUP(A43,HOP!A:L,12,0)</f>
        <v>1528.00</v>
      </c>
      <c r="F43" s="4" t="str">
        <f>VLOOKUP(A43,HOP!A:C,3,0)</f>
        <v>2836155</v>
      </c>
      <c r="G43" s="4">
        <f t="shared" si="2"/>
        <v>0</v>
      </c>
      <c r="H43" s="4" t="str">
        <f t="shared" si="3"/>
        <v>，2836155</v>
      </c>
      <c r="I43" s="4" t="str">
        <f>VLOOKUP(A43,HOP!A:U,21,0)</f>
        <v>直连</v>
      </c>
    </row>
    <row r="44" s="4" customFormat="1" hidden="1" spans="1:9">
      <c r="A44" s="5">
        <v>21848528220</v>
      </c>
      <c r="B44" s="6">
        <v>44902</v>
      </c>
      <c r="C44" s="6">
        <v>44905</v>
      </c>
      <c r="D44" s="4">
        <v>6033</v>
      </c>
      <c r="E44" s="4" t="str">
        <f>VLOOKUP(A44,HOP!A:L,12,0)</f>
        <v>6033.00</v>
      </c>
      <c r="F44" s="4" t="str">
        <f>VLOOKUP(A44,HOP!A:C,3,0)</f>
        <v>2836966</v>
      </c>
      <c r="G44" s="4">
        <f t="shared" si="2"/>
        <v>0</v>
      </c>
      <c r="H44" s="4" t="str">
        <f t="shared" si="3"/>
        <v>，2836966</v>
      </c>
      <c r="I44" s="4" t="str">
        <f>VLOOKUP(A44,HOP!A:U,21,0)</f>
        <v>直采</v>
      </c>
    </row>
    <row r="45" s="4" customFormat="1" hidden="1" spans="1:9">
      <c r="A45" s="5">
        <v>21848531447</v>
      </c>
      <c r="B45" s="6">
        <v>44899</v>
      </c>
      <c r="C45" s="6">
        <v>44905</v>
      </c>
      <c r="D45" s="4">
        <v>1686</v>
      </c>
      <c r="E45" s="4" t="str">
        <f>VLOOKUP(A45,HOP!A:L,12,0)</f>
        <v>1686.00</v>
      </c>
      <c r="F45" s="4" t="str">
        <f>VLOOKUP(A45,HOP!A:C,3,0)</f>
        <v>2836965</v>
      </c>
      <c r="G45" s="4">
        <f t="shared" si="2"/>
        <v>0</v>
      </c>
      <c r="H45" s="4" t="str">
        <f t="shared" si="3"/>
        <v>，2836965</v>
      </c>
      <c r="I45" s="4" t="str">
        <f>VLOOKUP(A45,HOP!A:U,21,0)</f>
        <v>直连</v>
      </c>
    </row>
    <row r="46" s="4" customFormat="1" hidden="1" spans="1:9">
      <c r="A46" s="5">
        <v>21848956170</v>
      </c>
      <c r="B46" s="6">
        <v>44902</v>
      </c>
      <c r="C46" s="6">
        <v>44905</v>
      </c>
      <c r="D46" s="4">
        <v>597</v>
      </c>
      <c r="E46" s="4" t="str">
        <f>VLOOKUP(A46,HOP!A:L,12,0)</f>
        <v>597.00</v>
      </c>
      <c r="F46" s="4" t="str">
        <f>VLOOKUP(A46,HOP!A:C,3,0)</f>
        <v>2837606</v>
      </c>
      <c r="G46" s="4">
        <f t="shared" si="2"/>
        <v>0</v>
      </c>
      <c r="H46" s="4" t="str">
        <f t="shared" si="3"/>
        <v>，2837606</v>
      </c>
      <c r="I46" s="4" t="str">
        <f>VLOOKUP(A46,HOP!A:U,21,0)</f>
        <v>直连</v>
      </c>
    </row>
    <row r="47" s="4" customFormat="1" hidden="1" spans="1:9">
      <c r="A47" s="5">
        <v>21848958465</v>
      </c>
      <c r="B47" s="6">
        <v>44902</v>
      </c>
      <c r="C47" s="6">
        <v>44905</v>
      </c>
      <c r="D47" s="4">
        <v>597</v>
      </c>
      <c r="E47" s="4" t="str">
        <f>VLOOKUP(A47,HOP!A:L,12,0)</f>
        <v>597.00</v>
      </c>
      <c r="F47" s="4" t="str">
        <f>VLOOKUP(A47,HOP!A:C,3,0)</f>
        <v>2837617</v>
      </c>
      <c r="G47" s="4">
        <f t="shared" si="2"/>
        <v>0</v>
      </c>
      <c r="H47" s="4" t="str">
        <f t="shared" si="3"/>
        <v>，2837617</v>
      </c>
      <c r="I47" s="4" t="str">
        <f>VLOOKUP(A47,HOP!A:U,21,0)</f>
        <v>直连</v>
      </c>
    </row>
    <row r="48" s="4" customFormat="1" hidden="1" spans="1:9">
      <c r="A48" s="5">
        <v>21849025544</v>
      </c>
      <c r="B48" s="6">
        <v>44901</v>
      </c>
      <c r="C48" s="6">
        <v>44905</v>
      </c>
      <c r="D48" s="4">
        <v>4589</v>
      </c>
      <c r="E48" s="4" t="str">
        <f>VLOOKUP(A48,HOP!A:L,12,0)</f>
        <v>4589.00</v>
      </c>
      <c r="F48" s="4" t="str">
        <f>VLOOKUP(A48,HOP!A:C,3,0)</f>
        <v>2837757</v>
      </c>
      <c r="G48" s="4">
        <f t="shared" si="2"/>
        <v>0</v>
      </c>
      <c r="H48" s="4" t="str">
        <f t="shared" si="3"/>
        <v>，2837757</v>
      </c>
      <c r="I48" s="4" t="str">
        <f>VLOOKUP(A48,HOP!A:U,21,0)</f>
        <v>直连</v>
      </c>
    </row>
    <row r="49" s="4" customFormat="1" hidden="1" spans="1:9">
      <c r="A49" s="5">
        <v>21849323667</v>
      </c>
      <c r="B49" s="6">
        <v>44903</v>
      </c>
      <c r="C49" s="6">
        <v>44905</v>
      </c>
      <c r="D49" s="4">
        <v>942</v>
      </c>
      <c r="E49" s="4" t="str">
        <f>VLOOKUP(A49,HOP!A:L,12,0)</f>
        <v>942.00</v>
      </c>
      <c r="F49" s="4" t="str">
        <f>VLOOKUP(A49,HOP!A:C,3,0)</f>
        <v>2838327</v>
      </c>
      <c r="G49" s="4">
        <f t="shared" si="2"/>
        <v>0</v>
      </c>
      <c r="H49" s="4" t="str">
        <f t="shared" si="3"/>
        <v>，2838327</v>
      </c>
      <c r="I49" s="4" t="str">
        <f>VLOOKUP(A49,HOP!A:U,21,0)</f>
        <v>直连</v>
      </c>
    </row>
    <row r="50" s="4" customFormat="1" hidden="1" spans="1:9">
      <c r="A50" s="5">
        <v>21849444677</v>
      </c>
      <c r="B50" s="6">
        <v>44903</v>
      </c>
      <c r="C50" s="6">
        <v>44905</v>
      </c>
      <c r="D50" s="4">
        <v>1396</v>
      </c>
      <c r="E50" s="4" t="str">
        <f>VLOOKUP(A50,HOP!A:L,12,0)</f>
        <v>1396.00</v>
      </c>
      <c r="F50" s="4" t="str">
        <f>VLOOKUP(A50,HOP!A:C,3,0)</f>
        <v>2838519</v>
      </c>
      <c r="G50" s="4">
        <f t="shared" si="2"/>
        <v>0</v>
      </c>
      <c r="H50" s="4" t="str">
        <f t="shared" si="3"/>
        <v>，2838519</v>
      </c>
      <c r="I50" s="4" t="str">
        <f>VLOOKUP(A50,HOP!A:U,21,0)</f>
        <v>直采</v>
      </c>
    </row>
    <row r="51" s="4" customFormat="1" hidden="1" spans="1:9">
      <c r="A51" s="5">
        <v>999221849484746</v>
      </c>
      <c r="B51" s="6">
        <v>44900</v>
      </c>
      <c r="C51" s="6">
        <v>44905</v>
      </c>
      <c r="D51" s="4">
        <v>1219</v>
      </c>
      <c r="E51" s="4" t="str">
        <f>VLOOKUP(A51,HOP!A:L,12,0)</f>
        <v>1219.00</v>
      </c>
      <c r="F51" s="4" t="str">
        <f>VLOOKUP(A51,HOP!A:C,3,0)</f>
        <v>2838594</v>
      </c>
      <c r="G51" s="4">
        <f t="shared" si="2"/>
        <v>0</v>
      </c>
      <c r="H51" s="4" t="str">
        <f t="shared" si="3"/>
        <v>，2838594</v>
      </c>
      <c r="I51" s="4" t="str">
        <f>VLOOKUP(A51,HOP!A:U,21,0)</f>
        <v>直连</v>
      </c>
    </row>
    <row r="52" s="4" customFormat="1" hidden="1" spans="1:9">
      <c r="A52" s="5">
        <v>21849569443</v>
      </c>
      <c r="B52" s="6">
        <v>44904</v>
      </c>
      <c r="C52" s="6">
        <v>44905</v>
      </c>
      <c r="D52" s="4">
        <v>1500</v>
      </c>
      <c r="E52" s="4" t="str">
        <f>VLOOKUP(A52,HOP!A:L,12,0)</f>
        <v>1500.00</v>
      </c>
      <c r="F52" s="4" t="str">
        <f>VLOOKUP(A52,HOP!A:C,3,0)</f>
        <v>2838754</v>
      </c>
      <c r="G52" s="4">
        <f t="shared" si="2"/>
        <v>0</v>
      </c>
      <c r="H52" s="4" t="str">
        <f t="shared" si="3"/>
        <v>，2838754</v>
      </c>
      <c r="I52" s="4" t="str">
        <f>VLOOKUP(A52,HOP!A:U,21,0)</f>
        <v>直采</v>
      </c>
    </row>
    <row r="53" s="4" customFormat="1" hidden="1" spans="1:9">
      <c r="A53" s="5">
        <v>21849620364</v>
      </c>
      <c r="B53" s="6">
        <v>44900</v>
      </c>
      <c r="C53" s="6">
        <v>44905</v>
      </c>
      <c r="D53" s="4">
        <v>5070</v>
      </c>
      <c r="E53" s="4" t="str">
        <f>VLOOKUP(A53,HOP!A:L,12,0)</f>
        <v>5070.00</v>
      </c>
      <c r="F53" s="4" t="str">
        <f>VLOOKUP(A53,HOP!A:C,3,0)</f>
        <v>2838867</v>
      </c>
      <c r="G53" s="4">
        <f t="shared" si="2"/>
        <v>0</v>
      </c>
      <c r="H53" s="4" t="str">
        <f t="shared" si="3"/>
        <v>，2838867</v>
      </c>
      <c r="I53" s="4" t="str">
        <f>VLOOKUP(A53,HOP!A:U,21,0)</f>
        <v>直连</v>
      </c>
    </row>
    <row r="54" s="4" customFormat="1" hidden="1" spans="1:9">
      <c r="A54" s="5">
        <v>999221849684609</v>
      </c>
      <c r="B54" s="6">
        <v>44903</v>
      </c>
      <c r="C54" s="6">
        <v>44905</v>
      </c>
      <c r="D54" s="4">
        <v>4802</v>
      </c>
      <c r="E54" s="4" t="str">
        <f>VLOOKUP(A54,HOP!A:L,12,0)</f>
        <v>4802.00</v>
      </c>
      <c r="F54" s="4" t="str">
        <f>VLOOKUP(A54,HOP!A:C,3,0)</f>
        <v>2838925</v>
      </c>
      <c r="G54" s="4">
        <f t="shared" si="2"/>
        <v>0</v>
      </c>
      <c r="H54" s="4" t="str">
        <f t="shared" si="3"/>
        <v>，2838925</v>
      </c>
      <c r="I54" s="4" t="str">
        <f>VLOOKUP(A54,HOP!A:U,21,0)</f>
        <v>直连</v>
      </c>
    </row>
    <row r="55" s="4" customFormat="1" hidden="1" spans="1:9">
      <c r="A55" s="5">
        <v>999221849693114</v>
      </c>
      <c r="B55" s="6">
        <v>44898</v>
      </c>
      <c r="C55" s="6">
        <v>44905</v>
      </c>
      <c r="D55" s="4">
        <v>5067</v>
      </c>
      <c r="E55" s="4" t="str">
        <f>VLOOKUP(A55,HOP!A:L,12,0)</f>
        <v>5067.00</v>
      </c>
      <c r="F55" s="4" t="str">
        <f>VLOOKUP(A55,HOP!A:C,3,0)</f>
        <v>2838965</v>
      </c>
      <c r="G55" s="4">
        <f t="shared" si="2"/>
        <v>0</v>
      </c>
      <c r="H55" s="4" t="str">
        <f t="shared" si="3"/>
        <v>，2838965</v>
      </c>
      <c r="I55" s="4" t="str">
        <f>VLOOKUP(A55,HOP!A:U,21,0)</f>
        <v>直连</v>
      </c>
    </row>
    <row r="56" s="4" customFormat="1" hidden="1" spans="1:9">
      <c r="A56" s="5">
        <v>21849694145</v>
      </c>
      <c r="B56" s="6">
        <v>44904</v>
      </c>
      <c r="C56" s="6">
        <v>44905</v>
      </c>
      <c r="D56" s="4">
        <v>1227</v>
      </c>
      <c r="E56" s="4" t="str">
        <f>VLOOKUP(A56,HOP!A:L,12,0)</f>
        <v>1227.00</v>
      </c>
      <c r="F56" s="4" t="str">
        <f>VLOOKUP(A56,HOP!A:C,3,0)</f>
        <v>2838971</v>
      </c>
      <c r="G56" s="4">
        <f t="shared" si="2"/>
        <v>0</v>
      </c>
      <c r="H56" s="4" t="str">
        <f t="shared" si="3"/>
        <v>，2838971</v>
      </c>
      <c r="I56" s="4" t="str">
        <f>VLOOKUP(A56,HOP!A:U,21,0)</f>
        <v>直连</v>
      </c>
    </row>
    <row r="57" s="4" customFormat="1" hidden="1" spans="1:9">
      <c r="A57" s="5">
        <v>999221849753619</v>
      </c>
      <c r="B57" s="6">
        <v>44904</v>
      </c>
      <c r="C57" s="6">
        <v>44905</v>
      </c>
      <c r="D57" s="4">
        <v>962</v>
      </c>
      <c r="E57" s="4" t="str">
        <f>VLOOKUP(A57,HOP!A:L,12,0)</f>
        <v>962.00</v>
      </c>
      <c r="F57" s="4" t="str">
        <f>VLOOKUP(A57,HOP!A:C,3,0)</f>
        <v>2839146</v>
      </c>
      <c r="G57" s="4">
        <f t="shared" si="2"/>
        <v>0</v>
      </c>
      <c r="H57" s="4" t="str">
        <f t="shared" si="3"/>
        <v>，2839146</v>
      </c>
      <c r="I57" s="4" t="str">
        <f>VLOOKUP(A57,HOP!A:U,21,0)</f>
        <v>直连</v>
      </c>
    </row>
    <row r="58" s="4" customFormat="1" hidden="1" spans="1:9">
      <c r="A58" s="5">
        <v>21850268008</v>
      </c>
      <c r="B58" s="6">
        <v>44904</v>
      </c>
      <c r="C58" s="6">
        <v>44905</v>
      </c>
      <c r="D58" s="4">
        <v>451</v>
      </c>
      <c r="E58" s="4" t="str">
        <f>VLOOKUP(A58,HOP!A:L,12,0)</f>
        <v>451.00</v>
      </c>
      <c r="F58" s="4" t="str">
        <f>VLOOKUP(A58,HOP!A:C,3,0)</f>
        <v>2840214</v>
      </c>
      <c r="G58" s="4">
        <f t="shared" si="2"/>
        <v>0</v>
      </c>
      <c r="H58" s="4" t="str">
        <f t="shared" si="3"/>
        <v>，2840214</v>
      </c>
      <c r="I58" s="4" t="str">
        <f>VLOOKUP(A58,HOP!A:U,21,0)</f>
        <v>直连</v>
      </c>
    </row>
    <row r="59" s="4" customFormat="1" hidden="1" spans="1:9">
      <c r="A59" s="5">
        <v>999221850528988</v>
      </c>
      <c r="B59" s="6">
        <v>44903</v>
      </c>
      <c r="C59" s="6">
        <v>44905</v>
      </c>
      <c r="D59" s="4">
        <v>884</v>
      </c>
      <c r="E59" s="4" t="str">
        <f>VLOOKUP(A59,HOP!A:L,12,0)</f>
        <v>884.00</v>
      </c>
      <c r="F59" s="4" t="str">
        <f>VLOOKUP(A59,HOP!A:C,3,0)</f>
        <v>2840788</v>
      </c>
      <c r="G59" s="4">
        <f t="shared" si="2"/>
        <v>0</v>
      </c>
      <c r="H59" s="4" t="str">
        <f t="shared" si="3"/>
        <v>，2840788</v>
      </c>
      <c r="I59" s="4" t="str">
        <f>VLOOKUP(A59,HOP!A:U,21,0)</f>
        <v>直连</v>
      </c>
    </row>
    <row r="60" s="4" customFormat="1" hidden="1" spans="1:9">
      <c r="A60" s="5">
        <v>21851009989</v>
      </c>
      <c r="B60" s="6">
        <v>44904</v>
      </c>
      <c r="C60" s="6">
        <v>44905</v>
      </c>
      <c r="D60" s="4">
        <v>913</v>
      </c>
      <c r="E60" s="4" t="str">
        <f>VLOOKUP(A60,HOP!A:L,12,0)</f>
        <v>913.00</v>
      </c>
      <c r="F60" s="4" t="str">
        <f>VLOOKUP(A60,HOP!A:C,3,0)</f>
        <v>2841603</v>
      </c>
      <c r="G60" s="4">
        <f t="shared" si="2"/>
        <v>0</v>
      </c>
      <c r="H60" s="4" t="str">
        <f t="shared" si="3"/>
        <v>，2841603</v>
      </c>
      <c r="I60" s="4" t="str">
        <f>VLOOKUP(A60,HOP!A:U,21,0)</f>
        <v>直连</v>
      </c>
    </row>
    <row r="61" s="4" customFormat="1" hidden="1" spans="1:9">
      <c r="A61" s="5">
        <v>999221851186241</v>
      </c>
      <c r="B61" s="6">
        <v>44904</v>
      </c>
      <c r="C61" s="6">
        <v>44905</v>
      </c>
      <c r="D61" s="4">
        <v>443</v>
      </c>
      <c r="E61" s="4" t="str">
        <f>VLOOKUP(A61,HOP!A:L,12,0)</f>
        <v>443.00</v>
      </c>
      <c r="F61" s="4" t="str">
        <f>VLOOKUP(A61,HOP!A:C,3,0)</f>
        <v>2841880</v>
      </c>
      <c r="G61" s="4">
        <f t="shared" si="2"/>
        <v>0</v>
      </c>
      <c r="H61" s="4" t="str">
        <f t="shared" si="3"/>
        <v>，2841880</v>
      </c>
      <c r="I61" s="4" t="str">
        <f>VLOOKUP(A61,HOP!A:U,21,0)</f>
        <v>直连</v>
      </c>
    </row>
    <row r="62" s="4" customFormat="1" hidden="1" spans="1:9">
      <c r="A62" s="5">
        <v>21851449334</v>
      </c>
      <c r="B62" s="6">
        <v>44903</v>
      </c>
      <c r="C62" s="6">
        <v>44905</v>
      </c>
      <c r="D62" s="4">
        <v>1214</v>
      </c>
      <c r="E62" s="4" t="str">
        <f>VLOOKUP(A62,HOP!A:L,12,0)</f>
        <v>1214.00</v>
      </c>
      <c r="F62" s="4" t="str">
        <f>VLOOKUP(A62,HOP!A:C,3,0)</f>
        <v>2842435</v>
      </c>
      <c r="G62" s="4">
        <f t="shared" si="2"/>
        <v>0</v>
      </c>
      <c r="H62" s="4" t="str">
        <f t="shared" si="3"/>
        <v>，2842435</v>
      </c>
      <c r="I62" s="4" t="str">
        <f>VLOOKUP(A62,HOP!A:U,21,0)</f>
        <v>直连</v>
      </c>
    </row>
    <row r="63" s="4" customFormat="1" hidden="1" spans="1:9">
      <c r="A63" s="5">
        <v>21851656994</v>
      </c>
      <c r="B63" s="6">
        <v>44899</v>
      </c>
      <c r="C63" s="6">
        <v>44905</v>
      </c>
      <c r="D63" s="4">
        <v>2214</v>
      </c>
      <c r="E63" s="4" t="str">
        <f>VLOOKUP(A63,HOP!A:L,12,0)</f>
        <v>2214.00</v>
      </c>
      <c r="F63" s="4" t="str">
        <f>VLOOKUP(A63,HOP!A:C,3,0)</f>
        <v>2842864</v>
      </c>
      <c r="G63" s="4">
        <f t="shared" si="2"/>
        <v>0</v>
      </c>
      <c r="H63" s="4" t="str">
        <f t="shared" si="3"/>
        <v>，2842864</v>
      </c>
      <c r="I63" s="4" t="str">
        <f>VLOOKUP(A63,HOP!A:U,21,0)</f>
        <v>直连</v>
      </c>
    </row>
    <row r="64" s="4" customFormat="1" hidden="1" spans="1:9">
      <c r="A64" s="5">
        <v>21851729062</v>
      </c>
      <c r="B64" s="6">
        <v>44904</v>
      </c>
      <c r="C64" s="6">
        <v>44905</v>
      </c>
      <c r="D64" s="4">
        <v>307</v>
      </c>
      <c r="E64" s="4" t="str">
        <f>VLOOKUP(A64,HOP!A:L,12,0)</f>
        <v>307.00</v>
      </c>
      <c r="F64" s="4" t="str">
        <f>VLOOKUP(A64,HOP!A:C,3,0)</f>
        <v>2843044</v>
      </c>
      <c r="G64" s="4">
        <f t="shared" si="2"/>
        <v>0</v>
      </c>
      <c r="H64" s="4" t="str">
        <f t="shared" si="3"/>
        <v>，2843044</v>
      </c>
      <c r="I64" s="4" t="str">
        <f>VLOOKUP(A64,HOP!A:U,21,0)</f>
        <v>直连</v>
      </c>
    </row>
    <row r="65" s="4" customFormat="1" hidden="1" spans="1:9">
      <c r="A65" s="5">
        <v>21851999917</v>
      </c>
      <c r="B65" s="6">
        <v>44901</v>
      </c>
      <c r="C65" s="6">
        <v>44905</v>
      </c>
      <c r="D65" s="4">
        <v>4132</v>
      </c>
      <c r="E65" s="4" t="str">
        <f>VLOOKUP(A65,HOP!A:L,12,0)</f>
        <v>4132.00</v>
      </c>
      <c r="F65" s="4" t="str">
        <f>VLOOKUP(A65,HOP!A:C,3,0)</f>
        <v>2843534</v>
      </c>
      <c r="G65" s="4">
        <f t="shared" si="2"/>
        <v>0</v>
      </c>
      <c r="H65" s="4" t="str">
        <f t="shared" si="3"/>
        <v>，2843534</v>
      </c>
      <c r="I65" s="4" t="str">
        <f>VLOOKUP(A65,HOP!A:U,21,0)</f>
        <v>直连</v>
      </c>
    </row>
    <row r="66" s="4" customFormat="1" hidden="1" spans="1:9">
      <c r="A66" s="5">
        <v>999221852293953</v>
      </c>
      <c r="B66" s="6">
        <v>44902</v>
      </c>
      <c r="C66" s="6">
        <v>44905</v>
      </c>
      <c r="D66" s="4">
        <v>4050</v>
      </c>
      <c r="E66" s="4" t="str">
        <f>VLOOKUP(A66,HOP!A:L,12,0)</f>
        <v>4050.00</v>
      </c>
      <c r="F66" s="4" t="str">
        <f>VLOOKUP(A66,HOP!A:C,3,0)</f>
        <v>2843916</v>
      </c>
      <c r="G66" s="4">
        <f t="shared" si="2"/>
        <v>0</v>
      </c>
      <c r="H66" s="4" t="str">
        <f t="shared" si="3"/>
        <v>，2843916</v>
      </c>
      <c r="I66" s="4" t="str">
        <f>VLOOKUP(A66,HOP!A:U,21,0)</f>
        <v>直连</v>
      </c>
    </row>
    <row r="67" s="4" customFormat="1" hidden="1" spans="1:9">
      <c r="A67" s="5">
        <v>999221852550605</v>
      </c>
      <c r="B67" s="6">
        <v>44904</v>
      </c>
      <c r="C67" s="6">
        <v>44905</v>
      </c>
      <c r="D67" s="4">
        <v>575</v>
      </c>
      <c r="E67" s="4" t="str">
        <f>VLOOKUP(A67,HOP!A:L,12,0)</f>
        <v>575.00</v>
      </c>
      <c r="F67" s="4" t="str">
        <f>VLOOKUP(A67,HOP!A:C,3,0)</f>
        <v>2844234</v>
      </c>
      <c r="G67" s="4">
        <f t="shared" ref="G67:G98" si="4">D67-E67</f>
        <v>0</v>
      </c>
      <c r="H67" s="4" t="str">
        <f t="shared" ref="H67:H98" si="5">$H$1&amp;F67</f>
        <v>，2844234</v>
      </c>
      <c r="I67" s="4" t="str">
        <f>VLOOKUP(A67,HOP!A:U,21,0)</f>
        <v>直采</v>
      </c>
    </row>
    <row r="68" s="4" customFormat="1" hidden="1" spans="1:9">
      <c r="A68" s="5">
        <v>999221852620101</v>
      </c>
      <c r="B68" s="6">
        <v>44904</v>
      </c>
      <c r="C68" s="6">
        <v>44905</v>
      </c>
      <c r="D68" s="4">
        <v>756</v>
      </c>
      <c r="E68" s="4" t="str">
        <f>VLOOKUP(A68,HOP!A:L,12,0)</f>
        <v>756.00</v>
      </c>
      <c r="F68" s="4" t="str">
        <f>VLOOKUP(A68,HOP!A:C,3,0)</f>
        <v>2844325</v>
      </c>
      <c r="G68" s="4">
        <f t="shared" si="4"/>
        <v>0</v>
      </c>
      <c r="H68" s="4" t="str">
        <f t="shared" si="5"/>
        <v>，2844325</v>
      </c>
      <c r="I68" s="4" t="str">
        <f>VLOOKUP(A68,HOP!A:U,21,0)</f>
        <v>直连</v>
      </c>
    </row>
    <row r="69" s="4" customFormat="1" hidden="1" spans="1:9">
      <c r="A69" s="5">
        <v>21852655992</v>
      </c>
      <c r="B69" s="6">
        <v>44903</v>
      </c>
      <c r="C69" s="6">
        <v>44905</v>
      </c>
      <c r="D69" s="4">
        <v>414</v>
      </c>
      <c r="E69" s="4" t="str">
        <f>VLOOKUP(A69,HOP!A:L,12,0)</f>
        <v>414.00</v>
      </c>
      <c r="F69" s="4" t="str">
        <f>VLOOKUP(A69,HOP!A:C,3,0)</f>
        <v>2844383</v>
      </c>
      <c r="G69" s="4">
        <f t="shared" si="4"/>
        <v>0</v>
      </c>
      <c r="H69" s="4" t="str">
        <f t="shared" si="5"/>
        <v>，2844383</v>
      </c>
      <c r="I69" s="4" t="str">
        <f>VLOOKUP(A69,HOP!A:U,21,0)</f>
        <v>直连</v>
      </c>
    </row>
    <row r="70" s="4" customFormat="1" hidden="1" spans="1:9">
      <c r="A70" s="5">
        <v>999221852691790</v>
      </c>
      <c r="B70" s="6">
        <v>44900</v>
      </c>
      <c r="C70" s="6">
        <v>44905</v>
      </c>
      <c r="D70" s="4">
        <v>3380</v>
      </c>
      <c r="E70" s="4" t="str">
        <f>VLOOKUP(A70,HOP!A:L,12,0)</f>
        <v>3380.00</v>
      </c>
      <c r="F70" s="4" t="str">
        <f>VLOOKUP(A70,HOP!A:C,3,0)</f>
        <v>2844442</v>
      </c>
      <c r="G70" s="4">
        <f t="shared" si="4"/>
        <v>0</v>
      </c>
      <c r="H70" s="4" t="str">
        <f t="shared" si="5"/>
        <v>，2844442</v>
      </c>
      <c r="I70" s="4" t="str">
        <f>VLOOKUP(A70,HOP!A:U,21,0)</f>
        <v>直连</v>
      </c>
    </row>
    <row r="71" s="4" customFormat="1" hidden="1" spans="1:9">
      <c r="A71" s="5">
        <v>999221852983191</v>
      </c>
      <c r="B71" s="6">
        <v>44904</v>
      </c>
      <c r="C71" s="6">
        <v>44905</v>
      </c>
      <c r="D71" s="4">
        <v>1644</v>
      </c>
      <c r="E71" s="4" t="str">
        <f>VLOOKUP(A71,HOP!A:L,12,0)</f>
        <v>1644.00</v>
      </c>
      <c r="F71" s="4" t="str">
        <f>VLOOKUP(A71,HOP!A:C,3,0)</f>
        <v>2844866</v>
      </c>
      <c r="G71" s="4">
        <f t="shared" si="4"/>
        <v>0</v>
      </c>
      <c r="H71" s="4" t="str">
        <f t="shared" si="5"/>
        <v>，2844866</v>
      </c>
      <c r="I71" s="4" t="str">
        <f>VLOOKUP(A71,HOP!A:U,21,0)</f>
        <v>直连</v>
      </c>
    </row>
    <row r="72" s="4" customFormat="1" hidden="1" spans="1:9">
      <c r="A72" s="5">
        <v>999221853603770</v>
      </c>
      <c r="B72" s="6">
        <v>44903</v>
      </c>
      <c r="C72" s="6">
        <v>44905</v>
      </c>
      <c r="D72" s="4">
        <v>860</v>
      </c>
      <c r="E72" s="4" t="str">
        <f>VLOOKUP(A72,HOP!A:L,12,0)</f>
        <v>860.00</v>
      </c>
      <c r="F72" s="4" t="str">
        <f>VLOOKUP(A72,HOP!A:C,3,0)</f>
        <v>2845814</v>
      </c>
      <c r="G72" s="4">
        <f t="shared" si="4"/>
        <v>0</v>
      </c>
      <c r="H72" s="4" t="str">
        <f t="shared" si="5"/>
        <v>，2845814</v>
      </c>
      <c r="I72" s="4" t="str">
        <f>VLOOKUP(A72,HOP!A:U,21,0)</f>
        <v>直连</v>
      </c>
    </row>
    <row r="73" s="4" customFormat="1" hidden="1" spans="1:9">
      <c r="A73" s="5">
        <v>999221853896850</v>
      </c>
      <c r="B73" s="6">
        <v>44904</v>
      </c>
      <c r="C73" s="6">
        <v>44905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999221853984300</v>
      </c>
      <c r="B74" s="6">
        <v>44904</v>
      </c>
      <c r="C74" s="6">
        <v>44905</v>
      </c>
      <c r="D74" s="4">
        <v>1068</v>
      </c>
      <c r="E74" s="4" t="str">
        <f>VLOOKUP(A74,HOP!A:L,12,0)</f>
        <v>1068.00</v>
      </c>
      <c r="F74" s="4" t="str">
        <f>VLOOKUP(A74,HOP!A:C,3,0)</f>
        <v>2846525</v>
      </c>
      <c r="G74" s="4">
        <f t="shared" si="4"/>
        <v>0</v>
      </c>
      <c r="H74" s="4" t="str">
        <f t="shared" si="5"/>
        <v>，2846525</v>
      </c>
      <c r="I74" s="4" t="str">
        <f>VLOOKUP(A74,HOP!A:U,21,0)</f>
        <v>直连</v>
      </c>
    </row>
    <row r="75" s="4" customFormat="1" hidden="1" spans="1:9">
      <c r="A75" s="5">
        <v>999221854036640</v>
      </c>
      <c r="B75" s="6">
        <v>44904</v>
      </c>
      <c r="C75" s="6">
        <v>44905</v>
      </c>
      <c r="D75" s="4">
        <v>521</v>
      </c>
      <c r="E75" s="4" t="str">
        <f>VLOOKUP(A75,HOP!A:L,12,0)</f>
        <v>521.00</v>
      </c>
      <c r="F75" s="4" t="str">
        <f>VLOOKUP(A75,HOP!A:C,3,0)</f>
        <v>2846648</v>
      </c>
      <c r="G75" s="4">
        <f t="shared" si="4"/>
        <v>0</v>
      </c>
      <c r="H75" s="4" t="str">
        <f t="shared" si="5"/>
        <v>，2846648</v>
      </c>
      <c r="I75" s="4" t="str">
        <f>VLOOKUP(A75,HOP!A:U,21,0)</f>
        <v>直连</v>
      </c>
    </row>
    <row r="76" s="4" customFormat="1" hidden="1" spans="1:9">
      <c r="A76" s="5">
        <v>21854062253</v>
      </c>
      <c r="B76" s="6">
        <v>44904</v>
      </c>
      <c r="C76" s="6">
        <v>44905</v>
      </c>
      <c r="D76" s="4">
        <v>377</v>
      </c>
      <c r="E76" s="4" t="str">
        <f>VLOOKUP(A76,HOP!A:L,12,0)</f>
        <v>377.00</v>
      </c>
      <c r="F76" s="4" t="str">
        <f>VLOOKUP(A76,HOP!A:C,3,0)</f>
        <v>2846707</v>
      </c>
      <c r="G76" s="4">
        <f t="shared" si="4"/>
        <v>0</v>
      </c>
      <c r="H76" s="4" t="str">
        <f t="shared" si="5"/>
        <v>，2846707</v>
      </c>
      <c r="I76" s="4" t="str">
        <f>VLOOKUP(A76,HOP!A:U,21,0)</f>
        <v>直采</v>
      </c>
    </row>
    <row r="77" s="4" customFormat="1" hidden="1" spans="1:9">
      <c r="A77" s="5">
        <v>999221854158031</v>
      </c>
      <c r="B77" s="6">
        <v>44904</v>
      </c>
      <c r="C77" s="6">
        <v>44905</v>
      </c>
      <c r="D77" s="4">
        <v>687</v>
      </c>
      <c r="E77" s="4" t="str">
        <f>VLOOKUP(A77,HOP!A:L,12,0)</f>
        <v>687.00</v>
      </c>
      <c r="F77" s="4" t="str">
        <f>VLOOKUP(A77,HOP!A:C,3,0)</f>
        <v>2846853</v>
      </c>
      <c r="G77" s="4">
        <f t="shared" si="4"/>
        <v>0</v>
      </c>
      <c r="H77" s="4" t="str">
        <f t="shared" si="5"/>
        <v>，2846853</v>
      </c>
      <c r="I77" s="4" t="str">
        <f>VLOOKUP(A77,HOP!A:U,21,0)</f>
        <v>直连</v>
      </c>
    </row>
    <row r="78" s="4" customFormat="1" hidden="1" spans="1:9">
      <c r="A78" s="5">
        <v>999221854166390</v>
      </c>
      <c r="B78" s="6">
        <v>44904</v>
      </c>
      <c r="C78" s="6">
        <v>44905</v>
      </c>
      <c r="D78" s="4">
        <v>4117</v>
      </c>
      <c r="E78" s="4" t="str">
        <f>VLOOKUP(A78,HOP!A:L,12,0)</f>
        <v>4117.00</v>
      </c>
      <c r="F78" s="4" t="str">
        <f>VLOOKUP(A78,HOP!A:C,3,0)</f>
        <v>2846877</v>
      </c>
      <c r="G78" s="4">
        <f t="shared" si="4"/>
        <v>0</v>
      </c>
      <c r="H78" s="4" t="str">
        <f t="shared" si="5"/>
        <v>，2846877</v>
      </c>
      <c r="I78" s="4" t="str">
        <f>VLOOKUP(A78,HOP!A:U,21,0)</f>
        <v>直连</v>
      </c>
    </row>
    <row r="79" s="4" customFormat="1" hidden="1" spans="1:9">
      <c r="A79" s="5">
        <v>999221854270828</v>
      </c>
      <c r="B79" s="6">
        <v>44904</v>
      </c>
      <c r="C79" s="6">
        <v>44905</v>
      </c>
      <c r="D79" s="4">
        <v>1001</v>
      </c>
      <c r="E79" s="4" t="str">
        <f>VLOOKUP(A79,HOP!A:L,12,0)</f>
        <v>1001.00</v>
      </c>
      <c r="F79" s="4" t="str">
        <f>VLOOKUP(A79,HOP!A:C,3,0)</f>
        <v>2847033</v>
      </c>
      <c r="G79" s="4">
        <f t="shared" si="4"/>
        <v>0</v>
      </c>
      <c r="H79" s="4" t="str">
        <f t="shared" si="5"/>
        <v>，2847033</v>
      </c>
      <c r="I79" s="4" t="str">
        <f>VLOOKUP(A79,HOP!A:U,21,0)</f>
        <v>直连</v>
      </c>
    </row>
    <row r="80" s="4" customFormat="1" hidden="1" spans="1:9">
      <c r="A80" s="5">
        <v>21854603757</v>
      </c>
      <c r="B80" s="6">
        <v>44903</v>
      </c>
      <c r="C80" s="6">
        <v>44905</v>
      </c>
      <c r="D80" s="4">
        <v>634</v>
      </c>
      <c r="E80" s="4" t="str">
        <f>VLOOKUP(A80,HOP!A:L,12,0)</f>
        <v>634.00</v>
      </c>
      <c r="F80" s="4" t="str">
        <f>VLOOKUP(A80,HOP!A:C,3,0)</f>
        <v>2847678</v>
      </c>
      <c r="G80" s="4">
        <f t="shared" si="4"/>
        <v>0</v>
      </c>
      <c r="H80" s="4" t="str">
        <f t="shared" si="5"/>
        <v>，2847678</v>
      </c>
      <c r="I80" s="4" t="str">
        <f>VLOOKUP(A80,HOP!A:U,21,0)</f>
        <v>直连</v>
      </c>
    </row>
    <row r="81" s="4" customFormat="1" hidden="1" spans="1:9">
      <c r="A81" s="5">
        <v>21854811931</v>
      </c>
      <c r="B81" s="6">
        <v>44903</v>
      </c>
      <c r="C81" s="6">
        <v>44905</v>
      </c>
      <c r="D81" s="4">
        <v>810</v>
      </c>
      <c r="E81" s="4" t="str">
        <f>VLOOKUP(A81,HOP!A:L,12,0)</f>
        <v>810.00</v>
      </c>
      <c r="F81" s="4" t="str">
        <f>VLOOKUP(A81,HOP!A:C,3,0)</f>
        <v>2848129</v>
      </c>
      <c r="G81" s="4">
        <f t="shared" si="4"/>
        <v>0</v>
      </c>
      <c r="H81" s="4" t="str">
        <f t="shared" si="5"/>
        <v>，2848129</v>
      </c>
      <c r="I81" s="4" t="str">
        <f>VLOOKUP(A81,HOP!A:U,21,0)</f>
        <v>直采</v>
      </c>
    </row>
    <row r="82" s="4" customFormat="1" hidden="1" spans="1:9">
      <c r="A82" s="5">
        <v>999221855087075</v>
      </c>
      <c r="B82" s="6">
        <v>44903</v>
      </c>
      <c r="C82" s="6">
        <v>44905</v>
      </c>
      <c r="D82" s="4">
        <v>1154</v>
      </c>
      <c r="E82" s="4" t="str">
        <f>VLOOKUP(A82,HOP!A:L,12,0)</f>
        <v>1154.00</v>
      </c>
      <c r="F82" s="4" t="str">
        <f>VLOOKUP(A82,HOP!A:C,3,0)</f>
        <v>2848574</v>
      </c>
      <c r="G82" s="4">
        <f t="shared" si="4"/>
        <v>0</v>
      </c>
      <c r="H82" s="4" t="str">
        <f t="shared" si="5"/>
        <v>，2848574</v>
      </c>
      <c r="I82" s="4" t="str">
        <f>VLOOKUP(A82,HOP!A:U,21,0)</f>
        <v>直连</v>
      </c>
    </row>
    <row r="83" s="4" customFormat="1" hidden="1" spans="1:9">
      <c r="A83" s="5">
        <v>21855355430</v>
      </c>
      <c r="B83" s="6">
        <v>44904</v>
      </c>
      <c r="C83" s="6">
        <v>44905</v>
      </c>
      <c r="D83" s="4">
        <v>906</v>
      </c>
      <c r="E83" s="4" t="str">
        <f>VLOOKUP(A83,HOP!A:L,12,0)</f>
        <v>906.00</v>
      </c>
      <c r="F83" s="4" t="str">
        <f>VLOOKUP(A83,HOP!A:C,3,0)</f>
        <v>2849113</v>
      </c>
      <c r="G83" s="4">
        <f t="shared" si="4"/>
        <v>0</v>
      </c>
      <c r="H83" s="4" t="str">
        <f t="shared" si="5"/>
        <v>，2849113</v>
      </c>
      <c r="I83" s="4" t="str">
        <f>VLOOKUP(A83,HOP!A:U,21,0)</f>
        <v>直连</v>
      </c>
    </row>
    <row r="84" s="4" customFormat="1" hidden="1" spans="1:9">
      <c r="A84" s="5">
        <v>21855382714</v>
      </c>
      <c r="B84" s="6">
        <v>44904</v>
      </c>
      <c r="C84" s="6">
        <v>44905</v>
      </c>
      <c r="D84" s="4">
        <v>318</v>
      </c>
      <c r="E84" s="4" t="str">
        <f>VLOOKUP(A84,HOP!A:L,12,0)</f>
        <v>318.00</v>
      </c>
      <c r="F84" s="4" t="str">
        <f>VLOOKUP(A84,HOP!A:C,3,0)</f>
        <v>2849172</v>
      </c>
      <c r="G84" s="4">
        <f t="shared" si="4"/>
        <v>0</v>
      </c>
      <c r="H84" s="4" t="str">
        <f t="shared" si="5"/>
        <v>，2849172</v>
      </c>
      <c r="I84" s="4" t="str">
        <f>VLOOKUP(A84,HOP!A:U,21,0)</f>
        <v>直连</v>
      </c>
    </row>
    <row r="85" s="4" customFormat="1" hidden="1" spans="1:9">
      <c r="A85" s="5">
        <v>999221855688907</v>
      </c>
      <c r="B85" s="6">
        <v>44901</v>
      </c>
      <c r="C85" s="6">
        <v>44905</v>
      </c>
      <c r="D85" s="4">
        <v>2120</v>
      </c>
      <c r="E85" s="4" t="str">
        <f>VLOOKUP(A85,HOP!A:L,12,0)</f>
        <v>2120.00</v>
      </c>
      <c r="F85" s="4" t="str">
        <f>VLOOKUP(A85,HOP!A:C,3,0)</f>
        <v>2849761</v>
      </c>
      <c r="G85" s="4">
        <f t="shared" si="4"/>
        <v>0</v>
      </c>
      <c r="H85" s="4" t="str">
        <f t="shared" si="5"/>
        <v>，2849761</v>
      </c>
      <c r="I85" s="4" t="str">
        <f>VLOOKUP(A85,HOP!A:U,21,0)</f>
        <v>直连</v>
      </c>
    </row>
    <row r="86" s="4" customFormat="1" hidden="1" spans="1:9">
      <c r="A86" s="5">
        <v>999221855841996</v>
      </c>
      <c r="B86" s="6">
        <v>44904</v>
      </c>
      <c r="C86" s="6">
        <v>44905</v>
      </c>
      <c r="D86" s="4">
        <v>1772</v>
      </c>
      <c r="E86" s="4" t="str">
        <f>VLOOKUP(A86,HOP!A:L,12,0)</f>
        <v>1772.00</v>
      </c>
      <c r="F86" s="4" t="str">
        <f>VLOOKUP(A86,HOP!A:C,3,0)</f>
        <v>2850002</v>
      </c>
      <c r="G86" s="4">
        <f t="shared" si="4"/>
        <v>0</v>
      </c>
      <c r="H86" s="4" t="str">
        <f t="shared" si="5"/>
        <v>，2850002</v>
      </c>
      <c r="I86" s="4" t="str">
        <f>VLOOKUP(A86,HOP!A:U,21,0)</f>
        <v>直连</v>
      </c>
    </row>
    <row r="87" s="4" customFormat="1" hidden="1" spans="1:9">
      <c r="A87" s="5">
        <v>999221855927099</v>
      </c>
      <c r="B87" s="6">
        <v>44901</v>
      </c>
      <c r="C87" s="6">
        <v>44905</v>
      </c>
      <c r="D87" s="4">
        <v>828</v>
      </c>
      <c r="E87" s="4" t="str">
        <f>VLOOKUP(A87,HOP!A:L,12,0)</f>
        <v>828.00</v>
      </c>
      <c r="F87" s="4" t="str">
        <f>VLOOKUP(A87,HOP!A:C,3,0)</f>
        <v>2850133</v>
      </c>
      <c r="G87" s="4">
        <f t="shared" si="4"/>
        <v>0</v>
      </c>
      <c r="H87" s="4" t="str">
        <f t="shared" si="5"/>
        <v>，2850133</v>
      </c>
      <c r="I87" s="4" t="str">
        <f>VLOOKUP(A87,HOP!A:U,21,0)</f>
        <v>直连</v>
      </c>
    </row>
    <row r="88" s="4" customFormat="1" hidden="1" spans="1:9">
      <c r="A88" s="5">
        <v>21856093090</v>
      </c>
      <c r="B88" s="6">
        <v>44904</v>
      </c>
      <c r="C88" s="6">
        <v>44905</v>
      </c>
      <c r="D88" s="4">
        <v>938</v>
      </c>
      <c r="E88" s="4" t="str">
        <f>VLOOKUP(A88,HOP!A:L,12,0)</f>
        <v>938.00</v>
      </c>
      <c r="F88" s="4" t="str">
        <f>VLOOKUP(A88,HOP!A:C,3,0)</f>
        <v>2850414</v>
      </c>
      <c r="G88" s="4">
        <f t="shared" si="4"/>
        <v>0</v>
      </c>
      <c r="H88" s="4" t="str">
        <f t="shared" si="5"/>
        <v>，2850414</v>
      </c>
      <c r="I88" s="4" t="str">
        <f>VLOOKUP(A88,HOP!A:U,21,0)</f>
        <v>直连</v>
      </c>
    </row>
    <row r="89" s="4" customFormat="1" hidden="1" spans="1:9">
      <c r="A89" s="5">
        <v>999221856176561</v>
      </c>
      <c r="B89" s="6">
        <v>44902</v>
      </c>
      <c r="C89" s="6">
        <v>44905</v>
      </c>
      <c r="D89" s="4">
        <v>2510</v>
      </c>
      <c r="E89" s="4" t="str">
        <f>VLOOKUP(A89,HOP!A:L,12,0)</f>
        <v>2510.00</v>
      </c>
      <c r="F89" s="4" t="str">
        <f>VLOOKUP(A89,HOP!A:C,3,0)</f>
        <v>2850578</v>
      </c>
      <c r="G89" s="4">
        <f t="shared" si="4"/>
        <v>0</v>
      </c>
      <c r="H89" s="4" t="str">
        <f t="shared" si="5"/>
        <v>，2850578</v>
      </c>
      <c r="I89" s="4" t="str">
        <f>VLOOKUP(A89,HOP!A:U,21,0)</f>
        <v>直连</v>
      </c>
    </row>
    <row r="90" s="4" customFormat="1" hidden="1" spans="1:9">
      <c r="A90" s="5">
        <v>21856178894</v>
      </c>
      <c r="B90" s="6">
        <v>44902</v>
      </c>
      <c r="C90" s="6">
        <v>44905</v>
      </c>
      <c r="D90" s="4">
        <v>2010</v>
      </c>
      <c r="E90" s="4" t="str">
        <f>VLOOKUP(A90,HOP!A:L,12,0)</f>
        <v>2010.00</v>
      </c>
      <c r="F90" s="4" t="str">
        <f>VLOOKUP(A90,HOP!A:C,3,0)</f>
        <v>2850587</v>
      </c>
      <c r="G90" s="4">
        <f t="shared" si="4"/>
        <v>0</v>
      </c>
      <c r="H90" s="4" t="str">
        <f t="shared" si="5"/>
        <v>，2850587</v>
      </c>
      <c r="I90" s="4" t="str">
        <f>VLOOKUP(A90,HOP!A:U,21,0)</f>
        <v>直连</v>
      </c>
    </row>
    <row r="91" s="4" customFormat="1" hidden="1" spans="1:9">
      <c r="A91" s="5">
        <v>999221856945086</v>
      </c>
      <c r="B91" s="6">
        <v>44903</v>
      </c>
      <c r="C91" s="6">
        <v>44905</v>
      </c>
      <c r="D91" s="4">
        <v>5194</v>
      </c>
      <c r="E91" s="4" t="str">
        <f>VLOOKUP(A91,HOP!A:L,12,0)</f>
        <v>5194.00</v>
      </c>
      <c r="F91" s="4" t="str">
        <f>VLOOKUP(A91,HOP!A:C,3,0)</f>
        <v>2851786</v>
      </c>
      <c r="G91" s="4">
        <f t="shared" si="4"/>
        <v>0</v>
      </c>
      <c r="H91" s="4" t="str">
        <f t="shared" si="5"/>
        <v>，2851786</v>
      </c>
      <c r="I91" s="4" t="str">
        <f>VLOOKUP(A91,HOP!A:U,21,0)</f>
        <v>直连</v>
      </c>
    </row>
    <row r="92" s="4" customFormat="1" spans="1:10">
      <c r="A92" s="5">
        <v>999221857659060</v>
      </c>
      <c r="B92" s="6">
        <v>44904</v>
      </c>
      <c r="C92" s="6">
        <v>44905</v>
      </c>
      <c r="D92" s="4">
        <v>517</v>
      </c>
      <c r="E92" s="4" t="str">
        <f>VLOOKUP(A92,HOP!A:L,12,0)</f>
        <v>0.00</v>
      </c>
      <c r="F92" s="4" t="str">
        <f>VLOOKUP(A92,HOP!A:C,3,0)</f>
        <v>2852958</v>
      </c>
      <c r="G92" s="4">
        <f t="shared" si="4"/>
        <v>517</v>
      </c>
      <c r="H92" s="4" t="str">
        <f t="shared" si="5"/>
        <v>，2852958</v>
      </c>
      <c r="I92" s="4" t="str">
        <f>VLOOKUP(A92,HOP!A:U,21,0)</f>
        <v>直连</v>
      </c>
      <c r="J92" s="4" t="s">
        <v>793</v>
      </c>
    </row>
    <row r="93" s="4" customFormat="1" hidden="1" spans="1:9">
      <c r="A93" s="5">
        <v>999221857725736</v>
      </c>
      <c r="B93" s="6">
        <v>44903</v>
      </c>
      <c r="C93" s="6">
        <v>44905</v>
      </c>
      <c r="D93" s="4">
        <v>704</v>
      </c>
      <c r="E93" s="4" t="str">
        <f>VLOOKUP(A93,HOP!A:L,12,0)</f>
        <v>704.00</v>
      </c>
      <c r="F93" s="4" t="str">
        <f>VLOOKUP(A93,HOP!A:C,3,0)</f>
        <v>2853081</v>
      </c>
      <c r="G93" s="4">
        <f t="shared" si="4"/>
        <v>0</v>
      </c>
      <c r="H93" s="4" t="str">
        <f t="shared" si="5"/>
        <v>，2853081</v>
      </c>
      <c r="I93" s="4" t="str">
        <f>VLOOKUP(A93,HOP!A:U,21,0)</f>
        <v>直连</v>
      </c>
    </row>
    <row r="94" s="4" customFormat="1" hidden="1" spans="1:9">
      <c r="A94" s="5">
        <v>21858844381</v>
      </c>
      <c r="B94" s="6">
        <v>44903</v>
      </c>
      <c r="C94" s="6">
        <v>44905</v>
      </c>
      <c r="D94" s="4">
        <v>10682</v>
      </c>
      <c r="E94" s="4" t="str">
        <f>VLOOKUP(A94,HOP!A:L,12,0)</f>
        <v>10682.00</v>
      </c>
      <c r="F94" s="4" t="str">
        <f>VLOOKUP(A94,HOP!A:C,3,0)</f>
        <v>2854837</v>
      </c>
      <c r="G94" s="4">
        <f t="shared" si="4"/>
        <v>0</v>
      </c>
      <c r="H94" s="4" t="str">
        <f t="shared" si="5"/>
        <v>，2854837</v>
      </c>
      <c r="I94" s="4" t="str">
        <f>VLOOKUP(A94,HOP!A:U,21,0)</f>
        <v>直连</v>
      </c>
    </row>
    <row r="95" s="4" customFormat="1" hidden="1" spans="1:9">
      <c r="A95" s="5">
        <v>21858949337</v>
      </c>
      <c r="B95" s="6">
        <v>44904</v>
      </c>
      <c r="C95" s="6">
        <v>44905</v>
      </c>
      <c r="D95" s="4">
        <v>153</v>
      </c>
      <c r="E95" s="4" t="str">
        <f>VLOOKUP(A95,HOP!A:L,12,0)</f>
        <v>153.00</v>
      </c>
      <c r="F95" s="4" t="str">
        <f>VLOOKUP(A95,HOP!A:C,3,0)</f>
        <v>2855026</v>
      </c>
      <c r="G95" s="4">
        <f t="shared" si="4"/>
        <v>0</v>
      </c>
      <c r="H95" s="4" t="str">
        <f t="shared" si="5"/>
        <v>，2855026</v>
      </c>
      <c r="I95" s="4" t="str">
        <f>VLOOKUP(A95,HOP!A:U,21,0)</f>
        <v>直连</v>
      </c>
    </row>
    <row r="96" s="4" customFormat="1" hidden="1" spans="1:9">
      <c r="A96" s="5">
        <v>21859309583</v>
      </c>
      <c r="B96" s="6">
        <v>44903</v>
      </c>
      <c r="C96" s="6">
        <v>44905</v>
      </c>
      <c r="D96" s="4">
        <v>1556</v>
      </c>
      <c r="E96" s="4" t="str">
        <f>VLOOKUP(A96,HOP!A:L,12,0)</f>
        <v>1556.00</v>
      </c>
      <c r="F96" s="4" t="str">
        <f>VLOOKUP(A96,HOP!A:C,3,0)</f>
        <v>2855533</v>
      </c>
      <c r="G96" s="4">
        <f t="shared" si="4"/>
        <v>0</v>
      </c>
      <c r="H96" s="4" t="str">
        <f t="shared" si="5"/>
        <v>，2855533</v>
      </c>
      <c r="I96" s="4" t="str">
        <f>VLOOKUP(A96,HOP!A:U,21,0)</f>
        <v>直连</v>
      </c>
    </row>
    <row r="97" s="4" customFormat="1" hidden="1" spans="1:9">
      <c r="A97" s="5">
        <v>21859507678</v>
      </c>
      <c r="B97" s="6">
        <v>44904</v>
      </c>
      <c r="C97" s="6">
        <v>44905</v>
      </c>
      <c r="D97" s="4">
        <v>490</v>
      </c>
      <c r="E97" s="4" t="str">
        <f>VLOOKUP(A97,HOP!A:L,12,0)</f>
        <v>490.00</v>
      </c>
      <c r="F97" s="4" t="str">
        <f>VLOOKUP(A97,HOP!A:C,3,0)</f>
        <v>2855792</v>
      </c>
      <c r="G97" s="4">
        <f t="shared" si="4"/>
        <v>0</v>
      </c>
      <c r="H97" s="4" t="str">
        <f t="shared" si="5"/>
        <v>，2855792</v>
      </c>
      <c r="I97" s="4" t="str">
        <f>VLOOKUP(A97,HOP!A:U,21,0)</f>
        <v>直连</v>
      </c>
    </row>
    <row r="98" s="4" customFormat="1" hidden="1" spans="1:9">
      <c r="A98" s="5">
        <v>21860001031</v>
      </c>
      <c r="B98" s="6">
        <v>44903</v>
      </c>
      <c r="C98" s="6">
        <v>44905</v>
      </c>
      <c r="D98" s="4">
        <v>2053</v>
      </c>
      <c r="E98" s="4" t="str">
        <f>VLOOKUP(A98,HOP!A:L,12,0)</f>
        <v>2053.00</v>
      </c>
      <c r="F98" s="4" t="str">
        <f>VLOOKUP(A98,HOP!A:C,3,0)</f>
        <v>2855993</v>
      </c>
      <c r="G98" s="4">
        <f t="shared" si="4"/>
        <v>0</v>
      </c>
      <c r="H98" s="4" t="str">
        <f t="shared" si="5"/>
        <v>，2855993</v>
      </c>
      <c r="I98" s="4" t="str">
        <f>VLOOKUP(A98,HOP!A:U,21,0)</f>
        <v>直连</v>
      </c>
    </row>
    <row r="99" s="4" customFormat="1" hidden="1" spans="1:9">
      <c r="A99" s="5">
        <v>999221860307200</v>
      </c>
      <c r="B99" s="6">
        <v>44904</v>
      </c>
      <c r="C99" s="6">
        <v>44905</v>
      </c>
      <c r="D99" s="4">
        <v>891</v>
      </c>
      <c r="E99" s="4" t="str">
        <f>VLOOKUP(A99,HOP!A:L,12,0)</f>
        <v>891.00</v>
      </c>
      <c r="F99" s="4" t="str">
        <f>VLOOKUP(A99,HOP!A:C,3,0)</f>
        <v>2856083</v>
      </c>
      <c r="G99" s="4">
        <f t="shared" ref="G99:G130" si="6">D99-E99</f>
        <v>0</v>
      </c>
      <c r="H99" s="4" t="str">
        <f t="shared" ref="H99:H130" si="7">$H$1&amp;F99</f>
        <v>，2856083</v>
      </c>
      <c r="I99" s="4" t="str">
        <f>VLOOKUP(A99,HOP!A:U,21,0)</f>
        <v>直连</v>
      </c>
    </row>
    <row r="100" s="4" customFormat="1" hidden="1" spans="1:9">
      <c r="A100" s="5">
        <v>999221860317692</v>
      </c>
      <c r="B100" s="6">
        <v>44904</v>
      </c>
      <c r="C100" s="6">
        <v>44905</v>
      </c>
      <c r="D100" s="4">
        <v>267</v>
      </c>
      <c r="E100" s="4" t="str">
        <f>VLOOKUP(A100,HOP!A:L,12,0)</f>
        <v>267.00</v>
      </c>
      <c r="F100" s="4" t="str">
        <f>VLOOKUP(A100,HOP!A:C,3,0)</f>
        <v>2856084</v>
      </c>
      <c r="G100" s="4">
        <f t="shared" si="6"/>
        <v>0</v>
      </c>
      <c r="H100" s="4" t="str">
        <f t="shared" si="7"/>
        <v>，2856084</v>
      </c>
      <c r="I100" s="4" t="str">
        <f>VLOOKUP(A100,HOP!A:U,21,0)</f>
        <v>直连</v>
      </c>
    </row>
    <row r="101" s="4" customFormat="1" hidden="1" spans="1:9">
      <c r="A101" s="5">
        <v>21860707742</v>
      </c>
      <c r="B101" s="6">
        <v>44904</v>
      </c>
      <c r="C101" s="6">
        <v>44905</v>
      </c>
      <c r="D101" s="4">
        <v>339</v>
      </c>
      <c r="E101" s="4" t="str">
        <f>VLOOKUP(A101,HOP!A:L,12,0)</f>
        <v>339.00</v>
      </c>
      <c r="F101" s="4" t="str">
        <f>VLOOKUP(A101,HOP!A:C,3,0)</f>
        <v>2856175</v>
      </c>
      <c r="G101" s="4">
        <f t="shared" si="6"/>
        <v>0</v>
      </c>
      <c r="H101" s="4" t="str">
        <f t="shared" si="7"/>
        <v>，2856175</v>
      </c>
      <c r="I101" s="4" t="str">
        <f>VLOOKUP(A101,HOP!A:U,21,0)</f>
        <v>直连</v>
      </c>
    </row>
    <row r="102" s="4" customFormat="1" hidden="1" spans="1:9">
      <c r="A102" s="5">
        <v>999221861125516</v>
      </c>
      <c r="B102" s="6">
        <v>44904</v>
      </c>
      <c r="C102" s="6">
        <v>44905</v>
      </c>
      <c r="D102" s="4">
        <v>575</v>
      </c>
      <c r="E102" s="4" t="str">
        <f>VLOOKUP(A102,HOP!A:L,12,0)</f>
        <v>575.00</v>
      </c>
      <c r="F102" s="4" t="str">
        <f>VLOOKUP(A102,HOP!A:C,3,0)</f>
        <v>2856329</v>
      </c>
      <c r="G102" s="4">
        <f t="shared" si="6"/>
        <v>0</v>
      </c>
      <c r="H102" s="4" t="str">
        <f t="shared" si="7"/>
        <v>，2856329</v>
      </c>
      <c r="I102" s="4" t="str">
        <f>VLOOKUP(A102,HOP!A:U,21,0)</f>
        <v>直连</v>
      </c>
    </row>
    <row r="103" s="4" customFormat="1" hidden="1" spans="1:9">
      <c r="A103" s="5">
        <v>999221861954518</v>
      </c>
      <c r="B103" s="6">
        <v>44904</v>
      </c>
      <c r="C103" s="6">
        <v>44905</v>
      </c>
      <c r="D103" s="4">
        <v>78</v>
      </c>
      <c r="E103" s="4" t="str">
        <f>VLOOKUP(A103,HOP!A:L,12,0)</f>
        <v>78.00</v>
      </c>
      <c r="F103" s="4" t="str">
        <f>VLOOKUP(A103,HOP!A:C,3,0)</f>
        <v>2856612</v>
      </c>
      <c r="G103" s="4">
        <f t="shared" si="6"/>
        <v>0</v>
      </c>
      <c r="H103" s="4" t="str">
        <f t="shared" si="7"/>
        <v>，2856612</v>
      </c>
      <c r="I103" s="4" t="str">
        <f>VLOOKUP(A103,HOP!A:U,21,0)</f>
        <v>直连</v>
      </c>
    </row>
    <row r="104" s="4" customFormat="1" hidden="1" spans="1:9">
      <c r="A104" s="5">
        <v>21862744058</v>
      </c>
      <c r="B104" s="6">
        <v>44903</v>
      </c>
      <c r="C104" s="6">
        <v>44905</v>
      </c>
      <c r="D104" s="4">
        <v>1626</v>
      </c>
      <c r="E104" s="4" t="str">
        <f>VLOOKUP(A104,HOP!A:L,12,0)</f>
        <v>1626.00</v>
      </c>
      <c r="F104" s="4" t="str">
        <f>VLOOKUP(A104,HOP!A:C,3,0)</f>
        <v>2856872</v>
      </c>
      <c r="G104" s="4">
        <f t="shared" si="6"/>
        <v>0</v>
      </c>
      <c r="H104" s="4" t="str">
        <f t="shared" si="7"/>
        <v>，2856872</v>
      </c>
      <c r="I104" s="4" t="str">
        <f>VLOOKUP(A104,HOP!A:U,21,0)</f>
        <v>直连</v>
      </c>
    </row>
    <row r="105" s="4" customFormat="1" hidden="1" spans="1:9">
      <c r="A105" s="5">
        <v>999221864243342</v>
      </c>
      <c r="B105" s="6">
        <v>44904</v>
      </c>
      <c r="C105" s="6">
        <v>44905</v>
      </c>
      <c r="D105" s="4">
        <v>209</v>
      </c>
      <c r="E105" s="4" t="str">
        <f>VLOOKUP(A105,HOP!A:L,12,0)</f>
        <v>209.00</v>
      </c>
      <c r="F105" s="4" t="str">
        <f>VLOOKUP(A105,HOP!A:C,3,0)</f>
        <v>2857543</v>
      </c>
      <c r="G105" s="4">
        <f t="shared" si="6"/>
        <v>0</v>
      </c>
      <c r="H105" s="4" t="str">
        <f t="shared" si="7"/>
        <v>，2857543</v>
      </c>
      <c r="I105" s="4" t="str">
        <f>VLOOKUP(A105,HOP!A:U,21,0)</f>
        <v>直连</v>
      </c>
    </row>
    <row r="106" s="4" customFormat="1" hidden="1" spans="1:9">
      <c r="A106" s="5">
        <v>999221864368044</v>
      </c>
      <c r="B106" s="6">
        <v>44904</v>
      </c>
      <c r="C106" s="6">
        <v>44905</v>
      </c>
      <c r="D106" s="4">
        <v>375</v>
      </c>
      <c r="E106" s="4" t="str">
        <f>VLOOKUP(A106,HOP!A:L,12,0)</f>
        <v>375.00</v>
      </c>
      <c r="F106" s="4" t="str">
        <f>VLOOKUP(A106,HOP!A:C,3,0)</f>
        <v>2857649</v>
      </c>
      <c r="G106" s="4">
        <f t="shared" si="6"/>
        <v>0</v>
      </c>
      <c r="H106" s="4" t="str">
        <f t="shared" si="7"/>
        <v>，2857649</v>
      </c>
      <c r="I106" s="4" t="str">
        <f>VLOOKUP(A106,HOP!A:U,21,0)</f>
        <v>直连</v>
      </c>
    </row>
    <row r="107" s="4" customFormat="1" hidden="1" spans="1:9">
      <c r="A107" s="5">
        <v>21864372856</v>
      </c>
      <c r="B107" s="6">
        <v>44903</v>
      </c>
      <c r="C107" s="6">
        <v>44905</v>
      </c>
      <c r="D107" s="4">
        <v>642</v>
      </c>
      <c r="E107" s="4" t="str">
        <f>VLOOKUP(A107,HOP!A:L,12,0)</f>
        <v>642.00</v>
      </c>
      <c r="F107" s="4" t="str">
        <f>VLOOKUP(A107,HOP!A:C,3,0)</f>
        <v>2857654</v>
      </c>
      <c r="G107" s="4">
        <f t="shared" si="6"/>
        <v>0</v>
      </c>
      <c r="H107" s="4" t="str">
        <f t="shared" si="7"/>
        <v>，2857654</v>
      </c>
      <c r="I107" s="4" t="str">
        <f>VLOOKUP(A107,HOP!A:U,21,0)</f>
        <v>直连</v>
      </c>
    </row>
    <row r="108" s="4" customFormat="1" hidden="1" spans="1:9">
      <c r="A108" s="5">
        <v>999221864642888</v>
      </c>
      <c r="B108" s="6">
        <v>44903</v>
      </c>
      <c r="C108" s="6">
        <v>44905</v>
      </c>
      <c r="D108" s="4">
        <v>450</v>
      </c>
      <c r="E108" s="4" t="str">
        <f>VLOOKUP(A108,HOP!A:L,12,0)</f>
        <v>450.00</v>
      </c>
      <c r="F108" s="4" t="str">
        <f>VLOOKUP(A108,HOP!A:C,3,0)</f>
        <v>2857874</v>
      </c>
      <c r="G108" s="4">
        <f t="shared" si="6"/>
        <v>0</v>
      </c>
      <c r="H108" s="4" t="str">
        <f t="shared" si="7"/>
        <v>，2857874</v>
      </c>
      <c r="I108" s="4" t="str">
        <f>VLOOKUP(A108,HOP!A:U,21,0)</f>
        <v>直连</v>
      </c>
    </row>
    <row r="109" s="4" customFormat="1" hidden="1" spans="1:9">
      <c r="A109" s="5">
        <v>21864691268</v>
      </c>
      <c r="B109" s="6">
        <v>44904</v>
      </c>
      <c r="C109" s="6">
        <v>44905</v>
      </c>
      <c r="D109" s="4">
        <v>784</v>
      </c>
      <c r="E109" s="4" t="str">
        <f>VLOOKUP(A109,HOP!A:L,12,0)</f>
        <v>784.00</v>
      </c>
      <c r="F109" s="4" t="str">
        <f>VLOOKUP(A109,HOP!A:C,3,0)</f>
        <v>2857909</v>
      </c>
      <c r="G109" s="4">
        <f t="shared" si="6"/>
        <v>0</v>
      </c>
      <c r="H109" s="4" t="str">
        <f t="shared" si="7"/>
        <v>，2857909</v>
      </c>
      <c r="I109" s="4" t="str">
        <f>VLOOKUP(A109,HOP!A:U,21,0)</f>
        <v>直连</v>
      </c>
    </row>
    <row r="110" s="4" customFormat="1" hidden="1" spans="1:9">
      <c r="A110" s="5">
        <v>999221864718534</v>
      </c>
      <c r="B110" s="6">
        <v>44904</v>
      </c>
      <c r="C110" s="6">
        <v>44905</v>
      </c>
      <c r="D110" s="4">
        <v>142</v>
      </c>
      <c r="E110" s="4" t="str">
        <f>VLOOKUP(A110,HOP!A:L,12,0)</f>
        <v>142.00</v>
      </c>
      <c r="F110" s="4" t="str">
        <f>VLOOKUP(A110,HOP!A:C,3,0)</f>
        <v>2857924</v>
      </c>
      <c r="G110" s="4">
        <f t="shared" si="6"/>
        <v>0</v>
      </c>
      <c r="H110" s="4" t="str">
        <f t="shared" si="7"/>
        <v>，2857924</v>
      </c>
      <c r="I110" s="4" t="str">
        <f>VLOOKUP(A110,HOP!A:U,21,0)</f>
        <v>直连</v>
      </c>
    </row>
    <row r="111" s="4" customFormat="1" hidden="1" spans="1:9">
      <c r="A111" s="5">
        <v>999221866322968</v>
      </c>
      <c r="B111" s="6">
        <v>44904</v>
      </c>
      <c r="C111" s="6">
        <v>44905</v>
      </c>
      <c r="D111" s="4">
        <v>642</v>
      </c>
      <c r="E111" s="4" t="str">
        <f>VLOOKUP(A111,HOP!A:L,12,0)</f>
        <v>642.00</v>
      </c>
      <c r="F111" s="4" t="str">
        <f>VLOOKUP(A111,HOP!A:C,3,0)</f>
        <v>2857960</v>
      </c>
      <c r="G111" s="4">
        <f t="shared" si="6"/>
        <v>0</v>
      </c>
      <c r="H111" s="4" t="str">
        <f t="shared" si="7"/>
        <v>，2857960</v>
      </c>
      <c r="I111" s="4" t="str">
        <f>VLOOKUP(A111,HOP!A:U,21,0)</f>
        <v>直连</v>
      </c>
    </row>
    <row r="112" s="4" customFormat="1" hidden="1" spans="1:9">
      <c r="A112" s="5">
        <v>999221866570231</v>
      </c>
      <c r="B112" s="6">
        <v>44904</v>
      </c>
      <c r="C112" s="6">
        <v>44905</v>
      </c>
      <c r="D112" s="4">
        <v>538</v>
      </c>
      <c r="E112" s="4" t="str">
        <f>VLOOKUP(A112,HOP!A:L,12,0)</f>
        <v>538.00</v>
      </c>
      <c r="F112" s="4" t="str">
        <f>VLOOKUP(A112,HOP!A:C,3,0)</f>
        <v>2858000</v>
      </c>
      <c r="G112" s="4">
        <f t="shared" si="6"/>
        <v>0</v>
      </c>
      <c r="H112" s="4" t="str">
        <f t="shared" si="7"/>
        <v>，2858000</v>
      </c>
      <c r="I112" s="4" t="str">
        <f>VLOOKUP(A112,HOP!A:U,21,0)</f>
        <v>直连</v>
      </c>
    </row>
    <row r="113" s="4" customFormat="1" hidden="1" spans="1:9">
      <c r="A113" s="5">
        <v>21866720540</v>
      </c>
      <c r="B113" s="6">
        <v>44904</v>
      </c>
      <c r="C113" s="6">
        <v>44905</v>
      </c>
      <c r="D113" s="4">
        <v>492</v>
      </c>
      <c r="E113" s="4" t="str">
        <f>VLOOKUP(A113,HOP!A:L,12,0)</f>
        <v>492.00</v>
      </c>
      <c r="F113" s="4" t="str">
        <f>VLOOKUP(A113,HOP!A:C,3,0)</f>
        <v>2858082</v>
      </c>
      <c r="G113" s="4">
        <f t="shared" si="6"/>
        <v>0</v>
      </c>
      <c r="H113" s="4" t="str">
        <f t="shared" si="7"/>
        <v>，2858082</v>
      </c>
      <c r="I113" s="4" t="str">
        <f>VLOOKUP(A113,HOP!A:U,21,0)</f>
        <v>直连</v>
      </c>
    </row>
    <row r="114" s="4" customFormat="1" hidden="1" spans="1:9">
      <c r="A114" s="5">
        <v>999221867096297</v>
      </c>
      <c r="B114" s="6">
        <v>44904</v>
      </c>
      <c r="C114" s="6">
        <v>44905</v>
      </c>
      <c r="D114" s="4">
        <v>209</v>
      </c>
      <c r="E114" s="4" t="str">
        <f>VLOOKUP(A114,HOP!A:L,12,0)</f>
        <v>209.00</v>
      </c>
      <c r="F114" s="4" t="str">
        <f>VLOOKUP(A114,HOP!A:C,3,0)</f>
        <v>2858129</v>
      </c>
      <c r="G114" s="4">
        <f t="shared" si="6"/>
        <v>0</v>
      </c>
      <c r="H114" s="4" t="str">
        <f t="shared" si="7"/>
        <v>，2858129</v>
      </c>
      <c r="I114" s="4" t="str">
        <f>VLOOKUP(A114,HOP!A:U,21,0)</f>
        <v>直连</v>
      </c>
    </row>
    <row r="115" s="4" customFormat="1" hidden="1" spans="1:9">
      <c r="A115" s="5">
        <v>999221867128342</v>
      </c>
      <c r="B115" s="6">
        <v>44904</v>
      </c>
      <c r="C115" s="6">
        <v>44905</v>
      </c>
      <c r="D115" s="4">
        <v>183</v>
      </c>
      <c r="E115" s="4" t="str">
        <f>VLOOKUP(A115,HOP!A:L,12,0)</f>
        <v>183.00</v>
      </c>
      <c r="F115" s="4" t="str">
        <f>VLOOKUP(A115,HOP!A:C,3,0)</f>
        <v>2858135</v>
      </c>
      <c r="G115" s="4">
        <f t="shared" si="6"/>
        <v>0</v>
      </c>
      <c r="H115" s="4" t="str">
        <f t="shared" si="7"/>
        <v>，2858135</v>
      </c>
      <c r="I115" s="4" t="str">
        <f>VLOOKUP(A115,HOP!A:U,21,0)</f>
        <v>直连</v>
      </c>
    </row>
    <row r="116" s="4" customFormat="1" hidden="1" spans="1:9">
      <c r="A116" s="5">
        <v>999221867199467</v>
      </c>
      <c r="B116" s="6">
        <v>44903</v>
      </c>
      <c r="C116" s="6">
        <v>44905</v>
      </c>
      <c r="D116" s="4">
        <v>350</v>
      </c>
      <c r="E116" s="4" t="str">
        <f>VLOOKUP(A116,HOP!A:L,12,0)</f>
        <v>350.00</v>
      </c>
      <c r="F116" s="4" t="str">
        <f>VLOOKUP(A116,HOP!A:C,3,0)</f>
        <v>2858149</v>
      </c>
      <c r="G116" s="4">
        <f t="shared" si="6"/>
        <v>0</v>
      </c>
      <c r="H116" s="4" t="str">
        <f t="shared" si="7"/>
        <v>，2858149</v>
      </c>
      <c r="I116" s="4" t="str">
        <f>VLOOKUP(A116,HOP!A:U,21,0)</f>
        <v>直连</v>
      </c>
    </row>
    <row r="117" s="4" customFormat="1" hidden="1" spans="1:9">
      <c r="A117" s="5">
        <v>21867624726</v>
      </c>
      <c r="B117" s="6">
        <v>44904</v>
      </c>
      <c r="C117" s="6">
        <v>44905</v>
      </c>
      <c r="D117" s="4">
        <v>364</v>
      </c>
      <c r="E117" s="4" t="str">
        <f>VLOOKUP(A117,HOP!A:L,12,0)</f>
        <v>364.00</v>
      </c>
      <c r="F117" s="4" t="str">
        <f>VLOOKUP(A117,HOP!A:C,3,0)</f>
        <v>2858316</v>
      </c>
      <c r="G117" s="4">
        <f t="shared" si="6"/>
        <v>0</v>
      </c>
      <c r="H117" s="4" t="str">
        <f t="shared" si="7"/>
        <v>，2858316</v>
      </c>
      <c r="I117" s="4" t="str">
        <f>VLOOKUP(A117,HOP!A:U,21,0)</f>
        <v>直连</v>
      </c>
    </row>
    <row r="118" s="4" customFormat="1" hidden="1" spans="1:9">
      <c r="A118" s="5">
        <v>21868024822</v>
      </c>
      <c r="B118" s="6">
        <v>44904</v>
      </c>
      <c r="C118" s="6">
        <v>44905</v>
      </c>
      <c r="D118" s="4">
        <v>492</v>
      </c>
      <c r="E118" s="4" t="str">
        <f>VLOOKUP(A118,HOP!A:L,12,0)</f>
        <v>492.00</v>
      </c>
      <c r="F118" s="4" t="str">
        <f>VLOOKUP(A118,HOP!A:C,3,0)</f>
        <v>2858449</v>
      </c>
      <c r="G118" s="4">
        <f t="shared" si="6"/>
        <v>0</v>
      </c>
      <c r="H118" s="4" t="str">
        <f t="shared" si="7"/>
        <v>，2858449</v>
      </c>
      <c r="I118" s="4" t="str">
        <f>VLOOKUP(A118,HOP!A:U,21,0)</f>
        <v>直连</v>
      </c>
    </row>
    <row r="119" s="4" customFormat="1" hidden="1" spans="1:9">
      <c r="A119" s="5">
        <v>999221868746784</v>
      </c>
      <c r="B119" s="6">
        <v>44904</v>
      </c>
      <c r="C119" s="6">
        <v>44905</v>
      </c>
      <c r="D119" s="4">
        <v>640</v>
      </c>
      <c r="E119" s="4" t="str">
        <f>VLOOKUP(A119,HOP!A:L,12,0)</f>
        <v>640.00</v>
      </c>
      <c r="F119" s="4" t="str">
        <f>VLOOKUP(A119,HOP!A:C,3,0)</f>
        <v>2858701</v>
      </c>
      <c r="G119" s="4">
        <f t="shared" si="6"/>
        <v>0</v>
      </c>
      <c r="H119" s="4" t="str">
        <f t="shared" si="7"/>
        <v>，2858701</v>
      </c>
      <c r="I119" s="4" t="str">
        <f>VLOOKUP(A119,HOP!A:U,21,0)</f>
        <v>直连</v>
      </c>
    </row>
    <row r="120" s="4" customFormat="1" hidden="1" spans="1:9">
      <c r="A120" s="5">
        <v>999221869052399</v>
      </c>
      <c r="B120" s="6">
        <v>44904</v>
      </c>
      <c r="C120" s="6">
        <v>44905</v>
      </c>
      <c r="D120" s="4">
        <v>2828</v>
      </c>
      <c r="E120" s="4" t="str">
        <f>VLOOKUP(A120,HOP!A:L,12,0)</f>
        <v>2828.00</v>
      </c>
      <c r="F120" s="4" t="str">
        <f>VLOOKUP(A120,HOP!A:C,3,0)</f>
        <v>2858844</v>
      </c>
      <c r="G120" s="4">
        <f t="shared" si="6"/>
        <v>0</v>
      </c>
      <c r="H120" s="4" t="str">
        <f t="shared" si="7"/>
        <v>，2858844</v>
      </c>
      <c r="I120" s="4" t="str">
        <f>VLOOKUP(A120,HOP!A:U,21,0)</f>
        <v>直连</v>
      </c>
    </row>
    <row r="121" s="4" customFormat="1" hidden="1" spans="1:9">
      <c r="A121" s="5">
        <v>999221869224186</v>
      </c>
      <c r="B121" s="6">
        <v>44904</v>
      </c>
      <c r="C121" s="6">
        <v>44905</v>
      </c>
      <c r="D121" s="4">
        <v>192</v>
      </c>
      <c r="E121" s="4" t="str">
        <f>VLOOKUP(A121,HOP!A:L,12,0)</f>
        <v>192.00</v>
      </c>
      <c r="F121" s="4" t="str">
        <f>VLOOKUP(A121,HOP!A:C,3,0)</f>
        <v>2858943</v>
      </c>
      <c r="G121" s="4">
        <f t="shared" si="6"/>
        <v>0</v>
      </c>
      <c r="H121" s="4" t="str">
        <f t="shared" si="7"/>
        <v>，2858943</v>
      </c>
      <c r="I121" s="4" t="str">
        <f>VLOOKUP(A121,HOP!A:U,21,0)</f>
        <v>直连</v>
      </c>
    </row>
    <row r="122" s="4" customFormat="1" hidden="1" spans="1:9">
      <c r="A122" s="5">
        <v>999221869464772</v>
      </c>
      <c r="B122" s="6">
        <v>44904</v>
      </c>
      <c r="C122" s="6">
        <v>44905</v>
      </c>
      <c r="D122" s="4">
        <v>758</v>
      </c>
      <c r="E122" s="4" t="str">
        <f>VLOOKUP(A122,HOP!A:L,12,0)</f>
        <v>758.00</v>
      </c>
      <c r="F122" s="4" t="str">
        <f>VLOOKUP(A122,HOP!A:C,3,0)</f>
        <v>2859008</v>
      </c>
      <c r="G122" s="4">
        <f t="shared" si="6"/>
        <v>0</v>
      </c>
      <c r="H122" s="4" t="str">
        <f t="shared" si="7"/>
        <v>，2859008</v>
      </c>
      <c r="I122" s="4" t="str">
        <f>VLOOKUP(A122,HOP!A:U,21,0)</f>
        <v>直连</v>
      </c>
    </row>
    <row r="123" s="4" customFormat="1" hidden="1" spans="1:9">
      <c r="A123" s="5">
        <v>999221869781964</v>
      </c>
      <c r="B123" s="6">
        <v>44904</v>
      </c>
      <c r="C123" s="6">
        <v>44905</v>
      </c>
      <c r="D123" s="4">
        <v>1365</v>
      </c>
      <c r="E123" s="4" t="str">
        <f>VLOOKUP(A123,HOP!A:L,12,0)</f>
        <v>1365.00</v>
      </c>
      <c r="F123" s="4" t="str">
        <f>VLOOKUP(A123,HOP!A:C,3,0)</f>
        <v>2859206</v>
      </c>
      <c r="G123" s="4">
        <f t="shared" si="6"/>
        <v>0</v>
      </c>
      <c r="H123" s="4" t="str">
        <f t="shared" si="7"/>
        <v>，2859206</v>
      </c>
      <c r="I123" s="4" t="str">
        <f>VLOOKUP(A123,HOP!A:U,21,0)</f>
        <v>直连</v>
      </c>
    </row>
    <row r="124" s="4" customFormat="1" hidden="1" spans="1:9">
      <c r="A124" s="5">
        <v>999221870048620</v>
      </c>
      <c r="B124" s="6">
        <v>44904</v>
      </c>
      <c r="C124" s="6">
        <v>44905</v>
      </c>
      <c r="D124" s="4">
        <v>934</v>
      </c>
      <c r="E124" s="4" t="str">
        <f>VLOOKUP(A124,HOP!A:L,12,0)</f>
        <v>934.00</v>
      </c>
      <c r="F124" s="4" t="str">
        <f>VLOOKUP(A124,HOP!A:C,3,0)</f>
        <v>2859454</v>
      </c>
      <c r="G124" s="4">
        <f t="shared" si="6"/>
        <v>0</v>
      </c>
      <c r="H124" s="4" t="str">
        <f t="shared" si="7"/>
        <v>，2859454</v>
      </c>
      <c r="I124" s="4" t="str">
        <f>VLOOKUP(A124,HOP!A:U,21,0)</f>
        <v>直连</v>
      </c>
    </row>
    <row r="125" s="4" customFormat="1" hidden="1" spans="1:9">
      <c r="A125" s="5">
        <v>21870158894</v>
      </c>
      <c r="B125" s="6">
        <v>44904</v>
      </c>
      <c r="C125" s="6">
        <v>44905</v>
      </c>
      <c r="D125" s="4">
        <v>489</v>
      </c>
      <c r="E125" s="4" t="str">
        <f>VLOOKUP(A125,HOP!A:L,12,0)</f>
        <v>489.00</v>
      </c>
      <c r="F125" s="4" t="str">
        <f>VLOOKUP(A125,HOP!A:C,3,0)</f>
        <v>2859550</v>
      </c>
      <c r="G125" s="4">
        <f t="shared" si="6"/>
        <v>0</v>
      </c>
      <c r="H125" s="4" t="str">
        <f t="shared" si="7"/>
        <v>，2859550</v>
      </c>
      <c r="I125" s="4" t="str">
        <f>VLOOKUP(A125,HOP!A:U,21,0)</f>
        <v>直连</v>
      </c>
    </row>
    <row r="126" s="4" customFormat="1" hidden="1" spans="1:9">
      <c r="A126" s="5">
        <v>999221870551812</v>
      </c>
      <c r="B126" s="6">
        <v>44904</v>
      </c>
      <c r="C126" s="6">
        <v>44905</v>
      </c>
      <c r="D126" s="4">
        <v>656</v>
      </c>
      <c r="E126" s="4" t="str">
        <f>VLOOKUP(A126,HOP!A:L,12,0)</f>
        <v>656.00</v>
      </c>
      <c r="F126" s="4" t="str">
        <f>VLOOKUP(A126,HOP!A:C,3,0)</f>
        <v>2859804</v>
      </c>
      <c r="G126" s="4">
        <f t="shared" si="6"/>
        <v>0</v>
      </c>
      <c r="H126" s="4" t="str">
        <f t="shared" si="7"/>
        <v>，2859804</v>
      </c>
      <c r="I126" s="4" t="str">
        <f>VLOOKUP(A126,HOP!A:U,21,0)</f>
        <v>直连</v>
      </c>
    </row>
    <row r="127" s="4" customFormat="1" hidden="1" spans="1:9">
      <c r="A127" s="5">
        <v>21870866690</v>
      </c>
      <c r="B127" s="6">
        <v>44904</v>
      </c>
      <c r="C127" s="6">
        <v>44905</v>
      </c>
      <c r="D127" s="4">
        <v>453</v>
      </c>
      <c r="E127" s="4" t="str">
        <f>VLOOKUP(A127,HOP!A:L,12,0)</f>
        <v>453.00</v>
      </c>
      <c r="F127" s="4" t="str">
        <f>VLOOKUP(A127,HOP!A:C,3,0)</f>
        <v>2860029</v>
      </c>
      <c r="G127" s="4">
        <f t="shared" si="6"/>
        <v>0</v>
      </c>
      <c r="H127" s="4" t="str">
        <f t="shared" si="7"/>
        <v>，2860029</v>
      </c>
      <c r="I127" s="4" t="str">
        <f>VLOOKUP(A127,HOP!A:U,21,0)</f>
        <v>直连</v>
      </c>
    </row>
    <row r="128" s="4" customFormat="1" hidden="1" spans="1:9">
      <c r="A128" s="5">
        <v>999221872912417</v>
      </c>
      <c r="B128" s="6">
        <v>44904</v>
      </c>
      <c r="C128" s="6">
        <v>44905</v>
      </c>
      <c r="D128" s="4">
        <v>861</v>
      </c>
      <c r="E128" s="4">
        <v>861</v>
      </c>
      <c r="F128" s="4">
        <v>2860183</v>
      </c>
      <c r="G128" s="4">
        <f t="shared" si="6"/>
        <v>0</v>
      </c>
      <c r="H128" s="4" t="str">
        <f t="shared" si="7"/>
        <v>，2860183</v>
      </c>
      <c r="I128" s="4" t="str">
        <f>VLOOKUP(A128,HOP!A:U,21,0)</f>
        <v>直连</v>
      </c>
    </row>
    <row r="129" s="4" customFormat="1" hidden="1" spans="1:9">
      <c r="A129" s="5">
        <v>21873479887</v>
      </c>
      <c r="B129" s="6">
        <v>44904</v>
      </c>
      <c r="C129" s="6">
        <v>44905</v>
      </c>
      <c r="D129" s="4">
        <v>257</v>
      </c>
      <c r="E129" s="4" t="str">
        <f>VLOOKUP(A129,HOP!A:L,12,0)</f>
        <v>257.00</v>
      </c>
      <c r="F129" s="4" t="str">
        <f>VLOOKUP(A129,HOP!A:C,3,0)</f>
        <v>2860368</v>
      </c>
      <c r="G129" s="4">
        <f t="shared" si="6"/>
        <v>0</v>
      </c>
      <c r="H129" s="4" t="str">
        <f t="shared" si="7"/>
        <v>，2860368</v>
      </c>
      <c r="I129" s="4" t="str">
        <f>VLOOKUP(A129,HOP!A:U,21,0)</f>
        <v>直连</v>
      </c>
    </row>
    <row r="130" s="4" customFormat="1" hidden="1" spans="1:9">
      <c r="A130" s="5">
        <v>999221873601858</v>
      </c>
      <c r="B130" s="6">
        <v>44904</v>
      </c>
      <c r="C130" s="6">
        <v>44905</v>
      </c>
      <c r="D130" s="4">
        <v>1918</v>
      </c>
      <c r="E130" s="4" t="str">
        <f>VLOOKUP(A130,HOP!A:L,12,0)</f>
        <v>1918.00</v>
      </c>
      <c r="F130" s="4" t="str">
        <f>VLOOKUP(A130,HOP!A:C,3,0)</f>
        <v>2860392</v>
      </c>
      <c r="G130" s="4">
        <f t="shared" si="6"/>
        <v>0</v>
      </c>
      <c r="H130" s="4" t="str">
        <f t="shared" si="7"/>
        <v>，2860392</v>
      </c>
      <c r="I130" s="4" t="str">
        <f>VLOOKUP(A130,HOP!A:U,21,0)</f>
        <v>直连</v>
      </c>
    </row>
    <row r="131" s="4" customFormat="1" hidden="1" spans="1:9">
      <c r="A131" s="5">
        <v>999221873797287</v>
      </c>
      <c r="B131" s="6">
        <v>44904</v>
      </c>
      <c r="C131" s="6">
        <v>44905</v>
      </c>
      <c r="D131" s="4">
        <v>147</v>
      </c>
      <c r="E131" s="4" t="str">
        <f>VLOOKUP(A131,HOP!A:L,12,0)</f>
        <v>147.00</v>
      </c>
      <c r="F131" s="4" t="str">
        <f>VLOOKUP(A131,HOP!A:C,3,0)</f>
        <v>2860447</v>
      </c>
      <c r="G131" s="4">
        <f t="shared" ref="G131:G149" si="8">D131-E131</f>
        <v>0</v>
      </c>
      <c r="H131" s="4" t="str">
        <f t="shared" ref="H131:H149" si="9">$H$1&amp;F131</f>
        <v>，2860447</v>
      </c>
      <c r="I131" s="4" t="str">
        <f>VLOOKUP(A131,HOP!A:U,21,0)</f>
        <v>直连</v>
      </c>
    </row>
    <row r="132" s="4" customFormat="1" hidden="1" spans="1:9">
      <c r="A132" s="5">
        <v>999221874019471</v>
      </c>
      <c r="B132" s="6">
        <v>44904</v>
      </c>
      <c r="C132" s="6">
        <v>44905</v>
      </c>
      <c r="D132" s="4">
        <v>2210</v>
      </c>
      <c r="E132" s="4" t="str">
        <f>VLOOKUP(A132,HOP!A:L,12,0)</f>
        <v>2210.00</v>
      </c>
      <c r="F132" s="4" t="str">
        <f>VLOOKUP(A132,HOP!A:C,3,0)</f>
        <v>2860522</v>
      </c>
      <c r="G132" s="4">
        <f t="shared" si="8"/>
        <v>0</v>
      </c>
      <c r="H132" s="4" t="str">
        <f t="shared" si="9"/>
        <v>，2860522</v>
      </c>
      <c r="I132" s="4" t="str">
        <f>VLOOKUP(A132,HOP!A:U,21,0)</f>
        <v>直连</v>
      </c>
    </row>
    <row r="133" s="4" customFormat="1" hidden="1" spans="1:9">
      <c r="A133" s="5">
        <v>999221874107411</v>
      </c>
      <c r="B133" s="6">
        <v>44904</v>
      </c>
      <c r="C133" s="6">
        <v>44905</v>
      </c>
      <c r="D133" s="4">
        <v>420</v>
      </c>
      <c r="E133" s="4" t="str">
        <f>VLOOKUP(A133,HOP!A:L,12,0)</f>
        <v>420.00</v>
      </c>
      <c r="F133" s="4" t="str">
        <f>VLOOKUP(A133,HOP!A:C,3,0)</f>
        <v>2860555</v>
      </c>
      <c r="G133" s="4">
        <f t="shared" si="8"/>
        <v>0</v>
      </c>
      <c r="H133" s="4" t="str">
        <f t="shared" si="9"/>
        <v>，2860555</v>
      </c>
      <c r="I133" s="4" t="str">
        <f>VLOOKUP(A133,HOP!A:U,21,0)</f>
        <v>直连</v>
      </c>
    </row>
    <row r="134" s="4" customFormat="1" hidden="1" spans="1:9">
      <c r="A134" s="5">
        <v>21874114798</v>
      </c>
      <c r="B134" s="6">
        <v>44904</v>
      </c>
      <c r="C134" s="6">
        <v>44905</v>
      </c>
      <c r="D134" s="4">
        <v>128</v>
      </c>
      <c r="E134" s="4" t="str">
        <f>VLOOKUP(A134,HOP!A:L,12,0)</f>
        <v>128.00</v>
      </c>
      <c r="F134" s="4" t="str">
        <f>VLOOKUP(A134,HOP!A:C,3,0)</f>
        <v>2860563</v>
      </c>
      <c r="G134" s="4">
        <f t="shared" si="8"/>
        <v>0</v>
      </c>
      <c r="H134" s="4" t="str">
        <f t="shared" si="9"/>
        <v>，2860563</v>
      </c>
      <c r="I134" s="4" t="str">
        <f>VLOOKUP(A134,HOP!A:U,21,0)</f>
        <v>直连</v>
      </c>
    </row>
    <row r="135" s="4" customFormat="1" hidden="1" spans="1:9">
      <c r="A135" s="5">
        <v>999221874145517</v>
      </c>
      <c r="B135" s="6">
        <v>44904</v>
      </c>
      <c r="C135" s="6">
        <v>44905</v>
      </c>
      <c r="D135" s="4">
        <v>379</v>
      </c>
      <c r="E135" s="4" t="str">
        <f>VLOOKUP(A135,HOP!A:L,12,0)</f>
        <v>379.00</v>
      </c>
      <c r="F135" s="4" t="str">
        <f>VLOOKUP(A135,HOP!A:C,3,0)</f>
        <v>2860568</v>
      </c>
      <c r="G135" s="4">
        <f t="shared" si="8"/>
        <v>0</v>
      </c>
      <c r="H135" s="4" t="str">
        <f t="shared" si="9"/>
        <v>，2860568</v>
      </c>
      <c r="I135" s="4" t="str">
        <f>VLOOKUP(A135,HOP!A:U,21,0)</f>
        <v>直连</v>
      </c>
    </row>
    <row r="136" s="4" customFormat="1" hidden="1" spans="1:9">
      <c r="A136" s="5">
        <v>999221874339720</v>
      </c>
      <c r="B136" s="6">
        <v>44904</v>
      </c>
      <c r="C136" s="6">
        <v>44905</v>
      </c>
      <c r="D136" s="4">
        <v>911</v>
      </c>
      <c r="E136" s="4" t="str">
        <f>VLOOKUP(A136,HOP!A:L,12,0)</f>
        <v>911.00</v>
      </c>
      <c r="F136" s="4" t="str">
        <f>VLOOKUP(A136,HOP!A:C,3,0)</f>
        <v>2860638</v>
      </c>
      <c r="G136" s="4">
        <f t="shared" si="8"/>
        <v>0</v>
      </c>
      <c r="H136" s="4" t="str">
        <f t="shared" si="9"/>
        <v>，2860638</v>
      </c>
      <c r="I136" s="4" t="str">
        <f>VLOOKUP(A136,HOP!A:U,21,0)</f>
        <v>直连</v>
      </c>
    </row>
    <row r="137" s="4" customFormat="1" hidden="1" spans="1:9">
      <c r="A137" s="5">
        <v>999221874562971</v>
      </c>
      <c r="B137" s="6">
        <v>44904</v>
      </c>
      <c r="C137" s="6">
        <v>44905</v>
      </c>
      <c r="D137" s="4">
        <v>155</v>
      </c>
      <c r="E137" s="4" t="str">
        <f>VLOOKUP(A137,HOP!A:L,12,0)</f>
        <v>155.00</v>
      </c>
      <c r="F137" s="4" t="str">
        <f>VLOOKUP(A137,HOP!A:C,3,0)</f>
        <v>2860713</v>
      </c>
      <c r="G137" s="4">
        <f t="shared" si="8"/>
        <v>0</v>
      </c>
      <c r="H137" s="4" t="str">
        <f t="shared" si="9"/>
        <v>，2860713</v>
      </c>
      <c r="I137" s="4" t="str">
        <f>VLOOKUP(A137,HOP!A:U,21,0)</f>
        <v>直连</v>
      </c>
    </row>
    <row r="138" s="4" customFormat="1" hidden="1" spans="1:9">
      <c r="A138" s="5">
        <v>999221874611543</v>
      </c>
      <c r="B138" s="6">
        <v>44904</v>
      </c>
      <c r="C138" s="6">
        <v>44905</v>
      </c>
      <c r="D138" s="4">
        <v>721</v>
      </c>
      <c r="E138" s="4" t="str">
        <f>VLOOKUP(A138,HOP!A:L,12,0)</f>
        <v>721.00</v>
      </c>
      <c r="F138" s="4" t="str">
        <f>VLOOKUP(A138,HOP!A:C,3,0)</f>
        <v>2860733</v>
      </c>
      <c r="G138" s="4">
        <f t="shared" si="8"/>
        <v>0</v>
      </c>
      <c r="H138" s="4" t="str">
        <f t="shared" si="9"/>
        <v>，2860733</v>
      </c>
      <c r="I138" s="4" t="str">
        <f>VLOOKUP(A138,HOP!A:U,21,0)</f>
        <v>直连</v>
      </c>
    </row>
    <row r="139" s="4" customFormat="1" hidden="1" spans="1:9">
      <c r="A139" s="5">
        <v>999221874721586</v>
      </c>
      <c r="B139" s="6">
        <v>44904</v>
      </c>
      <c r="C139" s="6">
        <v>44905</v>
      </c>
      <c r="D139" s="4">
        <v>132</v>
      </c>
      <c r="E139" s="4" t="str">
        <f>VLOOKUP(A139,HOP!A:L,12,0)</f>
        <v>132.00</v>
      </c>
      <c r="F139" s="4" t="str">
        <f>VLOOKUP(A139,HOP!A:C,3,0)</f>
        <v>2860774</v>
      </c>
      <c r="G139" s="4">
        <f t="shared" si="8"/>
        <v>0</v>
      </c>
      <c r="H139" s="4" t="str">
        <f t="shared" si="9"/>
        <v>，2860774</v>
      </c>
      <c r="I139" s="4" t="str">
        <f>VLOOKUP(A139,HOP!A:U,21,0)</f>
        <v>直连</v>
      </c>
    </row>
    <row r="140" s="4" customFormat="1" hidden="1" spans="1:9">
      <c r="A140" s="5">
        <v>999221874741563</v>
      </c>
      <c r="B140" s="6">
        <v>44904</v>
      </c>
      <c r="C140" s="6">
        <v>44905</v>
      </c>
      <c r="D140" s="4">
        <v>921</v>
      </c>
      <c r="E140" s="4" t="str">
        <f>VLOOKUP(A140,HOP!A:L,12,0)</f>
        <v>921.00</v>
      </c>
      <c r="F140" s="4" t="str">
        <f>VLOOKUP(A140,HOP!A:C,3,0)</f>
        <v>2860783</v>
      </c>
      <c r="G140" s="4">
        <f t="shared" si="8"/>
        <v>0</v>
      </c>
      <c r="H140" s="4" t="str">
        <f t="shared" si="9"/>
        <v>，2860783</v>
      </c>
      <c r="I140" s="4" t="str">
        <f>VLOOKUP(A140,HOP!A:U,21,0)</f>
        <v>直连</v>
      </c>
    </row>
    <row r="141" s="4" customFormat="1" hidden="1" spans="1:9">
      <c r="A141" s="5">
        <v>999221874817539</v>
      </c>
      <c r="B141" s="6">
        <v>44904</v>
      </c>
      <c r="C141" s="6">
        <v>44905</v>
      </c>
      <c r="D141" s="4">
        <v>861</v>
      </c>
      <c r="E141" s="4" t="str">
        <f>VLOOKUP(A141,HOP!A:L,12,0)</f>
        <v>861.00</v>
      </c>
      <c r="F141" s="4" t="str">
        <f>VLOOKUP(A141,HOP!A:C,3,0)</f>
        <v>2860811</v>
      </c>
      <c r="G141" s="4">
        <f t="shared" si="8"/>
        <v>0</v>
      </c>
      <c r="H141" s="4" t="str">
        <f t="shared" si="9"/>
        <v>，2860811</v>
      </c>
      <c r="I141" s="4" t="str">
        <f>VLOOKUP(A141,HOP!A:U,21,0)</f>
        <v>直连</v>
      </c>
    </row>
    <row r="142" s="4" customFormat="1" hidden="1" spans="1:9">
      <c r="A142" s="5">
        <v>999221874890154</v>
      </c>
      <c r="B142" s="6">
        <v>44904</v>
      </c>
      <c r="C142" s="6">
        <v>44905</v>
      </c>
      <c r="D142" s="4">
        <v>260</v>
      </c>
      <c r="E142" s="4" t="str">
        <f>VLOOKUP(A142,HOP!A:L,12,0)</f>
        <v>260.00</v>
      </c>
      <c r="F142" s="4" t="str">
        <f>VLOOKUP(A142,HOP!A:C,3,0)</f>
        <v>2860833</v>
      </c>
      <c r="G142" s="4">
        <f t="shared" si="8"/>
        <v>0</v>
      </c>
      <c r="H142" s="4" t="str">
        <f t="shared" si="9"/>
        <v>，2860833</v>
      </c>
      <c r="I142" s="4" t="str">
        <f>VLOOKUP(A142,HOP!A:U,21,0)</f>
        <v>直连</v>
      </c>
    </row>
    <row r="143" s="4" customFormat="1" hidden="1" spans="1:9">
      <c r="A143" s="5">
        <v>21875079761</v>
      </c>
      <c r="B143" s="6">
        <v>44904</v>
      </c>
      <c r="C143" s="6">
        <v>44905</v>
      </c>
      <c r="D143" s="4">
        <v>1805</v>
      </c>
      <c r="E143" s="4" t="str">
        <f>VLOOKUP(A143,HOP!A:L,12,0)</f>
        <v>1805.00</v>
      </c>
      <c r="F143" s="4" t="str">
        <f>VLOOKUP(A143,HOP!A:C,3,0)</f>
        <v>2860926</v>
      </c>
      <c r="G143" s="4">
        <f t="shared" si="8"/>
        <v>0</v>
      </c>
      <c r="H143" s="4" t="str">
        <f t="shared" si="9"/>
        <v>，2860926</v>
      </c>
      <c r="I143" s="4" t="str">
        <f>VLOOKUP(A143,HOP!A:U,21,0)</f>
        <v>直连</v>
      </c>
    </row>
    <row r="144" s="4" customFormat="1" hidden="1" spans="1:9">
      <c r="A144" s="5">
        <v>999221875443614</v>
      </c>
      <c r="B144" s="6">
        <v>44904</v>
      </c>
      <c r="C144" s="6">
        <v>44905</v>
      </c>
      <c r="D144" s="4">
        <v>1013</v>
      </c>
      <c r="E144" s="4" t="str">
        <f>VLOOKUP(A144,HOP!A:L,12,0)</f>
        <v>1013.00</v>
      </c>
      <c r="F144" s="4" t="str">
        <f>VLOOKUP(A144,HOP!A:C,3,0)</f>
        <v>2861100</v>
      </c>
      <c r="G144" s="4">
        <f t="shared" si="8"/>
        <v>0</v>
      </c>
      <c r="H144" s="4" t="str">
        <f t="shared" si="9"/>
        <v>，2861100</v>
      </c>
      <c r="I144" s="4" t="str">
        <f>VLOOKUP(A144,HOP!A:U,21,0)</f>
        <v>直连</v>
      </c>
    </row>
    <row r="145" s="4" customFormat="1" hidden="1" spans="1:9">
      <c r="A145" s="5">
        <v>21875451147</v>
      </c>
      <c r="B145" s="6">
        <v>44904</v>
      </c>
      <c r="C145" s="6">
        <v>44905</v>
      </c>
      <c r="D145" s="4">
        <v>260</v>
      </c>
      <c r="E145" s="4" t="str">
        <f>VLOOKUP(A145,HOP!A:L,12,0)</f>
        <v>260.00</v>
      </c>
      <c r="F145" s="4" t="str">
        <f>VLOOKUP(A145,HOP!A:C,3,0)</f>
        <v>2861105</v>
      </c>
      <c r="G145" s="4">
        <f t="shared" si="8"/>
        <v>0</v>
      </c>
      <c r="H145" s="4" t="str">
        <f t="shared" si="9"/>
        <v>，2861105</v>
      </c>
      <c r="I145" s="4" t="str">
        <f>VLOOKUP(A145,HOP!A:U,21,0)</f>
        <v>直连</v>
      </c>
    </row>
    <row r="146" s="4" customFormat="1" hidden="1" spans="1:9">
      <c r="A146" s="5">
        <v>999221875716518</v>
      </c>
      <c r="B146" s="6">
        <v>44904</v>
      </c>
      <c r="C146" s="6">
        <v>44905</v>
      </c>
      <c r="D146" s="4">
        <v>295</v>
      </c>
      <c r="E146" s="4" t="str">
        <f>VLOOKUP(A146,HOP!A:L,12,0)</f>
        <v>295.00</v>
      </c>
      <c r="F146" s="4" t="str">
        <f>VLOOKUP(A146,HOP!A:C,3,0)</f>
        <v>2861248</v>
      </c>
      <c r="G146" s="4">
        <f t="shared" si="8"/>
        <v>0</v>
      </c>
      <c r="H146" s="4" t="str">
        <f t="shared" si="9"/>
        <v>，2861248</v>
      </c>
      <c r="I146" s="4" t="str">
        <f>VLOOKUP(A146,HOP!A:U,21,0)</f>
        <v>直连</v>
      </c>
    </row>
    <row r="147" s="4" customFormat="1" hidden="1" spans="1:9">
      <c r="A147" s="5">
        <v>999221875739321</v>
      </c>
      <c r="B147" s="6">
        <v>44904</v>
      </c>
      <c r="C147" s="6">
        <v>44905</v>
      </c>
      <c r="D147" s="4">
        <v>588</v>
      </c>
      <c r="E147" s="4" t="str">
        <f>VLOOKUP(A147,HOP!A:L,12,0)</f>
        <v>588.00</v>
      </c>
      <c r="F147" s="4" t="str">
        <f>VLOOKUP(A147,HOP!A:C,3,0)</f>
        <v>2861269</v>
      </c>
      <c r="G147" s="4">
        <f t="shared" si="8"/>
        <v>0</v>
      </c>
      <c r="H147" s="4" t="str">
        <f t="shared" si="9"/>
        <v>，2861269</v>
      </c>
      <c r="I147" s="4" t="str">
        <f>VLOOKUP(A147,HOP!A:U,21,0)</f>
        <v>直连</v>
      </c>
    </row>
    <row r="148" s="4" customFormat="1" hidden="1" spans="1:9">
      <c r="A148" s="5">
        <v>999221875820014</v>
      </c>
      <c r="B148" s="6">
        <v>44904</v>
      </c>
      <c r="C148" s="6">
        <v>44905</v>
      </c>
      <c r="D148" s="4">
        <v>434</v>
      </c>
      <c r="E148" s="4" t="str">
        <f>VLOOKUP(A148,HOP!A:L,12,0)</f>
        <v>434.00</v>
      </c>
      <c r="F148" s="4" t="str">
        <f>VLOOKUP(A148,HOP!A:C,3,0)</f>
        <v>2861328</v>
      </c>
      <c r="G148" s="4">
        <f t="shared" si="8"/>
        <v>0</v>
      </c>
      <c r="H148" s="4" t="str">
        <f t="shared" si="9"/>
        <v>，2861328</v>
      </c>
      <c r="I148" s="4" t="str">
        <f>VLOOKUP(A148,HOP!A:U,21,0)</f>
        <v>直连</v>
      </c>
    </row>
    <row r="149" s="4" customFormat="1" hidden="1" spans="1:9">
      <c r="A149" s="5">
        <v>999221875841601</v>
      </c>
      <c r="B149" s="6">
        <v>44904</v>
      </c>
      <c r="C149" s="6">
        <v>44905</v>
      </c>
      <c r="D149" s="4">
        <v>486</v>
      </c>
      <c r="E149" s="4" t="str">
        <f>VLOOKUP(A149,HOP!A:L,12,0)</f>
        <v>486.00</v>
      </c>
      <c r="F149" s="4" t="str">
        <f>VLOOKUP(A149,HOP!A:C,3,0)</f>
        <v>2861349</v>
      </c>
      <c r="G149" s="4">
        <f t="shared" si="8"/>
        <v>0</v>
      </c>
      <c r="H149" s="4" t="str">
        <f t="shared" si="9"/>
        <v>，2861349</v>
      </c>
      <c r="I149" s="4" t="str">
        <f>VLOOKUP(A149,HOP!A:U,21,0)</f>
        <v>直连</v>
      </c>
    </row>
    <row r="151" spans="4:4">
      <c r="D151" s="4">
        <f>SUM(D2:D150)</f>
        <v>234750</v>
      </c>
    </row>
    <row r="152" spans="4:4">
      <c r="D152" s="4" t="s">
        <v>794</v>
      </c>
    </row>
    <row r="156" spans="1:3">
      <c r="A156" s="4" t="s">
        <v>795</v>
      </c>
      <c r="C156" s="4">
        <v>42424</v>
      </c>
    </row>
    <row r="157" spans="1:3">
      <c r="A157" s="4" t="s">
        <v>796</v>
      </c>
      <c r="C157" s="4">
        <v>191809</v>
      </c>
    </row>
    <row r="158" spans="1:3">
      <c r="A158" s="4" t="s">
        <v>797</v>
      </c>
      <c r="C158" s="4">
        <v>517</v>
      </c>
    </row>
    <row r="159" spans="1:3">
      <c r="A159" s="4" t="s">
        <v>798</v>
      </c>
      <c r="C159" s="4">
        <f>SUBTOTAL(9,C156:C158)</f>
        <v>234750</v>
      </c>
    </row>
  </sheetData>
  <autoFilter ref="A1:X149">
    <filterColumn colId="3">
      <filters>
        <filter val="1500"/>
        <filter val="1001"/>
        <filter val="4802"/>
        <filter val="704"/>
        <filter val="6504"/>
        <filter val="1805"/>
        <filter val="906"/>
        <filter val="307"/>
        <filter val="209"/>
        <filter val="309"/>
        <filter val="810"/>
        <filter val="2010"/>
        <filter val="2210"/>
        <filter val="2510"/>
        <filter val="911"/>
        <filter val="913"/>
        <filter val="1013"/>
        <filter val="414"/>
        <filter val="1214"/>
        <filter val="2214"/>
        <filter val="517"/>
        <filter val="4117"/>
        <filter val="318"/>
        <filter val="1918"/>
        <filter val="2418"/>
        <filter val="4618"/>
        <filter val="1219"/>
        <filter val="420"/>
        <filter val="2120"/>
        <filter val="6120"/>
        <filter val="521"/>
        <filter val="721"/>
        <filter val="921"/>
        <filter val="12023"/>
        <filter val="1626"/>
        <filter val="1227"/>
        <filter val="128"/>
        <filter val="828"/>
        <filter val="1528"/>
        <filter val="2828"/>
        <filter val="4230"/>
        <filter val="132"/>
        <filter val="2632"/>
        <filter val="4132"/>
        <filter val="6033"/>
        <filter val="434"/>
        <filter val="634"/>
        <filter val="934"/>
        <filter val="538"/>
        <filter val="938"/>
        <filter val="1038"/>
        <filter val="1738"/>
        <filter val="339"/>
        <filter val="1739"/>
        <filter val="340"/>
        <filter val="640"/>
        <filter val="142"/>
        <filter val="642"/>
        <filter val="942"/>
        <filter val="443"/>
        <filter val="1644"/>
        <filter val="345"/>
        <filter val="147"/>
        <filter val="350"/>
        <filter val="450"/>
        <filter val="4050"/>
        <filter val="451"/>
        <filter val="1352"/>
        <filter val="153"/>
        <filter val="453"/>
        <filter val="2053"/>
        <filter val="6153"/>
        <filter val="1154"/>
        <filter val="155"/>
        <filter val="656"/>
        <filter val="756"/>
        <filter val="1556"/>
        <filter val="6656"/>
        <filter val="257"/>
        <filter val="758"/>
        <filter val="260"/>
        <filter val="860"/>
        <filter val="861"/>
        <filter val="1761"/>
        <filter val="962"/>
        <filter val="1062"/>
        <filter val="364"/>
        <filter val="1365"/>
        <filter val="4566"/>
        <filter val="267"/>
        <filter val="5067"/>
        <filter val="1068"/>
        <filter val="1370"/>
        <filter val="2270"/>
        <filter val="5070"/>
        <filter val="871"/>
        <filter val="1772"/>
        <filter val="375"/>
        <filter val="575"/>
        <filter val="377"/>
        <filter val="2877"/>
        <filter val="78"/>
        <filter val="379"/>
        <filter val="1279"/>
        <filter val="3380"/>
        <filter val="2881"/>
        <filter val="10682"/>
        <filter val="183"/>
        <filter val="784"/>
        <filter val="884"/>
        <filter val="2085"/>
        <filter val="2585"/>
        <filter val="486"/>
        <filter val="1686"/>
        <filter val="687"/>
        <filter val="588"/>
        <filter val="1988"/>
        <filter val="489"/>
        <filter val="1389"/>
        <filter val="4589"/>
        <filter val="490"/>
        <filter val="5690"/>
        <filter val="891"/>
        <filter val="192"/>
        <filter val="492"/>
        <filter val="993"/>
        <filter val="294"/>
        <filter val="5194"/>
        <filter val="295"/>
        <filter val="1396"/>
        <filter val="597"/>
        <filter val="1299"/>
      </filters>
    </filterColumn>
    <filterColumn colId="6">
      <filters>
        <filter val="5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C7" sqref="C7"/>
    </sheetView>
  </sheetViews>
  <sheetFormatPr defaultColWidth="8" defaultRowHeight="12.75"/>
  <cols>
    <col min="1" max="1" width="17.625" style="1" customWidth="1"/>
    <col min="2" max="16383" width="8" style="1"/>
  </cols>
  <sheetData>
    <row r="1" s="1" customFormat="1" spans="1:22">
      <c r="A1" s="2" t="s">
        <v>799</v>
      </c>
      <c r="B1" s="2" t="s">
        <v>800</v>
      </c>
      <c r="C1" s="2" t="s">
        <v>801</v>
      </c>
      <c r="D1" s="2" t="s">
        <v>802</v>
      </c>
      <c r="E1" s="2" t="s">
        <v>13</v>
      </c>
      <c r="F1" s="2" t="s">
        <v>5</v>
      </c>
      <c r="G1" s="2" t="s">
        <v>6</v>
      </c>
      <c r="H1" s="2" t="s">
        <v>803</v>
      </c>
      <c r="I1" s="2" t="s">
        <v>804</v>
      </c>
      <c r="J1" s="2" t="s">
        <v>805</v>
      </c>
      <c r="K1" s="2" t="s">
        <v>806</v>
      </c>
      <c r="L1" s="2" t="s">
        <v>807</v>
      </c>
      <c r="M1" s="2" t="s">
        <v>808</v>
      </c>
      <c r="N1" s="2" t="s">
        <v>809</v>
      </c>
      <c r="O1" s="2" t="s">
        <v>810</v>
      </c>
      <c r="P1" s="2" t="s">
        <v>811</v>
      </c>
      <c r="Q1" s="2" t="s">
        <v>812</v>
      </c>
      <c r="R1" s="2" t="s">
        <v>813</v>
      </c>
      <c r="S1" s="2" t="s">
        <v>814</v>
      </c>
      <c r="T1" s="2" t="s">
        <v>815</v>
      </c>
      <c r="U1" s="2" t="s">
        <v>816</v>
      </c>
      <c r="V1" s="2" t="s">
        <v>817</v>
      </c>
    </row>
    <row r="2" s="1" customFormat="1" spans="1:22">
      <c r="A2" s="8" t="s">
        <v>818</v>
      </c>
      <c r="B2" s="1" t="s">
        <v>819</v>
      </c>
      <c r="C2" s="1" t="s">
        <v>820</v>
      </c>
      <c r="D2" s="1" t="s">
        <v>821</v>
      </c>
      <c r="E2" s="1" t="s">
        <v>822</v>
      </c>
      <c r="F2" s="1" t="s">
        <v>819</v>
      </c>
      <c r="G2" s="1" t="s">
        <v>823</v>
      </c>
      <c r="H2" s="1" t="s">
        <v>824</v>
      </c>
      <c r="I2" s="1" t="s">
        <v>825</v>
      </c>
      <c r="J2" s="1" t="s">
        <v>826</v>
      </c>
      <c r="K2" s="1" t="s">
        <v>825</v>
      </c>
      <c r="L2" s="1" t="s">
        <v>825</v>
      </c>
      <c r="M2" s="1" t="s">
        <v>827</v>
      </c>
      <c r="N2" s="1" t="s">
        <v>827</v>
      </c>
      <c r="O2" s="1" t="s">
        <v>825</v>
      </c>
      <c r="P2" s="1" t="s">
        <v>828</v>
      </c>
      <c r="Q2" s="1" t="s">
        <v>829</v>
      </c>
      <c r="R2" s="1" t="s">
        <v>830</v>
      </c>
      <c r="S2" s="1" t="s">
        <v>831</v>
      </c>
      <c r="T2" s="1" t="s">
        <v>832</v>
      </c>
      <c r="U2" s="1" t="s">
        <v>833</v>
      </c>
      <c r="V2" s="1" t="s">
        <v>834</v>
      </c>
    </row>
    <row r="3" s="1" customFormat="1" spans="1:22">
      <c r="A3" s="3">
        <v>999221875841601</v>
      </c>
      <c r="B3" s="1" t="s">
        <v>819</v>
      </c>
      <c r="C3" s="1" t="s">
        <v>835</v>
      </c>
      <c r="D3" s="1" t="s">
        <v>836</v>
      </c>
      <c r="E3" s="1" t="s">
        <v>837</v>
      </c>
      <c r="F3" s="1" t="s">
        <v>819</v>
      </c>
      <c r="G3" s="1" t="s">
        <v>823</v>
      </c>
      <c r="H3" s="1" t="s">
        <v>824</v>
      </c>
      <c r="I3" s="1" t="s">
        <v>838</v>
      </c>
      <c r="J3" s="1" t="s">
        <v>30</v>
      </c>
      <c r="K3" s="1" t="s">
        <v>839</v>
      </c>
      <c r="L3" s="1" t="s">
        <v>839</v>
      </c>
      <c r="M3" s="1" t="s">
        <v>827</v>
      </c>
      <c r="N3" s="1" t="s">
        <v>827</v>
      </c>
      <c r="O3" s="1" t="s">
        <v>825</v>
      </c>
      <c r="P3" s="1" t="s">
        <v>828</v>
      </c>
      <c r="Q3" s="1" t="s">
        <v>829</v>
      </c>
      <c r="R3" s="1" t="s">
        <v>840</v>
      </c>
      <c r="S3" s="1" t="s">
        <v>831</v>
      </c>
      <c r="T3" s="1" t="s">
        <v>832</v>
      </c>
      <c r="U3" s="1" t="s">
        <v>833</v>
      </c>
      <c r="V3" s="1" t="s">
        <v>841</v>
      </c>
    </row>
    <row r="4" s="1" customFormat="1" spans="1:22">
      <c r="A4" s="3">
        <v>999221875820014</v>
      </c>
      <c r="B4" s="1" t="s">
        <v>819</v>
      </c>
      <c r="C4" s="1" t="s">
        <v>842</v>
      </c>
      <c r="D4" s="1" t="s">
        <v>843</v>
      </c>
      <c r="E4" s="1" t="s">
        <v>844</v>
      </c>
      <c r="F4" s="1" t="s">
        <v>819</v>
      </c>
      <c r="G4" s="1" t="s">
        <v>823</v>
      </c>
      <c r="H4" s="1" t="s">
        <v>824</v>
      </c>
      <c r="I4" s="1" t="s">
        <v>845</v>
      </c>
      <c r="J4" s="1" t="s">
        <v>30</v>
      </c>
      <c r="K4" s="1" t="s">
        <v>846</v>
      </c>
      <c r="L4" s="1" t="s">
        <v>846</v>
      </c>
      <c r="M4" s="1" t="s">
        <v>827</v>
      </c>
      <c r="N4" s="1" t="s">
        <v>827</v>
      </c>
      <c r="O4" s="1" t="s">
        <v>825</v>
      </c>
      <c r="P4" s="1" t="s">
        <v>828</v>
      </c>
      <c r="Q4" s="1" t="s">
        <v>829</v>
      </c>
      <c r="R4" s="1" t="s">
        <v>847</v>
      </c>
      <c r="S4" s="1" t="s">
        <v>831</v>
      </c>
      <c r="T4" s="1" t="s">
        <v>832</v>
      </c>
      <c r="U4" s="1" t="s">
        <v>833</v>
      </c>
      <c r="V4" s="1" t="s">
        <v>848</v>
      </c>
    </row>
    <row r="5" s="1" customFormat="1" spans="1:22">
      <c r="A5" s="3">
        <v>999221875739321</v>
      </c>
      <c r="B5" s="1" t="s">
        <v>819</v>
      </c>
      <c r="C5" s="1" t="s">
        <v>849</v>
      </c>
      <c r="D5" s="1" t="s">
        <v>850</v>
      </c>
      <c r="E5" s="1" t="s">
        <v>851</v>
      </c>
      <c r="F5" s="1" t="s">
        <v>819</v>
      </c>
      <c r="G5" s="1" t="s">
        <v>823</v>
      </c>
      <c r="H5" s="1" t="s">
        <v>824</v>
      </c>
      <c r="I5" s="1" t="s">
        <v>852</v>
      </c>
      <c r="J5" s="1" t="s">
        <v>30</v>
      </c>
      <c r="K5" s="1" t="s">
        <v>853</v>
      </c>
      <c r="L5" s="1" t="s">
        <v>853</v>
      </c>
      <c r="M5" s="1" t="s">
        <v>827</v>
      </c>
      <c r="N5" s="1" t="s">
        <v>827</v>
      </c>
      <c r="O5" s="1" t="s">
        <v>825</v>
      </c>
      <c r="P5" s="1" t="s">
        <v>828</v>
      </c>
      <c r="Q5" s="1" t="s">
        <v>829</v>
      </c>
      <c r="R5" s="1" t="s">
        <v>854</v>
      </c>
      <c r="S5" s="1" t="s">
        <v>831</v>
      </c>
      <c r="T5" s="1" t="s">
        <v>832</v>
      </c>
      <c r="U5" s="1" t="s">
        <v>833</v>
      </c>
      <c r="V5" s="1" t="s">
        <v>855</v>
      </c>
    </row>
    <row r="6" s="1" customFormat="1" spans="1:22">
      <c r="A6" s="3">
        <v>999221875716518</v>
      </c>
      <c r="B6" s="1" t="s">
        <v>819</v>
      </c>
      <c r="C6" s="1" t="s">
        <v>856</v>
      </c>
      <c r="D6" s="1" t="s">
        <v>857</v>
      </c>
      <c r="E6" s="1" t="s">
        <v>858</v>
      </c>
      <c r="F6" s="1" t="s">
        <v>819</v>
      </c>
      <c r="G6" s="1" t="s">
        <v>823</v>
      </c>
      <c r="H6" s="1" t="s">
        <v>824</v>
      </c>
      <c r="I6" s="1" t="s">
        <v>859</v>
      </c>
      <c r="J6" s="1" t="s">
        <v>30</v>
      </c>
      <c r="K6" s="1" t="s">
        <v>860</v>
      </c>
      <c r="L6" s="1" t="s">
        <v>860</v>
      </c>
      <c r="M6" s="1" t="s">
        <v>827</v>
      </c>
      <c r="N6" s="1" t="s">
        <v>827</v>
      </c>
      <c r="O6" s="1" t="s">
        <v>825</v>
      </c>
      <c r="P6" s="1" t="s">
        <v>828</v>
      </c>
      <c r="Q6" s="1" t="s">
        <v>829</v>
      </c>
      <c r="R6" s="1" t="s">
        <v>861</v>
      </c>
      <c r="S6" s="1" t="s">
        <v>831</v>
      </c>
      <c r="T6" s="1" t="s">
        <v>832</v>
      </c>
      <c r="U6" s="1" t="s">
        <v>833</v>
      </c>
      <c r="V6" s="1" t="s">
        <v>862</v>
      </c>
    </row>
    <row r="7" s="1" customFormat="1" spans="1:22">
      <c r="A7" s="3">
        <v>21875451147</v>
      </c>
      <c r="B7" s="1" t="s">
        <v>819</v>
      </c>
      <c r="C7" s="1" t="s">
        <v>863</v>
      </c>
      <c r="D7" s="1" t="s">
        <v>864</v>
      </c>
      <c r="E7" s="1" t="s">
        <v>865</v>
      </c>
      <c r="F7" s="1" t="s">
        <v>819</v>
      </c>
      <c r="G7" s="1" t="s">
        <v>823</v>
      </c>
      <c r="H7" s="1" t="s">
        <v>824</v>
      </c>
      <c r="I7" s="1" t="s">
        <v>866</v>
      </c>
      <c r="J7" s="1" t="s">
        <v>30</v>
      </c>
      <c r="K7" s="1" t="s">
        <v>867</v>
      </c>
      <c r="L7" s="1" t="s">
        <v>867</v>
      </c>
      <c r="M7" s="1" t="s">
        <v>827</v>
      </c>
      <c r="N7" s="1" t="s">
        <v>827</v>
      </c>
      <c r="O7" s="1" t="s">
        <v>825</v>
      </c>
      <c r="P7" s="1" t="s">
        <v>828</v>
      </c>
      <c r="Q7" s="1" t="s">
        <v>829</v>
      </c>
      <c r="R7" s="1" t="s">
        <v>868</v>
      </c>
      <c r="S7" s="1" t="s">
        <v>831</v>
      </c>
      <c r="T7" s="1" t="s">
        <v>832</v>
      </c>
      <c r="U7" s="1" t="s">
        <v>833</v>
      </c>
      <c r="V7" s="1" t="s">
        <v>869</v>
      </c>
    </row>
    <row r="8" s="1" customFormat="1" spans="1:22">
      <c r="A8" s="3">
        <v>999221875443614</v>
      </c>
      <c r="B8" s="1" t="s">
        <v>819</v>
      </c>
      <c r="C8" s="1" t="s">
        <v>870</v>
      </c>
      <c r="D8" s="1" t="s">
        <v>871</v>
      </c>
      <c r="E8" s="1" t="s">
        <v>872</v>
      </c>
      <c r="F8" s="1" t="s">
        <v>819</v>
      </c>
      <c r="G8" s="1" t="s">
        <v>823</v>
      </c>
      <c r="H8" s="1" t="s">
        <v>824</v>
      </c>
      <c r="I8" s="1" t="s">
        <v>873</v>
      </c>
      <c r="J8" s="1" t="s">
        <v>30</v>
      </c>
      <c r="K8" s="1" t="s">
        <v>874</v>
      </c>
      <c r="L8" s="1" t="s">
        <v>874</v>
      </c>
      <c r="M8" s="1" t="s">
        <v>827</v>
      </c>
      <c r="N8" s="1" t="s">
        <v>827</v>
      </c>
      <c r="O8" s="1" t="s">
        <v>825</v>
      </c>
      <c r="P8" s="1" t="s">
        <v>828</v>
      </c>
      <c r="Q8" s="1" t="s">
        <v>829</v>
      </c>
      <c r="R8" s="1" t="s">
        <v>875</v>
      </c>
      <c r="S8" s="1" t="s">
        <v>831</v>
      </c>
      <c r="T8" s="1" t="s">
        <v>832</v>
      </c>
      <c r="U8" s="1" t="s">
        <v>833</v>
      </c>
      <c r="V8" s="1" t="s">
        <v>876</v>
      </c>
    </row>
    <row r="9" s="1" customFormat="1" spans="1:22">
      <c r="A9" s="3">
        <v>21875079761</v>
      </c>
      <c r="B9" s="1" t="s">
        <v>819</v>
      </c>
      <c r="C9" s="1" t="s">
        <v>877</v>
      </c>
      <c r="D9" s="1" t="s">
        <v>878</v>
      </c>
      <c r="E9" s="1" t="s">
        <v>879</v>
      </c>
      <c r="F9" s="1" t="s">
        <v>819</v>
      </c>
      <c r="G9" s="1" t="s">
        <v>823</v>
      </c>
      <c r="H9" s="1" t="s">
        <v>824</v>
      </c>
      <c r="I9" s="1" t="s">
        <v>880</v>
      </c>
      <c r="J9" s="1" t="s">
        <v>30</v>
      </c>
      <c r="K9" s="1" t="s">
        <v>881</v>
      </c>
      <c r="L9" s="1" t="s">
        <v>881</v>
      </c>
      <c r="M9" s="1" t="s">
        <v>827</v>
      </c>
      <c r="N9" s="1" t="s">
        <v>827</v>
      </c>
      <c r="O9" s="1" t="s">
        <v>825</v>
      </c>
      <c r="P9" s="1" t="s">
        <v>828</v>
      </c>
      <c r="Q9" s="1" t="s">
        <v>829</v>
      </c>
      <c r="R9" s="1" t="s">
        <v>882</v>
      </c>
      <c r="S9" s="1" t="s">
        <v>831</v>
      </c>
      <c r="T9" s="1" t="s">
        <v>832</v>
      </c>
      <c r="U9" s="1" t="s">
        <v>833</v>
      </c>
      <c r="V9" s="1" t="s">
        <v>883</v>
      </c>
    </row>
    <row r="10" s="1" customFormat="1" spans="1:22">
      <c r="A10" s="3">
        <v>999221874890154</v>
      </c>
      <c r="B10" s="1" t="s">
        <v>819</v>
      </c>
      <c r="C10" s="1" t="s">
        <v>884</v>
      </c>
      <c r="D10" s="1" t="s">
        <v>885</v>
      </c>
      <c r="E10" s="1" t="s">
        <v>886</v>
      </c>
      <c r="F10" s="1" t="s">
        <v>819</v>
      </c>
      <c r="G10" s="1" t="s">
        <v>823</v>
      </c>
      <c r="H10" s="1" t="s">
        <v>824</v>
      </c>
      <c r="I10" s="1" t="s">
        <v>866</v>
      </c>
      <c r="J10" s="1" t="s">
        <v>30</v>
      </c>
      <c r="K10" s="1" t="s">
        <v>867</v>
      </c>
      <c r="L10" s="1" t="s">
        <v>867</v>
      </c>
      <c r="M10" s="1" t="s">
        <v>827</v>
      </c>
      <c r="N10" s="1" t="s">
        <v>827</v>
      </c>
      <c r="O10" s="1" t="s">
        <v>825</v>
      </c>
      <c r="P10" s="1" t="s">
        <v>828</v>
      </c>
      <c r="Q10" s="1" t="s">
        <v>829</v>
      </c>
      <c r="R10" s="1" t="s">
        <v>887</v>
      </c>
      <c r="S10" s="1" t="s">
        <v>831</v>
      </c>
      <c r="T10" s="1" t="s">
        <v>832</v>
      </c>
      <c r="U10" s="1" t="s">
        <v>833</v>
      </c>
      <c r="V10" s="1" t="s">
        <v>841</v>
      </c>
    </row>
    <row r="11" s="1" customFormat="1" spans="1:22">
      <c r="A11" s="3">
        <v>999221874817539</v>
      </c>
      <c r="B11" s="1" t="s">
        <v>819</v>
      </c>
      <c r="C11" s="1" t="s">
        <v>888</v>
      </c>
      <c r="D11" s="1" t="s">
        <v>889</v>
      </c>
      <c r="E11" s="1" t="s">
        <v>890</v>
      </c>
      <c r="F11" s="1" t="s">
        <v>819</v>
      </c>
      <c r="G11" s="1" t="s">
        <v>823</v>
      </c>
      <c r="H11" s="1" t="s">
        <v>824</v>
      </c>
      <c r="I11" s="1" t="s">
        <v>891</v>
      </c>
      <c r="J11" s="1" t="s">
        <v>30</v>
      </c>
      <c r="K11" s="1" t="s">
        <v>892</v>
      </c>
      <c r="L11" s="1" t="s">
        <v>892</v>
      </c>
      <c r="M11" s="1" t="s">
        <v>827</v>
      </c>
      <c r="N11" s="1" t="s">
        <v>827</v>
      </c>
      <c r="O11" s="1" t="s">
        <v>825</v>
      </c>
      <c r="P11" s="1" t="s">
        <v>828</v>
      </c>
      <c r="Q11" s="1" t="s">
        <v>829</v>
      </c>
      <c r="R11" s="1" t="s">
        <v>893</v>
      </c>
      <c r="S11" s="1" t="s">
        <v>831</v>
      </c>
      <c r="T11" s="1" t="s">
        <v>832</v>
      </c>
      <c r="U11" s="1" t="s">
        <v>833</v>
      </c>
      <c r="V11" s="1" t="s">
        <v>894</v>
      </c>
    </row>
    <row r="12" s="1" customFormat="1" spans="1:22">
      <c r="A12" s="3">
        <v>999221874741563</v>
      </c>
      <c r="B12" s="1" t="s">
        <v>819</v>
      </c>
      <c r="C12" s="1" t="s">
        <v>895</v>
      </c>
      <c r="D12" s="1" t="s">
        <v>896</v>
      </c>
      <c r="E12" s="1" t="s">
        <v>897</v>
      </c>
      <c r="F12" s="1" t="s">
        <v>819</v>
      </c>
      <c r="G12" s="1" t="s">
        <v>823</v>
      </c>
      <c r="H12" s="1" t="s">
        <v>824</v>
      </c>
      <c r="I12" s="1" t="s">
        <v>898</v>
      </c>
      <c r="J12" s="1" t="s">
        <v>30</v>
      </c>
      <c r="K12" s="1" t="s">
        <v>899</v>
      </c>
      <c r="L12" s="1" t="s">
        <v>899</v>
      </c>
      <c r="M12" s="1" t="s">
        <v>827</v>
      </c>
      <c r="N12" s="1" t="s">
        <v>827</v>
      </c>
      <c r="O12" s="1" t="s">
        <v>825</v>
      </c>
      <c r="P12" s="1" t="s">
        <v>828</v>
      </c>
      <c r="Q12" s="1" t="s">
        <v>829</v>
      </c>
      <c r="R12" s="1" t="s">
        <v>900</v>
      </c>
      <c r="S12" s="1" t="s">
        <v>831</v>
      </c>
      <c r="T12" s="1" t="s">
        <v>832</v>
      </c>
      <c r="U12" s="1" t="s">
        <v>833</v>
      </c>
      <c r="V12" s="1" t="s">
        <v>841</v>
      </c>
    </row>
    <row r="13" s="1" customFormat="1" spans="1:22">
      <c r="A13" s="3">
        <v>999221874721586</v>
      </c>
      <c r="B13" s="1" t="s">
        <v>819</v>
      </c>
      <c r="C13" s="1" t="s">
        <v>901</v>
      </c>
      <c r="D13" s="1" t="s">
        <v>902</v>
      </c>
      <c r="E13" s="1" t="s">
        <v>903</v>
      </c>
      <c r="F13" s="1" t="s">
        <v>819</v>
      </c>
      <c r="G13" s="1" t="s">
        <v>823</v>
      </c>
      <c r="H13" s="1" t="s">
        <v>824</v>
      </c>
      <c r="I13" s="1" t="s">
        <v>904</v>
      </c>
      <c r="J13" s="1" t="s">
        <v>30</v>
      </c>
      <c r="K13" s="1" t="s">
        <v>905</v>
      </c>
      <c r="L13" s="1" t="s">
        <v>905</v>
      </c>
      <c r="M13" s="1" t="s">
        <v>827</v>
      </c>
      <c r="N13" s="1" t="s">
        <v>827</v>
      </c>
      <c r="O13" s="1" t="s">
        <v>825</v>
      </c>
      <c r="P13" s="1" t="s">
        <v>828</v>
      </c>
      <c r="Q13" s="1" t="s">
        <v>829</v>
      </c>
      <c r="R13" s="1" t="s">
        <v>906</v>
      </c>
      <c r="S13" s="1" t="s">
        <v>831</v>
      </c>
      <c r="T13" s="1" t="s">
        <v>832</v>
      </c>
      <c r="U13" s="1" t="s">
        <v>833</v>
      </c>
      <c r="V13" s="1" t="s">
        <v>907</v>
      </c>
    </row>
    <row r="14" s="1" customFormat="1" spans="1:22">
      <c r="A14" s="3">
        <v>999221874611543</v>
      </c>
      <c r="B14" s="1" t="s">
        <v>819</v>
      </c>
      <c r="C14" s="1" t="s">
        <v>908</v>
      </c>
      <c r="D14" s="1" t="s">
        <v>909</v>
      </c>
      <c r="E14" s="1" t="s">
        <v>910</v>
      </c>
      <c r="F14" s="1" t="s">
        <v>819</v>
      </c>
      <c r="G14" s="1" t="s">
        <v>823</v>
      </c>
      <c r="H14" s="1" t="s">
        <v>824</v>
      </c>
      <c r="I14" s="1" t="s">
        <v>911</v>
      </c>
      <c r="J14" s="1" t="s">
        <v>30</v>
      </c>
      <c r="K14" s="1" t="s">
        <v>912</v>
      </c>
      <c r="L14" s="1" t="s">
        <v>912</v>
      </c>
      <c r="M14" s="1" t="s">
        <v>827</v>
      </c>
      <c r="N14" s="1" t="s">
        <v>827</v>
      </c>
      <c r="O14" s="1" t="s">
        <v>825</v>
      </c>
      <c r="P14" s="1" t="s">
        <v>828</v>
      </c>
      <c r="Q14" s="1" t="s">
        <v>829</v>
      </c>
      <c r="R14" s="1" t="s">
        <v>913</v>
      </c>
      <c r="S14" s="1" t="s">
        <v>831</v>
      </c>
      <c r="T14" s="1" t="s">
        <v>832</v>
      </c>
      <c r="U14" s="1" t="s">
        <v>833</v>
      </c>
      <c r="V14" s="1" t="s">
        <v>914</v>
      </c>
    </row>
    <row r="15" s="1" customFormat="1" spans="1:22">
      <c r="A15" s="3">
        <v>999221874562971</v>
      </c>
      <c r="B15" s="1" t="s">
        <v>819</v>
      </c>
      <c r="C15" s="1" t="s">
        <v>915</v>
      </c>
      <c r="D15" s="1" t="s">
        <v>916</v>
      </c>
      <c r="E15" s="1" t="s">
        <v>917</v>
      </c>
      <c r="F15" s="1" t="s">
        <v>819</v>
      </c>
      <c r="G15" s="1" t="s">
        <v>823</v>
      </c>
      <c r="H15" s="1" t="s">
        <v>824</v>
      </c>
      <c r="I15" s="1" t="s">
        <v>918</v>
      </c>
      <c r="J15" s="1" t="s">
        <v>30</v>
      </c>
      <c r="K15" s="1" t="s">
        <v>919</v>
      </c>
      <c r="L15" s="1" t="s">
        <v>919</v>
      </c>
      <c r="M15" s="1" t="s">
        <v>827</v>
      </c>
      <c r="N15" s="1" t="s">
        <v>827</v>
      </c>
      <c r="O15" s="1" t="s">
        <v>825</v>
      </c>
      <c r="P15" s="1" t="s">
        <v>828</v>
      </c>
      <c r="Q15" s="1" t="s">
        <v>829</v>
      </c>
      <c r="R15" s="1" t="s">
        <v>920</v>
      </c>
      <c r="S15" s="1" t="s">
        <v>831</v>
      </c>
      <c r="T15" s="1" t="s">
        <v>832</v>
      </c>
      <c r="U15" s="1" t="s">
        <v>833</v>
      </c>
      <c r="V15" s="1" t="s">
        <v>921</v>
      </c>
    </row>
    <row r="16" s="1" customFormat="1" spans="1:22">
      <c r="A16" s="3">
        <v>999221874339720</v>
      </c>
      <c r="B16" s="1" t="s">
        <v>819</v>
      </c>
      <c r="C16" s="1" t="s">
        <v>922</v>
      </c>
      <c r="D16" s="1" t="s">
        <v>923</v>
      </c>
      <c r="E16" s="1" t="s">
        <v>924</v>
      </c>
      <c r="F16" s="1" t="s">
        <v>819</v>
      </c>
      <c r="G16" s="1" t="s">
        <v>823</v>
      </c>
      <c r="H16" s="1" t="s">
        <v>824</v>
      </c>
      <c r="I16" s="1" t="s">
        <v>925</v>
      </c>
      <c r="J16" s="1" t="s">
        <v>30</v>
      </c>
      <c r="K16" s="1" t="s">
        <v>926</v>
      </c>
      <c r="L16" s="1" t="s">
        <v>926</v>
      </c>
      <c r="M16" s="1" t="s">
        <v>827</v>
      </c>
      <c r="N16" s="1" t="s">
        <v>827</v>
      </c>
      <c r="O16" s="1" t="s">
        <v>825</v>
      </c>
      <c r="P16" s="1" t="s">
        <v>828</v>
      </c>
      <c r="Q16" s="1" t="s">
        <v>829</v>
      </c>
      <c r="R16" s="1" t="s">
        <v>927</v>
      </c>
      <c r="S16" s="1" t="s">
        <v>831</v>
      </c>
      <c r="T16" s="1" t="s">
        <v>832</v>
      </c>
      <c r="U16" s="1" t="s">
        <v>833</v>
      </c>
      <c r="V16" s="1" t="s">
        <v>841</v>
      </c>
    </row>
    <row r="17" s="1" customFormat="1" spans="1:22">
      <c r="A17" s="3">
        <v>999221874145517</v>
      </c>
      <c r="B17" s="1" t="s">
        <v>819</v>
      </c>
      <c r="C17" s="1" t="s">
        <v>928</v>
      </c>
      <c r="D17" s="1" t="s">
        <v>929</v>
      </c>
      <c r="E17" s="1" t="s">
        <v>930</v>
      </c>
      <c r="F17" s="1" t="s">
        <v>819</v>
      </c>
      <c r="G17" s="1" t="s">
        <v>823</v>
      </c>
      <c r="H17" s="1" t="s">
        <v>824</v>
      </c>
      <c r="I17" s="1" t="s">
        <v>931</v>
      </c>
      <c r="J17" s="1" t="s">
        <v>30</v>
      </c>
      <c r="K17" s="1" t="s">
        <v>932</v>
      </c>
      <c r="L17" s="1" t="s">
        <v>932</v>
      </c>
      <c r="M17" s="1" t="s">
        <v>827</v>
      </c>
      <c r="N17" s="1" t="s">
        <v>827</v>
      </c>
      <c r="O17" s="1" t="s">
        <v>825</v>
      </c>
      <c r="P17" s="1" t="s">
        <v>828</v>
      </c>
      <c r="Q17" s="1" t="s">
        <v>829</v>
      </c>
      <c r="R17" s="1" t="s">
        <v>933</v>
      </c>
      <c r="S17" s="1" t="s">
        <v>831</v>
      </c>
      <c r="T17" s="1" t="s">
        <v>832</v>
      </c>
      <c r="U17" s="1" t="s">
        <v>833</v>
      </c>
      <c r="V17" s="1" t="s">
        <v>921</v>
      </c>
    </row>
    <row r="18" s="1" customFormat="1" spans="1:22">
      <c r="A18" s="3">
        <v>21874114798</v>
      </c>
      <c r="B18" s="1" t="s">
        <v>819</v>
      </c>
      <c r="C18" s="1" t="s">
        <v>934</v>
      </c>
      <c r="D18" s="1" t="s">
        <v>935</v>
      </c>
      <c r="E18" s="1" t="s">
        <v>936</v>
      </c>
      <c r="F18" s="1" t="s">
        <v>819</v>
      </c>
      <c r="G18" s="1" t="s">
        <v>823</v>
      </c>
      <c r="H18" s="1" t="s">
        <v>824</v>
      </c>
      <c r="I18" s="1" t="s">
        <v>937</v>
      </c>
      <c r="J18" s="1" t="s">
        <v>30</v>
      </c>
      <c r="K18" s="1" t="s">
        <v>938</v>
      </c>
      <c r="L18" s="1" t="s">
        <v>938</v>
      </c>
      <c r="M18" s="1" t="s">
        <v>827</v>
      </c>
      <c r="N18" s="1" t="s">
        <v>827</v>
      </c>
      <c r="O18" s="1" t="s">
        <v>825</v>
      </c>
      <c r="P18" s="1" t="s">
        <v>828</v>
      </c>
      <c r="Q18" s="1" t="s">
        <v>829</v>
      </c>
      <c r="R18" s="1" t="s">
        <v>939</v>
      </c>
      <c r="S18" s="1" t="s">
        <v>831</v>
      </c>
      <c r="T18" s="1" t="s">
        <v>832</v>
      </c>
      <c r="U18" s="1" t="s">
        <v>833</v>
      </c>
      <c r="V18" s="1" t="s">
        <v>940</v>
      </c>
    </row>
    <row r="19" s="1" customFormat="1" spans="1:22">
      <c r="A19" s="3">
        <v>999221874107411</v>
      </c>
      <c r="B19" s="1" t="s">
        <v>819</v>
      </c>
      <c r="C19" s="1" t="s">
        <v>941</v>
      </c>
      <c r="D19" s="1" t="s">
        <v>942</v>
      </c>
      <c r="E19" s="1" t="s">
        <v>943</v>
      </c>
      <c r="F19" s="1" t="s">
        <v>819</v>
      </c>
      <c r="G19" s="1" t="s">
        <v>823</v>
      </c>
      <c r="H19" s="1" t="s">
        <v>824</v>
      </c>
      <c r="I19" s="1" t="s">
        <v>944</v>
      </c>
      <c r="J19" s="1" t="s">
        <v>30</v>
      </c>
      <c r="K19" s="1" t="s">
        <v>945</v>
      </c>
      <c r="L19" s="1" t="s">
        <v>945</v>
      </c>
      <c r="M19" s="1" t="s">
        <v>827</v>
      </c>
      <c r="N19" s="1" t="s">
        <v>827</v>
      </c>
      <c r="O19" s="1" t="s">
        <v>825</v>
      </c>
      <c r="P19" s="1" t="s">
        <v>828</v>
      </c>
      <c r="Q19" s="1" t="s">
        <v>829</v>
      </c>
      <c r="R19" s="1" t="s">
        <v>946</v>
      </c>
      <c r="S19" s="1" t="s">
        <v>831</v>
      </c>
      <c r="T19" s="1" t="s">
        <v>832</v>
      </c>
      <c r="U19" s="1" t="s">
        <v>833</v>
      </c>
      <c r="V19" s="1" t="s">
        <v>862</v>
      </c>
    </row>
    <row r="20" s="1" customFormat="1" spans="1:22">
      <c r="A20" s="3">
        <v>999221874019471</v>
      </c>
      <c r="B20" s="1" t="s">
        <v>819</v>
      </c>
      <c r="C20" s="1" t="s">
        <v>947</v>
      </c>
      <c r="D20" s="1" t="s">
        <v>948</v>
      </c>
      <c r="E20" s="1" t="s">
        <v>949</v>
      </c>
      <c r="F20" s="1" t="s">
        <v>819</v>
      </c>
      <c r="G20" s="1" t="s">
        <v>823</v>
      </c>
      <c r="H20" s="1" t="s">
        <v>824</v>
      </c>
      <c r="I20" s="1" t="s">
        <v>950</v>
      </c>
      <c r="J20" s="1" t="s">
        <v>30</v>
      </c>
      <c r="K20" s="1" t="s">
        <v>951</v>
      </c>
      <c r="L20" s="1" t="s">
        <v>951</v>
      </c>
      <c r="M20" s="1" t="s">
        <v>827</v>
      </c>
      <c r="N20" s="1" t="s">
        <v>827</v>
      </c>
      <c r="O20" s="1" t="s">
        <v>825</v>
      </c>
      <c r="P20" s="1" t="s">
        <v>828</v>
      </c>
      <c r="Q20" s="1" t="s">
        <v>829</v>
      </c>
      <c r="R20" s="1" t="s">
        <v>952</v>
      </c>
      <c r="S20" s="1" t="s">
        <v>831</v>
      </c>
      <c r="T20" s="1" t="s">
        <v>832</v>
      </c>
      <c r="U20" s="1" t="s">
        <v>833</v>
      </c>
      <c r="V20" s="1" t="s">
        <v>841</v>
      </c>
    </row>
    <row r="21" s="1" customFormat="1" spans="1:22">
      <c r="A21" s="3">
        <v>999221873797287</v>
      </c>
      <c r="B21" s="1" t="s">
        <v>819</v>
      </c>
      <c r="C21" s="1" t="s">
        <v>953</v>
      </c>
      <c r="D21" s="1" t="s">
        <v>954</v>
      </c>
      <c r="E21" s="1" t="s">
        <v>955</v>
      </c>
      <c r="F21" s="1" t="s">
        <v>819</v>
      </c>
      <c r="G21" s="1" t="s">
        <v>823</v>
      </c>
      <c r="H21" s="1" t="s">
        <v>824</v>
      </c>
      <c r="I21" s="1" t="s">
        <v>956</v>
      </c>
      <c r="J21" s="1" t="s">
        <v>30</v>
      </c>
      <c r="K21" s="1" t="s">
        <v>957</v>
      </c>
      <c r="L21" s="1" t="s">
        <v>957</v>
      </c>
      <c r="M21" s="1" t="s">
        <v>827</v>
      </c>
      <c r="N21" s="1" t="s">
        <v>827</v>
      </c>
      <c r="O21" s="1" t="s">
        <v>825</v>
      </c>
      <c r="P21" s="1" t="s">
        <v>828</v>
      </c>
      <c r="Q21" s="1" t="s">
        <v>829</v>
      </c>
      <c r="R21" s="1" t="s">
        <v>958</v>
      </c>
      <c r="S21" s="1" t="s">
        <v>831</v>
      </c>
      <c r="T21" s="1" t="s">
        <v>832</v>
      </c>
      <c r="U21" s="1" t="s">
        <v>833</v>
      </c>
      <c r="V21" s="1" t="s">
        <v>921</v>
      </c>
    </row>
    <row r="22" s="1" customFormat="1" spans="1:22">
      <c r="A22" s="3">
        <v>999221873601858</v>
      </c>
      <c r="B22" s="1" t="s">
        <v>819</v>
      </c>
      <c r="C22" s="1" t="s">
        <v>959</v>
      </c>
      <c r="D22" s="1" t="s">
        <v>960</v>
      </c>
      <c r="E22" s="1" t="s">
        <v>961</v>
      </c>
      <c r="F22" s="1" t="s">
        <v>819</v>
      </c>
      <c r="G22" s="1" t="s">
        <v>823</v>
      </c>
      <c r="H22" s="1" t="s">
        <v>824</v>
      </c>
      <c r="I22" s="1" t="s">
        <v>962</v>
      </c>
      <c r="J22" s="1" t="s">
        <v>30</v>
      </c>
      <c r="K22" s="1" t="s">
        <v>963</v>
      </c>
      <c r="L22" s="1" t="s">
        <v>963</v>
      </c>
      <c r="M22" s="1" t="s">
        <v>827</v>
      </c>
      <c r="N22" s="1" t="s">
        <v>827</v>
      </c>
      <c r="O22" s="1" t="s">
        <v>825</v>
      </c>
      <c r="P22" s="1" t="s">
        <v>828</v>
      </c>
      <c r="Q22" s="1" t="s">
        <v>829</v>
      </c>
      <c r="R22" s="1" t="s">
        <v>964</v>
      </c>
      <c r="S22" s="1" t="s">
        <v>831</v>
      </c>
      <c r="T22" s="1" t="s">
        <v>832</v>
      </c>
      <c r="U22" s="1" t="s">
        <v>833</v>
      </c>
      <c r="V22" s="1" t="s">
        <v>883</v>
      </c>
    </row>
    <row r="23" s="1" customFormat="1" spans="1:22">
      <c r="A23" s="3">
        <v>21873479887</v>
      </c>
      <c r="B23" s="1" t="s">
        <v>819</v>
      </c>
      <c r="C23" s="1" t="s">
        <v>965</v>
      </c>
      <c r="D23" s="1" t="s">
        <v>966</v>
      </c>
      <c r="E23" s="1" t="s">
        <v>967</v>
      </c>
      <c r="F23" s="1" t="s">
        <v>819</v>
      </c>
      <c r="G23" s="1" t="s">
        <v>823</v>
      </c>
      <c r="H23" s="1" t="s">
        <v>824</v>
      </c>
      <c r="I23" s="1" t="s">
        <v>968</v>
      </c>
      <c r="J23" s="1" t="s">
        <v>30</v>
      </c>
      <c r="K23" s="1" t="s">
        <v>969</v>
      </c>
      <c r="L23" s="1" t="s">
        <v>969</v>
      </c>
      <c r="M23" s="1" t="s">
        <v>827</v>
      </c>
      <c r="N23" s="1" t="s">
        <v>827</v>
      </c>
      <c r="O23" s="1" t="s">
        <v>825</v>
      </c>
      <c r="P23" s="1" t="s">
        <v>828</v>
      </c>
      <c r="Q23" s="1" t="s">
        <v>829</v>
      </c>
      <c r="R23" s="1" t="s">
        <v>970</v>
      </c>
      <c r="S23" s="1" t="s">
        <v>831</v>
      </c>
      <c r="T23" s="1" t="s">
        <v>832</v>
      </c>
      <c r="U23" s="1" t="s">
        <v>833</v>
      </c>
      <c r="V23" s="1" t="s">
        <v>921</v>
      </c>
    </row>
    <row r="24" s="1" customFormat="1" spans="1:22">
      <c r="A24" s="3">
        <v>999221872912417</v>
      </c>
      <c r="B24" s="1" t="s">
        <v>819</v>
      </c>
      <c r="C24" s="1" t="s">
        <v>971</v>
      </c>
      <c r="D24" s="1" t="s">
        <v>821</v>
      </c>
      <c r="E24" s="1" t="s">
        <v>822</v>
      </c>
      <c r="F24" s="1" t="s">
        <v>819</v>
      </c>
      <c r="G24" s="1" t="s">
        <v>823</v>
      </c>
      <c r="H24" s="1" t="s">
        <v>824</v>
      </c>
      <c r="I24" s="1" t="s">
        <v>891</v>
      </c>
      <c r="J24" s="1" t="s">
        <v>30</v>
      </c>
      <c r="K24" s="1" t="s">
        <v>892</v>
      </c>
      <c r="L24" s="1" t="s">
        <v>825</v>
      </c>
      <c r="M24" s="1" t="s">
        <v>972</v>
      </c>
      <c r="N24" s="1" t="s">
        <v>973</v>
      </c>
      <c r="O24" s="1" t="s">
        <v>825</v>
      </c>
      <c r="P24" s="1" t="s">
        <v>828</v>
      </c>
      <c r="Q24" s="1" t="s">
        <v>829</v>
      </c>
      <c r="R24" s="1" t="s">
        <v>974</v>
      </c>
      <c r="S24" s="1" t="s">
        <v>831</v>
      </c>
      <c r="T24" s="1" t="s">
        <v>832</v>
      </c>
      <c r="U24" s="1" t="s">
        <v>833</v>
      </c>
      <c r="V24" s="1" t="s">
        <v>834</v>
      </c>
    </row>
    <row r="25" s="1" customFormat="1" spans="1:22">
      <c r="A25" s="3">
        <v>21870866690</v>
      </c>
      <c r="B25" s="1" t="s">
        <v>819</v>
      </c>
      <c r="C25" s="1" t="s">
        <v>975</v>
      </c>
      <c r="D25" s="1" t="s">
        <v>976</v>
      </c>
      <c r="E25" s="1" t="s">
        <v>977</v>
      </c>
      <c r="F25" s="1" t="s">
        <v>819</v>
      </c>
      <c r="G25" s="1" t="s">
        <v>823</v>
      </c>
      <c r="H25" s="1" t="s">
        <v>824</v>
      </c>
      <c r="I25" s="1" t="s">
        <v>978</v>
      </c>
      <c r="J25" s="1" t="s">
        <v>30</v>
      </c>
      <c r="K25" s="1" t="s">
        <v>979</v>
      </c>
      <c r="L25" s="1" t="s">
        <v>979</v>
      </c>
      <c r="M25" s="1" t="s">
        <v>827</v>
      </c>
      <c r="N25" s="1" t="s">
        <v>827</v>
      </c>
      <c r="O25" s="1" t="s">
        <v>825</v>
      </c>
      <c r="P25" s="1" t="s">
        <v>828</v>
      </c>
      <c r="Q25" s="1" t="s">
        <v>829</v>
      </c>
      <c r="R25" s="1" t="s">
        <v>980</v>
      </c>
      <c r="S25" s="1" t="s">
        <v>831</v>
      </c>
      <c r="T25" s="1" t="s">
        <v>832</v>
      </c>
      <c r="U25" s="1" t="s">
        <v>833</v>
      </c>
      <c r="V25" s="1" t="s">
        <v>869</v>
      </c>
    </row>
    <row r="26" s="1" customFormat="1" spans="1:22">
      <c r="A26" s="3">
        <v>999221870551812</v>
      </c>
      <c r="B26" s="1" t="s">
        <v>819</v>
      </c>
      <c r="C26" s="1" t="s">
        <v>981</v>
      </c>
      <c r="D26" s="1" t="s">
        <v>982</v>
      </c>
      <c r="E26" s="1" t="s">
        <v>983</v>
      </c>
      <c r="F26" s="1" t="s">
        <v>819</v>
      </c>
      <c r="G26" s="1" t="s">
        <v>823</v>
      </c>
      <c r="H26" s="1" t="s">
        <v>824</v>
      </c>
      <c r="I26" s="1" t="s">
        <v>984</v>
      </c>
      <c r="J26" s="1" t="s">
        <v>30</v>
      </c>
      <c r="K26" s="1" t="s">
        <v>985</v>
      </c>
      <c r="L26" s="1" t="s">
        <v>985</v>
      </c>
      <c r="M26" s="1" t="s">
        <v>827</v>
      </c>
      <c r="N26" s="1" t="s">
        <v>827</v>
      </c>
      <c r="O26" s="1" t="s">
        <v>825</v>
      </c>
      <c r="P26" s="1" t="s">
        <v>828</v>
      </c>
      <c r="Q26" s="1" t="s">
        <v>829</v>
      </c>
      <c r="R26" s="1" t="s">
        <v>986</v>
      </c>
      <c r="S26" s="1" t="s">
        <v>831</v>
      </c>
      <c r="T26" s="1" t="s">
        <v>832</v>
      </c>
      <c r="U26" s="1" t="s">
        <v>833</v>
      </c>
      <c r="V26" s="1" t="s">
        <v>987</v>
      </c>
    </row>
    <row r="27" s="1" customFormat="1" spans="1:22">
      <c r="A27" s="3">
        <v>21870158894</v>
      </c>
      <c r="B27" s="1" t="s">
        <v>819</v>
      </c>
      <c r="C27" s="1" t="s">
        <v>988</v>
      </c>
      <c r="D27" s="1" t="s">
        <v>989</v>
      </c>
      <c r="E27" s="1" t="s">
        <v>990</v>
      </c>
      <c r="F27" s="1" t="s">
        <v>819</v>
      </c>
      <c r="G27" s="1" t="s">
        <v>823</v>
      </c>
      <c r="H27" s="1" t="s">
        <v>824</v>
      </c>
      <c r="I27" s="1" t="s">
        <v>991</v>
      </c>
      <c r="J27" s="1" t="s">
        <v>30</v>
      </c>
      <c r="K27" s="1" t="s">
        <v>992</v>
      </c>
      <c r="L27" s="1" t="s">
        <v>992</v>
      </c>
      <c r="M27" s="1" t="s">
        <v>827</v>
      </c>
      <c r="N27" s="1" t="s">
        <v>827</v>
      </c>
      <c r="O27" s="1" t="s">
        <v>825</v>
      </c>
      <c r="P27" s="1" t="s">
        <v>828</v>
      </c>
      <c r="Q27" s="1" t="s">
        <v>829</v>
      </c>
      <c r="R27" s="1" t="s">
        <v>993</v>
      </c>
      <c r="S27" s="1" t="s">
        <v>831</v>
      </c>
      <c r="T27" s="1" t="s">
        <v>832</v>
      </c>
      <c r="U27" s="1" t="s">
        <v>833</v>
      </c>
      <c r="V27" s="1" t="s">
        <v>869</v>
      </c>
    </row>
    <row r="28" s="1" customFormat="1" spans="1:22">
      <c r="A28" s="3">
        <v>999221870048620</v>
      </c>
      <c r="B28" s="1" t="s">
        <v>819</v>
      </c>
      <c r="C28" s="1" t="s">
        <v>994</v>
      </c>
      <c r="D28" s="1" t="s">
        <v>995</v>
      </c>
      <c r="E28" s="1" t="s">
        <v>996</v>
      </c>
      <c r="F28" s="1" t="s">
        <v>819</v>
      </c>
      <c r="G28" s="1" t="s">
        <v>823</v>
      </c>
      <c r="H28" s="1" t="s">
        <v>824</v>
      </c>
      <c r="I28" s="1" t="s">
        <v>997</v>
      </c>
      <c r="J28" s="1" t="s">
        <v>30</v>
      </c>
      <c r="K28" s="1" t="s">
        <v>998</v>
      </c>
      <c r="L28" s="1" t="s">
        <v>998</v>
      </c>
      <c r="M28" s="1" t="s">
        <v>827</v>
      </c>
      <c r="N28" s="1" t="s">
        <v>827</v>
      </c>
      <c r="O28" s="1" t="s">
        <v>825</v>
      </c>
      <c r="P28" s="1" t="s">
        <v>828</v>
      </c>
      <c r="Q28" s="1" t="s">
        <v>829</v>
      </c>
      <c r="R28" s="1" t="s">
        <v>999</v>
      </c>
      <c r="S28" s="1" t="s">
        <v>831</v>
      </c>
      <c r="T28" s="1" t="s">
        <v>832</v>
      </c>
      <c r="U28" s="1" t="s">
        <v>833</v>
      </c>
      <c r="V28" s="1" t="s">
        <v>841</v>
      </c>
    </row>
    <row r="29" s="1" customFormat="1" spans="1:22">
      <c r="A29" s="3">
        <v>999221869781964</v>
      </c>
      <c r="B29" s="1" t="s">
        <v>819</v>
      </c>
      <c r="C29" s="1" t="s">
        <v>1000</v>
      </c>
      <c r="D29" s="1" t="s">
        <v>1001</v>
      </c>
      <c r="E29" s="1" t="s">
        <v>1002</v>
      </c>
      <c r="F29" s="1" t="s">
        <v>819</v>
      </c>
      <c r="G29" s="1" t="s">
        <v>823</v>
      </c>
      <c r="H29" s="1" t="s">
        <v>824</v>
      </c>
      <c r="I29" s="1" t="s">
        <v>1003</v>
      </c>
      <c r="J29" s="1" t="s">
        <v>30</v>
      </c>
      <c r="K29" s="1" t="s">
        <v>1004</v>
      </c>
      <c r="L29" s="1" t="s">
        <v>1004</v>
      </c>
      <c r="M29" s="1" t="s">
        <v>827</v>
      </c>
      <c r="N29" s="1" t="s">
        <v>827</v>
      </c>
      <c r="O29" s="1" t="s">
        <v>825</v>
      </c>
      <c r="P29" s="1" t="s">
        <v>828</v>
      </c>
      <c r="Q29" s="1" t="s">
        <v>829</v>
      </c>
      <c r="R29" s="1" t="s">
        <v>1005</v>
      </c>
      <c r="S29" s="1" t="s">
        <v>831</v>
      </c>
      <c r="T29" s="1" t="s">
        <v>832</v>
      </c>
      <c r="U29" s="1" t="s">
        <v>833</v>
      </c>
      <c r="V29" s="1" t="s">
        <v>841</v>
      </c>
    </row>
    <row r="30" s="1" customFormat="1" spans="1:22">
      <c r="A30" s="3">
        <v>999221869464772</v>
      </c>
      <c r="B30" s="1" t="s">
        <v>819</v>
      </c>
      <c r="C30" s="1" t="s">
        <v>1006</v>
      </c>
      <c r="D30" s="1" t="s">
        <v>1007</v>
      </c>
      <c r="E30" s="1" t="s">
        <v>1008</v>
      </c>
      <c r="F30" s="1" t="s">
        <v>819</v>
      </c>
      <c r="G30" s="1" t="s">
        <v>823</v>
      </c>
      <c r="H30" s="1" t="s">
        <v>824</v>
      </c>
      <c r="I30" s="1" t="s">
        <v>1009</v>
      </c>
      <c r="J30" s="1" t="s">
        <v>30</v>
      </c>
      <c r="K30" s="1" t="s">
        <v>1010</v>
      </c>
      <c r="L30" s="1" t="s">
        <v>1010</v>
      </c>
      <c r="M30" s="1" t="s">
        <v>827</v>
      </c>
      <c r="N30" s="1" t="s">
        <v>827</v>
      </c>
      <c r="O30" s="1" t="s">
        <v>825</v>
      </c>
      <c r="P30" s="1" t="s">
        <v>828</v>
      </c>
      <c r="Q30" s="1" t="s">
        <v>829</v>
      </c>
      <c r="R30" s="1" t="s">
        <v>1011</v>
      </c>
      <c r="S30" s="1" t="s">
        <v>831</v>
      </c>
      <c r="T30" s="1" t="s">
        <v>832</v>
      </c>
      <c r="U30" s="1" t="s">
        <v>833</v>
      </c>
      <c r="V30" s="1" t="s">
        <v>841</v>
      </c>
    </row>
    <row r="31" s="1" customFormat="1" spans="1:22">
      <c r="A31" s="3">
        <v>999221869224186</v>
      </c>
      <c r="B31" s="1" t="s">
        <v>819</v>
      </c>
      <c r="C31" s="1" t="s">
        <v>1012</v>
      </c>
      <c r="D31" s="1" t="s">
        <v>1013</v>
      </c>
      <c r="E31" s="1" t="s">
        <v>1014</v>
      </c>
      <c r="F31" s="1" t="s">
        <v>819</v>
      </c>
      <c r="G31" s="1" t="s">
        <v>823</v>
      </c>
      <c r="H31" s="1" t="s">
        <v>824</v>
      </c>
      <c r="I31" s="1" t="s">
        <v>1015</v>
      </c>
      <c r="J31" s="1" t="s">
        <v>30</v>
      </c>
      <c r="K31" s="1" t="s">
        <v>1016</v>
      </c>
      <c r="L31" s="1" t="s">
        <v>1016</v>
      </c>
      <c r="M31" s="1" t="s">
        <v>827</v>
      </c>
      <c r="N31" s="1" t="s">
        <v>827</v>
      </c>
      <c r="O31" s="1" t="s">
        <v>825</v>
      </c>
      <c r="P31" s="1" t="s">
        <v>828</v>
      </c>
      <c r="Q31" s="1" t="s">
        <v>829</v>
      </c>
      <c r="R31" s="1" t="s">
        <v>1017</v>
      </c>
      <c r="S31" s="1" t="s">
        <v>831</v>
      </c>
      <c r="T31" s="1" t="s">
        <v>832</v>
      </c>
      <c r="U31" s="1" t="s">
        <v>833</v>
      </c>
      <c r="V31" s="1" t="s">
        <v>921</v>
      </c>
    </row>
    <row r="32" s="1" customFormat="1" spans="1:22">
      <c r="A32" s="3">
        <v>999221869052399</v>
      </c>
      <c r="B32" s="1" t="s">
        <v>819</v>
      </c>
      <c r="C32" s="1" t="s">
        <v>1018</v>
      </c>
      <c r="D32" s="1" t="s">
        <v>1019</v>
      </c>
      <c r="E32" s="1" t="s">
        <v>1020</v>
      </c>
      <c r="F32" s="1" t="s">
        <v>819</v>
      </c>
      <c r="G32" s="1" t="s">
        <v>823</v>
      </c>
      <c r="H32" s="1" t="s">
        <v>824</v>
      </c>
      <c r="I32" s="1" t="s">
        <v>1021</v>
      </c>
      <c r="J32" s="1" t="s">
        <v>30</v>
      </c>
      <c r="K32" s="1" t="s">
        <v>1022</v>
      </c>
      <c r="L32" s="1" t="s">
        <v>1022</v>
      </c>
      <c r="M32" s="1" t="s">
        <v>827</v>
      </c>
      <c r="N32" s="1" t="s">
        <v>827</v>
      </c>
      <c r="O32" s="1" t="s">
        <v>825</v>
      </c>
      <c r="P32" s="1" t="s">
        <v>828</v>
      </c>
      <c r="Q32" s="1" t="s">
        <v>829</v>
      </c>
      <c r="R32" s="1" t="s">
        <v>1023</v>
      </c>
      <c r="S32" s="1" t="s">
        <v>831</v>
      </c>
      <c r="T32" s="1" t="s">
        <v>832</v>
      </c>
      <c r="U32" s="1" t="s">
        <v>833</v>
      </c>
      <c r="V32" s="1" t="s">
        <v>876</v>
      </c>
    </row>
    <row r="33" s="1" customFormat="1" spans="1:22">
      <c r="A33" s="3">
        <v>999221868746784</v>
      </c>
      <c r="B33" s="1" t="s">
        <v>819</v>
      </c>
      <c r="C33" s="1" t="s">
        <v>1024</v>
      </c>
      <c r="D33" s="1" t="s">
        <v>1025</v>
      </c>
      <c r="E33" s="1" t="s">
        <v>1026</v>
      </c>
      <c r="F33" s="1" t="s">
        <v>819</v>
      </c>
      <c r="G33" s="1" t="s">
        <v>823</v>
      </c>
      <c r="H33" s="1" t="s">
        <v>824</v>
      </c>
      <c r="I33" s="1" t="s">
        <v>1027</v>
      </c>
      <c r="J33" s="1" t="s">
        <v>30</v>
      </c>
      <c r="K33" s="1" t="s">
        <v>1028</v>
      </c>
      <c r="L33" s="1" t="s">
        <v>1028</v>
      </c>
      <c r="M33" s="1" t="s">
        <v>827</v>
      </c>
      <c r="N33" s="1" t="s">
        <v>827</v>
      </c>
      <c r="O33" s="1" t="s">
        <v>825</v>
      </c>
      <c r="P33" s="1" t="s">
        <v>828</v>
      </c>
      <c r="Q33" s="1" t="s">
        <v>829</v>
      </c>
      <c r="R33" s="1" t="s">
        <v>1029</v>
      </c>
      <c r="S33" s="1" t="s">
        <v>831</v>
      </c>
      <c r="T33" s="1" t="s">
        <v>832</v>
      </c>
      <c r="U33" s="1" t="s">
        <v>833</v>
      </c>
      <c r="V33" s="1" t="s">
        <v>1030</v>
      </c>
    </row>
    <row r="34" s="1" customFormat="1" spans="1:22">
      <c r="A34" s="3">
        <v>21868024822</v>
      </c>
      <c r="B34" s="1" t="s">
        <v>1031</v>
      </c>
      <c r="C34" s="1" t="s">
        <v>1032</v>
      </c>
      <c r="D34" s="1" t="s">
        <v>989</v>
      </c>
      <c r="E34" s="1" t="s">
        <v>1033</v>
      </c>
      <c r="F34" s="1" t="s">
        <v>819</v>
      </c>
      <c r="G34" s="1" t="s">
        <v>823</v>
      </c>
      <c r="H34" s="1" t="s">
        <v>824</v>
      </c>
      <c r="I34" s="1" t="s">
        <v>1034</v>
      </c>
      <c r="J34" s="1" t="s">
        <v>30</v>
      </c>
      <c r="K34" s="1" t="s">
        <v>1035</v>
      </c>
      <c r="L34" s="1" t="s">
        <v>1035</v>
      </c>
      <c r="M34" s="1" t="s">
        <v>827</v>
      </c>
      <c r="N34" s="1" t="s">
        <v>827</v>
      </c>
      <c r="O34" s="1" t="s">
        <v>825</v>
      </c>
      <c r="P34" s="1" t="s">
        <v>828</v>
      </c>
      <c r="Q34" s="1" t="s">
        <v>829</v>
      </c>
      <c r="R34" s="1" t="s">
        <v>1036</v>
      </c>
      <c r="S34" s="1" t="s">
        <v>831</v>
      </c>
      <c r="T34" s="1" t="s">
        <v>832</v>
      </c>
      <c r="U34" s="1" t="s">
        <v>833</v>
      </c>
      <c r="V34" s="1" t="s">
        <v>869</v>
      </c>
    </row>
    <row r="35" s="1" customFormat="1" spans="1:22">
      <c r="A35" s="3">
        <v>21867624726</v>
      </c>
      <c r="B35" s="1" t="s">
        <v>1031</v>
      </c>
      <c r="C35" s="1" t="s">
        <v>1037</v>
      </c>
      <c r="D35" s="1" t="s">
        <v>1038</v>
      </c>
      <c r="E35" s="1" t="s">
        <v>1039</v>
      </c>
      <c r="F35" s="1" t="s">
        <v>819</v>
      </c>
      <c r="G35" s="1" t="s">
        <v>823</v>
      </c>
      <c r="H35" s="1" t="s">
        <v>824</v>
      </c>
      <c r="I35" s="1" t="s">
        <v>1040</v>
      </c>
      <c r="J35" s="1" t="s">
        <v>30</v>
      </c>
      <c r="K35" s="1" t="s">
        <v>1041</v>
      </c>
      <c r="L35" s="1" t="s">
        <v>1041</v>
      </c>
      <c r="M35" s="1" t="s">
        <v>827</v>
      </c>
      <c r="N35" s="1" t="s">
        <v>827</v>
      </c>
      <c r="O35" s="1" t="s">
        <v>825</v>
      </c>
      <c r="P35" s="1" t="s">
        <v>828</v>
      </c>
      <c r="Q35" s="1" t="s">
        <v>829</v>
      </c>
      <c r="R35" s="1" t="s">
        <v>1042</v>
      </c>
      <c r="S35" s="1" t="s">
        <v>831</v>
      </c>
      <c r="T35" s="1" t="s">
        <v>832</v>
      </c>
      <c r="U35" s="1" t="s">
        <v>833</v>
      </c>
      <c r="V35" s="1" t="s">
        <v>869</v>
      </c>
    </row>
    <row r="36" s="1" customFormat="1" spans="1:22">
      <c r="A36" s="3">
        <v>999221867199467</v>
      </c>
      <c r="B36" s="1" t="s">
        <v>1031</v>
      </c>
      <c r="C36" s="1" t="s">
        <v>1043</v>
      </c>
      <c r="D36" s="1" t="s">
        <v>1044</v>
      </c>
      <c r="E36" s="1" t="s">
        <v>1045</v>
      </c>
      <c r="F36" s="1" t="s">
        <v>1031</v>
      </c>
      <c r="G36" s="1" t="s">
        <v>823</v>
      </c>
      <c r="H36" s="1" t="s">
        <v>824</v>
      </c>
      <c r="I36" s="1" t="s">
        <v>1046</v>
      </c>
      <c r="J36" s="1" t="s">
        <v>30</v>
      </c>
      <c r="K36" s="1" t="s">
        <v>1047</v>
      </c>
      <c r="L36" s="1" t="s">
        <v>1047</v>
      </c>
      <c r="M36" s="1" t="s">
        <v>827</v>
      </c>
      <c r="N36" s="1" t="s">
        <v>827</v>
      </c>
      <c r="O36" s="1" t="s">
        <v>825</v>
      </c>
      <c r="P36" s="1" t="s">
        <v>828</v>
      </c>
      <c r="Q36" s="1" t="s">
        <v>829</v>
      </c>
      <c r="R36" s="1" t="s">
        <v>1048</v>
      </c>
      <c r="S36" s="1" t="s">
        <v>831</v>
      </c>
      <c r="T36" s="1" t="s">
        <v>832</v>
      </c>
      <c r="U36" s="1" t="s">
        <v>833</v>
      </c>
      <c r="V36" s="1" t="s">
        <v>921</v>
      </c>
    </row>
    <row r="37" s="1" customFormat="1" spans="1:22">
      <c r="A37" s="3">
        <v>999221867128342</v>
      </c>
      <c r="B37" s="1" t="s">
        <v>1031</v>
      </c>
      <c r="C37" s="1" t="s">
        <v>1049</v>
      </c>
      <c r="D37" s="1" t="s">
        <v>1050</v>
      </c>
      <c r="E37" s="1" t="s">
        <v>1051</v>
      </c>
      <c r="F37" s="1" t="s">
        <v>819</v>
      </c>
      <c r="G37" s="1" t="s">
        <v>823</v>
      </c>
      <c r="H37" s="1" t="s">
        <v>824</v>
      </c>
      <c r="I37" s="1" t="s">
        <v>1052</v>
      </c>
      <c r="J37" s="1" t="s">
        <v>30</v>
      </c>
      <c r="K37" s="1" t="s">
        <v>1053</v>
      </c>
      <c r="L37" s="1" t="s">
        <v>1053</v>
      </c>
      <c r="M37" s="1" t="s">
        <v>827</v>
      </c>
      <c r="N37" s="1" t="s">
        <v>827</v>
      </c>
      <c r="O37" s="1" t="s">
        <v>825</v>
      </c>
      <c r="P37" s="1" t="s">
        <v>828</v>
      </c>
      <c r="Q37" s="1" t="s">
        <v>829</v>
      </c>
      <c r="R37" s="1" t="s">
        <v>1054</v>
      </c>
      <c r="S37" s="1" t="s">
        <v>831</v>
      </c>
      <c r="T37" s="1" t="s">
        <v>832</v>
      </c>
      <c r="U37" s="1" t="s">
        <v>833</v>
      </c>
      <c r="V37" s="1" t="s">
        <v>921</v>
      </c>
    </row>
    <row r="38" s="1" customFormat="1" spans="1:22">
      <c r="A38" s="3">
        <v>999221867096297</v>
      </c>
      <c r="B38" s="1" t="s">
        <v>1031</v>
      </c>
      <c r="C38" s="1" t="s">
        <v>1055</v>
      </c>
      <c r="D38" s="1" t="s">
        <v>1056</v>
      </c>
      <c r="E38" s="1" t="s">
        <v>1057</v>
      </c>
      <c r="F38" s="1" t="s">
        <v>819</v>
      </c>
      <c r="G38" s="1" t="s">
        <v>823</v>
      </c>
      <c r="H38" s="1" t="s">
        <v>824</v>
      </c>
      <c r="I38" s="1" t="s">
        <v>1058</v>
      </c>
      <c r="J38" s="1" t="s">
        <v>30</v>
      </c>
      <c r="K38" s="1" t="s">
        <v>1059</v>
      </c>
      <c r="L38" s="1" t="s">
        <v>1059</v>
      </c>
      <c r="M38" s="1" t="s">
        <v>827</v>
      </c>
      <c r="N38" s="1" t="s">
        <v>827</v>
      </c>
      <c r="O38" s="1" t="s">
        <v>825</v>
      </c>
      <c r="P38" s="1" t="s">
        <v>828</v>
      </c>
      <c r="Q38" s="1" t="s">
        <v>829</v>
      </c>
      <c r="R38" s="1" t="s">
        <v>1060</v>
      </c>
      <c r="S38" s="1" t="s">
        <v>831</v>
      </c>
      <c r="T38" s="1" t="s">
        <v>832</v>
      </c>
      <c r="U38" s="1" t="s">
        <v>833</v>
      </c>
      <c r="V38" s="1" t="s">
        <v>921</v>
      </c>
    </row>
    <row r="39" s="1" customFormat="1" spans="1:22">
      <c r="A39" s="3">
        <v>21866720540</v>
      </c>
      <c r="B39" s="1" t="s">
        <v>1031</v>
      </c>
      <c r="C39" s="1" t="s">
        <v>1061</v>
      </c>
      <c r="D39" s="1" t="s">
        <v>989</v>
      </c>
      <c r="E39" s="1" t="s">
        <v>1062</v>
      </c>
      <c r="F39" s="1" t="s">
        <v>819</v>
      </c>
      <c r="G39" s="1" t="s">
        <v>823</v>
      </c>
      <c r="H39" s="1" t="s">
        <v>824</v>
      </c>
      <c r="I39" s="1" t="s">
        <v>1034</v>
      </c>
      <c r="J39" s="1" t="s">
        <v>30</v>
      </c>
      <c r="K39" s="1" t="s">
        <v>1035</v>
      </c>
      <c r="L39" s="1" t="s">
        <v>1035</v>
      </c>
      <c r="M39" s="1" t="s">
        <v>827</v>
      </c>
      <c r="N39" s="1" t="s">
        <v>827</v>
      </c>
      <c r="O39" s="1" t="s">
        <v>825</v>
      </c>
      <c r="P39" s="1" t="s">
        <v>828</v>
      </c>
      <c r="Q39" s="1" t="s">
        <v>829</v>
      </c>
      <c r="R39" s="1" t="s">
        <v>1063</v>
      </c>
      <c r="S39" s="1" t="s">
        <v>831</v>
      </c>
      <c r="T39" s="1" t="s">
        <v>832</v>
      </c>
      <c r="U39" s="1" t="s">
        <v>833</v>
      </c>
      <c r="V39" s="1" t="s">
        <v>869</v>
      </c>
    </row>
    <row r="40" s="1" customFormat="1" spans="1:22">
      <c r="A40" s="3">
        <v>999221866570231</v>
      </c>
      <c r="B40" s="1" t="s">
        <v>1031</v>
      </c>
      <c r="C40" s="1" t="s">
        <v>1064</v>
      </c>
      <c r="D40" s="1" t="s">
        <v>1065</v>
      </c>
      <c r="E40" s="1" t="s">
        <v>1066</v>
      </c>
      <c r="F40" s="1" t="s">
        <v>819</v>
      </c>
      <c r="G40" s="1" t="s">
        <v>823</v>
      </c>
      <c r="H40" s="1" t="s">
        <v>824</v>
      </c>
      <c r="I40" s="1" t="s">
        <v>1067</v>
      </c>
      <c r="J40" s="1" t="s">
        <v>30</v>
      </c>
      <c r="K40" s="1" t="s">
        <v>1068</v>
      </c>
      <c r="L40" s="1" t="s">
        <v>1068</v>
      </c>
      <c r="M40" s="1" t="s">
        <v>827</v>
      </c>
      <c r="N40" s="1" t="s">
        <v>827</v>
      </c>
      <c r="O40" s="1" t="s">
        <v>825</v>
      </c>
      <c r="P40" s="1" t="s">
        <v>828</v>
      </c>
      <c r="Q40" s="1" t="s">
        <v>829</v>
      </c>
      <c r="R40" s="1" t="s">
        <v>1069</v>
      </c>
      <c r="S40" s="1" t="s">
        <v>831</v>
      </c>
      <c r="T40" s="1" t="s">
        <v>832</v>
      </c>
      <c r="U40" s="1" t="s">
        <v>833</v>
      </c>
      <c r="V40" s="1" t="s">
        <v>883</v>
      </c>
    </row>
    <row r="41" s="1" customFormat="1" spans="1:22">
      <c r="A41" s="3">
        <v>999221866322968</v>
      </c>
      <c r="B41" s="1" t="s">
        <v>1031</v>
      </c>
      <c r="C41" s="1" t="s">
        <v>1070</v>
      </c>
      <c r="D41" s="1" t="s">
        <v>1071</v>
      </c>
      <c r="E41" s="1" t="s">
        <v>1072</v>
      </c>
      <c r="F41" s="1" t="s">
        <v>819</v>
      </c>
      <c r="G41" s="1" t="s">
        <v>823</v>
      </c>
      <c r="H41" s="1" t="s">
        <v>824</v>
      </c>
      <c r="I41" s="1" t="s">
        <v>1073</v>
      </c>
      <c r="J41" s="1" t="s">
        <v>30</v>
      </c>
      <c r="K41" s="1" t="s">
        <v>1074</v>
      </c>
      <c r="L41" s="1" t="s">
        <v>1074</v>
      </c>
      <c r="M41" s="1" t="s">
        <v>827</v>
      </c>
      <c r="N41" s="1" t="s">
        <v>827</v>
      </c>
      <c r="O41" s="1" t="s">
        <v>825</v>
      </c>
      <c r="P41" s="1" t="s">
        <v>828</v>
      </c>
      <c r="Q41" s="1" t="s">
        <v>829</v>
      </c>
      <c r="R41" s="1" t="s">
        <v>1075</v>
      </c>
      <c r="S41" s="1" t="s">
        <v>831</v>
      </c>
      <c r="T41" s="1" t="s">
        <v>832</v>
      </c>
      <c r="U41" s="1" t="s">
        <v>833</v>
      </c>
      <c r="V41" s="1" t="s">
        <v>883</v>
      </c>
    </row>
    <row r="42" s="1" customFormat="1" spans="1:22">
      <c r="A42" s="3">
        <v>999221864718534</v>
      </c>
      <c r="B42" s="1" t="s">
        <v>1031</v>
      </c>
      <c r="C42" s="1" t="s">
        <v>1076</v>
      </c>
      <c r="D42" s="1" t="s">
        <v>1077</v>
      </c>
      <c r="E42" s="1" t="s">
        <v>1078</v>
      </c>
      <c r="F42" s="1" t="s">
        <v>819</v>
      </c>
      <c r="G42" s="1" t="s">
        <v>823</v>
      </c>
      <c r="H42" s="1" t="s">
        <v>824</v>
      </c>
      <c r="I42" s="1" t="s">
        <v>1079</v>
      </c>
      <c r="J42" s="1" t="s">
        <v>30</v>
      </c>
      <c r="K42" s="1" t="s">
        <v>1080</v>
      </c>
      <c r="L42" s="1" t="s">
        <v>1080</v>
      </c>
      <c r="M42" s="1" t="s">
        <v>827</v>
      </c>
      <c r="N42" s="1" t="s">
        <v>827</v>
      </c>
      <c r="O42" s="1" t="s">
        <v>825</v>
      </c>
      <c r="P42" s="1" t="s">
        <v>828</v>
      </c>
      <c r="Q42" s="1" t="s">
        <v>829</v>
      </c>
      <c r="R42" s="1" t="s">
        <v>1081</v>
      </c>
      <c r="S42" s="1" t="s">
        <v>831</v>
      </c>
      <c r="T42" s="1" t="s">
        <v>832</v>
      </c>
      <c r="U42" s="1" t="s">
        <v>833</v>
      </c>
      <c r="V42" s="1" t="s">
        <v>921</v>
      </c>
    </row>
    <row r="43" s="1" customFormat="1" spans="1:22">
      <c r="A43" s="3">
        <v>21864691268</v>
      </c>
      <c r="B43" s="1" t="s">
        <v>1031</v>
      </c>
      <c r="C43" s="1" t="s">
        <v>1082</v>
      </c>
      <c r="D43" s="1" t="s">
        <v>1083</v>
      </c>
      <c r="E43" s="1" t="s">
        <v>1084</v>
      </c>
      <c r="F43" s="1" t="s">
        <v>819</v>
      </c>
      <c r="G43" s="1" t="s">
        <v>823</v>
      </c>
      <c r="H43" s="1" t="s">
        <v>824</v>
      </c>
      <c r="I43" s="1" t="s">
        <v>1085</v>
      </c>
      <c r="J43" s="1" t="s">
        <v>30</v>
      </c>
      <c r="K43" s="1" t="s">
        <v>1086</v>
      </c>
      <c r="L43" s="1" t="s">
        <v>1086</v>
      </c>
      <c r="M43" s="1" t="s">
        <v>827</v>
      </c>
      <c r="N43" s="1" t="s">
        <v>827</v>
      </c>
      <c r="O43" s="1" t="s">
        <v>825</v>
      </c>
      <c r="P43" s="1" t="s">
        <v>828</v>
      </c>
      <c r="Q43" s="1" t="s">
        <v>829</v>
      </c>
      <c r="R43" s="1" t="s">
        <v>1087</v>
      </c>
      <c r="S43" s="1" t="s">
        <v>831</v>
      </c>
      <c r="T43" s="1" t="s">
        <v>832</v>
      </c>
      <c r="U43" s="1" t="s">
        <v>833</v>
      </c>
      <c r="V43" s="1" t="s">
        <v>1088</v>
      </c>
    </row>
    <row r="44" s="1" customFormat="1" spans="1:22">
      <c r="A44" s="3">
        <v>999221864642888</v>
      </c>
      <c r="B44" s="1" t="s">
        <v>1031</v>
      </c>
      <c r="C44" s="1" t="s">
        <v>1089</v>
      </c>
      <c r="D44" s="1" t="s">
        <v>1090</v>
      </c>
      <c r="E44" s="1" t="s">
        <v>1091</v>
      </c>
      <c r="F44" s="1" t="s">
        <v>1031</v>
      </c>
      <c r="G44" s="1" t="s">
        <v>823</v>
      </c>
      <c r="H44" s="1" t="s">
        <v>824</v>
      </c>
      <c r="I44" s="1" t="s">
        <v>1092</v>
      </c>
      <c r="J44" s="1" t="s">
        <v>30</v>
      </c>
      <c r="K44" s="1" t="s">
        <v>1093</v>
      </c>
      <c r="L44" s="1" t="s">
        <v>1093</v>
      </c>
      <c r="M44" s="1" t="s">
        <v>827</v>
      </c>
      <c r="N44" s="1" t="s">
        <v>827</v>
      </c>
      <c r="O44" s="1" t="s">
        <v>825</v>
      </c>
      <c r="P44" s="1" t="s">
        <v>828</v>
      </c>
      <c r="Q44" s="1" t="s">
        <v>829</v>
      </c>
      <c r="R44" s="1" t="s">
        <v>1094</v>
      </c>
      <c r="S44" s="1" t="s">
        <v>831</v>
      </c>
      <c r="T44" s="1" t="s">
        <v>832</v>
      </c>
      <c r="U44" s="1" t="s">
        <v>833</v>
      </c>
      <c r="V44" s="1" t="s">
        <v>1095</v>
      </c>
    </row>
    <row r="45" s="1" customFormat="1" spans="1:22">
      <c r="A45" s="3">
        <v>21864372856</v>
      </c>
      <c r="B45" s="1" t="s">
        <v>1031</v>
      </c>
      <c r="C45" s="1" t="s">
        <v>1096</v>
      </c>
      <c r="D45" s="1" t="s">
        <v>1097</v>
      </c>
      <c r="E45" s="1" t="s">
        <v>1098</v>
      </c>
      <c r="F45" s="1" t="s">
        <v>1031</v>
      </c>
      <c r="G45" s="1" t="s">
        <v>823</v>
      </c>
      <c r="H45" s="1" t="s">
        <v>824</v>
      </c>
      <c r="I45" s="1" t="s">
        <v>1073</v>
      </c>
      <c r="J45" s="1" t="s">
        <v>30</v>
      </c>
      <c r="K45" s="1" t="s">
        <v>1074</v>
      </c>
      <c r="L45" s="1" t="s">
        <v>1074</v>
      </c>
      <c r="M45" s="1" t="s">
        <v>827</v>
      </c>
      <c r="N45" s="1" t="s">
        <v>827</v>
      </c>
      <c r="O45" s="1" t="s">
        <v>825</v>
      </c>
      <c r="P45" s="1" t="s">
        <v>828</v>
      </c>
      <c r="Q45" s="1" t="s">
        <v>829</v>
      </c>
      <c r="R45" s="1" t="s">
        <v>1099</v>
      </c>
      <c r="S45" s="1" t="s">
        <v>831</v>
      </c>
      <c r="T45" s="1" t="s">
        <v>832</v>
      </c>
      <c r="U45" s="1" t="s">
        <v>833</v>
      </c>
      <c r="V45" s="1" t="s">
        <v>869</v>
      </c>
    </row>
    <row r="46" s="1" customFormat="1" spans="1:22">
      <c r="A46" s="3">
        <v>999221864368044</v>
      </c>
      <c r="B46" s="1" t="s">
        <v>1031</v>
      </c>
      <c r="C46" s="1" t="s">
        <v>1100</v>
      </c>
      <c r="D46" s="1" t="s">
        <v>1101</v>
      </c>
      <c r="E46" s="1" t="s">
        <v>1102</v>
      </c>
      <c r="F46" s="1" t="s">
        <v>819</v>
      </c>
      <c r="G46" s="1" t="s">
        <v>823</v>
      </c>
      <c r="H46" s="1" t="s">
        <v>824</v>
      </c>
      <c r="I46" s="1" t="s">
        <v>1103</v>
      </c>
      <c r="J46" s="1" t="s">
        <v>30</v>
      </c>
      <c r="K46" s="1" t="s">
        <v>1104</v>
      </c>
      <c r="L46" s="1" t="s">
        <v>1104</v>
      </c>
      <c r="M46" s="1" t="s">
        <v>827</v>
      </c>
      <c r="N46" s="1" t="s">
        <v>827</v>
      </c>
      <c r="O46" s="1" t="s">
        <v>825</v>
      </c>
      <c r="P46" s="1" t="s">
        <v>828</v>
      </c>
      <c r="Q46" s="1" t="s">
        <v>829</v>
      </c>
      <c r="R46" s="1" t="s">
        <v>1105</v>
      </c>
      <c r="S46" s="1" t="s">
        <v>831</v>
      </c>
      <c r="T46" s="1" t="s">
        <v>832</v>
      </c>
      <c r="U46" s="1" t="s">
        <v>833</v>
      </c>
      <c r="V46" s="1" t="s">
        <v>1106</v>
      </c>
    </row>
    <row r="47" s="1" customFormat="1" spans="1:22">
      <c r="A47" s="3">
        <v>999221864243342</v>
      </c>
      <c r="B47" s="1" t="s">
        <v>1031</v>
      </c>
      <c r="C47" s="1" t="s">
        <v>1107</v>
      </c>
      <c r="D47" s="1" t="s">
        <v>1108</v>
      </c>
      <c r="E47" s="1" t="s">
        <v>1109</v>
      </c>
      <c r="F47" s="1" t="s">
        <v>819</v>
      </c>
      <c r="G47" s="1" t="s">
        <v>823</v>
      </c>
      <c r="H47" s="1" t="s">
        <v>824</v>
      </c>
      <c r="I47" s="1" t="s">
        <v>1058</v>
      </c>
      <c r="J47" s="1" t="s">
        <v>30</v>
      </c>
      <c r="K47" s="1" t="s">
        <v>1059</v>
      </c>
      <c r="L47" s="1" t="s">
        <v>1059</v>
      </c>
      <c r="M47" s="1" t="s">
        <v>827</v>
      </c>
      <c r="N47" s="1" t="s">
        <v>827</v>
      </c>
      <c r="O47" s="1" t="s">
        <v>825</v>
      </c>
      <c r="P47" s="1" t="s">
        <v>828</v>
      </c>
      <c r="Q47" s="1" t="s">
        <v>829</v>
      </c>
      <c r="R47" s="1" t="s">
        <v>1110</v>
      </c>
      <c r="S47" s="1" t="s">
        <v>831</v>
      </c>
      <c r="T47" s="1" t="s">
        <v>832</v>
      </c>
      <c r="U47" s="1" t="s">
        <v>833</v>
      </c>
      <c r="V47" s="1" t="s">
        <v>921</v>
      </c>
    </row>
    <row r="48" s="1" customFormat="1" spans="1:22">
      <c r="A48" s="3">
        <v>21862744058</v>
      </c>
      <c r="B48" s="1" t="s">
        <v>1031</v>
      </c>
      <c r="C48" s="1" t="s">
        <v>1111</v>
      </c>
      <c r="D48" s="1" t="s">
        <v>1112</v>
      </c>
      <c r="E48" s="1" t="s">
        <v>1113</v>
      </c>
      <c r="F48" s="1" t="s">
        <v>1031</v>
      </c>
      <c r="G48" s="1" t="s">
        <v>823</v>
      </c>
      <c r="H48" s="1" t="s">
        <v>824</v>
      </c>
      <c r="I48" s="1" t="s">
        <v>1114</v>
      </c>
      <c r="J48" s="1" t="s">
        <v>30</v>
      </c>
      <c r="K48" s="1" t="s">
        <v>1115</v>
      </c>
      <c r="L48" s="1" t="s">
        <v>1115</v>
      </c>
      <c r="M48" s="1" t="s">
        <v>827</v>
      </c>
      <c r="N48" s="1" t="s">
        <v>827</v>
      </c>
      <c r="O48" s="1" t="s">
        <v>825</v>
      </c>
      <c r="P48" s="1" t="s">
        <v>828</v>
      </c>
      <c r="Q48" s="1" t="s">
        <v>829</v>
      </c>
      <c r="R48" s="1" t="s">
        <v>1116</v>
      </c>
      <c r="S48" s="1" t="s">
        <v>831</v>
      </c>
      <c r="T48" s="1" t="s">
        <v>832</v>
      </c>
      <c r="U48" s="1" t="s">
        <v>833</v>
      </c>
      <c r="V48" s="1" t="s">
        <v>940</v>
      </c>
    </row>
    <row r="49" s="1" customFormat="1" spans="1:22">
      <c r="A49" s="3">
        <v>999221861954518</v>
      </c>
      <c r="B49" s="1" t="s">
        <v>1031</v>
      </c>
      <c r="C49" s="1" t="s">
        <v>1117</v>
      </c>
      <c r="D49" s="1" t="s">
        <v>1118</v>
      </c>
      <c r="E49" s="1" t="s">
        <v>1119</v>
      </c>
      <c r="F49" s="1" t="s">
        <v>819</v>
      </c>
      <c r="G49" s="1" t="s">
        <v>823</v>
      </c>
      <c r="H49" s="1" t="s">
        <v>824</v>
      </c>
      <c r="I49" s="1" t="s">
        <v>1120</v>
      </c>
      <c r="J49" s="1" t="s">
        <v>30</v>
      </c>
      <c r="K49" s="1" t="s">
        <v>1121</v>
      </c>
      <c r="L49" s="1" t="s">
        <v>1121</v>
      </c>
      <c r="M49" s="1" t="s">
        <v>827</v>
      </c>
      <c r="N49" s="1" t="s">
        <v>827</v>
      </c>
      <c r="O49" s="1" t="s">
        <v>825</v>
      </c>
      <c r="P49" s="1" t="s">
        <v>828</v>
      </c>
      <c r="Q49" s="1" t="s">
        <v>829</v>
      </c>
      <c r="R49" s="1" t="s">
        <v>1122</v>
      </c>
      <c r="S49" s="1" t="s">
        <v>831</v>
      </c>
      <c r="T49" s="1" t="s">
        <v>832</v>
      </c>
      <c r="U49" s="1" t="s">
        <v>833</v>
      </c>
      <c r="V49" s="1" t="s">
        <v>987</v>
      </c>
    </row>
    <row r="50" s="1" customFormat="1" spans="1:22">
      <c r="A50" s="3">
        <v>999221861125516</v>
      </c>
      <c r="B50" s="1" t="s">
        <v>1031</v>
      </c>
      <c r="C50" s="1" t="s">
        <v>1123</v>
      </c>
      <c r="D50" s="1" t="s">
        <v>1124</v>
      </c>
      <c r="E50" s="1" t="s">
        <v>1125</v>
      </c>
      <c r="F50" s="1" t="s">
        <v>819</v>
      </c>
      <c r="G50" s="1" t="s">
        <v>823</v>
      </c>
      <c r="H50" s="1" t="s">
        <v>824</v>
      </c>
      <c r="I50" s="1" t="s">
        <v>1126</v>
      </c>
      <c r="J50" s="1" t="s">
        <v>30</v>
      </c>
      <c r="K50" s="1" t="s">
        <v>1127</v>
      </c>
      <c r="L50" s="1" t="s">
        <v>1127</v>
      </c>
      <c r="M50" s="1" t="s">
        <v>827</v>
      </c>
      <c r="N50" s="1" t="s">
        <v>827</v>
      </c>
      <c r="O50" s="1" t="s">
        <v>825</v>
      </c>
      <c r="P50" s="1" t="s">
        <v>828</v>
      </c>
      <c r="Q50" s="1" t="s">
        <v>829</v>
      </c>
      <c r="R50" s="1" t="s">
        <v>1128</v>
      </c>
      <c r="S50" s="1" t="s">
        <v>831</v>
      </c>
      <c r="T50" s="1" t="s">
        <v>832</v>
      </c>
      <c r="U50" s="1" t="s">
        <v>833</v>
      </c>
      <c r="V50" s="1" t="s">
        <v>841</v>
      </c>
    </row>
    <row r="51" s="1" customFormat="1" spans="1:22">
      <c r="A51" s="3">
        <v>21860707742</v>
      </c>
      <c r="B51" s="1" t="s">
        <v>1031</v>
      </c>
      <c r="C51" s="1" t="s">
        <v>1129</v>
      </c>
      <c r="D51" s="1" t="s">
        <v>1130</v>
      </c>
      <c r="E51" s="1" t="s">
        <v>1131</v>
      </c>
      <c r="F51" s="1" t="s">
        <v>819</v>
      </c>
      <c r="G51" s="1" t="s">
        <v>823</v>
      </c>
      <c r="H51" s="1" t="s">
        <v>824</v>
      </c>
      <c r="I51" s="1" t="s">
        <v>1132</v>
      </c>
      <c r="J51" s="1" t="s">
        <v>30</v>
      </c>
      <c r="K51" s="1" t="s">
        <v>1133</v>
      </c>
      <c r="L51" s="1" t="s">
        <v>1133</v>
      </c>
      <c r="M51" s="1" t="s">
        <v>827</v>
      </c>
      <c r="N51" s="1" t="s">
        <v>827</v>
      </c>
      <c r="O51" s="1" t="s">
        <v>825</v>
      </c>
      <c r="P51" s="1" t="s">
        <v>828</v>
      </c>
      <c r="Q51" s="1" t="s">
        <v>829</v>
      </c>
      <c r="R51" s="1" t="s">
        <v>1134</v>
      </c>
      <c r="S51" s="1" t="s">
        <v>831</v>
      </c>
      <c r="T51" s="1" t="s">
        <v>832</v>
      </c>
      <c r="U51" s="1" t="s">
        <v>833</v>
      </c>
      <c r="V51" s="1" t="s">
        <v>940</v>
      </c>
    </row>
    <row r="52" s="1" customFormat="1" spans="1:22">
      <c r="A52" s="3">
        <v>999221860317692</v>
      </c>
      <c r="B52" s="1" t="s">
        <v>1031</v>
      </c>
      <c r="C52" s="1" t="s">
        <v>1135</v>
      </c>
      <c r="D52" s="1" t="s">
        <v>1136</v>
      </c>
      <c r="E52" s="1" t="s">
        <v>1137</v>
      </c>
      <c r="F52" s="1" t="s">
        <v>819</v>
      </c>
      <c r="G52" s="1" t="s">
        <v>823</v>
      </c>
      <c r="H52" s="1" t="s">
        <v>824</v>
      </c>
      <c r="I52" s="1" t="s">
        <v>1138</v>
      </c>
      <c r="J52" s="1" t="s">
        <v>30</v>
      </c>
      <c r="K52" s="1" t="s">
        <v>1139</v>
      </c>
      <c r="L52" s="1" t="s">
        <v>1139</v>
      </c>
      <c r="M52" s="1" t="s">
        <v>827</v>
      </c>
      <c r="N52" s="1" t="s">
        <v>827</v>
      </c>
      <c r="O52" s="1" t="s">
        <v>825</v>
      </c>
      <c r="P52" s="1" t="s">
        <v>828</v>
      </c>
      <c r="Q52" s="1" t="s">
        <v>829</v>
      </c>
      <c r="R52" s="1" t="s">
        <v>1140</v>
      </c>
      <c r="S52" s="1" t="s">
        <v>831</v>
      </c>
      <c r="T52" s="1" t="s">
        <v>832</v>
      </c>
      <c r="U52" s="1" t="s">
        <v>833</v>
      </c>
      <c r="V52" s="1" t="s">
        <v>921</v>
      </c>
    </row>
    <row r="53" s="1" customFormat="1" spans="1:22">
      <c r="A53" s="3">
        <v>999221860307200</v>
      </c>
      <c r="B53" s="1" t="s">
        <v>1031</v>
      </c>
      <c r="C53" s="1" t="s">
        <v>1141</v>
      </c>
      <c r="D53" s="1" t="s">
        <v>1142</v>
      </c>
      <c r="E53" s="1" t="s">
        <v>1143</v>
      </c>
      <c r="F53" s="1" t="s">
        <v>819</v>
      </c>
      <c r="G53" s="1" t="s">
        <v>823</v>
      </c>
      <c r="H53" s="1" t="s">
        <v>824</v>
      </c>
      <c r="I53" s="1" t="s">
        <v>1144</v>
      </c>
      <c r="J53" s="1" t="s">
        <v>30</v>
      </c>
      <c r="K53" s="1" t="s">
        <v>1145</v>
      </c>
      <c r="L53" s="1" t="s">
        <v>1145</v>
      </c>
      <c r="M53" s="1" t="s">
        <v>827</v>
      </c>
      <c r="N53" s="1" t="s">
        <v>827</v>
      </c>
      <c r="O53" s="1" t="s">
        <v>825</v>
      </c>
      <c r="P53" s="1" t="s">
        <v>828</v>
      </c>
      <c r="Q53" s="1" t="s">
        <v>829</v>
      </c>
      <c r="R53" s="1" t="s">
        <v>1146</v>
      </c>
      <c r="S53" s="1" t="s">
        <v>831</v>
      </c>
      <c r="T53" s="1" t="s">
        <v>832</v>
      </c>
      <c r="U53" s="1" t="s">
        <v>833</v>
      </c>
      <c r="V53" s="1" t="s">
        <v>841</v>
      </c>
    </row>
    <row r="54" s="1" customFormat="1" spans="1:22">
      <c r="A54" s="3">
        <v>21860001031</v>
      </c>
      <c r="B54" s="1" t="s">
        <v>1031</v>
      </c>
      <c r="C54" s="1" t="s">
        <v>1147</v>
      </c>
      <c r="D54" s="1" t="s">
        <v>1148</v>
      </c>
      <c r="E54" s="1" t="s">
        <v>1149</v>
      </c>
      <c r="F54" s="1" t="s">
        <v>1031</v>
      </c>
      <c r="G54" s="1" t="s">
        <v>823</v>
      </c>
      <c r="H54" s="1" t="s">
        <v>824</v>
      </c>
      <c r="I54" s="1" t="s">
        <v>1150</v>
      </c>
      <c r="J54" s="1" t="s">
        <v>30</v>
      </c>
      <c r="K54" s="1" t="s">
        <v>1151</v>
      </c>
      <c r="L54" s="1" t="s">
        <v>1151</v>
      </c>
      <c r="M54" s="1" t="s">
        <v>827</v>
      </c>
      <c r="N54" s="1" t="s">
        <v>827</v>
      </c>
      <c r="O54" s="1" t="s">
        <v>825</v>
      </c>
      <c r="P54" s="1" t="s">
        <v>828</v>
      </c>
      <c r="Q54" s="1" t="s">
        <v>829</v>
      </c>
      <c r="R54" s="1" t="s">
        <v>1152</v>
      </c>
      <c r="S54" s="1" t="s">
        <v>831</v>
      </c>
      <c r="T54" s="1" t="s">
        <v>832</v>
      </c>
      <c r="U54" s="1" t="s">
        <v>833</v>
      </c>
      <c r="V54" s="1" t="s">
        <v>1153</v>
      </c>
    </row>
    <row r="55" s="1" customFormat="1" spans="1:22">
      <c r="A55" s="3">
        <v>21859507678</v>
      </c>
      <c r="B55" s="1" t="s">
        <v>1031</v>
      </c>
      <c r="C55" s="1" t="s">
        <v>1154</v>
      </c>
      <c r="D55" s="1" t="s">
        <v>989</v>
      </c>
      <c r="E55" s="1" t="s">
        <v>1155</v>
      </c>
      <c r="F55" s="1" t="s">
        <v>819</v>
      </c>
      <c r="G55" s="1" t="s">
        <v>823</v>
      </c>
      <c r="H55" s="1" t="s">
        <v>824</v>
      </c>
      <c r="I55" s="1" t="s">
        <v>1156</v>
      </c>
      <c r="J55" s="1" t="s">
        <v>30</v>
      </c>
      <c r="K55" s="1" t="s">
        <v>1157</v>
      </c>
      <c r="L55" s="1" t="s">
        <v>1157</v>
      </c>
      <c r="M55" s="1" t="s">
        <v>827</v>
      </c>
      <c r="N55" s="1" t="s">
        <v>827</v>
      </c>
      <c r="O55" s="1" t="s">
        <v>825</v>
      </c>
      <c r="P55" s="1" t="s">
        <v>828</v>
      </c>
      <c r="Q55" s="1" t="s">
        <v>829</v>
      </c>
      <c r="R55" s="1" t="s">
        <v>1158</v>
      </c>
      <c r="S55" s="1" t="s">
        <v>831</v>
      </c>
      <c r="T55" s="1" t="s">
        <v>832</v>
      </c>
      <c r="U55" s="1" t="s">
        <v>833</v>
      </c>
      <c r="V55" s="1" t="s">
        <v>869</v>
      </c>
    </row>
    <row r="56" s="1" customFormat="1" spans="1:22">
      <c r="A56" s="3">
        <v>21859309583</v>
      </c>
      <c r="B56" s="1" t="s">
        <v>1159</v>
      </c>
      <c r="C56" s="1" t="s">
        <v>1160</v>
      </c>
      <c r="D56" s="1" t="s">
        <v>1161</v>
      </c>
      <c r="E56" s="1" t="s">
        <v>1162</v>
      </c>
      <c r="F56" s="1" t="s">
        <v>1031</v>
      </c>
      <c r="G56" s="1" t="s">
        <v>823</v>
      </c>
      <c r="H56" s="1" t="s">
        <v>824</v>
      </c>
      <c r="I56" s="1" t="s">
        <v>1163</v>
      </c>
      <c r="J56" s="1" t="s">
        <v>30</v>
      </c>
      <c r="K56" s="1" t="s">
        <v>1164</v>
      </c>
      <c r="L56" s="1" t="s">
        <v>1164</v>
      </c>
      <c r="M56" s="1" t="s">
        <v>827</v>
      </c>
      <c r="N56" s="1" t="s">
        <v>827</v>
      </c>
      <c r="O56" s="1" t="s">
        <v>825</v>
      </c>
      <c r="P56" s="1" t="s">
        <v>828</v>
      </c>
      <c r="Q56" s="1" t="s">
        <v>829</v>
      </c>
      <c r="R56" s="1" t="s">
        <v>1165</v>
      </c>
      <c r="S56" s="1" t="s">
        <v>831</v>
      </c>
      <c r="T56" s="1" t="s">
        <v>832</v>
      </c>
      <c r="U56" s="1" t="s">
        <v>833</v>
      </c>
      <c r="V56" s="1" t="s">
        <v>940</v>
      </c>
    </row>
    <row r="57" s="1" customFormat="1" spans="1:22">
      <c r="A57" s="3">
        <v>21858949337</v>
      </c>
      <c r="B57" s="1" t="s">
        <v>1159</v>
      </c>
      <c r="C57" s="1" t="s">
        <v>1166</v>
      </c>
      <c r="D57" s="1" t="s">
        <v>1167</v>
      </c>
      <c r="E57" s="1" t="s">
        <v>1168</v>
      </c>
      <c r="F57" s="1" t="s">
        <v>819</v>
      </c>
      <c r="G57" s="1" t="s">
        <v>823</v>
      </c>
      <c r="H57" s="1" t="s">
        <v>824</v>
      </c>
      <c r="I57" s="1" t="s">
        <v>1169</v>
      </c>
      <c r="J57" s="1" t="s">
        <v>30</v>
      </c>
      <c r="K57" s="1" t="s">
        <v>1170</v>
      </c>
      <c r="L57" s="1" t="s">
        <v>1170</v>
      </c>
      <c r="M57" s="1" t="s">
        <v>827</v>
      </c>
      <c r="N57" s="1" t="s">
        <v>827</v>
      </c>
      <c r="O57" s="1" t="s">
        <v>825</v>
      </c>
      <c r="P57" s="1" t="s">
        <v>828</v>
      </c>
      <c r="Q57" s="1" t="s">
        <v>829</v>
      </c>
      <c r="R57" s="1" t="s">
        <v>1171</v>
      </c>
      <c r="S57" s="1" t="s">
        <v>831</v>
      </c>
      <c r="T57" s="1" t="s">
        <v>832</v>
      </c>
      <c r="U57" s="1" t="s">
        <v>833</v>
      </c>
      <c r="V57" s="1" t="s">
        <v>940</v>
      </c>
    </row>
    <row r="58" s="1" customFormat="1" spans="1:22">
      <c r="A58" s="3">
        <v>21858844381</v>
      </c>
      <c r="B58" s="1" t="s">
        <v>1159</v>
      </c>
      <c r="C58" s="1" t="s">
        <v>1172</v>
      </c>
      <c r="D58" s="1" t="s">
        <v>1173</v>
      </c>
      <c r="E58" s="1" t="s">
        <v>1174</v>
      </c>
      <c r="F58" s="1" t="s">
        <v>1031</v>
      </c>
      <c r="G58" s="1" t="s">
        <v>823</v>
      </c>
      <c r="H58" s="1" t="s">
        <v>824</v>
      </c>
      <c r="I58" s="1" t="s">
        <v>1175</v>
      </c>
      <c r="J58" s="1" t="s">
        <v>30</v>
      </c>
      <c r="K58" s="1" t="s">
        <v>1176</v>
      </c>
      <c r="L58" s="1" t="s">
        <v>1176</v>
      </c>
      <c r="M58" s="1" t="s">
        <v>827</v>
      </c>
      <c r="N58" s="1" t="s">
        <v>827</v>
      </c>
      <c r="O58" s="1" t="s">
        <v>825</v>
      </c>
      <c r="P58" s="1" t="s">
        <v>828</v>
      </c>
      <c r="Q58" s="1" t="s">
        <v>829</v>
      </c>
      <c r="R58" s="1" t="s">
        <v>1177</v>
      </c>
      <c r="S58" s="1" t="s">
        <v>831</v>
      </c>
      <c r="T58" s="1" t="s">
        <v>832</v>
      </c>
      <c r="U58" s="1" t="s">
        <v>833</v>
      </c>
      <c r="V58" s="1" t="s">
        <v>869</v>
      </c>
    </row>
    <row r="59" s="1" customFormat="1" spans="1:22">
      <c r="A59" s="3">
        <v>999221857725736</v>
      </c>
      <c r="B59" s="1" t="s">
        <v>1159</v>
      </c>
      <c r="C59" s="1" t="s">
        <v>1178</v>
      </c>
      <c r="D59" s="1" t="s">
        <v>1179</v>
      </c>
      <c r="E59" s="1" t="s">
        <v>1180</v>
      </c>
      <c r="F59" s="1" t="s">
        <v>1031</v>
      </c>
      <c r="G59" s="1" t="s">
        <v>823</v>
      </c>
      <c r="H59" s="1" t="s">
        <v>824</v>
      </c>
      <c r="I59" s="1" t="s">
        <v>1181</v>
      </c>
      <c r="J59" s="1" t="s">
        <v>30</v>
      </c>
      <c r="K59" s="1" t="s">
        <v>1182</v>
      </c>
      <c r="L59" s="1" t="s">
        <v>1182</v>
      </c>
      <c r="M59" s="1" t="s">
        <v>827</v>
      </c>
      <c r="N59" s="1" t="s">
        <v>827</v>
      </c>
      <c r="O59" s="1" t="s">
        <v>825</v>
      </c>
      <c r="P59" s="1" t="s">
        <v>828</v>
      </c>
      <c r="Q59" s="1" t="s">
        <v>829</v>
      </c>
      <c r="R59" s="1" t="s">
        <v>1183</v>
      </c>
      <c r="S59" s="1" t="s">
        <v>831</v>
      </c>
      <c r="T59" s="1" t="s">
        <v>832</v>
      </c>
      <c r="U59" s="1" t="s">
        <v>833</v>
      </c>
      <c r="V59" s="1" t="s">
        <v>921</v>
      </c>
    </row>
    <row r="60" s="1" customFormat="1" spans="1:22">
      <c r="A60" s="3">
        <v>999221857659060</v>
      </c>
      <c r="B60" s="1" t="s">
        <v>1159</v>
      </c>
      <c r="C60" s="1" t="s">
        <v>1184</v>
      </c>
      <c r="D60" s="1" t="s">
        <v>1185</v>
      </c>
      <c r="E60" s="1" t="s">
        <v>1186</v>
      </c>
      <c r="F60" s="1" t="s">
        <v>819</v>
      </c>
      <c r="G60" s="1" t="s">
        <v>823</v>
      </c>
      <c r="H60" s="1" t="s">
        <v>824</v>
      </c>
      <c r="I60" s="1" t="s">
        <v>1187</v>
      </c>
      <c r="J60" s="1" t="s">
        <v>30</v>
      </c>
      <c r="K60" s="1" t="s">
        <v>1188</v>
      </c>
      <c r="L60" s="1" t="s">
        <v>825</v>
      </c>
      <c r="M60" s="1" t="s">
        <v>1189</v>
      </c>
      <c r="N60" s="1" t="s">
        <v>1190</v>
      </c>
      <c r="O60" s="1" t="s">
        <v>825</v>
      </c>
      <c r="P60" s="1" t="s">
        <v>828</v>
      </c>
      <c r="Q60" s="1" t="s">
        <v>829</v>
      </c>
      <c r="R60" s="1" t="s">
        <v>1191</v>
      </c>
      <c r="S60" s="1" t="s">
        <v>831</v>
      </c>
      <c r="T60" s="1" t="s">
        <v>832</v>
      </c>
      <c r="U60" s="1" t="s">
        <v>833</v>
      </c>
      <c r="V60" s="1" t="s">
        <v>841</v>
      </c>
    </row>
    <row r="61" s="1" customFormat="1" spans="1:22">
      <c r="A61" s="3">
        <v>999221856945086</v>
      </c>
      <c r="B61" s="1" t="s">
        <v>1192</v>
      </c>
      <c r="C61" s="1" t="s">
        <v>1193</v>
      </c>
      <c r="D61" s="1" t="s">
        <v>1194</v>
      </c>
      <c r="E61" s="1" t="s">
        <v>1195</v>
      </c>
      <c r="F61" s="1" t="s">
        <v>1031</v>
      </c>
      <c r="G61" s="1" t="s">
        <v>823</v>
      </c>
      <c r="H61" s="1" t="s">
        <v>824</v>
      </c>
      <c r="I61" s="1" t="s">
        <v>1196</v>
      </c>
      <c r="J61" s="1" t="s">
        <v>30</v>
      </c>
      <c r="K61" s="1" t="s">
        <v>1197</v>
      </c>
      <c r="L61" s="1" t="s">
        <v>1197</v>
      </c>
      <c r="M61" s="1" t="s">
        <v>827</v>
      </c>
      <c r="N61" s="1" t="s">
        <v>827</v>
      </c>
      <c r="O61" s="1" t="s">
        <v>825</v>
      </c>
      <c r="P61" s="1" t="s">
        <v>828</v>
      </c>
      <c r="Q61" s="1" t="s">
        <v>829</v>
      </c>
      <c r="R61" s="1" t="s">
        <v>1198</v>
      </c>
      <c r="S61" s="1" t="s">
        <v>831</v>
      </c>
      <c r="T61" s="1" t="s">
        <v>832</v>
      </c>
      <c r="U61" s="1" t="s">
        <v>833</v>
      </c>
      <c r="V61" s="1" t="s">
        <v>841</v>
      </c>
    </row>
    <row r="62" s="1" customFormat="1" spans="1:22">
      <c r="A62" s="3">
        <v>21856178894</v>
      </c>
      <c r="B62" s="1" t="s">
        <v>1192</v>
      </c>
      <c r="C62" s="1" t="s">
        <v>1199</v>
      </c>
      <c r="D62" s="1" t="s">
        <v>1200</v>
      </c>
      <c r="E62" s="1" t="s">
        <v>1201</v>
      </c>
      <c r="F62" s="1" t="s">
        <v>1159</v>
      </c>
      <c r="G62" s="1" t="s">
        <v>823</v>
      </c>
      <c r="H62" s="1" t="s">
        <v>824</v>
      </c>
      <c r="I62" s="1" t="s">
        <v>1202</v>
      </c>
      <c r="J62" s="1" t="s">
        <v>30</v>
      </c>
      <c r="K62" s="1" t="s">
        <v>1203</v>
      </c>
      <c r="L62" s="1" t="s">
        <v>1203</v>
      </c>
      <c r="M62" s="1" t="s">
        <v>827</v>
      </c>
      <c r="N62" s="1" t="s">
        <v>827</v>
      </c>
      <c r="O62" s="1" t="s">
        <v>825</v>
      </c>
      <c r="P62" s="1" t="s">
        <v>828</v>
      </c>
      <c r="Q62" s="1" t="s">
        <v>829</v>
      </c>
      <c r="R62" s="1" t="s">
        <v>1204</v>
      </c>
      <c r="S62" s="1" t="s">
        <v>831</v>
      </c>
      <c r="T62" s="1" t="s">
        <v>832</v>
      </c>
      <c r="U62" s="1" t="s">
        <v>833</v>
      </c>
      <c r="V62" s="1" t="s">
        <v>841</v>
      </c>
    </row>
    <row r="63" s="1" customFormat="1" spans="1:22">
      <c r="A63" s="3">
        <v>999221856176561</v>
      </c>
      <c r="B63" s="1" t="s">
        <v>1192</v>
      </c>
      <c r="C63" s="1" t="s">
        <v>1205</v>
      </c>
      <c r="D63" s="1" t="s">
        <v>1206</v>
      </c>
      <c r="E63" s="1" t="s">
        <v>1207</v>
      </c>
      <c r="F63" s="1" t="s">
        <v>1159</v>
      </c>
      <c r="G63" s="1" t="s">
        <v>823</v>
      </c>
      <c r="H63" s="1" t="s">
        <v>824</v>
      </c>
      <c r="I63" s="1" t="s">
        <v>1208</v>
      </c>
      <c r="J63" s="1" t="s">
        <v>30</v>
      </c>
      <c r="K63" s="1" t="s">
        <v>1209</v>
      </c>
      <c r="L63" s="1" t="s">
        <v>1209</v>
      </c>
      <c r="M63" s="1" t="s">
        <v>827</v>
      </c>
      <c r="N63" s="1" t="s">
        <v>827</v>
      </c>
      <c r="O63" s="1" t="s">
        <v>825</v>
      </c>
      <c r="P63" s="1" t="s">
        <v>828</v>
      </c>
      <c r="Q63" s="1" t="s">
        <v>829</v>
      </c>
      <c r="R63" s="1" t="s">
        <v>1210</v>
      </c>
      <c r="S63" s="1" t="s">
        <v>831</v>
      </c>
      <c r="T63" s="1" t="s">
        <v>832</v>
      </c>
      <c r="U63" s="1" t="s">
        <v>833</v>
      </c>
      <c r="V63" s="1" t="s">
        <v>883</v>
      </c>
    </row>
    <row r="64" s="1" customFormat="1" spans="1:22">
      <c r="A64" s="3">
        <v>21856093090</v>
      </c>
      <c r="B64" s="1" t="s">
        <v>1192</v>
      </c>
      <c r="C64" s="1" t="s">
        <v>1211</v>
      </c>
      <c r="D64" s="1" t="s">
        <v>1212</v>
      </c>
      <c r="E64" s="1" t="s">
        <v>1213</v>
      </c>
      <c r="F64" s="1" t="s">
        <v>819</v>
      </c>
      <c r="G64" s="1" t="s">
        <v>823</v>
      </c>
      <c r="H64" s="1" t="s">
        <v>824</v>
      </c>
      <c r="I64" s="1" t="s">
        <v>1214</v>
      </c>
      <c r="J64" s="1" t="s">
        <v>30</v>
      </c>
      <c r="K64" s="1" t="s">
        <v>1215</v>
      </c>
      <c r="L64" s="1" t="s">
        <v>1215</v>
      </c>
      <c r="M64" s="1" t="s">
        <v>827</v>
      </c>
      <c r="N64" s="1" t="s">
        <v>827</v>
      </c>
      <c r="O64" s="1" t="s">
        <v>825</v>
      </c>
      <c r="P64" s="1" t="s">
        <v>828</v>
      </c>
      <c r="Q64" s="1" t="s">
        <v>829</v>
      </c>
      <c r="R64" s="1" t="s">
        <v>1216</v>
      </c>
      <c r="S64" s="1" t="s">
        <v>831</v>
      </c>
      <c r="T64" s="1" t="s">
        <v>832</v>
      </c>
      <c r="U64" s="1" t="s">
        <v>833</v>
      </c>
      <c r="V64" s="1" t="s">
        <v>1088</v>
      </c>
    </row>
    <row r="65" s="1" customFormat="1" spans="1:22">
      <c r="A65" s="3">
        <v>999221855927099</v>
      </c>
      <c r="B65" s="1" t="s">
        <v>1192</v>
      </c>
      <c r="C65" s="1" t="s">
        <v>1217</v>
      </c>
      <c r="D65" s="1" t="s">
        <v>1218</v>
      </c>
      <c r="E65" s="1" t="s">
        <v>1219</v>
      </c>
      <c r="F65" s="1" t="s">
        <v>1192</v>
      </c>
      <c r="G65" s="1" t="s">
        <v>823</v>
      </c>
      <c r="H65" s="1" t="s">
        <v>824</v>
      </c>
      <c r="I65" s="1" t="s">
        <v>1220</v>
      </c>
      <c r="J65" s="1" t="s">
        <v>30</v>
      </c>
      <c r="K65" s="1" t="s">
        <v>1221</v>
      </c>
      <c r="L65" s="1" t="s">
        <v>1221</v>
      </c>
      <c r="M65" s="1" t="s">
        <v>827</v>
      </c>
      <c r="N65" s="1" t="s">
        <v>827</v>
      </c>
      <c r="O65" s="1" t="s">
        <v>825</v>
      </c>
      <c r="P65" s="1" t="s">
        <v>828</v>
      </c>
      <c r="Q65" s="1" t="s">
        <v>829</v>
      </c>
      <c r="R65" s="1" t="s">
        <v>1222</v>
      </c>
      <c r="S65" s="1" t="s">
        <v>831</v>
      </c>
      <c r="T65" s="1" t="s">
        <v>832</v>
      </c>
      <c r="U65" s="1" t="s">
        <v>833</v>
      </c>
      <c r="V65" s="1" t="s">
        <v>1223</v>
      </c>
    </row>
    <row r="66" s="1" customFormat="1" spans="1:22">
      <c r="A66" s="3">
        <v>999221855841996</v>
      </c>
      <c r="B66" s="1" t="s">
        <v>1192</v>
      </c>
      <c r="C66" s="1" t="s">
        <v>1224</v>
      </c>
      <c r="D66" s="1" t="s">
        <v>1225</v>
      </c>
      <c r="E66" s="1" t="s">
        <v>1226</v>
      </c>
      <c r="F66" s="1" t="s">
        <v>819</v>
      </c>
      <c r="G66" s="1" t="s">
        <v>823</v>
      </c>
      <c r="H66" s="1" t="s">
        <v>824</v>
      </c>
      <c r="I66" s="1" t="s">
        <v>1227</v>
      </c>
      <c r="J66" s="1" t="s">
        <v>30</v>
      </c>
      <c r="K66" s="1" t="s">
        <v>1228</v>
      </c>
      <c r="L66" s="1" t="s">
        <v>1228</v>
      </c>
      <c r="M66" s="1" t="s">
        <v>827</v>
      </c>
      <c r="N66" s="1" t="s">
        <v>827</v>
      </c>
      <c r="O66" s="1" t="s">
        <v>825</v>
      </c>
      <c r="P66" s="1" t="s">
        <v>828</v>
      </c>
      <c r="Q66" s="1" t="s">
        <v>829</v>
      </c>
      <c r="R66" s="1" t="s">
        <v>1229</v>
      </c>
      <c r="S66" s="1" t="s">
        <v>831</v>
      </c>
      <c r="T66" s="1" t="s">
        <v>832</v>
      </c>
      <c r="U66" s="1" t="s">
        <v>833</v>
      </c>
      <c r="V66" s="1" t="s">
        <v>841</v>
      </c>
    </row>
    <row r="67" s="1" customFormat="1" spans="1:22">
      <c r="A67" s="3">
        <v>999221855688907</v>
      </c>
      <c r="B67" s="1" t="s">
        <v>1230</v>
      </c>
      <c r="C67" s="1" t="s">
        <v>1231</v>
      </c>
      <c r="D67" s="1" t="s">
        <v>1232</v>
      </c>
      <c r="E67" s="1" t="s">
        <v>1233</v>
      </c>
      <c r="F67" s="1" t="s">
        <v>1192</v>
      </c>
      <c r="G67" s="1" t="s">
        <v>823</v>
      </c>
      <c r="H67" s="1" t="s">
        <v>824</v>
      </c>
      <c r="I67" s="1" t="s">
        <v>1234</v>
      </c>
      <c r="J67" s="1" t="s">
        <v>30</v>
      </c>
      <c r="K67" s="1" t="s">
        <v>1235</v>
      </c>
      <c r="L67" s="1" t="s">
        <v>1235</v>
      </c>
      <c r="M67" s="1" t="s">
        <v>827</v>
      </c>
      <c r="N67" s="1" t="s">
        <v>827</v>
      </c>
      <c r="O67" s="1" t="s">
        <v>825</v>
      </c>
      <c r="P67" s="1" t="s">
        <v>828</v>
      </c>
      <c r="Q67" s="1" t="s">
        <v>829</v>
      </c>
      <c r="R67" s="1" t="s">
        <v>1236</v>
      </c>
      <c r="S67" s="1" t="s">
        <v>831</v>
      </c>
      <c r="T67" s="1" t="s">
        <v>832</v>
      </c>
      <c r="U67" s="1" t="s">
        <v>833</v>
      </c>
      <c r="V67" s="1" t="s">
        <v>841</v>
      </c>
    </row>
    <row r="68" s="1" customFormat="1" spans="1:22">
      <c r="A68" s="3">
        <v>21855382714</v>
      </c>
      <c r="B68" s="1" t="s">
        <v>1230</v>
      </c>
      <c r="C68" s="1" t="s">
        <v>1237</v>
      </c>
      <c r="D68" s="1" t="s">
        <v>1238</v>
      </c>
      <c r="E68" s="1" t="s">
        <v>1239</v>
      </c>
      <c r="F68" s="1" t="s">
        <v>819</v>
      </c>
      <c r="G68" s="1" t="s">
        <v>823</v>
      </c>
      <c r="H68" s="1" t="s">
        <v>824</v>
      </c>
      <c r="I68" s="1" t="s">
        <v>1240</v>
      </c>
      <c r="J68" s="1" t="s">
        <v>30</v>
      </c>
      <c r="K68" s="1" t="s">
        <v>1241</v>
      </c>
      <c r="L68" s="1" t="s">
        <v>1241</v>
      </c>
      <c r="M68" s="1" t="s">
        <v>827</v>
      </c>
      <c r="N68" s="1" t="s">
        <v>827</v>
      </c>
      <c r="O68" s="1" t="s">
        <v>825</v>
      </c>
      <c r="P68" s="1" t="s">
        <v>828</v>
      </c>
      <c r="Q68" s="1" t="s">
        <v>829</v>
      </c>
      <c r="R68" s="1" t="s">
        <v>1242</v>
      </c>
      <c r="S68" s="1" t="s">
        <v>831</v>
      </c>
      <c r="T68" s="1" t="s">
        <v>832</v>
      </c>
      <c r="U68" s="1" t="s">
        <v>833</v>
      </c>
      <c r="V68" s="1" t="s">
        <v>940</v>
      </c>
    </row>
    <row r="69" s="1" customFormat="1" spans="1:22">
      <c r="A69" s="3">
        <v>21855355430</v>
      </c>
      <c r="B69" s="1" t="s">
        <v>1230</v>
      </c>
      <c r="C69" s="1" t="s">
        <v>1243</v>
      </c>
      <c r="D69" s="1" t="s">
        <v>1244</v>
      </c>
      <c r="E69" s="1" t="s">
        <v>1245</v>
      </c>
      <c r="F69" s="1" t="s">
        <v>819</v>
      </c>
      <c r="G69" s="1" t="s">
        <v>823</v>
      </c>
      <c r="H69" s="1" t="s">
        <v>824</v>
      </c>
      <c r="I69" s="1" t="s">
        <v>1246</v>
      </c>
      <c r="J69" s="1" t="s">
        <v>30</v>
      </c>
      <c r="K69" s="1" t="s">
        <v>1247</v>
      </c>
      <c r="L69" s="1" t="s">
        <v>1247</v>
      </c>
      <c r="M69" s="1" t="s">
        <v>827</v>
      </c>
      <c r="N69" s="1" t="s">
        <v>827</v>
      </c>
      <c r="O69" s="1" t="s">
        <v>825</v>
      </c>
      <c r="P69" s="1" t="s">
        <v>828</v>
      </c>
      <c r="Q69" s="1" t="s">
        <v>829</v>
      </c>
      <c r="R69" s="1" t="s">
        <v>1248</v>
      </c>
      <c r="S69" s="1" t="s">
        <v>831</v>
      </c>
      <c r="T69" s="1" t="s">
        <v>832</v>
      </c>
      <c r="U69" s="1" t="s">
        <v>833</v>
      </c>
      <c r="V69" s="1" t="s">
        <v>940</v>
      </c>
    </row>
    <row r="70" s="1" customFormat="1" spans="1:22">
      <c r="A70" s="3">
        <v>999221855087075</v>
      </c>
      <c r="B70" s="1" t="s">
        <v>1230</v>
      </c>
      <c r="C70" s="1" t="s">
        <v>1249</v>
      </c>
      <c r="D70" s="1" t="s">
        <v>1250</v>
      </c>
      <c r="E70" s="1" t="s">
        <v>1251</v>
      </c>
      <c r="F70" s="1" t="s">
        <v>1031</v>
      </c>
      <c r="G70" s="1" t="s">
        <v>823</v>
      </c>
      <c r="H70" s="1" t="s">
        <v>824</v>
      </c>
      <c r="I70" s="1" t="s">
        <v>1252</v>
      </c>
      <c r="J70" s="1" t="s">
        <v>30</v>
      </c>
      <c r="K70" s="1" t="s">
        <v>1253</v>
      </c>
      <c r="L70" s="1" t="s">
        <v>1253</v>
      </c>
      <c r="M70" s="1" t="s">
        <v>827</v>
      </c>
      <c r="N70" s="1" t="s">
        <v>827</v>
      </c>
      <c r="O70" s="1" t="s">
        <v>825</v>
      </c>
      <c r="P70" s="1" t="s">
        <v>828</v>
      </c>
      <c r="Q70" s="1" t="s">
        <v>829</v>
      </c>
      <c r="R70" s="1" t="s">
        <v>1254</v>
      </c>
      <c r="S70" s="1" t="s">
        <v>831</v>
      </c>
      <c r="T70" s="1" t="s">
        <v>832</v>
      </c>
      <c r="U70" s="1" t="s">
        <v>833</v>
      </c>
      <c r="V70" s="1" t="s">
        <v>862</v>
      </c>
    </row>
    <row r="71" s="1" customFormat="1" spans="1:22">
      <c r="A71" s="3">
        <v>21854811931</v>
      </c>
      <c r="B71" s="1" t="s">
        <v>1230</v>
      </c>
      <c r="C71" s="1" t="s">
        <v>1255</v>
      </c>
      <c r="D71" s="1" t="s">
        <v>1256</v>
      </c>
      <c r="E71" s="1" t="s">
        <v>1257</v>
      </c>
      <c r="F71" s="1" t="s">
        <v>1031</v>
      </c>
      <c r="G71" s="1" t="s">
        <v>823</v>
      </c>
      <c r="H71" s="1" t="s">
        <v>824</v>
      </c>
      <c r="I71" s="1" t="s">
        <v>1258</v>
      </c>
      <c r="J71" s="1" t="s">
        <v>30</v>
      </c>
      <c r="K71" s="1" t="s">
        <v>1259</v>
      </c>
      <c r="L71" s="1" t="s">
        <v>1259</v>
      </c>
      <c r="M71" s="1" t="s">
        <v>827</v>
      </c>
      <c r="N71" s="1" t="s">
        <v>827</v>
      </c>
      <c r="O71" s="1" t="s">
        <v>825</v>
      </c>
      <c r="P71" s="1" t="s">
        <v>828</v>
      </c>
      <c r="Q71" s="1" t="s">
        <v>829</v>
      </c>
      <c r="R71" s="1" t="s">
        <v>1260</v>
      </c>
      <c r="S71" s="1" t="s">
        <v>831</v>
      </c>
      <c r="T71" s="1" t="s">
        <v>832</v>
      </c>
      <c r="U71" s="1" t="s">
        <v>1261</v>
      </c>
      <c r="V71" s="1" t="s">
        <v>869</v>
      </c>
    </row>
    <row r="72" s="1" customFormat="1" spans="1:22">
      <c r="A72" s="3">
        <v>21854603757</v>
      </c>
      <c r="B72" s="1" t="s">
        <v>1230</v>
      </c>
      <c r="C72" s="1" t="s">
        <v>1262</v>
      </c>
      <c r="D72" s="1" t="s">
        <v>1263</v>
      </c>
      <c r="E72" s="1" t="s">
        <v>1264</v>
      </c>
      <c r="F72" s="1" t="s">
        <v>1031</v>
      </c>
      <c r="G72" s="1" t="s">
        <v>823</v>
      </c>
      <c r="H72" s="1" t="s">
        <v>824</v>
      </c>
      <c r="I72" s="1" t="s">
        <v>1265</v>
      </c>
      <c r="J72" s="1" t="s">
        <v>30</v>
      </c>
      <c r="K72" s="1" t="s">
        <v>1266</v>
      </c>
      <c r="L72" s="1" t="s">
        <v>1266</v>
      </c>
      <c r="M72" s="1" t="s">
        <v>827</v>
      </c>
      <c r="N72" s="1" t="s">
        <v>827</v>
      </c>
      <c r="O72" s="1" t="s">
        <v>825</v>
      </c>
      <c r="P72" s="1" t="s">
        <v>828</v>
      </c>
      <c r="Q72" s="1" t="s">
        <v>829</v>
      </c>
      <c r="R72" s="1" t="s">
        <v>1267</v>
      </c>
      <c r="S72" s="1" t="s">
        <v>831</v>
      </c>
      <c r="T72" s="1" t="s">
        <v>832</v>
      </c>
      <c r="U72" s="1" t="s">
        <v>833</v>
      </c>
      <c r="V72" s="1" t="s">
        <v>940</v>
      </c>
    </row>
    <row r="73" s="1" customFormat="1" spans="1:22">
      <c r="A73" s="3">
        <v>999221854270828</v>
      </c>
      <c r="B73" s="1" t="s">
        <v>1230</v>
      </c>
      <c r="C73" s="1" t="s">
        <v>1268</v>
      </c>
      <c r="D73" s="1" t="s">
        <v>1269</v>
      </c>
      <c r="E73" s="1" t="s">
        <v>1270</v>
      </c>
      <c r="F73" s="1" t="s">
        <v>819</v>
      </c>
      <c r="G73" s="1" t="s">
        <v>823</v>
      </c>
      <c r="H73" s="1" t="s">
        <v>824</v>
      </c>
      <c r="I73" s="1" t="s">
        <v>1271</v>
      </c>
      <c r="J73" s="1" t="s">
        <v>30</v>
      </c>
      <c r="K73" s="1" t="s">
        <v>1272</v>
      </c>
      <c r="L73" s="1" t="s">
        <v>1272</v>
      </c>
      <c r="M73" s="1" t="s">
        <v>827</v>
      </c>
      <c r="N73" s="1" t="s">
        <v>827</v>
      </c>
      <c r="O73" s="1" t="s">
        <v>825</v>
      </c>
      <c r="P73" s="1" t="s">
        <v>828</v>
      </c>
      <c r="Q73" s="1" t="s">
        <v>829</v>
      </c>
      <c r="R73" s="1" t="s">
        <v>1273</v>
      </c>
      <c r="S73" s="1" t="s">
        <v>831</v>
      </c>
      <c r="T73" s="1" t="s">
        <v>832</v>
      </c>
      <c r="U73" s="1" t="s">
        <v>833</v>
      </c>
      <c r="V73" s="1" t="s">
        <v>987</v>
      </c>
    </row>
    <row r="74" s="1" customFormat="1" spans="1:22">
      <c r="A74" s="3">
        <v>999221854166390</v>
      </c>
      <c r="B74" s="1" t="s">
        <v>1230</v>
      </c>
      <c r="C74" s="1" t="s">
        <v>1274</v>
      </c>
      <c r="D74" s="1" t="s">
        <v>1275</v>
      </c>
      <c r="E74" s="1" t="s">
        <v>1276</v>
      </c>
      <c r="F74" s="1" t="s">
        <v>819</v>
      </c>
      <c r="G74" s="1" t="s">
        <v>823</v>
      </c>
      <c r="H74" s="1" t="s">
        <v>824</v>
      </c>
      <c r="I74" s="1" t="s">
        <v>1277</v>
      </c>
      <c r="J74" s="1" t="s">
        <v>30</v>
      </c>
      <c r="K74" s="1" t="s">
        <v>1278</v>
      </c>
      <c r="L74" s="1" t="s">
        <v>1278</v>
      </c>
      <c r="M74" s="1" t="s">
        <v>827</v>
      </c>
      <c r="N74" s="1" t="s">
        <v>827</v>
      </c>
      <c r="O74" s="1" t="s">
        <v>825</v>
      </c>
      <c r="P74" s="1" t="s">
        <v>828</v>
      </c>
      <c r="Q74" s="1" t="s">
        <v>829</v>
      </c>
      <c r="R74" s="1" t="s">
        <v>1279</v>
      </c>
      <c r="S74" s="1" t="s">
        <v>831</v>
      </c>
      <c r="T74" s="1" t="s">
        <v>832</v>
      </c>
      <c r="U74" s="1" t="s">
        <v>833</v>
      </c>
      <c r="V74" s="1" t="s">
        <v>841</v>
      </c>
    </row>
    <row r="75" s="1" customFormat="1" spans="1:22">
      <c r="A75" s="3">
        <v>999221854158031</v>
      </c>
      <c r="B75" s="1" t="s">
        <v>1230</v>
      </c>
      <c r="C75" s="1" t="s">
        <v>1280</v>
      </c>
      <c r="D75" s="1" t="s">
        <v>1281</v>
      </c>
      <c r="E75" s="1" t="s">
        <v>1282</v>
      </c>
      <c r="F75" s="1" t="s">
        <v>819</v>
      </c>
      <c r="G75" s="1" t="s">
        <v>823</v>
      </c>
      <c r="H75" s="1" t="s">
        <v>824</v>
      </c>
      <c r="I75" s="1" t="s">
        <v>1283</v>
      </c>
      <c r="J75" s="1" t="s">
        <v>30</v>
      </c>
      <c r="K75" s="1" t="s">
        <v>1284</v>
      </c>
      <c r="L75" s="1" t="s">
        <v>1284</v>
      </c>
      <c r="M75" s="1" t="s">
        <v>827</v>
      </c>
      <c r="N75" s="1" t="s">
        <v>827</v>
      </c>
      <c r="O75" s="1" t="s">
        <v>825</v>
      </c>
      <c r="P75" s="1" t="s">
        <v>828</v>
      </c>
      <c r="Q75" s="1" t="s">
        <v>829</v>
      </c>
      <c r="R75" s="1" t="s">
        <v>1285</v>
      </c>
      <c r="S75" s="1" t="s">
        <v>831</v>
      </c>
      <c r="T75" s="1" t="s">
        <v>832</v>
      </c>
      <c r="U75" s="1" t="s">
        <v>833</v>
      </c>
      <c r="V75" s="1" t="s">
        <v>855</v>
      </c>
    </row>
    <row r="76" s="1" customFormat="1" spans="1:22">
      <c r="A76" s="3">
        <v>21854062253</v>
      </c>
      <c r="B76" s="1" t="s">
        <v>1286</v>
      </c>
      <c r="C76" s="1" t="s">
        <v>1287</v>
      </c>
      <c r="D76" s="1" t="s">
        <v>1288</v>
      </c>
      <c r="E76" s="1" t="s">
        <v>1289</v>
      </c>
      <c r="F76" s="1" t="s">
        <v>819</v>
      </c>
      <c r="G76" s="1" t="s">
        <v>823</v>
      </c>
      <c r="H76" s="1" t="s">
        <v>824</v>
      </c>
      <c r="I76" s="1" t="s">
        <v>1290</v>
      </c>
      <c r="J76" s="1" t="s">
        <v>30</v>
      </c>
      <c r="K76" s="1" t="s">
        <v>1291</v>
      </c>
      <c r="L76" s="1" t="s">
        <v>1291</v>
      </c>
      <c r="M76" s="1" t="s">
        <v>827</v>
      </c>
      <c r="N76" s="1" t="s">
        <v>827</v>
      </c>
      <c r="O76" s="1" t="s">
        <v>825</v>
      </c>
      <c r="P76" s="1" t="s">
        <v>828</v>
      </c>
      <c r="Q76" s="1" t="s">
        <v>829</v>
      </c>
      <c r="R76" s="1" t="s">
        <v>1292</v>
      </c>
      <c r="S76" s="1" t="s">
        <v>831</v>
      </c>
      <c r="T76" s="1" t="s">
        <v>832</v>
      </c>
      <c r="U76" s="1" t="s">
        <v>1261</v>
      </c>
      <c r="V76" s="1" t="s">
        <v>869</v>
      </c>
    </row>
    <row r="77" s="1" customFormat="1" spans="1:22">
      <c r="A77" s="3">
        <v>999221854036640</v>
      </c>
      <c r="B77" s="1" t="s">
        <v>1286</v>
      </c>
      <c r="C77" s="1" t="s">
        <v>1293</v>
      </c>
      <c r="D77" s="1" t="s">
        <v>1250</v>
      </c>
      <c r="E77" s="1" t="s">
        <v>1294</v>
      </c>
      <c r="F77" s="1" t="s">
        <v>819</v>
      </c>
      <c r="G77" s="1" t="s">
        <v>823</v>
      </c>
      <c r="H77" s="1" t="s">
        <v>824</v>
      </c>
      <c r="I77" s="1" t="s">
        <v>1295</v>
      </c>
      <c r="J77" s="1" t="s">
        <v>30</v>
      </c>
      <c r="K77" s="1" t="s">
        <v>1296</v>
      </c>
      <c r="L77" s="1" t="s">
        <v>1296</v>
      </c>
      <c r="M77" s="1" t="s">
        <v>827</v>
      </c>
      <c r="N77" s="1" t="s">
        <v>827</v>
      </c>
      <c r="O77" s="1" t="s">
        <v>825</v>
      </c>
      <c r="P77" s="1" t="s">
        <v>828</v>
      </c>
      <c r="Q77" s="1" t="s">
        <v>829</v>
      </c>
      <c r="R77" s="1" t="s">
        <v>1297</v>
      </c>
      <c r="S77" s="1" t="s">
        <v>831</v>
      </c>
      <c r="T77" s="1" t="s">
        <v>832</v>
      </c>
      <c r="U77" s="1" t="s">
        <v>833</v>
      </c>
      <c r="V77" s="1" t="s">
        <v>862</v>
      </c>
    </row>
    <row r="78" s="1" customFormat="1" spans="1:22">
      <c r="A78" s="3">
        <v>999221853984300</v>
      </c>
      <c r="B78" s="1" t="s">
        <v>1286</v>
      </c>
      <c r="C78" s="1" t="s">
        <v>1298</v>
      </c>
      <c r="D78" s="1" t="s">
        <v>1299</v>
      </c>
      <c r="E78" s="1" t="s">
        <v>1300</v>
      </c>
      <c r="F78" s="1" t="s">
        <v>819</v>
      </c>
      <c r="G78" s="1" t="s">
        <v>823</v>
      </c>
      <c r="H78" s="1" t="s">
        <v>824</v>
      </c>
      <c r="I78" s="1" t="s">
        <v>1301</v>
      </c>
      <c r="J78" s="1" t="s">
        <v>30</v>
      </c>
      <c r="K78" s="1" t="s">
        <v>1302</v>
      </c>
      <c r="L78" s="1" t="s">
        <v>1302</v>
      </c>
      <c r="M78" s="1" t="s">
        <v>827</v>
      </c>
      <c r="N78" s="1" t="s">
        <v>827</v>
      </c>
      <c r="O78" s="1" t="s">
        <v>825</v>
      </c>
      <c r="P78" s="1" t="s">
        <v>828</v>
      </c>
      <c r="Q78" s="1" t="s">
        <v>829</v>
      </c>
      <c r="R78" s="1" t="s">
        <v>1303</v>
      </c>
      <c r="S78" s="1" t="s">
        <v>831</v>
      </c>
      <c r="T78" s="1" t="s">
        <v>832</v>
      </c>
      <c r="U78" s="1" t="s">
        <v>833</v>
      </c>
      <c r="V78" s="1" t="s">
        <v>1030</v>
      </c>
    </row>
    <row r="79" s="1" customFormat="1" spans="1:22">
      <c r="A79" s="3">
        <v>999221853603770</v>
      </c>
      <c r="B79" s="1" t="s">
        <v>1286</v>
      </c>
      <c r="C79" s="1" t="s">
        <v>1304</v>
      </c>
      <c r="D79" s="1" t="s">
        <v>1305</v>
      </c>
      <c r="E79" s="1" t="s">
        <v>1306</v>
      </c>
      <c r="F79" s="1" t="s">
        <v>1031</v>
      </c>
      <c r="G79" s="1" t="s">
        <v>823</v>
      </c>
      <c r="H79" s="1" t="s">
        <v>824</v>
      </c>
      <c r="I79" s="1" t="s">
        <v>1307</v>
      </c>
      <c r="J79" s="1" t="s">
        <v>30</v>
      </c>
      <c r="K79" s="1" t="s">
        <v>1308</v>
      </c>
      <c r="L79" s="1" t="s">
        <v>1308</v>
      </c>
      <c r="M79" s="1" t="s">
        <v>827</v>
      </c>
      <c r="N79" s="1" t="s">
        <v>827</v>
      </c>
      <c r="O79" s="1" t="s">
        <v>825</v>
      </c>
      <c r="P79" s="1" t="s">
        <v>828</v>
      </c>
      <c r="Q79" s="1" t="s">
        <v>829</v>
      </c>
      <c r="R79" s="1" t="s">
        <v>1309</v>
      </c>
      <c r="S79" s="1" t="s">
        <v>831</v>
      </c>
      <c r="T79" s="1" t="s">
        <v>832</v>
      </c>
      <c r="U79" s="1" t="s">
        <v>833</v>
      </c>
      <c r="V79" s="1" t="s">
        <v>862</v>
      </c>
    </row>
    <row r="80" s="1" customFormat="1" spans="1:22">
      <c r="A80" s="3">
        <v>999221852983191</v>
      </c>
      <c r="B80" s="1" t="s">
        <v>1286</v>
      </c>
      <c r="C80" s="1" t="s">
        <v>1310</v>
      </c>
      <c r="D80" s="1" t="s">
        <v>1311</v>
      </c>
      <c r="E80" s="1" t="s">
        <v>1312</v>
      </c>
      <c r="F80" s="1" t="s">
        <v>819</v>
      </c>
      <c r="G80" s="1" t="s">
        <v>823</v>
      </c>
      <c r="H80" s="1" t="s">
        <v>824</v>
      </c>
      <c r="I80" s="1" t="s">
        <v>1313</v>
      </c>
      <c r="J80" s="1" t="s">
        <v>30</v>
      </c>
      <c r="K80" s="1" t="s">
        <v>1314</v>
      </c>
      <c r="L80" s="1" t="s">
        <v>1314</v>
      </c>
      <c r="M80" s="1" t="s">
        <v>827</v>
      </c>
      <c r="N80" s="1" t="s">
        <v>827</v>
      </c>
      <c r="O80" s="1" t="s">
        <v>825</v>
      </c>
      <c r="P80" s="1" t="s">
        <v>828</v>
      </c>
      <c r="Q80" s="1" t="s">
        <v>829</v>
      </c>
      <c r="R80" s="1" t="s">
        <v>1315</v>
      </c>
      <c r="S80" s="1" t="s">
        <v>831</v>
      </c>
      <c r="T80" s="1" t="s">
        <v>832</v>
      </c>
      <c r="U80" s="1" t="s">
        <v>833</v>
      </c>
      <c r="V80" s="1" t="s">
        <v>841</v>
      </c>
    </row>
    <row r="81" s="1" customFormat="1" spans="1:22">
      <c r="A81" s="3">
        <v>999221852691790</v>
      </c>
      <c r="B81" s="1" t="s">
        <v>1286</v>
      </c>
      <c r="C81" s="1" t="s">
        <v>1316</v>
      </c>
      <c r="D81" s="1" t="s">
        <v>1317</v>
      </c>
      <c r="E81" s="1" t="s">
        <v>1318</v>
      </c>
      <c r="F81" s="1" t="s">
        <v>1230</v>
      </c>
      <c r="G81" s="1" t="s">
        <v>823</v>
      </c>
      <c r="H81" s="1" t="s">
        <v>824</v>
      </c>
      <c r="I81" s="1" t="s">
        <v>1319</v>
      </c>
      <c r="J81" s="1" t="s">
        <v>30</v>
      </c>
      <c r="K81" s="1" t="s">
        <v>1320</v>
      </c>
      <c r="L81" s="1" t="s">
        <v>1320</v>
      </c>
      <c r="M81" s="1" t="s">
        <v>827</v>
      </c>
      <c r="N81" s="1" t="s">
        <v>827</v>
      </c>
      <c r="O81" s="1" t="s">
        <v>825</v>
      </c>
      <c r="P81" s="1" t="s">
        <v>828</v>
      </c>
      <c r="Q81" s="1" t="s">
        <v>829</v>
      </c>
      <c r="R81" s="1" t="s">
        <v>1321</v>
      </c>
      <c r="S81" s="1" t="s">
        <v>831</v>
      </c>
      <c r="T81" s="1" t="s">
        <v>832</v>
      </c>
      <c r="U81" s="1" t="s">
        <v>833</v>
      </c>
      <c r="V81" s="1" t="s">
        <v>1322</v>
      </c>
    </row>
    <row r="82" s="1" customFormat="1" spans="1:22">
      <c r="A82" s="3">
        <v>21852655992</v>
      </c>
      <c r="B82" s="1" t="s">
        <v>1286</v>
      </c>
      <c r="C82" s="1" t="s">
        <v>1323</v>
      </c>
      <c r="D82" s="1" t="s">
        <v>1324</v>
      </c>
      <c r="E82" s="1" t="s">
        <v>1325</v>
      </c>
      <c r="F82" s="1" t="s">
        <v>1031</v>
      </c>
      <c r="G82" s="1" t="s">
        <v>823</v>
      </c>
      <c r="H82" s="1" t="s">
        <v>824</v>
      </c>
      <c r="I82" s="1" t="s">
        <v>1326</v>
      </c>
      <c r="J82" s="1" t="s">
        <v>30</v>
      </c>
      <c r="K82" s="1" t="s">
        <v>1327</v>
      </c>
      <c r="L82" s="1" t="s">
        <v>1327</v>
      </c>
      <c r="M82" s="1" t="s">
        <v>827</v>
      </c>
      <c r="N82" s="1" t="s">
        <v>827</v>
      </c>
      <c r="O82" s="1" t="s">
        <v>825</v>
      </c>
      <c r="P82" s="1" t="s">
        <v>828</v>
      </c>
      <c r="Q82" s="1" t="s">
        <v>829</v>
      </c>
      <c r="R82" s="1" t="s">
        <v>1328</v>
      </c>
      <c r="S82" s="1" t="s">
        <v>831</v>
      </c>
      <c r="T82" s="1" t="s">
        <v>832</v>
      </c>
      <c r="U82" s="1" t="s">
        <v>833</v>
      </c>
      <c r="V82" s="1" t="s">
        <v>869</v>
      </c>
    </row>
    <row r="83" s="1" customFormat="1" spans="1:22">
      <c r="A83" s="3">
        <v>999221852620101</v>
      </c>
      <c r="B83" s="1" t="s">
        <v>1286</v>
      </c>
      <c r="C83" s="1" t="s">
        <v>1329</v>
      </c>
      <c r="D83" s="1" t="s">
        <v>1330</v>
      </c>
      <c r="E83" s="1" t="s">
        <v>1331</v>
      </c>
      <c r="F83" s="1" t="s">
        <v>819</v>
      </c>
      <c r="G83" s="1" t="s">
        <v>823</v>
      </c>
      <c r="H83" s="1" t="s">
        <v>824</v>
      </c>
      <c r="I83" s="1" t="s">
        <v>1332</v>
      </c>
      <c r="J83" s="1" t="s">
        <v>30</v>
      </c>
      <c r="K83" s="1" t="s">
        <v>1333</v>
      </c>
      <c r="L83" s="1" t="s">
        <v>1333</v>
      </c>
      <c r="M83" s="1" t="s">
        <v>827</v>
      </c>
      <c r="N83" s="1" t="s">
        <v>827</v>
      </c>
      <c r="O83" s="1" t="s">
        <v>825</v>
      </c>
      <c r="P83" s="1" t="s">
        <v>828</v>
      </c>
      <c r="Q83" s="1" t="s">
        <v>829</v>
      </c>
      <c r="R83" s="1" t="s">
        <v>1334</v>
      </c>
      <c r="S83" s="1" t="s">
        <v>831</v>
      </c>
      <c r="T83" s="1" t="s">
        <v>832</v>
      </c>
      <c r="U83" s="1" t="s">
        <v>833</v>
      </c>
      <c r="V83" s="1" t="s">
        <v>841</v>
      </c>
    </row>
    <row r="84" s="1" customFormat="1" spans="1:22">
      <c r="A84" s="3">
        <v>21844413161</v>
      </c>
      <c r="B84" s="1" t="s">
        <v>1335</v>
      </c>
      <c r="C84" s="1" t="s">
        <v>1336</v>
      </c>
      <c r="D84" s="1" t="s">
        <v>1337</v>
      </c>
      <c r="E84" s="1" t="s">
        <v>1338</v>
      </c>
      <c r="F84" s="1" t="s">
        <v>1159</v>
      </c>
      <c r="G84" s="1" t="s">
        <v>823</v>
      </c>
      <c r="H84" s="1" t="s">
        <v>824</v>
      </c>
      <c r="I84" s="1" t="s">
        <v>1339</v>
      </c>
      <c r="J84" s="1" t="s">
        <v>30</v>
      </c>
      <c r="K84" s="1" t="s">
        <v>1340</v>
      </c>
      <c r="L84" s="1" t="s">
        <v>1340</v>
      </c>
      <c r="M84" s="1" t="s">
        <v>827</v>
      </c>
      <c r="N84" s="1" t="s">
        <v>827</v>
      </c>
      <c r="O84" s="1" t="s">
        <v>825</v>
      </c>
      <c r="P84" s="1" t="s">
        <v>828</v>
      </c>
      <c r="Q84" s="1" t="s">
        <v>829</v>
      </c>
      <c r="R84" s="1" t="s">
        <v>1341</v>
      </c>
      <c r="S84" s="1" t="s">
        <v>831</v>
      </c>
      <c r="T84" s="1" t="s">
        <v>832</v>
      </c>
      <c r="U84" s="1" t="s">
        <v>833</v>
      </c>
      <c r="V84" s="1" t="s">
        <v>921</v>
      </c>
    </row>
    <row r="85" s="1" customFormat="1" spans="1:22">
      <c r="A85" s="3">
        <v>21849569443</v>
      </c>
      <c r="B85" s="1" t="s">
        <v>1342</v>
      </c>
      <c r="C85" s="1" t="s">
        <v>1343</v>
      </c>
      <c r="D85" s="1" t="s">
        <v>1344</v>
      </c>
      <c r="E85" s="1" t="s">
        <v>1345</v>
      </c>
      <c r="F85" s="1" t="s">
        <v>819</v>
      </c>
      <c r="G85" s="1" t="s">
        <v>823</v>
      </c>
      <c r="H85" s="1" t="s">
        <v>824</v>
      </c>
      <c r="I85" s="1" t="s">
        <v>1346</v>
      </c>
      <c r="J85" s="1" t="s">
        <v>30</v>
      </c>
      <c r="K85" s="1" t="s">
        <v>1347</v>
      </c>
      <c r="L85" s="1" t="s">
        <v>1347</v>
      </c>
      <c r="M85" s="1" t="s">
        <v>827</v>
      </c>
      <c r="N85" s="1" t="s">
        <v>827</v>
      </c>
      <c r="O85" s="1" t="s">
        <v>825</v>
      </c>
      <c r="P85" s="1" t="s">
        <v>828</v>
      </c>
      <c r="Q85" s="1" t="s">
        <v>829</v>
      </c>
      <c r="R85" s="1" t="s">
        <v>1348</v>
      </c>
      <c r="S85" s="1" t="s">
        <v>831</v>
      </c>
      <c r="T85" s="1" t="s">
        <v>832</v>
      </c>
      <c r="U85" s="1" t="s">
        <v>1261</v>
      </c>
      <c r="V85" s="1" t="s">
        <v>940</v>
      </c>
    </row>
    <row r="86" s="1" customFormat="1" spans="1:22">
      <c r="A86" s="3">
        <v>21694777664</v>
      </c>
      <c r="B86" s="1" t="s">
        <v>1349</v>
      </c>
      <c r="C86" s="1" t="s">
        <v>1350</v>
      </c>
      <c r="D86" s="1" t="s">
        <v>1351</v>
      </c>
      <c r="E86" s="1" t="s">
        <v>1352</v>
      </c>
      <c r="F86" s="1" t="s">
        <v>819</v>
      </c>
      <c r="G86" s="1" t="s">
        <v>823</v>
      </c>
      <c r="H86" s="1" t="s">
        <v>824</v>
      </c>
      <c r="I86" s="1" t="s">
        <v>1353</v>
      </c>
      <c r="J86" s="1" t="s">
        <v>30</v>
      </c>
      <c r="K86" s="1" t="s">
        <v>1354</v>
      </c>
      <c r="L86" s="1" t="s">
        <v>1354</v>
      </c>
      <c r="M86" s="1" t="s">
        <v>827</v>
      </c>
      <c r="N86" s="1" t="s">
        <v>827</v>
      </c>
      <c r="O86" s="1" t="s">
        <v>825</v>
      </c>
      <c r="P86" s="1" t="s">
        <v>828</v>
      </c>
      <c r="Q86" s="1" t="s">
        <v>829</v>
      </c>
      <c r="R86" s="1" t="s">
        <v>1355</v>
      </c>
      <c r="S86" s="1" t="s">
        <v>831</v>
      </c>
      <c r="T86" s="1" t="s">
        <v>832</v>
      </c>
      <c r="U86" s="1" t="s">
        <v>833</v>
      </c>
      <c r="V86" s="1" t="s">
        <v>940</v>
      </c>
    </row>
    <row r="87" s="1" customFormat="1" spans="1:22">
      <c r="A87" s="3">
        <v>21849025544</v>
      </c>
      <c r="B87" s="1" t="s">
        <v>1356</v>
      </c>
      <c r="C87" s="1" t="s">
        <v>1357</v>
      </c>
      <c r="D87" s="1" t="s">
        <v>1358</v>
      </c>
      <c r="E87" s="1" t="s">
        <v>1359</v>
      </c>
      <c r="F87" s="1" t="s">
        <v>1192</v>
      </c>
      <c r="G87" s="1" t="s">
        <v>823</v>
      </c>
      <c r="H87" s="1" t="s">
        <v>824</v>
      </c>
      <c r="I87" s="1" t="s">
        <v>1360</v>
      </c>
      <c r="J87" s="1" t="s">
        <v>30</v>
      </c>
      <c r="K87" s="1" t="s">
        <v>1361</v>
      </c>
      <c r="L87" s="1" t="s">
        <v>1361</v>
      </c>
      <c r="M87" s="1" t="s">
        <v>827</v>
      </c>
      <c r="N87" s="1" t="s">
        <v>827</v>
      </c>
      <c r="O87" s="1" t="s">
        <v>825</v>
      </c>
      <c r="P87" s="1" t="s">
        <v>828</v>
      </c>
      <c r="Q87" s="1" t="s">
        <v>829</v>
      </c>
      <c r="R87" s="1" t="s">
        <v>1362</v>
      </c>
      <c r="S87" s="1" t="s">
        <v>831</v>
      </c>
      <c r="T87" s="1" t="s">
        <v>832</v>
      </c>
      <c r="U87" s="1" t="s">
        <v>833</v>
      </c>
      <c r="V87" s="1" t="s">
        <v>834</v>
      </c>
    </row>
    <row r="88" s="1" customFormat="1" spans="1:22">
      <c r="A88" s="3">
        <v>21729512682</v>
      </c>
      <c r="B88" s="1" t="s">
        <v>1363</v>
      </c>
      <c r="C88" s="1" t="s">
        <v>1364</v>
      </c>
      <c r="D88" s="1" t="s">
        <v>1365</v>
      </c>
      <c r="E88" s="1" t="s">
        <v>1366</v>
      </c>
      <c r="F88" s="1" t="s">
        <v>819</v>
      </c>
      <c r="G88" s="1" t="s">
        <v>823</v>
      </c>
      <c r="H88" s="1" t="s">
        <v>824</v>
      </c>
      <c r="I88" s="1" t="s">
        <v>1367</v>
      </c>
      <c r="J88" s="1" t="s">
        <v>30</v>
      </c>
      <c r="K88" s="1" t="s">
        <v>1368</v>
      </c>
      <c r="L88" s="1" t="s">
        <v>1368</v>
      </c>
      <c r="M88" s="1" t="s">
        <v>827</v>
      </c>
      <c r="N88" s="1" t="s">
        <v>827</v>
      </c>
      <c r="O88" s="1" t="s">
        <v>825</v>
      </c>
      <c r="P88" s="1" t="s">
        <v>828</v>
      </c>
      <c r="Q88" s="1" t="s">
        <v>829</v>
      </c>
      <c r="R88" s="1" t="s">
        <v>1369</v>
      </c>
      <c r="S88" s="1" t="s">
        <v>831</v>
      </c>
      <c r="T88" s="1" t="s">
        <v>832</v>
      </c>
      <c r="U88" s="1" t="s">
        <v>833</v>
      </c>
      <c r="V88" s="1" t="s">
        <v>1095</v>
      </c>
    </row>
    <row r="89" s="1" customFormat="1" spans="1:22">
      <c r="A89" s="3">
        <v>21694796096</v>
      </c>
      <c r="B89" s="1" t="s">
        <v>1349</v>
      </c>
      <c r="C89" s="1" t="s">
        <v>1370</v>
      </c>
      <c r="D89" s="1" t="s">
        <v>1371</v>
      </c>
      <c r="E89" s="1" t="s">
        <v>1372</v>
      </c>
      <c r="F89" s="1" t="s">
        <v>819</v>
      </c>
      <c r="G89" s="1" t="s">
        <v>823</v>
      </c>
      <c r="H89" s="1" t="s">
        <v>824</v>
      </c>
      <c r="I89" s="1" t="s">
        <v>1373</v>
      </c>
      <c r="J89" s="1" t="s">
        <v>30</v>
      </c>
      <c r="K89" s="1" t="s">
        <v>1374</v>
      </c>
      <c r="L89" s="1" t="s">
        <v>1374</v>
      </c>
      <c r="M89" s="1" t="s">
        <v>827</v>
      </c>
      <c r="N89" s="1" t="s">
        <v>827</v>
      </c>
      <c r="O89" s="1" t="s">
        <v>825</v>
      </c>
      <c r="P89" s="1" t="s">
        <v>828</v>
      </c>
      <c r="Q89" s="1" t="s">
        <v>829</v>
      </c>
      <c r="R89" s="1" t="s">
        <v>1375</v>
      </c>
      <c r="S89" s="1" t="s">
        <v>831</v>
      </c>
      <c r="T89" s="1" t="s">
        <v>832</v>
      </c>
      <c r="U89" s="1" t="s">
        <v>1261</v>
      </c>
      <c r="V89" s="1" t="s">
        <v>940</v>
      </c>
    </row>
    <row r="90" s="1" customFormat="1" spans="1:22">
      <c r="A90" s="3">
        <v>21851999917</v>
      </c>
      <c r="B90" s="1" t="s">
        <v>1376</v>
      </c>
      <c r="C90" s="1" t="s">
        <v>1377</v>
      </c>
      <c r="D90" s="1" t="s">
        <v>1378</v>
      </c>
      <c r="E90" s="1" t="s">
        <v>1379</v>
      </c>
      <c r="F90" s="1" t="s">
        <v>1192</v>
      </c>
      <c r="G90" s="1" t="s">
        <v>823</v>
      </c>
      <c r="H90" s="1" t="s">
        <v>824</v>
      </c>
      <c r="I90" s="1" t="s">
        <v>1380</v>
      </c>
      <c r="J90" s="1" t="s">
        <v>30</v>
      </c>
      <c r="K90" s="1" t="s">
        <v>1381</v>
      </c>
      <c r="L90" s="1" t="s">
        <v>1381</v>
      </c>
      <c r="M90" s="1" t="s">
        <v>827</v>
      </c>
      <c r="N90" s="1" t="s">
        <v>827</v>
      </c>
      <c r="O90" s="1" t="s">
        <v>825</v>
      </c>
      <c r="P90" s="1" t="s">
        <v>828</v>
      </c>
      <c r="Q90" s="1" t="s">
        <v>829</v>
      </c>
      <c r="R90" s="1" t="s">
        <v>1382</v>
      </c>
      <c r="S90" s="1" t="s">
        <v>831</v>
      </c>
      <c r="T90" s="1" t="s">
        <v>832</v>
      </c>
      <c r="U90" s="1" t="s">
        <v>833</v>
      </c>
      <c r="V90" s="1" t="s">
        <v>940</v>
      </c>
    </row>
    <row r="91" s="1" customFormat="1" spans="1:22">
      <c r="A91" s="3">
        <v>21847822923</v>
      </c>
      <c r="B91" s="1" t="s">
        <v>1383</v>
      </c>
      <c r="C91" s="1" t="s">
        <v>1384</v>
      </c>
      <c r="D91" s="1" t="s">
        <v>1385</v>
      </c>
      <c r="E91" s="1" t="s">
        <v>1386</v>
      </c>
      <c r="F91" s="1" t="s">
        <v>1031</v>
      </c>
      <c r="G91" s="1" t="s">
        <v>823</v>
      </c>
      <c r="H91" s="1" t="s">
        <v>824</v>
      </c>
      <c r="I91" s="1" t="s">
        <v>1387</v>
      </c>
      <c r="J91" s="1" t="s">
        <v>30</v>
      </c>
      <c r="K91" s="1" t="s">
        <v>1388</v>
      </c>
      <c r="L91" s="1" t="s">
        <v>1388</v>
      </c>
      <c r="M91" s="1" t="s">
        <v>827</v>
      </c>
      <c r="N91" s="1" t="s">
        <v>827</v>
      </c>
      <c r="O91" s="1" t="s">
        <v>825</v>
      </c>
      <c r="P91" s="1" t="s">
        <v>828</v>
      </c>
      <c r="Q91" s="1" t="s">
        <v>829</v>
      </c>
      <c r="R91" s="1" t="s">
        <v>1389</v>
      </c>
      <c r="S91" s="1" t="s">
        <v>831</v>
      </c>
      <c r="T91" s="1" t="s">
        <v>832</v>
      </c>
      <c r="U91" s="1" t="s">
        <v>1261</v>
      </c>
      <c r="V91" s="1" t="s">
        <v>1095</v>
      </c>
    </row>
    <row r="92" s="1" customFormat="1" spans="1:22">
      <c r="A92" s="3">
        <v>21761679943</v>
      </c>
      <c r="B92" s="1" t="s">
        <v>1390</v>
      </c>
      <c r="C92" s="1" t="s">
        <v>1391</v>
      </c>
      <c r="D92" s="1" t="s">
        <v>1392</v>
      </c>
      <c r="E92" s="1" t="s">
        <v>1393</v>
      </c>
      <c r="F92" s="1" t="s">
        <v>819</v>
      </c>
      <c r="G92" s="1" t="s">
        <v>823</v>
      </c>
      <c r="H92" s="1" t="s">
        <v>824</v>
      </c>
      <c r="I92" s="1" t="s">
        <v>1394</v>
      </c>
      <c r="J92" s="1" t="s">
        <v>30</v>
      </c>
      <c r="K92" s="1" t="s">
        <v>1395</v>
      </c>
      <c r="L92" s="1" t="s">
        <v>1395</v>
      </c>
      <c r="M92" s="1" t="s">
        <v>827</v>
      </c>
      <c r="N92" s="1" t="s">
        <v>827</v>
      </c>
      <c r="O92" s="1" t="s">
        <v>825</v>
      </c>
      <c r="P92" s="1" t="s">
        <v>828</v>
      </c>
      <c r="Q92" s="1" t="s">
        <v>829</v>
      </c>
      <c r="R92" s="1" t="s">
        <v>1396</v>
      </c>
      <c r="S92" s="1" t="s">
        <v>831</v>
      </c>
      <c r="T92" s="1" t="s">
        <v>832</v>
      </c>
      <c r="U92" s="1" t="s">
        <v>833</v>
      </c>
      <c r="V92" s="1" t="s">
        <v>1397</v>
      </c>
    </row>
    <row r="93" s="1" customFormat="1" spans="1:22">
      <c r="A93" s="3">
        <v>21811708406</v>
      </c>
      <c r="B93" s="1" t="s">
        <v>1398</v>
      </c>
      <c r="C93" s="1" t="s">
        <v>1399</v>
      </c>
      <c r="D93" s="1" t="s">
        <v>1392</v>
      </c>
      <c r="E93" s="1" t="s">
        <v>1400</v>
      </c>
      <c r="F93" s="1" t="s">
        <v>819</v>
      </c>
      <c r="G93" s="1" t="s">
        <v>823</v>
      </c>
      <c r="H93" s="1" t="s">
        <v>824</v>
      </c>
      <c r="I93" s="1" t="s">
        <v>1401</v>
      </c>
      <c r="J93" s="1" t="s">
        <v>30</v>
      </c>
      <c r="K93" s="1" t="s">
        <v>1402</v>
      </c>
      <c r="L93" s="1" t="s">
        <v>1402</v>
      </c>
      <c r="M93" s="1" t="s">
        <v>827</v>
      </c>
      <c r="N93" s="1" t="s">
        <v>827</v>
      </c>
      <c r="O93" s="1" t="s">
        <v>825</v>
      </c>
      <c r="P93" s="1" t="s">
        <v>828</v>
      </c>
      <c r="Q93" s="1" t="s">
        <v>829</v>
      </c>
      <c r="R93" s="1" t="s">
        <v>1403</v>
      </c>
      <c r="S93" s="1" t="s">
        <v>831</v>
      </c>
      <c r="T93" s="1" t="s">
        <v>832</v>
      </c>
      <c r="U93" s="1" t="s">
        <v>833</v>
      </c>
      <c r="V93" s="1" t="s">
        <v>1397</v>
      </c>
    </row>
    <row r="94" s="1" customFormat="1" spans="1:22">
      <c r="A94" s="3">
        <v>999221844031698</v>
      </c>
      <c r="B94" s="1" t="s">
        <v>1335</v>
      </c>
      <c r="C94" s="1" t="s">
        <v>1404</v>
      </c>
      <c r="D94" s="1" t="s">
        <v>1405</v>
      </c>
      <c r="E94" s="1" t="s">
        <v>1406</v>
      </c>
      <c r="F94" s="1" t="s">
        <v>1159</v>
      </c>
      <c r="G94" s="1" t="s">
        <v>823</v>
      </c>
      <c r="H94" s="1" t="s">
        <v>824</v>
      </c>
      <c r="I94" s="1" t="s">
        <v>1407</v>
      </c>
      <c r="J94" s="1" t="s">
        <v>30</v>
      </c>
      <c r="K94" s="1" t="s">
        <v>1408</v>
      </c>
      <c r="L94" s="1" t="s">
        <v>1408</v>
      </c>
      <c r="M94" s="1" t="s">
        <v>827</v>
      </c>
      <c r="N94" s="1" t="s">
        <v>827</v>
      </c>
      <c r="O94" s="1" t="s">
        <v>825</v>
      </c>
      <c r="P94" s="1" t="s">
        <v>828</v>
      </c>
      <c r="Q94" s="1" t="s">
        <v>829</v>
      </c>
      <c r="R94" s="1" t="s">
        <v>1409</v>
      </c>
      <c r="S94" s="1" t="s">
        <v>831</v>
      </c>
      <c r="T94" s="1" t="s">
        <v>832</v>
      </c>
      <c r="U94" s="1" t="s">
        <v>833</v>
      </c>
      <c r="V94" s="1" t="s">
        <v>1410</v>
      </c>
    </row>
    <row r="95" s="1" customFormat="1" spans="1:22">
      <c r="A95" s="3">
        <v>21369156965</v>
      </c>
      <c r="B95" s="1" t="s">
        <v>1411</v>
      </c>
      <c r="C95" s="1" t="s">
        <v>1412</v>
      </c>
      <c r="D95" s="1" t="s">
        <v>1413</v>
      </c>
      <c r="E95" s="1" t="s">
        <v>1414</v>
      </c>
      <c r="F95" s="1" t="s">
        <v>1031</v>
      </c>
      <c r="G95" s="1" t="s">
        <v>823</v>
      </c>
      <c r="H95" s="1" t="s">
        <v>824</v>
      </c>
      <c r="I95" s="1" t="s">
        <v>1415</v>
      </c>
      <c r="J95" s="1" t="s">
        <v>30</v>
      </c>
      <c r="K95" s="1" t="s">
        <v>1416</v>
      </c>
      <c r="L95" s="1" t="s">
        <v>1416</v>
      </c>
      <c r="M95" s="1" t="s">
        <v>827</v>
      </c>
      <c r="N95" s="1" t="s">
        <v>827</v>
      </c>
      <c r="O95" s="1" t="s">
        <v>825</v>
      </c>
      <c r="P95" s="1" t="s">
        <v>828</v>
      </c>
      <c r="Q95" s="1" t="s">
        <v>829</v>
      </c>
      <c r="R95" s="1" t="s">
        <v>1417</v>
      </c>
      <c r="S95" s="1" t="s">
        <v>831</v>
      </c>
      <c r="T95" s="1" t="s">
        <v>832</v>
      </c>
      <c r="U95" s="1" t="s">
        <v>833</v>
      </c>
      <c r="V95" s="1" t="s">
        <v>1410</v>
      </c>
    </row>
    <row r="96" s="1" customFormat="1" spans="1:22">
      <c r="A96" s="3">
        <v>21851656994</v>
      </c>
      <c r="B96" s="1" t="s">
        <v>1376</v>
      </c>
      <c r="C96" s="1" t="s">
        <v>1418</v>
      </c>
      <c r="D96" s="1" t="s">
        <v>1419</v>
      </c>
      <c r="E96" s="1" t="s">
        <v>1420</v>
      </c>
      <c r="F96" s="1" t="s">
        <v>1286</v>
      </c>
      <c r="G96" s="1" t="s">
        <v>823</v>
      </c>
      <c r="H96" s="1" t="s">
        <v>824</v>
      </c>
      <c r="I96" s="1" t="s">
        <v>1421</v>
      </c>
      <c r="J96" s="1" t="s">
        <v>30</v>
      </c>
      <c r="K96" s="1" t="s">
        <v>1422</v>
      </c>
      <c r="L96" s="1" t="s">
        <v>1422</v>
      </c>
      <c r="M96" s="1" t="s">
        <v>827</v>
      </c>
      <c r="N96" s="1" t="s">
        <v>827</v>
      </c>
      <c r="O96" s="1" t="s">
        <v>825</v>
      </c>
      <c r="P96" s="1" t="s">
        <v>828</v>
      </c>
      <c r="Q96" s="1" t="s">
        <v>829</v>
      </c>
      <c r="R96" s="1" t="s">
        <v>1423</v>
      </c>
      <c r="S96" s="1" t="s">
        <v>831</v>
      </c>
      <c r="T96" s="1" t="s">
        <v>832</v>
      </c>
      <c r="U96" s="1" t="s">
        <v>833</v>
      </c>
      <c r="V96" s="1" t="s">
        <v>921</v>
      </c>
    </row>
    <row r="97" s="1" customFormat="1" spans="1:22">
      <c r="A97" s="3">
        <v>999221849484746</v>
      </c>
      <c r="B97" s="1" t="s">
        <v>1356</v>
      </c>
      <c r="C97" s="1" t="s">
        <v>1424</v>
      </c>
      <c r="D97" s="1" t="s">
        <v>1419</v>
      </c>
      <c r="E97" s="1" t="s">
        <v>1425</v>
      </c>
      <c r="F97" s="1" t="s">
        <v>1230</v>
      </c>
      <c r="G97" s="1" t="s">
        <v>823</v>
      </c>
      <c r="H97" s="1" t="s">
        <v>824</v>
      </c>
      <c r="I97" s="1" t="s">
        <v>1426</v>
      </c>
      <c r="J97" s="1" t="s">
        <v>30</v>
      </c>
      <c r="K97" s="1" t="s">
        <v>1427</v>
      </c>
      <c r="L97" s="1" t="s">
        <v>1427</v>
      </c>
      <c r="M97" s="1" t="s">
        <v>827</v>
      </c>
      <c r="N97" s="1" t="s">
        <v>827</v>
      </c>
      <c r="O97" s="1" t="s">
        <v>825</v>
      </c>
      <c r="P97" s="1" t="s">
        <v>828</v>
      </c>
      <c r="Q97" s="1" t="s">
        <v>829</v>
      </c>
      <c r="R97" s="1" t="s">
        <v>1428</v>
      </c>
      <c r="S97" s="1" t="s">
        <v>831</v>
      </c>
      <c r="T97" s="1" t="s">
        <v>832</v>
      </c>
      <c r="U97" s="1" t="s">
        <v>833</v>
      </c>
      <c r="V97" s="1" t="s">
        <v>921</v>
      </c>
    </row>
    <row r="98" s="1" customFormat="1" spans="1:22">
      <c r="A98" s="3">
        <v>999221852293953</v>
      </c>
      <c r="B98" s="1" t="s">
        <v>1376</v>
      </c>
      <c r="C98" s="1" t="s">
        <v>1429</v>
      </c>
      <c r="D98" s="1" t="s">
        <v>1430</v>
      </c>
      <c r="E98" s="1" t="s">
        <v>1431</v>
      </c>
      <c r="F98" s="1" t="s">
        <v>1159</v>
      </c>
      <c r="G98" s="1" t="s">
        <v>823</v>
      </c>
      <c r="H98" s="1" t="s">
        <v>824</v>
      </c>
      <c r="I98" s="1" t="s">
        <v>1432</v>
      </c>
      <c r="J98" s="1" t="s">
        <v>30</v>
      </c>
      <c r="K98" s="1" t="s">
        <v>1433</v>
      </c>
      <c r="L98" s="1" t="s">
        <v>1433</v>
      </c>
      <c r="M98" s="1" t="s">
        <v>827</v>
      </c>
      <c r="N98" s="1" t="s">
        <v>827</v>
      </c>
      <c r="O98" s="1" t="s">
        <v>825</v>
      </c>
      <c r="P98" s="1" t="s">
        <v>828</v>
      </c>
      <c r="Q98" s="1" t="s">
        <v>829</v>
      </c>
      <c r="R98" s="1" t="s">
        <v>1434</v>
      </c>
      <c r="S98" s="1" t="s">
        <v>831</v>
      </c>
      <c r="T98" s="1" t="s">
        <v>832</v>
      </c>
      <c r="U98" s="1" t="s">
        <v>833</v>
      </c>
      <c r="V98" s="1" t="s">
        <v>1435</v>
      </c>
    </row>
    <row r="99" s="1" customFormat="1" spans="1:22">
      <c r="A99" s="3">
        <v>21849323667</v>
      </c>
      <c r="B99" s="1" t="s">
        <v>1356</v>
      </c>
      <c r="C99" s="1" t="s">
        <v>1436</v>
      </c>
      <c r="D99" s="1" t="s">
        <v>1437</v>
      </c>
      <c r="E99" s="1" t="s">
        <v>1438</v>
      </c>
      <c r="F99" s="1" t="s">
        <v>1031</v>
      </c>
      <c r="G99" s="1" t="s">
        <v>823</v>
      </c>
      <c r="H99" s="1" t="s">
        <v>824</v>
      </c>
      <c r="I99" s="1" t="s">
        <v>1439</v>
      </c>
      <c r="J99" s="1" t="s">
        <v>30</v>
      </c>
      <c r="K99" s="1" t="s">
        <v>1440</v>
      </c>
      <c r="L99" s="1" t="s">
        <v>1440</v>
      </c>
      <c r="M99" s="1" t="s">
        <v>827</v>
      </c>
      <c r="N99" s="1" t="s">
        <v>827</v>
      </c>
      <c r="O99" s="1" t="s">
        <v>825</v>
      </c>
      <c r="P99" s="1" t="s">
        <v>828</v>
      </c>
      <c r="Q99" s="1" t="s">
        <v>829</v>
      </c>
      <c r="R99" s="1" t="s">
        <v>1441</v>
      </c>
      <c r="S99" s="1" t="s">
        <v>831</v>
      </c>
      <c r="T99" s="1" t="s">
        <v>832</v>
      </c>
      <c r="U99" s="1" t="s">
        <v>833</v>
      </c>
      <c r="V99" s="1" t="s">
        <v>940</v>
      </c>
    </row>
    <row r="100" s="1" customFormat="1" spans="1:22">
      <c r="A100" s="3">
        <v>21819373875</v>
      </c>
      <c r="B100" s="1" t="s">
        <v>1442</v>
      </c>
      <c r="C100" s="1" t="s">
        <v>1443</v>
      </c>
      <c r="D100" s="1" t="s">
        <v>1444</v>
      </c>
      <c r="E100" s="1" t="s">
        <v>1445</v>
      </c>
      <c r="F100" s="1" t="s">
        <v>1031</v>
      </c>
      <c r="G100" s="1" t="s">
        <v>823</v>
      </c>
      <c r="H100" s="1" t="s">
        <v>824</v>
      </c>
      <c r="I100" s="1" t="s">
        <v>1446</v>
      </c>
      <c r="J100" s="1" t="s">
        <v>30</v>
      </c>
      <c r="K100" s="1" t="s">
        <v>1447</v>
      </c>
      <c r="L100" s="1" t="s">
        <v>1447</v>
      </c>
      <c r="M100" s="1" t="s">
        <v>827</v>
      </c>
      <c r="N100" s="1" t="s">
        <v>827</v>
      </c>
      <c r="O100" s="1" t="s">
        <v>825</v>
      </c>
      <c r="P100" s="1" t="s">
        <v>828</v>
      </c>
      <c r="Q100" s="1" t="s">
        <v>829</v>
      </c>
      <c r="R100" s="1" t="s">
        <v>1448</v>
      </c>
      <c r="S100" s="1" t="s">
        <v>831</v>
      </c>
      <c r="T100" s="1" t="s">
        <v>832</v>
      </c>
      <c r="U100" s="1" t="s">
        <v>833</v>
      </c>
      <c r="V100" s="1" t="s">
        <v>940</v>
      </c>
    </row>
    <row r="101" s="1" customFormat="1" spans="1:22">
      <c r="A101" s="3">
        <v>21368500190</v>
      </c>
      <c r="B101" s="1" t="s">
        <v>1411</v>
      </c>
      <c r="C101" s="1" t="s">
        <v>1449</v>
      </c>
      <c r="D101" s="1" t="s">
        <v>1450</v>
      </c>
      <c r="E101" s="1" t="s">
        <v>1451</v>
      </c>
      <c r="F101" s="1" t="s">
        <v>1031</v>
      </c>
      <c r="G101" s="1" t="s">
        <v>823</v>
      </c>
      <c r="H101" s="1" t="s">
        <v>824</v>
      </c>
      <c r="I101" s="1" t="s">
        <v>1452</v>
      </c>
      <c r="J101" s="1" t="s">
        <v>30</v>
      </c>
      <c r="K101" s="1" t="s">
        <v>1453</v>
      </c>
      <c r="L101" s="1" t="s">
        <v>1453</v>
      </c>
      <c r="M101" s="1" t="s">
        <v>827</v>
      </c>
      <c r="N101" s="1" t="s">
        <v>827</v>
      </c>
      <c r="O101" s="1" t="s">
        <v>825</v>
      </c>
      <c r="P101" s="1" t="s">
        <v>828</v>
      </c>
      <c r="Q101" s="1" t="s">
        <v>829</v>
      </c>
      <c r="R101" s="1" t="s">
        <v>1454</v>
      </c>
      <c r="S101" s="1" t="s">
        <v>831</v>
      </c>
      <c r="T101" s="1" t="s">
        <v>832</v>
      </c>
      <c r="U101" s="1" t="s">
        <v>1261</v>
      </c>
      <c r="V101" s="1" t="s">
        <v>940</v>
      </c>
    </row>
    <row r="102" s="1" customFormat="1" spans="1:22">
      <c r="A102" s="3">
        <v>21494002186</v>
      </c>
      <c r="B102" s="1" t="s">
        <v>1455</v>
      </c>
      <c r="C102" s="1" t="s">
        <v>1456</v>
      </c>
      <c r="D102" s="1" t="s">
        <v>1457</v>
      </c>
      <c r="E102" s="1" t="s">
        <v>1458</v>
      </c>
      <c r="F102" s="1" t="s">
        <v>1192</v>
      </c>
      <c r="G102" s="1" t="s">
        <v>823</v>
      </c>
      <c r="H102" s="1" t="s">
        <v>824</v>
      </c>
      <c r="I102" s="1" t="s">
        <v>1459</v>
      </c>
      <c r="J102" s="1" t="s">
        <v>30</v>
      </c>
      <c r="K102" s="1" t="s">
        <v>1460</v>
      </c>
      <c r="L102" s="1" t="s">
        <v>1460</v>
      </c>
      <c r="M102" s="1" t="s">
        <v>827</v>
      </c>
      <c r="N102" s="1" t="s">
        <v>827</v>
      </c>
      <c r="O102" s="1" t="s">
        <v>825</v>
      </c>
      <c r="P102" s="1" t="s">
        <v>828</v>
      </c>
      <c r="Q102" s="1" t="s">
        <v>829</v>
      </c>
      <c r="R102" s="1" t="s">
        <v>1461</v>
      </c>
      <c r="S102" s="1" t="s">
        <v>831</v>
      </c>
      <c r="T102" s="1" t="s">
        <v>832</v>
      </c>
      <c r="U102" s="1" t="s">
        <v>833</v>
      </c>
      <c r="V102" s="1" t="s">
        <v>883</v>
      </c>
    </row>
    <row r="103" s="1" customFormat="1" spans="1:22">
      <c r="A103" s="3">
        <v>21842652144</v>
      </c>
      <c r="B103" s="1" t="s">
        <v>1462</v>
      </c>
      <c r="C103" s="1" t="s">
        <v>1463</v>
      </c>
      <c r="D103" s="1" t="s">
        <v>1464</v>
      </c>
      <c r="E103" s="1" t="s">
        <v>1465</v>
      </c>
      <c r="F103" s="1" t="s">
        <v>1031</v>
      </c>
      <c r="G103" s="1" t="s">
        <v>823</v>
      </c>
      <c r="H103" s="1" t="s">
        <v>824</v>
      </c>
      <c r="I103" s="1" t="s">
        <v>1466</v>
      </c>
      <c r="J103" s="1" t="s">
        <v>30</v>
      </c>
      <c r="K103" s="1" t="s">
        <v>1467</v>
      </c>
      <c r="L103" s="1" t="s">
        <v>1467</v>
      </c>
      <c r="M103" s="1" t="s">
        <v>827</v>
      </c>
      <c r="N103" s="1" t="s">
        <v>827</v>
      </c>
      <c r="O103" s="1" t="s">
        <v>825</v>
      </c>
      <c r="P103" s="1" t="s">
        <v>828</v>
      </c>
      <c r="Q103" s="1" t="s">
        <v>829</v>
      </c>
      <c r="R103" s="1" t="s">
        <v>1468</v>
      </c>
      <c r="S103" s="1" t="s">
        <v>831</v>
      </c>
      <c r="T103" s="1" t="s">
        <v>832</v>
      </c>
      <c r="U103" s="1" t="s">
        <v>1261</v>
      </c>
      <c r="V103" s="1" t="s">
        <v>1088</v>
      </c>
    </row>
    <row r="104" s="1" customFormat="1" spans="1:22">
      <c r="A104" s="3">
        <v>21725852710</v>
      </c>
      <c r="B104" s="1" t="s">
        <v>1363</v>
      </c>
      <c r="C104" s="1" t="s">
        <v>1469</v>
      </c>
      <c r="D104" s="1" t="s">
        <v>1470</v>
      </c>
      <c r="E104" s="1" t="s">
        <v>1471</v>
      </c>
      <c r="F104" s="1" t="s">
        <v>819</v>
      </c>
      <c r="G104" s="1" t="s">
        <v>823</v>
      </c>
      <c r="H104" s="1" t="s">
        <v>824</v>
      </c>
      <c r="I104" s="1" t="s">
        <v>1472</v>
      </c>
      <c r="J104" s="1" t="s">
        <v>30</v>
      </c>
      <c r="K104" s="1" t="s">
        <v>1473</v>
      </c>
      <c r="L104" s="1" t="s">
        <v>1473</v>
      </c>
      <c r="M104" s="1" t="s">
        <v>827</v>
      </c>
      <c r="N104" s="1" t="s">
        <v>827</v>
      </c>
      <c r="O104" s="1" t="s">
        <v>825</v>
      </c>
      <c r="P104" s="1" t="s">
        <v>828</v>
      </c>
      <c r="Q104" s="1" t="s">
        <v>829</v>
      </c>
      <c r="R104" s="1" t="s">
        <v>1474</v>
      </c>
      <c r="S104" s="1" t="s">
        <v>831</v>
      </c>
      <c r="T104" s="1" t="s">
        <v>832</v>
      </c>
      <c r="U104" s="1" t="s">
        <v>833</v>
      </c>
      <c r="V104" s="1" t="s">
        <v>876</v>
      </c>
    </row>
    <row r="105" s="1" customFormat="1" spans="1:22">
      <c r="A105" s="3">
        <v>21846854013</v>
      </c>
      <c r="B105" s="1" t="s">
        <v>1383</v>
      </c>
      <c r="C105" s="1" t="s">
        <v>1475</v>
      </c>
      <c r="D105" s="1" t="s">
        <v>1476</v>
      </c>
      <c r="E105" s="1" t="s">
        <v>1477</v>
      </c>
      <c r="F105" s="1" t="s">
        <v>819</v>
      </c>
      <c r="G105" s="1" t="s">
        <v>823</v>
      </c>
      <c r="H105" s="1" t="s">
        <v>824</v>
      </c>
      <c r="I105" s="1" t="s">
        <v>1478</v>
      </c>
      <c r="J105" s="1" t="s">
        <v>30</v>
      </c>
      <c r="K105" s="1" t="s">
        <v>1479</v>
      </c>
      <c r="L105" s="1" t="s">
        <v>1479</v>
      </c>
      <c r="M105" s="1" t="s">
        <v>827</v>
      </c>
      <c r="N105" s="1" t="s">
        <v>827</v>
      </c>
      <c r="O105" s="1" t="s">
        <v>825</v>
      </c>
      <c r="P105" s="1" t="s">
        <v>828</v>
      </c>
      <c r="Q105" s="1" t="s">
        <v>829</v>
      </c>
      <c r="R105" s="1" t="s">
        <v>1480</v>
      </c>
      <c r="S105" s="1" t="s">
        <v>831</v>
      </c>
      <c r="T105" s="1" t="s">
        <v>832</v>
      </c>
      <c r="U105" s="1" t="s">
        <v>833</v>
      </c>
      <c r="V105" s="1" t="s">
        <v>876</v>
      </c>
    </row>
    <row r="106" s="1" customFormat="1" spans="1:22">
      <c r="A106" s="3">
        <v>21849694145</v>
      </c>
      <c r="B106" s="1" t="s">
        <v>1342</v>
      </c>
      <c r="C106" s="1" t="s">
        <v>1481</v>
      </c>
      <c r="D106" s="1" t="s">
        <v>1476</v>
      </c>
      <c r="E106" s="1" t="s">
        <v>1482</v>
      </c>
      <c r="F106" s="1" t="s">
        <v>819</v>
      </c>
      <c r="G106" s="1" t="s">
        <v>823</v>
      </c>
      <c r="H106" s="1" t="s">
        <v>824</v>
      </c>
      <c r="I106" s="1" t="s">
        <v>1483</v>
      </c>
      <c r="J106" s="1" t="s">
        <v>30</v>
      </c>
      <c r="K106" s="1" t="s">
        <v>1484</v>
      </c>
      <c r="L106" s="1" t="s">
        <v>1484</v>
      </c>
      <c r="M106" s="1" t="s">
        <v>827</v>
      </c>
      <c r="N106" s="1" t="s">
        <v>827</v>
      </c>
      <c r="O106" s="1" t="s">
        <v>825</v>
      </c>
      <c r="P106" s="1" t="s">
        <v>828</v>
      </c>
      <c r="Q106" s="1" t="s">
        <v>829</v>
      </c>
      <c r="R106" s="1" t="s">
        <v>1485</v>
      </c>
      <c r="S106" s="1" t="s">
        <v>831</v>
      </c>
      <c r="T106" s="1" t="s">
        <v>832</v>
      </c>
      <c r="U106" s="1" t="s">
        <v>833</v>
      </c>
      <c r="V106" s="1" t="s">
        <v>876</v>
      </c>
    </row>
    <row r="107" s="1" customFormat="1" spans="1:22">
      <c r="A107" s="3">
        <v>21848528220</v>
      </c>
      <c r="B107" s="1" t="s">
        <v>1356</v>
      </c>
      <c r="C107" s="1" t="s">
        <v>1486</v>
      </c>
      <c r="D107" s="1" t="s">
        <v>1487</v>
      </c>
      <c r="E107" s="1" t="s">
        <v>1488</v>
      </c>
      <c r="F107" s="1" t="s">
        <v>1159</v>
      </c>
      <c r="G107" s="1" t="s">
        <v>823</v>
      </c>
      <c r="H107" s="1" t="s">
        <v>824</v>
      </c>
      <c r="I107" s="1" t="s">
        <v>1489</v>
      </c>
      <c r="J107" s="1" t="s">
        <v>30</v>
      </c>
      <c r="K107" s="1" t="s">
        <v>1490</v>
      </c>
      <c r="L107" s="1" t="s">
        <v>1490</v>
      </c>
      <c r="M107" s="1" t="s">
        <v>827</v>
      </c>
      <c r="N107" s="1" t="s">
        <v>827</v>
      </c>
      <c r="O107" s="1" t="s">
        <v>825</v>
      </c>
      <c r="P107" s="1" t="s">
        <v>828</v>
      </c>
      <c r="Q107" s="1" t="s">
        <v>829</v>
      </c>
      <c r="R107" s="1" t="s">
        <v>1491</v>
      </c>
      <c r="S107" s="1" t="s">
        <v>831</v>
      </c>
      <c r="T107" s="1" t="s">
        <v>832</v>
      </c>
      <c r="U107" s="1" t="s">
        <v>1261</v>
      </c>
      <c r="V107" s="1" t="s">
        <v>1088</v>
      </c>
    </row>
    <row r="108" s="1" customFormat="1" spans="1:22">
      <c r="A108" s="3">
        <v>999221847088505</v>
      </c>
      <c r="B108" s="1" t="s">
        <v>1383</v>
      </c>
      <c r="C108" s="1" t="s">
        <v>1492</v>
      </c>
      <c r="D108" s="1" t="s">
        <v>1493</v>
      </c>
      <c r="E108" s="1" t="s">
        <v>1494</v>
      </c>
      <c r="F108" s="1" t="s">
        <v>1031</v>
      </c>
      <c r="G108" s="1" t="s">
        <v>823</v>
      </c>
      <c r="H108" s="1" t="s">
        <v>824</v>
      </c>
      <c r="I108" s="1" t="s">
        <v>1495</v>
      </c>
      <c r="J108" s="1" t="s">
        <v>30</v>
      </c>
      <c r="K108" s="1" t="s">
        <v>1496</v>
      </c>
      <c r="L108" s="1" t="s">
        <v>1496</v>
      </c>
      <c r="M108" s="1" t="s">
        <v>827</v>
      </c>
      <c r="N108" s="1" t="s">
        <v>827</v>
      </c>
      <c r="O108" s="1" t="s">
        <v>825</v>
      </c>
      <c r="P108" s="1" t="s">
        <v>828</v>
      </c>
      <c r="Q108" s="1" t="s">
        <v>829</v>
      </c>
      <c r="R108" s="1" t="s">
        <v>1497</v>
      </c>
      <c r="S108" s="1" t="s">
        <v>831</v>
      </c>
      <c r="T108" s="1" t="s">
        <v>832</v>
      </c>
      <c r="U108" s="1" t="s">
        <v>833</v>
      </c>
      <c r="V108" s="1" t="s">
        <v>1498</v>
      </c>
    </row>
    <row r="109" s="1" customFormat="1" spans="1:22">
      <c r="A109" s="3">
        <v>21762040880</v>
      </c>
      <c r="B109" s="1" t="s">
        <v>1390</v>
      </c>
      <c r="C109" s="1" t="s">
        <v>1499</v>
      </c>
      <c r="D109" s="1" t="s">
        <v>1500</v>
      </c>
      <c r="E109" s="1" t="s">
        <v>1501</v>
      </c>
      <c r="F109" s="1" t="s">
        <v>1192</v>
      </c>
      <c r="G109" s="1" t="s">
        <v>823</v>
      </c>
      <c r="H109" s="1" t="s">
        <v>824</v>
      </c>
      <c r="I109" s="1" t="s">
        <v>1502</v>
      </c>
      <c r="J109" s="1" t="s">
        <v>30</v>
      </c>
      <c r="K109" s="1" t="s">
        <v>1320</v>
      </c>
      <c r="L109" s="1" t="s">
        <v>1320</v>
      </c>
      <c r="M109" s="1" t="s">
        <v>827</v>
      </c>
      <c r="N109" s="1" t="s">
        <v>827</v>
      </c>
      <c r="O109" s="1" t="s">
        <v>825</v>
      </c>
      <c r="P109" s="1" t="s">
        <v>828</v>
      </c>
      <c r="Q109" s="1" t="s">
        <v>829</v>
      </c>
      <c r="R109" s="1" t="s">
        <v>1503</v>
      </c>
      <c r="S109" s="1" t="s">
        <v>831</v>
      </c>
      <c r="T109" s="1" t="s">
        <v>832</v>
      </c>
      <c r="U109" s="1" t="s">
        <v>833</v>
      </c>
      <c r="V109" s="1" t="s">
        <v>1498</v>
      </c>
    </row>
    <row r="110" s="1" customFormat="1" spans="1:22">
      <c r="A110" s="3">
        <v>999221849693114</v>
      </c>
      <c r="B110" s="1" t="s">
        <v>1342</v>
      </c>
      <c r="C110" s="1" t="s">
        <v>1504</v>
      </c>
      <c r="D110" s="1" t="s">
        <v>1505</v>
      </c>
      <c r="E110" s="1" t="s">
        <v>1506</v>
      </c>
      <c r="F110" s="1" t="s">
        <v>1376</v>
      </c>
      <c r="G110" s="1" t="s">
        <v>823</v>
      </c>
      <c r="H110" s="1" t="s">
        <v>824</v>
      </c>
      <c r="I110" s="1" t="s">
        <v>1507</v>
      </c>
      <c r="J110" s="1" t="s">
        <v>30</v>
      </c>
      <c r="K110" s="1" t="s">
        <v>1508</v>
      </c>
      <c r="L110" s="1" t="s">
        <v>1508</v>
      </c>
      <c r="M110" s="1" t="s">
        <v>827</v>
      </c>
      <c r="N110" s="1" t="s">
        <v>827</v>
      </c>
      <c r="O110" s="1" t="s">
        <v>825</v>
      </c>
      <c r="P110" s="1" t="s">
        <v>828</v>
      </c>
      <c r="Q110" s="1" t="s">
        <v>829</v>
      </c>
      <c r="R110" s="1" t="s">
        <v>1509</v>
      </c>
      <c r="S110" s="1" t="s">
        <v>831</v>
      </c>
      <c r="T110" s="1" t="s">
        <v>832</v>
      </c>
      <c r="U110" s="1" t="s">
        <v>833</v>
      </c>
      <c r="V110" s="1" t="s">
        <v>883</v>
      </c>
    </row>
    <row r="111" s="1" customFormat="1" spans="1:22">
      <c r="A111" s="3">
        <v>21798707522</v>
      </c>
      <c r="B111" s="1" t="s">
        <v>1510</v>
      </c>
      <c r="C111" s="1" t="s">
        <v>1511</v>
      </c>
      <c r="D111" s="1" t="s">
        <v>1112</v>
      </c>
      <c r="E111" s="1" t="s">
        <v>1512</v>
      </c>
      <c r="F111" s="1" t="s">
        <v>1230</v>
      </c>
      <c r="G111" s="1" t="s">
        <v>823</v>
      </c>
      <c r="H111" s="1" t="s">
        <v>824</v>
      </c>
      <c r="I111" s="1" t="s">
        <v>1513</v>
      </c>
      <c r="J111" s="1" t="s">
        <v>30</v>
      </c>
      <c r="K111" s="1" t="s">
        <v>1514</v>
      </c>
      <c r="L111" s="1" t="s">
        <v>1514</v>
      </c>
      <c r="M111" s="1" t="s">
        <v>827</v>
      </c>
      <c r="N111" s="1" t="s">
        <v>827</v>
      </c>
      <c r="O111" s="1" t="s">
        <v>825</v>
      </c>
      <c r="P111" s="1" t="s">
        <v>828</v>
      </c>
      <c r="Q111" s="1" t="s">
        <v>829</v>
      </c>
      <c r="R111" s="1" t="s">
        <v>1515</v>
      </c>
      <c r="S111" s="1" t="s">
        <v>831</v>
      </c>
      <c r="T111" s="1" t="s">
        <v>832</v>
      </c>
      <c r="U111" s="1" t="s">
        <v>833</v>
      </c>
      <c r="V111" s="1" t="s">
        <v>940</v>
      </c>
    </row>
    <row r="112" s="1" customFormat="1" spans="1:22">
      <c r="A112" s="3">
        <v>21849444677</v>
      </c>
      <c r="B112" s="1" t="s">
        <v>1356</v>
      </c>
      <c r="C112" s="1" t="s">
        <v>1516</v>
      </c>
      <c r="D112" s="1" t="s">
        <v>1256</v>
      </c>
      <c r="E112" s="1" t="s">
        <v>1517</v>
      </c>
      <c r="F112" s="1" t="s">
        <v>1031</v>
      </c>
      <c r="G112" s="1" t="s">
        <v>823</v>
      </c>
      <c r="H112" s="1" t="s">
        <v>824</v>
      </c>
      <c r="I112" s="1" t="s">
        <v>1518</v>
      </c>
      <c r="J112" s="1" t="s">
        <v>30</v>
      </c>
      <c r="K112" s="1" t="s">
        <v>1519</v>
      </c>
      <c r="L112" s="1" t="s">
        <v>1519</v>
      </c>
      <c r="M112" s="1" t="s">
        <v>827</v>
      </c>
      <c r="N112" s="1" t="s">
        <v>827</v>
      </c>
      <c r="O112" s="1" t="s">
        <v>825</v>
      </c>
      <c r="P112" s="1" t="s">
        <v>828</v>
      </c>
      <c r="Q112" s="1" t="s">
        <v>829</v>
      </c>
      <c r="R112" s="1" t="s">
        <v>1520</v>
      </c>
      <c r="S112" s="1" t="s">
        <v>831</v>
      </c>
      <c r="T112" s="1" t="s">
        <v>832</v>
      </c>
      <c r="U112" s="1" t="s">
        <v>1261</v>
      </c>
      <c r="V112" s="1" t="s">
        <v>869</v>
      </c>
    </row>
    <row r="113" s="1" customFormat="1" spans="1:22">
      <c r="A113" s="3">
        <v>21741000162</v>
      </c>
      <c r="B113" s="1" t="s">
        <v>1521</v>
      </c>
      <c r="C113" s="1" t="s">
        <v>1522</v>
      </c>
      <c r="D113" s="1" t="s">
        <v>1523</v>
      </c>
      <c r="E113" s="1" t="s">
        <v>1524</v>
      </c>
      <c r="F113" s="1" t="s">
        <v>819</v>
      </c>
      <c r="G113" s="1" t="s">
        <v>823</v>
      </c>
      <c r="H113" s="1" t="s">
        <v>824</v>
      </c>
      <c r="I113" s="1" t="s">
        <v>1525</v>
      </c>
      <c r="J113" s="1" t="s">
        <v>30</v>
      </c>
      <c r="K113" s="1" t="s">
        <v>1074</v>
      </c>
      <c r="L113" s="1" t="s">
        <v>1074</v>
      </c>
      <c r="M113" s="1" t="s">
        <v>827</v>
      </c>
      <c r="N113" s="1" t="s">
        <v>827</v>
      </c>
      <c r="O113" s="1" t="s">
        <v>825</v>
      </c>
      <c r="P113" s="1" t="s">
        <v>828</v>
      </c>
      <c r="Q113" s="1" t="s">
        <v>829</v>
      </c>
      <c r="R113" s="1" t="s">
        <v>1526</v>
      </c>
      <c r="S113" s="1" t="s">
        <v>831</v>
      </c>
      <c r="T113" s="1" t="s">
        <v>832</v>
      </c>
      <c r="U113" s="1" t="s">
        <v>833</v>
      </c>
      <c r="V113" s="1" t="s">
        <v>869</v>
      </c>
    </row>
    <row r="114" s="1" customFormat="1" spans="1:22">
      <c r="A114" s="3">
        <v>21365634656</v>
      </c>
      <c r="B114" s="1" t="s">
        <v>1527</v>
      </c>
      <c r="C114" s="1" t="s">
        <v>1528</v>
      </c>
      <c r="D114" s="1" t="s">
        <v>1529</v>
      </c>
      <c r="E114" s="1" t="s">
        <v>1530</v>
      </c>
      <c r="F114" s="1" t="s">
        <v>1159</v>
      </c>
      <c r="G114" s="1" t="s">
        <v>823</v>
      </c>
      <c r="H114" s="1" t="s">
        <v>824</v>
      </c>
      <c r="I114" s="1" t="s">
        <v>1531</v>
      </c>
      <c r="J114" s="1" t="s">
        <v>30</v>
      </c>
      <c r="K114" s="1" t="s">
        <v>1532</v>
      </c>
      <c r="L114" s="1" t="s">
        <v>1532</v>
      </c>
      <c r="M114" s="1" t="s">
        <v>827</v>
      </c>
      <c r="N114" s="1" t="s">
        <v>827</v>
      </c>
      <c r="O114" s="1" t="s">
        <v>825</v>
      </c>
      <c r="P114" s="1" t="s">
        <v>828</v>
      </c>
      <c r="Q114" s="1" t="s">
        <v>829</v>
      </c>
      <c r="R114" s="1" t="s">
        <v>1533</v>
      </c>
      <c r="S114" s="1" t="s">
        <v>831</v>
      </c>
      <c r="T114" s="1" t="s">
        <v>832</v>
      </c>
      <c r="U114" s="1" t="s">
        <v>1261</v>
      </c>
      <c r="V114" s="1" t="s">
        <v>1095</v>
      </c>
    </row>
    <row r="115" s="1" customFormat="1" spans="1:22">
      <c r="A115" s="3">
        <v>21849620364</v>
      </c>
      <c r="B115" s="1" t="s">
        <v>1342</v>
      </c>
      <c r="C115" s="1" t="s">
        <v>1534</v>
      </c>
      <c r="D115" s="1" t="s">
        <v>1535</v>
      </c>
      <c r="E115" s="1" t="s">
        <v>1536</v>
      </c>
      <c r="F115" s="1" t="s">
        <v>1230</v>
      </c>
      <c r="G115" s="1" t="s">
        <v>823</v>
      </c>
      <c r="H115" s="1" t="s">
        <v>824</v>
      </c>
      <c r="I115" s="1" t="s">
        <v>1537</v>
      </c>
      <c r="J115" s="1" t="s">
        <v>30</v>
      </c>
      <c r="K115" s="1" t="s">
        <v>1538</v>
      </c>
      <c r="L115" s="1" t="s">
        <v>1538</v>
      </c>
      <c r="M115" s="1" t="s">
        <v>827</v>
      </c>
      <c r="N115" s="1" t="s">
        <v>827</v>
      </c>
      <c r="O115" s="1" t="s">
        <v>825</v>
      </c>
      <c r="P115" s="1" t="s">
        <v>828</v>
      </c>
      <c r="Q115" s="1" t="s">
        <v>829</v>
      </c>
      <c r="R115" s="1" t="s">
        <v>1539</v>
      </c>
      <c r="S115" s="1" t="s">
        <v>831</v>
      </c>
      <c r="T115" s="1" t="s">
        <v>832</v>
      </c>
      <c r="U115" s="1" t="s">
        <v>833</v>
      </c>
      <c r="V115" s="1" t="s">
        <v>907</v>
      </c>
    </row>
    <row r="116" s="1" customFormat="1" spans="1:22">
      <c r="A116" s="3">
        <v>21828273545</v>
      </c>
      <c r="B116" s="1" t="s">
        <v>1540</v>
      </c>
      <c r="C116" s="1" t="s">
        <v>1541</v>
      </c>
      <c r="D116" s="1" t="s">
        <v>1542</v>
      </c>
      <c r="E116" s="1" t="s">
        <v>1543</v>
      </c>
      <c r="F116" s="1" t="s">
        <v>1230</v>
      </c>
      <c r="G116" s="1" t="s">
        <v>823</v>
      </c>
      <c r="H116" s="1" t="s">
        <v>824</v>
      </c>
      <c r="I116" s="1" t="s">
        <v>1544</v>
      </c>
      <c r="J116" s="1" t="s">
        <v>30</v>
      </c>
      <c r="K116" s="1" t="s">
        <v>1545</v>
      </c>
      <c r="L116" s="1" t="s">
        <v>1545</v>
      </c>
      <c r="M116" s="1" t="s">
        <v>827</v>
      </c>
      <c r="N116" s="1" t="s">
        <v>827</v>
      </c>
      <c r="O116" s="1" t="s">
        <v>825</v>
      </c>
      <c r="P116" s="1" t="s">
        <v>828</v>
      </c>
      <c r="Q116" s="1" t="s">
        <v>829</v>
      </c>
      <c r="R116" s="1" t="s">
        <v>1546</v>
      </c>
      <c r="S116" s="1" t="s">
        <v>831</v>
      </c>
      <c r="T116" s="1" t="s">
        <v>832</v>
      </c>
      <c r="U116" s="1" t="s">
        <v>1261</v>
      </c>
      <c r="V116" s="1" t="s">
        <v>834</v>
      </c>
    </row>
    <row r="117" s="1" customFormat="1" spans="1:22">
      <c r="A117" s="3">
        <v>21851729062</v>
      </c>
      <c r="B117" s="1" t="s">
        <v>1376</v>
      </c>
      <c r="C117" s="1" t="s">
        <v>1547</v>
      </c>
      <c r="D117" s="1" t="s">
        <v>1548</v>
      </c>
      <c r="E117" s="1" t="s">
        <v>1549</v>
      </c>
      <c r="F117" s="1" t="s">
        <v>819</v>
      </c>
      <c r="G117" s="1" t="s">
        <v>823</v>
      </c>
      <c r="H117" s="1" t="s">
        <v>824</v>
      </c>
      <c r="I117" s="1" t="s">
        <v>1550</v>
      </c>
      <c r="J117" s="1" t="s">
        <v>30</v>
      </c>
      <c r="K117" s="1" t="s">
        <v>1551</v>
      </c>
      <c r="L117" s="1" t="s">
        <v>1551</v>
      </c>
      <c r="M117" s="1" t="s">
        <v>827</v>
      </c>
      <c r="N117" s="1" t="s">
        <v>827</v>
      </c>
      <c r="O117" s="1" t="s">
        <v>825</v>
      </c>
      <c r="P117" s="1" t="s">
        <v>828</v>
      </c>
      <c r="Q117" s="1" t="s">
        <v>829</v>
      </c>
      <c r="R117" s="1" t="s">
        <v>1552</v>
      </c>
      <c r="S117" s="1" t="s">
        <v>831</v>
      </c>
      <c r="T117" s="1" t="s">
        <v>832</v>
      </c>
      <c r="U117" s="1" t="s">
        <v>833</v>
      </c>
      <c r="V117" s="1" t="s">
        <v>940</v>
      </c>
    </row>
    <row r="118" s="1" customFormat="1" spans="1:22">
      <c r="A118" s="3">
        <v>21848531447</v>
      </c>
      <c r="B118" s="1" t="s">
        <v>1356</v>
      </c>
      <c r="C118" s="1" t="s">
        <v>1553</v>
      </c>
      <c r="D118" s="1" t="s">
        <v>1548</v>
      </c>
      <c r="E118" s="1" t="s">
        <v>1554</v>
      </c>
      <c r="F118" s="1" t="s">
        <v>1286</v>
      </c>
      <c r="G118" s="1" t="s">
        <v>823</v>
      </c>
      <c r="H118" s="1" t="s">
        <v>824</v>
      </c>
      <c r="I118" s="1" t="s">
        <v>1555</v>
      </c>
      <c r="J118" s="1" t="s">
        <v>30</v>
      </c>
      <c r="K118" s="1" t="s">
        <v>1556</v>
      </c>
      <c r="L118" s="1" t="s">
        <v>1556</v>
      </c>
      <c r="M118" s="1" t="s">
        <v>827</v>
      </c>
      <c r="N118" s="1" t="s">
        <v>827</v>
      </c>
      <c r="O118" s="1" t="s">
        <v>825</v>
      </c>
      <c r="P118" s="1" t="s">
        <v>828</v>
      </c>
      <c r="Q118" s="1" t="s">
        <v>829</v>
      </c>
      <c r="R118" s="1" t="s">
        <v>1557</v>
      </c>
      <c r="S118" s="1" t="s">
        <v>831</v>
      </c>
      <c r="T118" s="1" t="s">
        <v>832</v>
      </c>
      <c r="U118" s="1" t="s">
        <v>833</v>
      </c>
      <c r="V118" s="1" t="s">
        <v>940</v>
      </c>
    </row>
    <row r="119" s="1" customFormat="1" spans="1:22">
      <c r="A119" s="3">
        <v>21773337465</v>
      </c>
      <c r="B119" s="1" t="s">
        <v>1558</v>
      </c>
      <c r="C119" s="1" t="s">
        <v>1559</v>
      </c>
      <c r="D119" s="1" t="s">
        <v>1560</v>
      </c>
      <c r="E119" s="1" t="s">
        <v>1561</v>
      </c>
      <c r="F119" s="1" t="s">
        <v>1192</v>
      </c>
      <c r="G119" s="1" t="s">
        <v>823</v>
      </c>
      <c r="H119" s="1" t="s">
        <v>824</v>
      </c>
      <c r="I119" s="1" t="s">
        <v>1562</v>
      </c>
      <c r="J119" s="1" t="s">
        <v>30</v>
      </c>
      <c r="K119" s="1" t="s">
        <v>1563</v>
      </c>
      <c r="L119" s="1" t="s">
        <v>1563</v>
      </c>
      <c r="M119" s="1" t="s">
        <v>827</v>
      </c>
      <c r="N119" s="1" t="s">
        <v>827</v>
      </c>
      <c r="O119" s="1" t="s">
        <v>825</v>
      </c>
      <c r="P119" s="1" t="s">
        <v>828</v>
      </c>
      <c r="Q119" s="1" t="s">
        <v>829</v>
      </c>
      <c r="R119" s="1" t="s">
        <v>1564</v>
      </c>
      <c r="S119" s="1" t="s">
        <v>831</v>
      </c>
      <c r="T119" s="1" t="s">
        <v>832</v>
      </c>
      <c r="U119" s="1" t="s">
        <v>833</v>
      </c>
      <c r="V119" s="1" t="s">
        <v>1565</v>
      </c>
    </row>
    <row r="120" s="1" customFormat="1" spans="1:22">
      <c r="A120" s="3">
        <v>21843522608</v>
      </c>
      <c r="B120" s="1" t="s">
        <v>1566</v>
      </c>
      <c r="C120" s="1" t="s">
        <v>1567</v>
      </c>
      <c r="D120" s="1" t="s">
        <v>1568</v>
      </c>
      <c r="E120" s="1" t="s">
        <v>1569</v>
      </c>
      <c r="F120" s="1" t="s">
        <v>1376</v>
      </c>
      <c r="G120" s="1" t="s">
        <v>823</v>
      </c>
      <c r="H120" s="1" t="s">
        <v>824</v>
      </c>
      <c r="I120" s="1" t="s">
        <v>1570</v>
      </c>
      <c r="J120" s="1" t="s">
        <v>30</v>
      </c>
      <c r="K120" s="1" t="s">
        <v>1571</v>
      </c>
      <c r="L120" s="1" t="s">
        <v>1571</v>
      </c>
      <c r="M120" s="1" t="s">
        <v>827</v>
      </c>
      <c r="N120" s="1" t="s">
        <v>827</v>
      </c>
      <c r="O120" s="1" t="s">
        <v>825</v>
      </c>
      <c r="P120" s="1" t="s">
        <v>828</v>
      </c>
      <c r="Q120" s="1" t="s">
        <v>829</v>
      </c>
      <c r="R120" s="1" t="s">
        <v>1572</v>
      </c>
      <c r="S120" s="1" t="s">
        <v>831</v>
      </c>
      <c r="T120" s="1" t="s">
        <v>832</v>
      </c>
      <c r="U120" s="1" t="s">
        <v>833</v>
      </c>
      <c r="V120" s="1" t="s">
        <v>1088</v>
      </c>
    </row>
    <row r="121" s="1" customFormat="1" spans="1:22">
      <c r="A121" s="3">
        <v>21851449334</v>
      </c>
      <c r="B121" s="1" t="s">
        <v>1376</v>
      </c>
      <c r="C121" s="1" t="s">
        <v>1573</v>
      </c>
      <c r="D121" s="1" t="s">
        <v>1574</v>
      </c>
      <c r="E121" s="1" t="s">
        <v>1575</v>
      </c>
      <c r="F121" s="1" t="s">
        <v>1031</v>
      </c>
      <c r="G121" s="1" t="s">
        <v>823</v>
      </c>
      <c r="H121" s="1" t="s">
        <v>824</v>
      </c>
      <c r="I121" s="1" t="s">
        <v>1576</v>
      </c>
      <c r="J121" s="1" t="s">
        <v>30</v>
      </c>
      <c r="K121" s="1" t="s">
        <v>1577</v>
      </c>
      <c r="L121" s="1" t="s">
        <v>1577</v>
      </c>
      <c r="M121" s="1" t="s">
        <v>827</v>
      </c>
      <c r="N121" s="1" t="s">
        <v>827</v>
      </c>
      <c r="O121" s="1" t="s">
        <v>825</v>
      </c>
      <c r="P121" s="1" t="s">
        <v>828</v>
      </c>
      <c r="Q121" s="1" t="s">
        <v>829</v>
      </c>
      <c r="R121" s="1" t="s">
        <v>1578</v>
      </c>
      <c r="S121" s="1" t="s">
        <v>831</v>
      </c>
      <c r="T121" s="1" t="s">
        <v>832</v>
      </c>
      <c r="U121" s="1" t="s">
        <v>833</v>
      </c>
      <c r="V121" s="1" t="s">
        <v>869</v>
      </c>
    </row>
    <row r="122" s="1" customFormat="1" spans="1:22">
      <c r="A122" s="3">
        <v>21847785881</v>
      </c>
      <c r="B122" s="1" t="s">
        <v>1383</v>
      </c>
      <c r="C122" s="1" t="s">
        <v>1579</v>
      </c>
      <c r="D122" s="1" t="s">
        <v>1580</v>
      </c>
      <c r="E122" s="1" t="s">
        <v>1581</v>
      </c>
      <c r="F122" s="1" t="s">
        <v>1159</v>
      </c>
      <c r="G122" s="1" t="s">
        <v>823</v>
      </c>
      <c r="H122" s="1" t="s">
        <v>824</v>
      </c>
      <c r="I122" s="1" t="s">
        <v>1582</v>
      </c>
      <c r="J122" s="1" t="s">
        <v>30</v>
      </c>
      <c r="K122" s="1" t="s">
        <v>1583</v>
      </c>
      <c r="L122" s="1" t="s">
        <v>1583</v>
      </c>
      <c r="M122" s="1" t="s">
        <v>827</v>
      </c>
      <c r="N122" s="1" t="s">
        <v>827</v>
      </c>
      <c r="O122" s="1" t="s">
        <v>825</v>
      </c>
      <c r="P122" s="1" t="s">
        <v>828</v>
      </c>
      <c r="Q122" s="1" t="s">
        <v>829</v>
      </c>
      <c r="R122" s="1" t="s">
        <v>1584</v>
      </c>
      <c r="S122" s="1" t="s">
        <v>831</v>
      </c>
      <c r="T122" s="1" t="s">
        <v>832</v>
      </c>
      <c r="U122" s="1" t="s">
        <v>1261</v>
      </c>
      <c r="V122" s="1" t="s">
        <v>869</v>
      </c>
    </row>
    <row r="123" s="1" customFormat="1" spans="1:22">
      <c r="A123" s="3">
        <v>21844140889</v>
      </c>
      <c r="B123" s="1" t="s">
        <v>1335</v>
      </c>
      <c r="C123" s="1" t="s">
        <v>1585</v>
      </c>
      <c r="D123" s="1" t="s">
        <v>1586</v>
      </c>
      <c r="E123" s="1" t="s">
        <v>1587</v>
      </c>
      <c r="F123" s="1" t="s">
        <v>819</v>
      </c>
      <c r="G123" s="1" t="s">
        <v>823</v>
      </c>
      <c r="H123" s="1" t="s">
        <v>824</v>
      </c>
      <c r="I123" s="1" t="s">
        <v>1588</v>
      </c>
      <c r="J123" s="1" t="s">
        <v>30</v>
      </c>
      <c r="K123" s="1" t="s">
        <v>1589</v>
      </c>
      <c r="L123" s="1" t="s">
        <v>1589</v>
      </c>
      <c r="M123" s="1" t="s">
        <v>827</v>
      </c>
      <c r="N123" s="1" t="s">
        <v>827</v>
      </c>
      <c r="O123" s="1" t="s">
        <v>825</v>
      </c>
      <c r="P123" s="1" t="s">
        <v>828</v>
      </c>
      <c r="Q123" s="1" t="s">
        <v>829</v>
      </c>
      <c r="R123" s="1" t="s">
        <v>1590</v>
      </c>
      <c r="S123" s="1" t="s">
        <v>831</v>
      </c>
      <c r="T123" s="1" t="s">
        <v>832</v>
      </c>
      <c r="U123" s="1" t="s">
        <v>833</v>
      </c>
      <c r="V123" s="1" t="s">
        <v>841</v>
      </c>
    </row>
    <row r="124" s="1" customFormat="1" spans="1:22">
      <c r="A124" s="3">
        <v>21850268008</v>
      </c>
      <c r="B124" s="1" t="s">
        <v>1342</v>
      </c>
      <c r="C124" s="1" t="s">
        <v>1591</v>
      </c>
      <c r="D124" s="1" t="s">
        <v>1592</v>
      </c>
      <c r="E124" s="1" t="s">
        <v>1593</v>
      </c>
      <c r="F124" s="1" t="s">
        <v>819</v>
      </c>
      <c r="G124" s="1" t="s">
        <v>823</v>
      </c>
      <c r="H124" s="1" t="s">
        <v>824</v>
      </c>
      <c r="I124" s="1" t="s">
        <v>1594</v>
      </c>
      <c r="J124" s="1" t="s">
        <v>30</v>
      </c>
      <c r="K124" s="1" t="s">
        <v>1595</v>
      </c>
      <c r="L124" s="1" t="s">
        <v>1595</v>
      </c>
      <c r="M124" s="1" t="s">
        <v>827</v>
      </c>
      <c r="N124" s="1" t="s">
        <v>827</v>
      </c>
      <c r="O124" s="1" t="s">
        <v>825</v>
      </c>
      <c r="P124" s="1" t="s">
        <v>828</v>
      </c>
      <c r="Q124" s="1" t="s">
        <v>829</v>
      </c>
      <c r="R124" s="1" t="s">
        <v>1596</v>
      </c>
      <c r="S124" s="1" t="s">
        <v>831</v>
      </c>
      <c r="T124" s="1" t="s">
        <v>832</v>
      </c>
      <c r="U124" s="1" t="s">
        <v>833</v>
      </c>
      <c r="V124" s="1" t="s">
        <v>1088</v>
      </c>
    </row>
    <row r="125" s="1" customFormat="1" spans="1:22">
      <c r="A125" s="3">
        <v>21848958465</v>
      </c>
      <c r="B125" s="1" t="s">
        <v>1356</v>
      </c>
      <c r="C125" s="1" t="s">
        <v>1597</v>
      </c>
      <c r="D125" s="1" t="s">
        <v>1598</v>
      </c>
      <c r="E125" s="1" t="s">
        <v>1599</v>
      </c>
      <c r="F125" s="1" t="s">
        <v>1159</v>
      </c>
      <c r="G125" s="1" t="s">
        <v>823</v>
      </c>
      <c r="H125" s="1" t="s">
        <v>824</v>
      </c>
      <c r="I125" s="1" t="s">
        <v>1600</v>
      </c>
      <c r="J125" s="1" t="s">
        <v>30</v>
      </c>
      <c r="K125" s="1" t="s">
        <v>1601</v>
      </c>
      <c r="L125" s="1" t="s">
        <v>1601</v>
      </c>
      <c r="M125" s="1" t="s">
        <v>827</v>
      </c>
      <c r="N125" s="1" t="s">
        <v>827</v>
      </c>
      <c r="O125" s="1" t="s">
        <v>825</v>
      </c>
      <c r="P125" s="1" t="s">
        <v>828</v>
      </c>
      <c r="Q125" s="1" t="s">
        <v>829</v>
      </c>
      <c r="R125" s="1" t="s">
        <v>1602</v>
      </c>
      <c r="S125" s="1" t="s">
        <v>831</v>
      </c>
      <c r="T125" s="1" t="s">
        <v>832</v>
      </c>
      <c r="U125" s="1" t="s">
        <v>833</v>
      </c>
      <c r="V125" s="1" t="s">
        <v>940</v>
      </c>
    </row>
    <row r="126" s="1" customFormat="1" spans="1:22">
      <c r="A126" s="3">
        <v>21848956170</v>
      </c>
      <c r="B126" s="1" t="s">
        <v>1356</v>
      </c>
      <c r="C126" s="1" t="s">
        <v>1603</v>
      </c>
      <c r="D126" s="1" t="s">
        <v>1598</v>
      </c>
      <c r="E126" s="1" t="s">
        <v>1604</v>
      </c>
      <c r="F126" s="1" t="s">
        <v>1159</v>
      </c>
      <c r="G126" s="1" t="s">
        <v>823</v>
      </c>
      <c r="H126" s="1" t="s">
        <v>824</v>
      </c>
      <c r="I126" s="1" t="s">
        <v>1600</v>
      </c>
      <c r="J126" s="1" t="s">
        <v>30</v>
      </c>
      <c r="K126" s="1" t="s">
        <v>1601</v>
      </c>
      <c r="L126" s="1" t="s">
        <v>1601</v>
      </c>
      <c r="M126" s="1" t="s">
        <v>827</v>
      </c>
      <c r="N126" s="1" t="s">
        <v>827</v>
      </c>
      <c r="O126" s="1" t="s">
        <v>825</v>
      </c>
      <c r="P126" s="1" t="s">
        <v>828</v>
      </c>
      <c r="Q126" s="1" t="s">
        <v>829</v>
      </c>
      <c r="R126" s="1" t="s">
        <v>1605</v>
      </c>
      <c r="S126" s="1" t="s">
        <v>831</v>
      </c>
      <c r="T126" s="1" t="s">
        <v>832</v>
      </c>
      <c r="U126" s="1" t="s">
        <v>833</v>
      </c>
      <c r="V126" s="1" t="s">
        <v>940</v>
      </c>
    </row>
    <row r="127" s="1" customFormat="1" spans="1:22">
      <c r="A127" s="3">
        <v>999221852550605</v>
      </c>
      <c r="B127" s="1" t="s">
        <v>1376</v>
      </c>
      <c r="C127" s="1" t="s">
        <v>1606</v>
      </c>
      <c r="D127" s="1" t="s">
        <v>1607</v>
      </c>
      <c r="E127" s="1" t="s">
        <v>1608</v>
      </c>
      <c r="F127" s="1" t="s">
        <v>819</v>
      </c>
      <c r="G127" s="1" t="s">
        <v>823</v>
      </c>
      <c r="H127" s="1" t="s">
        <v>824</v>
      </c>
      <c r="I127" s="1" t="s">
        <v>1609</v>
      </c>
      <c r="J127" s="1" t="s">
        <v>30</v>
      </c>
      <c r="K127" s="1" t="s">
        <v>1127</v>
      </c>
      <c r="L127" s="1" t="s">
        <v>1127</v>
      </c>
      <c r="M127" s="1" t="s">
        <v>827</v>
      </c>
      <c r="N127" s="1" t="s">
        <v>827</v>
      </c>
      <c r="O127" s="1" t="s">
        <v>825</v>
      </c>
      <c r="P127" s="1" t="s">
        <v>828</v>
      </c>
      <c r="Q127" s="1" t="s">
        <v>829</v>
      </c>
      <c r="R127" s="1" t="s">
        <v>1610</v>
      </c>
      <c r="S127" s="1" t="s">
        <v>831</v>
      </c>
      <c r="T127" s="1" t="s">
        <v>832</v>
      </c>
      <c r="U127" s="1" t="s">
        <v>1261</v>
      </c>
      <c r="V127" s="1" t="s">
        <v>1095</v>
      </c>
    </row>
    <row r="128" s="1" customFormat="1" spans="1:22">
      <c r="A128" s="3">
        <v>21780742649</v>
      </c>
      <c r="B128" s="1" t="s">
        <v>1611</v>
      </c>
      <c r="C128" s="1" t="s">
        <v>1612</v>
      </c>
      <c r="D128" s="1" t="s">
        <v>1613</v>
      </c>
      <c r="E128" s="1" t="s">
        <v>1614</v>
      </c>
      <c r="F128" s="1" t="s">
        <v>1159</v>
      </c>
      <c r="G128" s="1" t="s">
        <v>823</v>
      </c>
      <c r="H128" s="1" t="s">
        <v>824</v>
      </c>
      <c r="I128" s="1" t="s">
        <v>1615</v>
      </c>
      <c r="J128" s="1" t="s">
        <v>30</v>
      </c>
      <c r="K128" s="1" t="s">
        <v>1616</v>
      </c>
      <c r="L128" s="1" t="s">
        <v>1616</v>
      </c>
      <c r="M128" s="1" t="s">
        <v>827</v>
      </c>
      <c r="N128" s="1" t="s">
        <v>827</v>
      </c>
      <c r="O128" s="1" t="s">
        <v>825</v>
      </c>
      <c r="P128" s="1" t="s">
        <v>828</v>
      </c>
      <c r="Q128" s="1" t="s">
        <v>829</v>
      </c>
      <c r="R128" s="1" t="s">
        <v>1617</v>
      </c>
      <c r="S128" s="1" t="s">
        <v>831</v>
      </c>
      <c r="T128" s="1" t="s">
        <v>832</v>
      </c>
      <c r="U128" s="1" t="s">
        <v>833</v>
      </c>
      <c r="V128" s="1" t="s">
        <v>1618</v>
      </c>
    </row>
    <row r="129" s="1" customFormat="1" spans="1:22">
      <c r="A129" s="3">
        <v>999221849684609</v>
      </c>
      <c r="B129" s="1" t="s">
        <v>1342</v>
      </c>
      <c r="C129" s="1" t="s">
        <v>1619</v>
      </c>
      <c r="D129" s="1" t="s">
        <v>1620</v>
      </c>
      <c r="E129" s="1" t="s">
        <v>1621</v>
      </c>
      <c r="F129" s="1" t="s">
        <v>1031</v>
      </c>
      <c r="G129" s="1" t="s">
        <v>823</v>
      </c>
      <c r="H129" s="1" t="s">
        <v>824</v>
      </c>
      <c r="I129" s="1" t="s">
        <v>1622</v>
      </c>
      <c r="J129" s="1" t="s">
        <v>30</v>
      </c>
      <c r="K129" s="1" t="s">
        <v>1623</v>
      </c>
      <c r="L129" s="1" t="s">
        <v>1623</v>
      </c>
      <c r="M129" s="1" t="s">
        <v>827</v>
      </c>
      <c r="N129" s="1" t="s">
        <v>827</v>
      </c>
      <c r="O129" s="1" t="s">
        <v>825</v>
      </c>
      <c r="P129" s="1" t="s">
        <v>828</v>
      </c>
      <c r="Q129" s="1" t="s">
        <v>829</v>
      </c>
      <c r="R129" s="1" t="s">
        <v>1624</v>
      </c>
      <c r="S129" s="1" t="s">
        <v>831</v>
      </c>
      <c r="T129" s="1" t="s">
        <v>832</v>
      </c>
      <c r="U129" s="1" t="s">
        <v>833</v>
      </c>
      <c r="V129" s="1" t="s">
        <v>862</v>
      </c>
    </row>
    <row r="130" s="1" customFormat="1" spans="1:22">
      <c r="A130" s="3">
        <v>18221693995</v>
      </c>
      <c r="B130" s="1" t="s">
        <v>1625</v>
      </c>
      <c r="C130" s="1" t="s">
        <v>1626</v>
      </c>
      <c r="D130" s="1" t="s">
        <v>1627</v>
      </c>
      <c r="E130" s="1" t="s">
        <v>1628</v>
      </c>
      <c r="F130" s="1" t="s">
        <v>1192</v>
      </c>
      <c r="G130" s="1" t="s">
        <v>823</v>
      </c>
      <c r="H130" s="1" t="s">
        <v>824</v>
      </c>
      <c r="I130" s="1" t="s">
        <v>1629</v>
      </c>
      <c r="J130" s="1" t="s">
        <v>30</v>
      </c>
      <c r="K130" s="1" t="s">
        <v>1164</v>
      </c>
      <c r="L130" s="1" t="s">
        <v>1164</v>
      </c>
      <c r="M130" s="1" t="s">
        <v>827</v>
      </c>
      <c r="N130" s="1" t="s">
        <v>827</v>
      </c>
      <c r="O130" s="1" t="s">
        <v>825</v>
      </c>
      <c r="P130" s="1" t="s">
        <v>828</v>
      </c>
      <c r="Q130" s="1" t="s">
        <v>829</v>
      </c>
      <c r="R130" s="1" t="s">
        <v>1630</v>
      </c>
      <c r="S130" s="1" t="s">
        <v>831</v>
      </c>
      <c r="T130" s="1" t="s">
        <v>832</v>
      </c>
      <c r="U130" s="1" t="s">
        <v>833</v>
      </c>
      <c r="V130" s="1" t="s">
        <v>848</v>
      </c>
    </row>
    <row r="131" s="1" customFormat="1" spans="1:22">
      <c r="A131" s="3">
        <v>999221846755785</v>
      </c>
      <c r="B131" s="1" t="s">
        <v>1383</v>
      </c>
      <c r="C131" s="1" t="s">
        <v>1631</v>
      </c>
      <c r="D131" s="1" t="s">
        <v>1632</v>
      </c>
      <c r="E131" s="1" t="s">
        <v>1633</v>
      </c>
      <c r="F131" s="1" t="s">
        <v>819</v>
      </c>
      <c r="G131" s="1" t="s">
        <v>823</v>
      </c>
      <c r="H131" s="1" t="s">
        <v>824</v>
      </c>
      <c r="I131" s="1" t="s">
        <v>1634</v>
      </c>
      <c r="J131" s="1" t="s">
        <v>30</v>
      </c>
      <c r="K131" s="1" t="s">
        <v>1635</v>
      </c>
      <c r="L131" s="1" t="s">
        <v>1635</v>
      </c>
      <c r="M131" s="1" t="s">
        <v>827</v>
      </c>
      <c r="N131" s="1" t="s">
        <v>827</v>
      </c>
      <c r="O131" s="1" t="s">
        <v>825</v>
      </c>
      <c r="P131" s="1" t="s">
        <v>828</v>
      </c>
      <c r="Q131" s="1" t="s">
        <v>829</v>
      </c>
      <c r="R131" s="1" t="s">
        <v>1636</v>
      </c>
      <c r="S131" s="1" t="s">
        <v>831</v>
      </c>
      <c r="T131" s="1" t="s">
        <v>832</v>
      </c>
      <c r="U131" s="1" t="s">
        <v>833</v>
      </c>
      <c r="V131" s="1" t="s">
        <v>1498</v>
      </c>
    </row>
    <row r="132" s="1" customFormat="1" spans="1:22">
      <c r="A132" s="3">
        <v>999221824483735</v>
      </c>
      <c r="B132" s="1" t="s">
        <v>1637</v>
      </c>
      <c r="C132" s="1" t="s">
        <v>1638</v>
      </c>
      <c r="D132" s="1" t="s">
        <v>1639</v>
      </c>
      <c r="E132" s="1" t="s">
        <v>1640</v>
      </c>
      <c r="F132" s="1" t="s">
        <v>819</v>
      </c>
      <c r="G132" s="1" t="s">
        <v>823</v>
      </c>
      <c r="H132" s="1" t="s">
        <v>824</v>
      </c>
      <c r="I132" s="1" t="s">
        <v>825</v>
      </c>
      <c r="J132" s="1" t="s">
        <v>30</v>
      </c>
      <c r="K132" s="1" t="s">
        <v>825</v>
      </c>
      <c r="L132" s="1" t="s">
        <v>825</v>
      </c>
      <c r="M132" s="1" t="s">
        <v>827</v>
      </c>
      <c r="N132" s="1" t="s">
        <v>827</v>
      </c>
      <c r="O132" s="1" t="s">
        <v>825</v>
      </c>
      <c r="P132" s="1" t="s">
        <v>828</v>
      </c>
      <c r="Q132" s="1" t="s">
        <v>829</v>
      </c>
      <c r="R132" s="1" t="s">
        <v>1641</v>
      </c>
      <c r="S132" s="1" t="s">
        <v>831</v>
      </c>
      <c r="T132" s="1" t="s">
        <v>832</v>
      </c>
      <c r="U132" s="1" t="s">
        <v>833</v>
      </c>
      <c r="V132" s="1" t="s">
        <v>841</v>
      </c>
    </row>
    <row r="133" s="1" customFormat="1" spans="1:22">
      <c r="A133" s="3">
        <v>21848145562</v>
      </c>
      <c r="B133" s="1" t="s">
        <v>1356</v>
      </c>
      <c r="C133" s="1" t="s">
        <v>1642</v>
      </c>
      <c r="D133" s="1" t="s">
        <v>1643</v>
      </c>
      <c r="E133" s="1" t="s">
        <v>1644</v>
      </c>
      <c r="F133" s="1" t="s">
        <v>1192</v>
      </c>
      <c r="G133" s="1" t="s">
        <v>823</v>
      </c>
      <c r="H133" s="1" t="s">
        <v>824</v>
      </c>
      <c r="I133" s="1" t="s">
        <v>1645</v>
      </c>
      <c r="J133" s="1" t="s">
        <v>30</v>
      </c>
      <c r="K133" s="1" t="s">
        <v>1646</v>
      </c>
      <c r="L133" s="1" t="s">
        <v>1646</v>
      </c>
      <c r="M133" s="1" t="s">
        <v>827</v>
      </c>
      <c r="N133" s="1" t="s">
        <v>827</v>
      </c>
      <c r="O133" s="1" t="s">
        <v>825</v>
      </c>
      <c r="P133" s="1" t="s">
        <v>828</v>
      </c>
      <c r="Q133" s="1" t="s">
        <v>829</v>
      </c>
      <c r="R133" s="1" t="s">
        <v>1647</v>
      </c>
      <c r="S133" s="1" t="s">
        <v>831</v>
      </c>
      <c r="T133" s="1" t="s">
        <v>832</v>
      </c>
      <c r="U133" s="1" t="s">
        <v>833</v>
      </c>
      <c r="V133" s="1" t="s">
        <v>940</v>
      </c>
    </row>
    <row r="134" s="1" customFormat="1" spans="1:22">
      <c r="A134" s="3">
        <v>999221850528988</v>
      </c>
      <c r="B134" s="1" t="s">
        <v>1342</v>
      </c>
      <c r="C134" s="1" t="s">
        <v>1648</v>
      </c>
      <c r="D134" s="1" t="s">
        <v>1649</v>
      </c>
      <c r="E134" s="1" t="s">
        <v>1650</v>
      </c>
      <c r="F134" s="1" t="s">
        <v>1031</v>
      </c>
      <c r="G134" s="1" t="s">
        <v>823</v>
      </c>
      <c r="H134" s="1" t="s">
        <v>824</v>
      </c>
      <c r="I134" s="1" t="s">
        <v>1651</v>
      </c>
      <c r="J134" s="1" t="s">
        <v>30</v>
      </c>
      <c r="K134" s="1" t="s">
        <v>1652</v>
      </c>
      <c r="L134" s="1" t="s">
        <v>1652</v>
      </c>
      <c r="M134" s="1" t="s">
        <v>827</v>
      </c>
      <c r="N134" s="1" t="s">
        <v>827</v>
      </c>
      <c r="O134" s="1" t="s">
        <v>825</v>
      </c>
      <c r="P134" s="1" t="s">
        <v>828</v>
      </c>
      <c r="Q134" s="1" t="s">
        <v>829</v>
      </c>
      <c r="R134" s="1" t="s">
        <v>1653</v>
      </c>
      <c r="S134" s="1" t="s">
        <v>831</v>
      </c>
      <c r="T134" s="1" t="s">
        <v>832</v>
      </c>
      <c r="U134" s="1" t="s">
        <v>833</v>
      </c>
      <c r="V134" s="1" t="s">
        <v>1498</v>
      </c>
    </row>
    <row r="135" s="1" customFormat="1" spans="1:22">
      <c r="A135" s="3">
        <v>999221851186241</v>
      </c>
      <c r="B135" s="1" t="s">
        <v>1376</v>
      </c>
      <c r="C135" s="1" t="s">
        <v>1654</v>
      </c>
      <c r="D135" s="1" t="s">
        <v>1649</v>
      </c>
      <c r="E135" s="1" t="s">
        <v>1655</v>
      </c>
      <c r="F135" s="1" t="s">
        <v>819</v>
      </c>
      <c r="G135" s="1" t="s">
        <v>823</v>
      </c>
      <c r="H135" s="1" t="s">
        <v>824</v>
      </c>
      <c r="I135" s="1" t="s">
        <v>1656</v>
      </c>
      <c r="J135" s="1" t="s">
        <v>30</v>
      </c>
      <c r="K135" s="1" t="s">
        <v>1657</v>
      </c>
      <c r="L135" s="1" t="s">
        <v>1657</v>
      </c>
      <c r="M135" s="1" t="s">
        <v>827</v>
      </c>
      <c r="N135" s="1" t="s">
        <v>827</v>
      </c>
      <c r="O135" s="1" t="s">
        <v>825</v>
      </c>
      <c r="P135" s="1" t="s">
        <v>828</v>
      </c>
      <c r="Q135" s="1" t="s">
        <v>829</v>
      </c>
      <c r="R135" s="1" t="s">
        <v>1658</v>
      </c>
      <c r="S135" s="1" t="s">
        <v>831</v>
      </c>
      <c r="T135" s="1" t="s">
        <v>832</v>
      </c>
      <c r="U135" s="1" t="s">
        <v>833</v>
      </c>
      <c r="V135" s="1" t="s">
        <v>1498</v>
      </c>
    </row>
    <row r="136" s="1" customFormat="1" spans="1:22">
      <c r="A136" s="3">
        <v>21783178668</v>
      </c>
      <c r="B136" s="1" t="s">
        <v>1611</v>
      </c>
      <c r="C136" s="1" t="s">
        <v>1659</v>
      </c>
      <c r="D136" s="1" t="s">
        <v>1660</v>
      </c>
      <c r="E136" s="1" t="s">
        <v>1661</v>
      </c>
      <c r="F136" s="1" t="s">
        <v>1230</v>
      </c>
      <c r="G136" s="1" t="s">
        <v>823</v>
      </c>
      <c r="H136" s="1" t="s">
        <v>824</v>
      </c>
      <c r="I136" s="1" t="s">
        <v>1662</v>
      </c>
      <c r="J136" s="1" t="s">
        <v>30</v>
      </c>
      <c r="K136" s="1" t="s">
        <v>1663</v>
      </c>
      <c r="L136" s="1" t="s">
        <v>1663</v>
      </c>
      <c r="M136" s="1" t="s">
        <v>827</v>
      </c>
      <c r="N136" s="1" t="s">
        <v>827</v>
      </c>
      <c r="O136" s="1" t="s">
        <v>825</v>
      </c>
      <c r="P136" s="1" t="s">
        <v>828</v>
      </c>
      <c r="Q136" s="1" t="s">
        <v>829</v>
      </c>
      <c r="R136" s="1" t="s">
        <v>1664</v>
      </c>
      <c r="S136" s="1" t="s">
        <v>831</v>
      </c>
      <c r="T136" s="1" t="s">
        <v>832</v>
      </c>
      <c r="U136" s="1" t="s">
        <v>833</v>
      </c>
      <c r="V136" s="1" t="s">
        <v>1088</v>
      </c>
    </row>
    <row r="137" s="1" customFormat="1" spans="1:22">
      <c r="A137" s="3">
        <v>21755082414</v>
      </c>
      <c r="B137" s="1" t="s">
        <v>1665</v>
      </c>
      <c r="C137" s="1" t="s">
        <v>1666</v>
      </c>
      <c r="D137" s="1" t="s">
        <v>1667</v>
      </c>
      <c r="E137" s="1" t="s">
        <v>1668</v>
      </c>
      <c r="F137" s="1" t="s">
        <v>819</v>
      </c>
      <c r="G137" s="1" t="s">
        <v>823</v>
      </c>
      <c r="H137" s="1" t="s">
        <v>824</v>
      </c>
      <c r="I137" s="1" t="s">
        <v>1669</v>
      </c>
      <c r="J137" s="1" t="s">
        <v>30</v>
      </c>
      <c r="K137" s="1" t="s">
        <v>1670</v>
      </c>
      <c r="L137" s="1" t="s">
        <v>1670</v>
      </c>
      <c r="M137" s="1" t="s">
        <v>827</v>
      </c>
      <c r="N137" s="1" t="s">
        <v>827</v>
      </c>
      <c r="O137" s="1" t="s">
        <v>825</v>
      </c>
      <c r="P137" s="1" t="s">
        <v>828</v>
      </c>
      <c r="Q137" s="1" t="s">
        <v>829</v>
      </c>
      <c r="R137" s="1" t="s">
        <v>1671</v>
      </c>
      <c r="S137" s="1" t="s">
        <v>831</v>
      </c>
      <c r="T137" s="1" t="s">
        <v>832</v>
      </c>
      <c r="U137" s="1" t="s">
        <v>833</v>
      </c>
      <c r="V137" s="1" t="s">
        <v>1672</v>
      </c>
    </row>
    <row r="138" s="1" customFormat="1" spans="1:22">
      <c r="A138" s="3">
        <v>999221844120038</v>
      </c>
      <c r="B138" s="1" t="s">
        <v>1335</v>
      </c>
      <c r="C138" s="1" t="s">
        <v>1673</v>
      </c>
      <c r="D138" s="1" t="s">
        <v>1674</v>
      </c>
      <c r="E138" s="1" t="s">
        <v>1675</v>
      </c>
      <c r="F138" s="1" t="s">
        <v>819</v>
      </c>
      <c r="G138" s="1" t="s">
        <v>823</v>
      </c>
      <c r="H138" s="1" t="s">
        <v>824</v>
      </c>
      <c r="I138" s="1" t="s">
        <v>1676</v>
      </c>
      <c r="J138" s="1" t="s">
        <v>30</v>
      </c>
      <c r="K138" s="1" t="s">
        <v>1677</v>
      </c>
      <c r="L138" s="1" t="s">
        <v>1677</v>
      </c>
      <c r="M138" s="1" t="s">
        <v>827</v>
      </c>
      <c r="N138" s="1" t="s">
        <v>827</v>
      </c>
      <c r="O138" s="1" t="s">
        <v>825</v>
      </c>
      <c r="P138" s="1" t="s">
        <v>828</v>
      </c>
      <c r="Q138" s="1" t="s">
        <v>829</v>
      </c>
      <c r="R138" s="1" t="s">
        <v>1678</v>
      </c>
      <c r="S138" s="1" t="s">
        <v>831</v>
      </c>
      <c r="T138" s="1" t="s">
        <v>832</v>
      </c>
      <c r="U138" s="1" t="s">
        <v>833</v>
      </c>
      <c r="V138" s="1" t="s">
        <v>1498</v>
      </c>
    </row>
    <row r="139" s="1" customFormat="1" spans="1:22">
      <c r="A139" s="3">
        <v>21830490438</v>
      </c>
      <c r="B139" s="1" t="s">
        <v>1679</v>
      </c>
      <c r="C139" s="1" t="s">
        <v>1680</v>
      </c>
      <c r="D139" s="1" t="s">
        <v>1681</v>
      </c>
      <c r="E139" s="1" t="s">
        <v>1682</v>
      </c>
      <c r="F139" s="1" t="s">
        <v>819</v>
      </c>
      <c r="G139" s="1" t="s">
        <v>823</v>
      </c>
      <c r="H139" s="1" t="s">
        <v>824</v>
      </c>
      <c r="I139" s="1" t="s">
        <v>1683</v>
      </c>
      <c r="J139" s="1" t="s">
        <v>30</v>
      </c>
      <c r="K139" s="1" t="s">
        <v>1684</v>
      </c>
      <c r="L139" s="1" t="s">
        <v>1684</v>
      </c>
      <c r="M139" s="1" t="s">
        <v>827</v>
      </c>
      <c r="N139" s="1" t="s">
        <v>827</v>
      </c>
      <c r="O139" s="1" t="s">
        <v>825</v>
      </c>
      <c r="P139" s="1" t="s">
        <v>828</v>
      </c>
      <c r="Q139" s="1" t="s">
        <v>829</v>
      </c>
      <c r="R139" s="1" t="s">
        <v>1685</v>
      </c>
      <c r="S139" s="1" t="s">
        <v>831</v>
      </c>
      <c r="T139" s="1" t="s">
        <v>832</v>
      </c>
      <c r="U139" s="1" t="s">
        <v>833</v>
      </c>
      <c r="V139" s="1" t="s">
        <v>940</v>
      </c>
    </row>
    <row r="140" s="1" customFormat="1" spans="1:22">
      <c r="A140" s="3">
        <v>21847216752</v>
      </c>
      <c r="B140" s="1" t="s">
        <v>1383</v>
      </c>
      <c r="C140" s="1" t="s">
        <v>1686</v>
      </c>
      <c r="D140" s="1" t="s">
        <v>1687</v>
      </c>
      <c r="E140" s="1" t="s">
        <v>1688</v>
      </c>
      <c r="F140" s="1" t="s">
        <v>819</v>
      </c>
      <c r="G140" s="1" t="s">
        <v>823</v>
      </c>
      <c r="H140" s="1" t="s">
        <v>824</v>
      </c>
      <c r="I140" s="1" t="s">
        <v>1689</v>
      </c>
      <c r="J140" s="1" t="s">
        <v>30</v>
      </c>
      <c r="K140" s="1" t="s">
        <v>931</v>
      </c>
      <c r="L140" s="1" t="s">
        <v>931</v>
      </c>
      <c r="M140" s="1" t="s">
        <v>827</v>
      </c>
      <c r="N140" s="1" t="s">
        <v>827</v>
      </c>
      <c r="O140" s="1" t="s">
        <v>825</v>
      </c>
      <c r="P140" s="1" t="s">
        <v>828</v>
      </c>
      <c r="Q140" s="1" t="s">
        <v>829</v>
      </c>
      <c r="R140" s="1" t="s">
        <v>1690</v>
      </c>
      <c r="S140" s="1" t="s">
        <v>831</v>
      </c>
      <c r="T140" s="1" t="s">
        <v>832</v>
      </c>
      <c r="U140" s="1" t="s">
        <v>833</v>
      </c>
      <c r="V140" s="1" t="s">
        <v>907</v>
      </c>
    </row>
    <row r="141" s="1" customFormat="1" spans="1:22">
      <c r="A141" s="3">
        <v>21824064644</v>
      </c>
      <c r="B141" s="1" t="s">
        <v>1637</v>
      </c>
      <c r="C141" s="1" t="s">
        <v>1691</v>
      </c>
      <c r="D141" s="1" t="s">
        <v>1692</v>
      </c>
      <c r="E141" s="1" t="s">
        <v>1693</v>
      </c>
      <c r="F141" s="1" t="s">
        <v>1031</v>
      </c>
      <c r="G141" s="1" t="s">
        <v>823</v>
      </c>
      <c r="H141" s="1" t="s">
        <v>824</v>
      </c>
      <c r="I141" s="1" t="s">
        <v>1694</v>
      </c>
      <c r="J141" s="1" t="s">
        <v>30</v>
      </c>
      <c r="K141" s="1" t="s">
        <v>1695</v>
      </c>
      <c r="L141" s="1" t="s">
        <v>1695</v>
      </c>
      <c r="M141" s="1" t="s">
        <v>827</v>
      </c>
      <c r="N141" s="1" t="s">
        <v>827</v>
      </c>
      <c r="O141" s="1" t="s">
        <v>825</v>
      </c>
      <c r="P141" s="1" t="s">
        <v>828</v>
      </c>
      <c r="Q141" s="1" t="s">
        <v>829</v>
      </c>
      <c r="R141" s="1" t="s">
        <v>1696</v>
      </c>
      <c r="S141" s="1" t="s">
        <v>831</v>
      </c>
      <c r="T141" s="1" t="s">
        <v>832</v>
      </c>
      <c r="U141" s="1" t="s">
        <v>833</v>
      </c>
      <c r="V141" s="1" t="s">
        <v>841</v>
      </c>
    </row>
    <row r="142" s="1" customFormat="1" spans="1:22">
      <c r="A142" s="3">
        <v>21842654307</v>
      </c>
      <c r="B142" s="1" t="s">
        <v>1462</v>
      </c>
      <c r="C142" s="1" t="s">
        <v>1697</v>
      </c>
      <c r="D142" s="1" t="s">
        <v>1698</v>
      </c>
      <c r="E142" s="1" t="s">
        <v>1699</v>
      </c>
      <c r="F142" s="1" t="s">
        <v>1031</v>
      </c>
      <c r="G142" s="1" t="s">
        <v>823</v>
      </c>
      <c r="H142" s="1" t="s">
        <v>824</v>
      </c>
      <c r="I142" s="1" t="s">
        <v>1700</v>
      </c>
      <c r="J142" s="1" t="s">
        <v>30</v>
      </c>
      <c r="K142" s="1" t="s">
        <v>1701</v>
      </c>
      <c r="L142" s="1" t="s">
        <v>1701</v>
      </c>
      <c r="M142" s="1" t="s">
        <v>827</v>
      </c>
      <c r="N142" s="1" t="s">
        <v>827</v>
      </c>
      <c r="O142" s="1" t="s">
        <v>825</v>
      </c>
      <c r="P142" s="1" t="s">
        <v>828</v>
      </c>
      <c r="Q142" s="1" t="s">
        <v>829</v>
      </c>
      <c r="R142" s="1" t="s">
        <v>1702</v>
      </c>
      <c r="S142" s="1" t="s">
        <v>831</v>
      </c>
      <c r="T142" s="1" t="s">
        <v>832</v>
      </c>
      <c r="U142" s="1" t="s">
        <v>833</v>
      </c>
      <c r="V142" s="1" t="s">
        <v>1088</v>
      </c>
    </row>
    <row r="143" s="1" customFormat="1" spans="1:22">
      <c r="A143" s="3">
        <v>21779788491</v>
      </c>
      <c r="B143" s="1" t="s">
        <v>1611</v>
      </c>
      <c r="C143" s="1" t="s">
        <v>1703</v>
      </c>
      <c r="D143" s="1" t="s">
        <v>1704</v>
      </c>
      <c r="E143" s="1" t="s">
        <v>1705</v>
      </c>
      <c r="F143" s="1" t="s">
        <v>819</v>
      </c>
      <c r="G143" s="1" t="s">
        <v>823</v>
      </c>
      <c r="H143" s="1" t="s">
        <v>824</v>
      </c>
      <c r="I143" s="1" t="s">
        <v>1706</v>
      </c>
      <c r="J143" s="1" t="s">
        <v>30</v>
      </c>
      <c r="K143" s="1" t="s">
        <v>1707</v>
      </c>
      <c r="L143" s="1" t="s">
        <v>1707</v>
      </c>
      <c r="M143" s="1" t="s">
        <v>827</v>
      </c>
      <c r="N143" s="1" t="s">
        <v>827</v>
      </c>
      <c r="O143" s="1" t="s">
        <v>825</v>
      </c>
      <c r="P143" s="1" t="s">
        <v>828</v>
      </c>
      <c r="Q143" s="1" t="s">
        <v>829</v>
      </c>
      <c r="R143" s="1" t="s">
        <v>1708</v>
      </c>
      <c r="S143" s="1" t="s">
        <v>831</v>
      </c>
      <c r="T143" s="1" t="s">
        <v>832</v>
      </c>
      <c r="U143" s="1" t="s">
        <v>833</v>
      </c>
      <c r="V143" s="1" t="s">
        <v>841</v>
      </c>
    </row>
    <row r="144" s="1" customFormat="1" spans="1:22">
      <c r="A144" s="3">
        <v>999221849753619</v>
      </c>
      <c r="B144" s="1" t="s">
        <v>1342</v>
      </c>
      <c r="C144" s="1" t="s">
        <v>1709</v>
      </c>
      <c r="D144" s="1" t="s">
        <v>1710</v>
      </c>
      <c r="E144" s="1" t="s">
        <v>1711</v>
      </c>
      <c r="F144" s="1" t="s">
        <v>819</v>
      </c>
      <c r="G144" s="1" t="s">
        <v>823</v>
      </c>
      <c r="H144" s="1" t="s">
        <v>824</v>
      </c>
      <c r="I144" s="1" t="s">
        <v>1712</v>
      </c>
      <c r="J144" s="1" t="s">
        <v>30</v>
      </c>
      <c r="K144" s="1" t="s">
        <v>1713</v>
      </c>
      <c r="L144" s="1" t="s">
        <v>1713</v>
      </c>
      <c r="M144" s="1" t="s">
        <v>827</v>
      </c>
      <c r="N144" s="1" t="s">
        <v>827</v>
      </c>
      <c r="O144" s="1" t="s">
        <v>825</v>
      </c>
      <c r="P144" s="1" t="s">
        <v>828</v>
      </c>
      <c r="Q144" s="1" t="s">
        <v>829</v>
      </c>
      <c r="R144" s="1" t="s">
        <v>1714</v>
      </c>
      <c r="S144" s="1" t="s">
        <v>831</v>
      </c>
      <c r="T144" s="1" t="s">
        <v>832</v>
      </c>
      <c r="U144" s="1" t="s">
        <v>833</v>
      </c>
      <c r="V144" s="1" t="s">
        <v>1715</v>
      </c>
    </row>
    <row r="145" s="1" customFormat="1" spans="1:22">
      <c r="A145" s="3">
        <v>21781104888</v>
      </c>
      <c r="B145" s="1" t="s">
        <v>1611</v>
      </c>
      <c r="C145" s="1" t="s">
        <v>1716</v>
      </c>
      <c r="D145" s="1" t="s">
        <v>1717</v>
      </c>
      <c r="E145" s="1" t="s">
        <v>1718</v>
      </c>
      <c r="F145" s="1" t="s">
        <v>1159</v>
      </c>
      <c r="G145" s="1" t="s">
        <v>823</v>
      </c>
      <c r="H145" s="1" t="s">
        <v>824</v>
      </c>
      <c r="I145" s="1" t="s">
        <v>1719</v>
      </c>
      <c r="J145" s="1" t="s">
        <v>30</v>
      </c>
      <c r="K145" s="1" t="s">
        <v>1720</v>
      </c>
      <c r="L145" s="1" t="s">
        <v>825</v>
      </c>
      <c r="M145" s="1" t="s">
        <v>1721</v>
      </c>
      <c r="N145" s="1" t="s">
        <v>1722</v>
      </c>
      <c r="O145" s="1" t="s">
        <v>825</v>
      </c>
      <c r="P145" s="1" t="s">
        <v>828</v>
      </c>
      <c r="Q145" s="1" t="s">
        <v>829</v>
      </c>
      <c r="R145" s="1" t="s">
        <v>1723</v>
      </c>
      <c r="S145" s="1" t="s">
        <v>831</v>
      </c>
      <c r="T145" s="1" t="s">
        <v>832</v>
      </c>
      <c r="U145" s="1" t="s">
        <v>833</v>
      </c>
      <c r="V145" s="1" t="s">
        <v>841</v>
      </c>
    </row>
    <row r="146" s="1" customFormat="1" spans="1:22">
      <c r="A146" s="3">
        <v>21851009989</v>
      </c>
      <c r="B146" s="1" t="s">
        <v>1342</v>
      </c>
      <c r="C146" s="1" t="s">
        <v>1724</v>
      </c>
      <c r="D146" s="1" t="s">
        <v>1725</v>
      </c>
      <c r="E146" s="1" t="s">
        <v>1726</v>
      </c>
      <c r="F146" s="1" t="s">
        <v>819</v>
      </c>
      <c r="G146" s="1" t="s">
        <v>823</v>
      </c>
      <c r="H146" s="1" t="s">
        <v>824</v>
      </c>
      <c r="I146" s="1" t="s">
        <v>1727</v>
      </c>
      <c r="J146" s="1" t="s">
        <v>30</v>
      </c>
      <c r="K146" s="1" t="s">
        <v>1728</v>
      </c>
      <c r="L146" s="1" t="s">
        <v>1728</v>
      </c>
      <c r="M146" s="1" t="s">
        <v>827</v>
      </c>
      <c r="N146" s="1" t="s">
        <v>827</v>
      </c>
      <c r="O146" s="1" t="s">
        <v>825</v>
      </c>
      <c r="P146" s="1" t="s">
        <v>828</v>
      </c>
      <c r="Q146" s="1" t="s">
        <v>829</v>
      </c>
      <c r="R146" s="1" t="s">
        <v>1729</v>
      </c>
      <c r="S146" s="1" t="s">
        <v>831</v>
      </c>
      <c r="T146" s="1" t="s">
        <v>832</v>
      </c>
      <c r="U146" s="1" t="s">
        <v>833</v>
      </c>
      <c r="V146" s="1" t="s">
        <v>940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2022-12-13T02:05:00Z</dcterms:created>
  <dcterms:modified xsi:type="dcterms:W3CDTF">2022-12-15T07:59:17Z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63E141491D01437581113354EDB040E9</vt:lpwstr>
  </property>
  <property fmtid="{D5CDD505-2E9C-101B-9397-08002B2CF9AE}" pid="3" name="KSOProductBuildVer">
    <vt:lpwstr>2052-11.1.0.12980</vt:lpwstr>
  </property>
</Properties>
</file>