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." sheetId="3" r:id="rId3"/>
  </sheets>
  <definedNames>
    <definedName name="_xlnm._FilterDatabase" localSheetId="1" hidden="1">对账!$A$1:$X$107</definedName>
  </definedNames>
  <calcPr calcId="144525"/>
</workbook>
</file>

<file path=xl/sharedStrings.xml><?xml version="1.0" encoding="utf-8"?>
<sst xmlns="http://schemas.openxmlformats.org/spreadsheetml/2006/main" count="3492" uniqueCount="1135">
  <si>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</si>
  <si>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</si>
  <si>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</si>
  <si>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</si>
  <si>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</si>
  <si>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</si>
  <si>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</si>
  <si>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</si>
  <si>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</si>
  <si>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</si>
  <si>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</si>
  <si>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</si>
  <si>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</si>
  <si>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</si>
  <si>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</si>
  <si>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</si>
  <si>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</si>
  <si>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</si>
  <si>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</si>
  <si>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</si>
  <si>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</si>
  <si>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</si>
  <si>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</si>
  <si>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</si>
  <si>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</si>
  <si>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18357454339	</t>
  </si>
  <si>
    <t>Ctrip</t>
  </si>
  <si>
    <t>正常</t>
  </si>
  <si>
    <t>[普吉岛]普吉岛悦榕庄(SHA Extra Plus)(Banyan Tree Phuket (SHA Extra Plus))(3707426)</t>
  </si>
  <si>
    <t>招牌泳池别墅&lt;A&gt;&lt;特别促销&gt;&lt;双人入住&gt;&lt;双早&gt;</t>
  </si>
  <si>
    <t>CNY</t>
  </si>
  <si>
    <t>Kim/JaeGang,Kim/JaeGang</t>
  </si>
  <si>
    <t>CA2019221210CNY</t>
  </si>
  <si>
    <t>未提现</t>
  </si>
  <si>
    <t>携程开票</t>
  </si>
  <si>
    <t xml:space="preserve">	</t>
  </si>
  <si>
    <t>取消</t>
  </si>
  <si>
    <t xml:space="preserve">18954845321	</t>
  </si>
  <si>
    <t>[甲米]甲米奥南利园度假酒店(SHA Extra Plus)(Aonang Princeville Villa Resort &amp; Spa(SHA Extra Plus))(6641573)</t>
  </si>
  <si>
    <t>豪华按摩浴缸带泳池&lt;特惠专享&gt;&lt;双人入住&gt;&lt;双早&gt;</t>
  </si>
  <si>
    <t>Szydlowski/Danielle,Szydlowski/Danielle</t>
  </si>
  <si>
    <t xml:space="preserve">2689609	</t>
  </si>
  <si>
    <t xml:space="preserve">56929	</t>
  </si>
  <si>
    <t xml:space="preserve">21145359801	</t>
  </si>
  <si>
    <t>[曼谷]曼谷水门伯克利酒店(SHA Plus+)(The Berkeley Hotel Pratunam Bangkok (SHA Plus+))(28597407)</t>
  </si>
  <si>
    <t>主塔奢华房&lt;今日特价 &gt;&lt;双人入住&gt;&lt;双早&gt;</t>
  </si>
  <si>
    <t>LIZARIA KOSTAMAN/DIANI,LIZARIA KOSTAMAN/DIANI,LIZARIA KOSTAMAN/DIANI,LIZARIA KOSTAMAN/DIANI</t>
  </si>
  <si>
    <t xml:space="preserve">2708142	</t>
  </si>
  <si>
    <t xml:space="preserve">10010933691/92	</t>
  </si>
  <si>
    <t xml:space="preserve">21145445819	</t>
  </si>
  <si>
    <t>WINDURA/TONO,WINDURA/TONO,WINDURA/TONO,WINDURA/TONO</t>
  </si>
  <si>
    <t xml:space="preserve">2708151	</t>
  </si>
  <si>
    <t xml:space="preserve">10010933689/90	</t>
  </si>
  <si>
    <t xml:space="preserve">21199423289	</t>
  </si>
  <si>
    <t>[普吉岛]巴姆哥度假村 (SHA Certified)(Pamookkoo Resort (SHA Certified))(88514381)</t>
  </si>
  <si>
    <t>家庭房(连住3晚及以上)&lt;特惠专享&gt;&lt;四人入住&gt;&lt;早餐&gt;</t>
  </si>
  <si>
    <t>Mei Shan/Teo,Seng Kim/Choy</t>
  </si>
  <si>
    <t xml:space="preserve">2710795	</t>
  </si>
  <si>
    <t xml:space="preserve">acknowledge	</t>
  </si>
  <si>
    <t xml:space="preserve">21234165388	</t>
  </si>
  <si>
    <t>北塔尊贵家庭房&lt;四人入住&gt;&lt;早餐&gt;</t>
  </si>
  <si>
    <t>SOO/JEREMY YOKE CHUAN,CHEN/I FAN</t>
  </si>
  <si>
    <t xml:space="preserve">2715498	</t>
  </si>
  <si>
    <t xml:space="preserve">10010935460	</t>
  </si>
  <si>
    <t xml:space="preserve">21311612180	</t>
  </si>
  <si>
    <t>[苏梅岛]诺拉布里温泉度假酒店 (SHA Plus+)(Nora Buri Resort &amp; Spa (SHA Plus+))(3668073)</t>
  </si>
  <si>
    <t>海边海景泳池别墅&lt;双人入住&gt;&lt;双早&gt;</t>
  </si>
  <si>
    <t>LAI/CHUNG SZE,TSE/WAI KIT WICKY</t>
  </si>
  <si>
    <t xml:space="preserve">2721492	</t>
  </si>
  <si>
    <t xml:space="preserve">69019	</t>
  </si>
  <si>
    <t xml:space="preserve">21311670333	</t>
  </si>
  <si>
    <t>CHAN/PO WA,LAI/KIN KWONG</t>
  </si>
  <si>
    <t xml:space="preserve">2721495	</t>
  </si>
  <si>
    <t xml:space="preserve">69018	</t>
  </si>
  <si>
    <t xml:space="preserve">21368420804	</t>
  </si>
  <si>
    <t>[巴加克]卡萨斯菲律宾阿酷扎酒店(Las Casas Filipinas de Acuzar)(88783338)</t>
  </si>
  <si>
    <t>豪华房&lt;特价大促销&gt;&lt;双人入住&gt;&lt;双早&gt;</t>
  </si>
  <si>
    <t>Llaners/Alex Rabanal</t>
  </si>
  <si>
    <t xml:space="preserve">2731224	</t>
  </si>
  <si>
    <t xml:space="preserve">21463193354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</si>
  <si>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</si>
  <si>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</si>
  <si>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Takahashi/Meilin</t>
  </si>
  <si>
    <t xml:space="preserve">2742146	</t>
  </si>
  <si>
    <t xml:space="preserve">623155	</t>
  </si>
  <si>
    <t xml:space="preserve">21570638343	</t>
  </si>
  <si>
    <t>[曼谷]Cross氛围曼谷素坤逸酒店(Cross Vibe Bangkok Sukhumvit)(6544255)</t>
  </si>
  <si>
    <t>标准房(连住3晚及以上)&lt;双人入住&gt;&lt;双早&gt;</t>
  </si>
  <si>
    <t>LI/CHUNG YIN JASON,YAU/MAY PING</t>
  </si>
  <si>
    <t xml:space="preserve">2757992	</t>
  </si>
  <si>
    <t xml:space="preserve">109897	</t>
  </si>
  <si>
    <t xml:space="preserve">21589702539	</t>
  </si>
  <si>
    <t>[曼谷]茉莉花尊爵 59 号酒店(Jasmine 59 Hotel)(49554890)</t>
  </si>
  <si>
    <t>精致一卧室套房&lt;双人入住&gt;&lt;双早&gt;</t>
  </si>
  <si>
    <t>Chan/Gloria,Wong/Ka wing</t>
  </si>
  <si>
    <t xml:space="preserve">2761292	</t>
  </si>
  <si>
    <t xml:space="preserve">32033	</t>
  </si>
  <si>
    <t xml:space="preserve">21609688946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</si>
  <si>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</si>
  <si>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带阳台(至少连住2晚及以上)&lt;双人入住&gt;&lt;适用于除泰国的亚洲客人&gt;&lt;双早&gt;</t>
  </si>
  <si>
    <t>BO/YONGJING</t>
  </si>
  <si>
    <t xml:space="preserve">2764430	</t>
  </si>
  <si>
    <t xml:space="preserve">302245	</t>
  </si>
  <si>
    <t xml:space="preserve">21623865600	</t>
  </si>
  <si>
    <t>[普吉岛]普吉岛芭东与我同眠设计酒店 (SHA Extra Plus)(Sleep with ME Hotel Design Hotel @ Patong (SHA Extra Plus))(4649105)</t>
  </si>
  <si>
    <t>高级房&lt;双人入住&gt;&lt;双早&gt;</t>
  </si>
  <si>
    <t>HYUSEINOV/HYUSEIN REDZHEBOV</t>
  </si>
  <si>
    <t xml:space="preserve">2767087	</t>
  </si>
  <si>
    <t xml:space="preserve">387026	</t>
  </si>
  <si>
    <t xml:space="preserve">21714357535	</t>
  </si>
  <si>
    <t>[曼谷]贝斯特韦斯特精选寻求者发现者拉玛四世酒店(Seekers Finders Rama IV Hotel, SureStay Collection by BW)(95676449)</t>
  </si>
  <si>
    <t>高级城景特大床房(至少提前3天预订)&lt;双人入住&gt;&lt;双早&gt;</t>
  </si>
  <si>
    <t>YUN/HAEIN,YUN/HAEIN</t>
  </si>
  <si>
    <t xml:space="preserve">2776647	</t>
  </si>
  <si>
    <t xml:space="preserve">BK003131/1	</t>
  </si>
  <si>
    <t xml:space="preserve">21752193470	</t>
  </si>
  <si>
    <t>大型高级豪华房&lt;特价大促销&gt;&lt;四人入住&gt;&lt;早餐&gt;</t>
  </si>
  <si>
    <t>DALISAY/LEAH SALVADOR,DALISAY/NATHAN,DALISAY/XYZA,DALISAY/JOBIE</t>
  </si>
  <si>
    <t xml:space="preserve">2785041	</t>
  </si>
  <si>
    <t xml:space="preserve">21754752041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</si>
  <si>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</si>
  <si>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</si>
  <si>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LIN/KA WING CREEDEN</t>
  </si>
  <si>
    <t xml:space="preserve">2785865	</t>
  </si>
  <si>
    <t xml:space="preserve">227677755	</t>
  </si>
  <si>
    <t xml:space="preserve">21760816274	</t>
  </si>
  <si>
    <t>[曼谷]曼谷瑞博朗得酒店(Rembrandt Hotel &amp; Suites Bangkok)(28597383)</t>
  </si>
  <si>
    <t>高级房&lt;双人入住&gt;&lt;适用于除泰国印度次大陆的亚洲及中东&gt;&lt;双早&gt;</t>
  </si>
  <si>
    <t>CHU/LAI FONG,TSE/YIU LUN</t>
  </si>
  <si>
    <t xml:space="preserve">2786748	</t>
  </si>
  <si>
    <t xml:space="preserve">116514006	</t>
  </si>
  <si>
    <t xml:space="preserve">21772619080	</t>
  </si>
  <si>
    <t>海景山坡豪华房&lt;今日特价 &gt;&lt;双人入住&gt;&lt;双早&gt;</t>
  </si>
  <si>
    <t>SRIVASTAV/NITIKA,SRIVASTAV/NITIKA</t>
  </si>
  <si>
    <t xml:space="preserve">2789697	</t>
  </si>
  <si>
    <t xml:space="preserve">72771	</t>
  </si>
  <si>
    <t xml:space="preserve">21786697063	</t>
  </si>
  <si>
    <t>[普吉岛]普吉岛兰花温泉度假酒店 (SHA Extra Plus)(Phuket Orchid Resort and Spa (SHA Extra Plus))(3735886)</t>
  </si>
  <si>
    <t>豪华房(连住3晚及以上)&lt;三人入住&gt;&lt;早餐&gt;</t>
  </si>
  <si>
    <t>nugent/lauren,nugent/lauren,nugent/lauren</t>
  </si>
  <si>
    <t xml:space="preserve">2794746	</t>
  </si>
  <si>
    <t xml:space="preserve">acknowledged	</t>
  </si>
  <si>
    <t xml:space="preserve">21799037094	</t>
  </si>
  <si>
    <t>[古晋]达迈海滩度假村(Damai Beach Resort)(28378129)</t>
  </si>
  <si>
    <t>巴鲁套房两张大床房&lt;双人入住&gt;&lt;双早&gt;</t>
  </si>
  <si>
    <t>LIM/TIONG HUAT,Yuen/Fooi Yee</t>
  </si>
  <si>
    <t xml:space="preserve">2799499	</t>
  </si>
  <si>
    <t xml:space="preserve">229381016	</t>
  </si>
  <si>
    <t xml:space="preserve">21802722614	</t>
  </si>
  <si>
    <t>[长滩岛]和南恩泻胡度假酒店(Henann Lagoon Resort)(6406965)</t>
  </si>
  <si>
    <t>豪华房(至少连住2晚及以上)&lt;特价大促销&gt;&lt;三人入住&gt;&lt;早餐&gt;</t>
  </si>
  <si>
    <t>Gamboa/Michael,Gamboa/Michael,Gamboa/Michael,Gamboa/Michael,Gamboa/Michael,Gamboa/Michael</t>
  </si>
  <si>
    <t xml:space="preserve">2800607	</t>
  </si>
  <si>
    <t xml:space="preserve">HLM192-2463	</t>
  </si>
  <si>
    <t xml:space="preserve">21803796276	</t>
  </si>
  <si>
    <t>[涛岛]乌龟岛海滩度假酒店(Haadtien Beach Resort)(6027673)</t>
  </si>
  <si>
    <t>度假别墅(至少连住2晚及以上)&lt;特惠专享&gt;&lt;双人入住&gt;&lt;双早&gt;</t>
  </si>
  <si>
    <t>madan/karan,madan/karan</t>
  </si>
  <si>
    <t xml:space="preserve">2800997	</t>
  </si>
  <si>
    <t xml:space="preserve">19892	</t>
  </si>
  <si>
    <t xml:space="preserve">21810072189	</t>
  </si>
  <si>
    <t>[民丹岛]民丹岛悦榕庄(Banyan Tree Bintan)(4037222)</t>
  </si>
  <si>
    <t>雨林海滨别墅(连住3晚及以上)&lt;双人入住&gt;&lt;双早&gt;</t>
  </si>
  <si>
    <t>SONG/ZIQI,SONG/ZIQI</t>
  </si>
  <si>
    <t xml:space="preserve">2802925	</t>
  </si>
  <si>
    <t xml:space="preserve">33437660	</t>
  </si>
  <si>
    <t xml:space="preserve">21812405543	</t>
  </si>
  <si>
    <t>[拉普拉普]宿务白沙滩度假村及水疗中心(Cebu White Sands Resort and Spa)(8235003)</t>
  </si>
  <si>
    <t>豪华房&lt;特价大促销&gt;&lt;三人入住&gt;&lt;早餐&gt;</t>
  </si>
  <si>
    <t>JANG/MOONSOUNG,RYU/EUNHEE,JANG/HANJUN</t>
  </si>
  <si>
    <t xml:space="preserve">2803833	</t>
  </si>
  <si>
    <t xml:space="preserve">67950	</t>
  </si>
  <si>
    <t xml:space="preserve">21817409540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</si>
  <si>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</si>
  <si>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</si>
  <si>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Papenhausen/Jan</t>
  </si>
  <si>
    <t xml:space="preserve">2805105	</t>
  </si>
  <si>
    <t xml:space="preserve">853709	</t>
  </si>
  <si>
    <t xml:space="preserve">21818755411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</si>
  <si>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</si>
  <si>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</si>
  <si>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CHUNG/KWOK FUNG,CHUNG/KWOK FUNG</t>
  </si>
  <si>
    <t xml:space="preserve">2805383	</t>
  </si>
  <si>
    <t xml:space="preserve">61852201	</t>
  </si>
  <si>
    <t xml:space="preserve">21820585894	</t>
  </si>
  <si>
    <t>高级双床房(连住3晚及以上)&lt;三人入住&gt;&lt;早餐&gt;</t>
  </si>
  <si>
    <t>CHEUNG/KWAN OI,CHEUNG/SHUN HA,CHING/HEUNG MING WATSON</t>
  </si>
  <si>
    <t xml:space="preserve">2806060	</t>
  </si>
  <si>
    <t xml:space="preserve">111907	</t>
  </si>
  <si>
    <t xml:space="preserve">21825674999	</t>
  </si>
  <si>
    <t>[普吉岛]攀瓦布里海滨度假村(SHA Extra Plus)(Panwaburi Beachfront Resort(SHA Extra Plus))(96362785)</t>
  </si>
  <si>
    <t>豪华双人床房&lt;双人入住&gt;&lt;双早&gt;</t>
  </si>
  <si>
    <t>Oliveira/Ewelise,Oliveira/Ewelise</t>
  </si>
  <si>
    <t xml:space="preserve">2809888	</t>
  </si>
  <si>
    <t xml:space="preserve">5618	</t>
  </si>
  <si>
    <t xml:space="preserve">21825885926	</t>
  </si>
  <si>
    <t>高级城景特大床房(至少提前1天预订)&lt;双人入住&gt;&lt;不适用泰国客人&gt;&lt;双早&gt;</t>
  </si>
  <si>
    <t>Chan/Yu Ching</t>
  </si>
  <si>
    <t xml:space="preserve">2810122	</t>
  </si>
  <si>
    <t xml:space="preserve">BK003689/1	</t>
  </si>
  <si>
    <t xml:space="preserve">21828009100	</t>
  </si>
  <si>
    <t>[普吉岛]开普西恩纳美食别墅度假酒店(SHA Extra Plus)(Cape Sienna Gourmet Hotel &amp; Villas(SHA Extra Plus))(11628076)</t>
  </si>
  <si>
    <t>海景豪华房&lt;三人入住&gt;&lt;早餐&gt;</t>
  </si>
  <si>
    <t>Sribunruang/Arunrat,Sribunruang/Arunrat,Sribunruang/Arunrat,Sribunruang/Arunrat,Sribunruang/Arunrat,Sribunruang/Arunrat</t>
  </si>
  <si>
    <t xml:space="preserve">2813349	</t>
  </si>
  <si>
    <t xml:space="preserve">21828473988	</t>
  </si>
  <si>
    <t>[曼谷]曼谷华昌传统酒店(Hua Chang Heritage Hotel Bangkok)(4494789)</t>
  </si>
  <si>
    <t>豪华房&lt;全日特价&gt;&lt;双人入住&gt;&lt;双早&gt;</t>
  </si>
  <si>
    <t>dagan/ilanit,dagan/ilanit</t>
  </si>
  <si>
    <t xml:space="preserve">2813984	</t>
  </si>
  <si>
    <t xml:space="preserve">148697	</t>
  </si>
  <si>
    <t xml:space="preserve">21828979881	</t>
  </si>
  <si>
    <t>[拉普拉普]宿雾迈瑞柏高碧海度假村(Bluewater Maribago Beach Resort Cebu)(7333668)</t>
  </si>
  <si>
    <t>豪华房&lt;今日特价 &gt;&lt;双人入住&gt;&lt;双早&gt;</t>
  </si>
  <si>
    <t>Kim/Yewon</t>
  </si>
  <si>
    <t xml:space="preserve">2814635	</t>
  </si>
  <si>
    <t xml:space="preserve">114257	</t>
  </si>
  <si>
    <t xml:space="preserve">21830929736	</t>
  </si>
  <si>
    <t>[碧瑶]碧瑶阿德利亚公寓酒店(Azalea Hotels &amp; Residences Baguio)(25691447)</t>
  </si>
  <si>
    <t>高级房&lt;今日特价 &gt;&lt;双人入住&gt;&lt;双早&gt;</t>
  </si>
  <si>
    <t>Rirao/Mercy May,Rirao/Mercy May</t>
  </si>
  <si>
    <t xml:space="preserve">2817336	</t>
  </si>
  <si>
    <t xml:space="preserve">G 112390887	</t>
  </si>
  <si>
    <t xml:space="preserve">21832270723	</t>
  </si>
  <si>
    <t>世外桃源别墅(至少连住2晚及以上)&lt;双人入住&gt;&lt;双早&gt;</t>
  </si>
  <si>
    <t>pongsila/Warittha</t>
  </si>
  <si>
    <t xml:space="preserve">2819036	</t>
  </si>
  <si>
    <t xml:space="preserve">20029	</t>
  </si>
  <si>
    <t xml:space="preserve">21832994438	</t>
  </si>
  <si>
    <t>[曼谷]沙吞阿曼达酒店 (SHA Plus+)(Amanta Hotel &amp; Residence Sathorn (SHA Plus+))(96295168)</t>
  </si>
  <si>
    <t>一卧室甄选房(连住3晚及以上)&lt;双人入住&gt;&lt;无早&gt;</t>
  </si>
  <si>
    <t>Bari/Liel</t>
  </si>
  <si>
    <t xml:space="preserve">2819565	</t>
  </si>
  <si>
    <t xml:space="preserve">21835404347	</t>
  </si>
  <si>
    <t>[吉隆坡]吉隆坡宾乐雅精选酒店(PARKROYAL COLLECTION Kuala Lumpur)(100961857)</t>
  </si>
  <si>
    <t>都市豪华特大床&lt;促销&gt;&lt;双人入住&gt;&lt;双早&gt;</t>
  </si>
  <si>
    <t>Ahmed/Gulsetyne</t>
  </si>
  <si>
    <t xml:space="preserve">2820479	</t>
  </si>
  <si>
    <t xml:space="preserve">196869014	</t>
  </si>
  <si>
    <t xml:space="preserve">21838589984	</t>
  </si>
  <si>
    <t>[奎松市]马尼拉赛达北维迪斯酒店 - 多用途酒店(Seda Vertis North - Multiple Use Hotel)(17891668)</t>
  </si>
  <si>
    <t>DELGADO/JUAN</t>
  </si>
  <si>
    <t xml:space="preserve">2821829	</t>
  </si>
  <si>
    <t xml:space="preserve">2443854	</t>
  </si>
  <si>
    <t xml:space="preserve">21840067899	</t>
  </si>
  <si>
    <t>[沙美岛]沙美岛拉维曼别墅度假村 (SHA Plus+)(Le Vimarn Cottages &amp; Spa (SHA Plus+))(6611859)</t>
  </si>
  <si>
    <t>山丘侧豪华小屋(至少连住2晚及以上)&lt;今日特价 &gt;&lt;双人入住&gt;&lt;双早&gt;</t>
  </si>
  <si>
    <t>shirokov/andrei,shirokov/andrei</t>
  </si>
  <si>
    <t xml:space="preserve">2823142	</t>
  </si>
  <si>
    <t xml:space="preserve">CONFIRMED	</t>
  </si>
  <si>
    <t xml:space="preserve">21841213318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</si>
  <si>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</si>
  <si>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</si>
  <si>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LEE/YUK CHI</t>
  </si>
  <si>
    <t xml:space="preserve">2824463	</t>
  </si>
  <si>
    <t xml:space="preserve">232481384	</t>
  </si>
  <si>
    <t xml:space="preserve">21842707753	</t>
  </si>
  <si>
    <t>[芽庄]芽庄阿米亚娜度假村(Amiana Resort Nha Trang)(6264902)</t>
  </si>
  <si>
    <t>海景豪华双床儿童主题房&lt;双人入住&gt;&lt;双早&gt;</t>
  </si>
  <si>
    <t>LEE/DONGHEE,OH/SAEBOM</t>
  </si>
  <si>
    <t xml:space="preserve">2826712	</t>
  </si>
  <si>
    <t xml:space="preserve">410194	</t>
  </si>
  <si>
    <t xml:space="preserve">999221842741580	</t>
  </si>
  <si>
    <t>[琅勃拉邦]铂尔曼琅勃拉邦酒店(Pullman Luang Prabang)(84735141)</t>
  </si>
  <si>
    <t>园景豪华特大床房&lt;全日特价&gt;&lt;双人入住&gt;&lt;双早&gt;&lt;新酒店礼盒&gt;</t>
  </si>
  <si>
    <t>Chan/Rithy</t>
  </si>
  <si>
    <t xml:space="preserve">2826754	</t>
  </si>
  <si>
    <t xml:space="preserve">202994	</t>
  </si>
  <si>
    <t xml:space="preserve">21842749319	</t>
  </si>
  <si>
    <t>[吉隆坡]吉隆坡柏威年酒店 · 悦榕庄管理(Pavilion Hotel Kuala Lumpur Managed by Banyan Tree)(25469067)</t>
  </si>
  <si>
    <t>都市特大床一室房(至少提前7天预订)&lt;双人入住&gt;&lt;双早&gt;</t>
  </si>
  <si>
    <t>SABAY/PRABA</t>
  </si>
  <si>
    <t xml:space="preserve">2826769	</t>
  </si>
  <si>
    <t xml:space="preserve">205232	</t>
  </si>
  <si>
    <t xml:space="preserve">21843119255	</t>
  </si>
  <si>
    <t>豪华双床房&lt;今日特价 &gt;&lt;双人入住&gt;&lt;适用于除泰国的亚洲客人&gt;&lt;双早&gt;</t>
  </si>
  <si>
    <t>Chai/Jen Shen</t>
  </si>
  <si>
    <t xml:space="preserve">2827309	</t>
  </si>
  <si>
    <t xml:space="preserve">232767532	</t>
  </si>
  <si>
    <t xml:space="preserve">21844049799	</t>
  </si>
  <si>
    <t>[吉隆坡]吉隆披武吉免登瑞园酒店(Swiss-Garden Hotel Bukit Bintang Kuala Lumpur)(24422053)</t>
  </si>
  <si>
    <t>豪华特大床房&lt;双人入住&gt;&lt;无早&gt;</t>
  </si>
  <si>
    <t>Koh/Pei Ling</t>
  </si>
  <si>
    <t xml:space="preserve">2828772	</t>
  </si>
  <si>
    <t xml:space="preserve">142803	</t>
  </si>
  <si>
    <t xml:space="preserve">21844583402	</t>
  </si>
  <si>
    <t>[梳邦再也]双威金字塔酒店(Sunway Pyramid Hotel)(17055173)</t>
  </si>
  <si>
    <t>园景豪华特大床房&lt;双人入住&gt;&lt;双早&gt;</t>
  </si>
  <si>
    <t>WAN/WAN MOHD TARMIZI BIN WAN ISA</t>
  </si>
  <si>
    <t xml:space="preserve">2829689	</t>
  </si>
  <si>
    <t xml:space="preserve">234900769	</t>
  </si>
  <si>
    <t xml:space="preserve">21844804601	</t>
  </si>
  <si>
    <t>[曼谷]曼谷维伊 - 美憬阁酒店 (SHA Plus+)(VIE Hotel Bangkok, MGallery Hotel Collection (SHA Plus+))(3906021)</t>
  </si>
  <si>
    <t>行政套房(至少连住2晚及以上)&lt;双人入住&gt;&lt;仅适用亚洲客人&gt;&lt;双早&gt;</t>
  </si>
  <si>
    <t>FUNG/HOI CHI</t>
  </si>
  <si>
    <t xml:space="preserve">2830038	</t>
  </si>
  <si>
    <t xml:space="preserve">7794998	</t>
  </si>
  <si>
    <t xml:space="preserve">21845270559	</t>
  </si>
  <si>
    <t>SEONG/SIHOON,KIM/YOUNGMIN</t>
  </si>
  <si>
    <t xml:space="preserve">2830850	</t>
  </si>
  <si>
    <t xml:space="preserve">407715	</t>
  </si>
  <si>
    <t xml:space="preserve">21845841246	</t>
  </si>
  <si>
    <t>[Donggongon]灵狮铂金酒店(Lintas Platinum Hotel)(99790378)</t>
  </si>
  <si>
    <t>豪华双床房&lt;双人入住&gt;&lt;双早&gt;</t>
  </si>
  <si>
    <t>Galonau/Murni</t>
  </si>
  <si>
    <t xml:space="preserve">2831867	</t>
  </si>
  <si>
    <t xml:space="preserve">100824	</t>
  </si>
  <si>
    <t xml:space="preserve">21845854770	</t>
  </si>
  <si>
    <t>[曼谷]曼谷文华中心点大酒店 (SHA Plus+)(Mandarin Hotel Managed by Centre Point)(1586182)</t>
  </si>
  <si>
    <t>行政房(连住3晚及以上)&lt;特价大促销&gt;&lt;双人入住&gt;&lt;双早&gt;</t>
  </si>
  <si>
    <t>YIN/YUHANG,DUAN/QILIN,YANG/RUISHENG,HU/CHUANJIE</t>
  </si>
  <si>
    <t xml:space="preserve">2831892	</t>
  </si>
  <si>
    <t xml:space="preserve">303098	</t>
  </si>
  <si>
    <t xml:space="preserve">21846457865	</t>
  </si>
  <si>
    <t>[仁川]仁川机场贝斯特韦斯特精品酒店(Best Western Premier Incheon Airport Hotel)(5923817)</t>
  </si>
  <si>
    <t>尊贵双人房&lt;双人入住&gt;&lt;无早&gt;</t>
  </si>
  <si>
    <t>KIM/BONG SOO</t>
  </si>
  <si>
    <t xml:space="preserve">2832995	</t>
  </si>
  <si>
    <t xml:space="preserve">22171876	</t>
  </si>
  <si>
    <t xml:space="preserve">999221847017147	</t>
  </si>
  <si>
    <t>[新加坡]新加坡电报酒店(Hotel Telegraph Singapore)(101173802)</t>
  </si>
  <si>
    <t>舒适房&lt;双人入住&gt;&lt;双早&gt;</t>
  </si>
  <si>
    <t>FANG/BAOQIONG,ZHANG/FENG</t>
  </si>
  <si>
    <t xml:space="preserve">2833928	</t>
  </si>
  <si>
    <t xml:space="preserve">21847067145	</t>
  </si>
  <si>
    <t>[吉隆坡]铂尔曼吉隆坡城市中心大酒店(Pullman Kuala Lumpur City Centre Hotel &amp; Residences)(5073220)</t>
  </si>
  <si>
    <t>尊享豪华特大床房&lt;双人入住&gt;&lt;双早&gt;</t>
  </si>
  <si>
    <t>Duan/Bo,Hou/Ying</t>
  </si>
  <si>
    <t xml:space="preserve">2834014	</t>
  </si>
  <si>
    <t xml:space="preserve">888812	</t>
  </si>
  <si>
    <t xml:space="preserve">21847109557	</t>
  </si>
  <si>
    <t>[大山脚]槟城标致酒店 (槟城对抗新冠肺炎认证)(Iconic Hotel Penang (PenangFightCovid-19 Certified))(28537947)</t>
  </si>
  <si>
    <t>高级房&lt;单人入住&gt;&lt;单早&gt;</t>
  </si>
  <si>
    <t>LEE/AH KOW</t>
  </si>
  <si>
    <t xml:space="preserve">2834098	</t>
  </si>
  <si>
    <t xml:space="preserve">346815	</t>
  </si>
  <si>
    <t xml:space="preserve">21847211309	</t>
  </si>
  <si>
    <t>[曼谷]素坤逸通罗一号拉珀蒂特莎丽尔酒店(La Petite Salil Sukhumvit Thonglor 1)(95470595)</t>
  </si>
  <si>
    <t>高级房&lt;双人入住&gt;&lt;无早&gt;</t>
  </si>
  <si>
    <t>Htain Lynn/Kyaw,Htain Lynn/Kyaw</t>
  </si>
  <si>
    <t xml:space="preserve">2834294	</t>
  </si>
  <si>
    <t xml:space="preserve">76417	</t>
  </si>
  <si>
    <t xml:space="preserve">999221847227521	</t>
  </si>
  <si>
    <t>豪华房&lt;双人入住&gt;&lt;双早&gt;</t>
  </si>
  <si>
    <t xml:space="preserve">2834334	</t>
  </si>
  <si>
    <t xml:space="preserve">1236553	</t>
  </si>
  <si>
    <t xml:space="preserve">21847277253	</t>
  </si>
  <si>
    <t>WONG/KAR YUEN</t>
  </si>
  <si>
    <t xml:space="preserve">2834432	</t>
  </si>
  <si>
    <t xml:space="preserve">198221496	</t>
  </si>
  <si>
    <t xml:space="preserve">21847424924	</t>
  </si>
  <si>
    <t>[拜县]伊亚派度假村(The Oia Pai Resort)(5243896)</t>
  </si>
  <si>
    <t>河景爱奥尼翁高级高层双床房&lt;双人入住&gt;&lt;双早&gt;</t>
  </si>
  <si>
    <t>Nachtigal/Jorg,Nachtigal/Jorg</t>
  </si>
  <si>
    <t xml:space="preserve">2834674	</t>
  </si>
  <si>
    <t xml:space="preserve">21847533462	</t>
  </si>
  <si>
    <t>RYU/SEUNGHUI</t>
  </si>
  <si>
    <t xml:space="preserve">2834875	</t>
  </si>
  <si>
    <t xml:space="preserve">410936	</t>
  </si>
  <si>
    <t xml:space="preserve">21847779443	</t>
  </si>
  <si>
    <t>[曼谷]曼谷HOMM素坤逸34街酒店(HOMM Sukhumvit34 Bangkok)(99758480)</t>
  </si>
  <si>
    <t>高级双床房&lt;双人入住&gt;&lt;无早&gt;</t>
  </si>
  <si>
    <t>zhang/chinghao,shen/jun</t>
  </si>
  <si>
    <t xml:space="preserve">2835372	</t>
  </si>
  <si>
    <t xml:space="preserve">166385594	</t>
  </si>
  <si>
    <t xml:space="preserve">21848194080	</t>
  </si>
  <si>
    <t>[Racha Thewa]阿玛拉素万那普酒店(Amaranth Suvarnabhumi Hotel)(4984706)</t>
  </si>
  <si>
    <t>豪华房&lt;特惠专享&gt;&lt;单人入住&gt;&lt;单早&gt;</t>
  </si>
  <si>
    <t>LIAN/JIE</t>
  </si>
  <si>
    <t xml:space="preserve">2836230	</t>
  </si>
  <si>
    <t xml:space="preserve">60548	</t>
  </si>
  <si>
    <t xml:space="preserve">21848312369	</t>
  </si>
  <si>
    <t>[曼谷]曼谷大仓新颐饭店(The Okura Prestige Bangkok)(4646619)</t>
  </si>
  <si>
    <t>豪华特大床房-禁烟&lt;特惠专享&gt;&lt;双人入住&gt;&lt;不适用泰国客人&gt;&lt;双早&gt;</t>
  </si>
  <si>
    <t>NG/WING KEUNG</t>
  </si>
  <si>
    <t xml:space="preserve">2836510	</t>
  </si>
  <si>
    <t xml:space="preserve">6899163	</t>
  </si>
  <si>
    <t xml:space="preserve">21848487291	</t>
  </si>
  <si>
    <t>XU/JIAN</t>
  </si>
  <si>
    <t xml:space="preserve">2836884	</t>
  </si>
  <si>
    <t xml:space="preserve">234899437	</t>
  </si>
  <si>
    <t xml:space="preserve">999221848616100	</t>
  </si>
  <si>
    <t>[新加坡]新加坡悦乐加东酒店(SG Clean)(Village Hotel Katong by Far East Hospitality (SG Clean))(28555520)</t>
  </si>
  <si>
    <t>豪华房(连住3晚及以上)&lt;双人入住&gt;&lt;无早&gt;</t>
  </si>
  <si>
    <t>LUO/HUIWEN</t>
  </si>
  <si>
    <t xml:space="preserve">2837008	</t>
  </si>
  <si>
    <t xml:space="preserve">198812953	</t>
  </si>
  <si>
    <t xml:space="preserve">999221849909252	</t>
  </si>
  <si>
    <t>Nakornchai/Jittinun,Nakornchai/Jittinun</t>
  </si>
  <si>
    <t xml:space="preserve">2839455	</t>
  </si>
  <si>
    <t xml:space="preserve">2444886	</t>
  </si>
  <si>
    <t xml:space="preserve">999221849915521	</t>
  </si>
  <si>
    <t>Vananan/Marote,Vananan/Marote</t>
  </si>
  <si>
    <t xml:space="preserve">2839468	</t>
  </si>
  <si>
    <t xml:space="preserve">2444821	</t>
  </si>
  <si>
    <t xml:space="preserve">21850411938	</t>
  </si>
  <si>
    <t>[普吉岛]普吉岛希尔顿阿卡迪亚温泉度假酒店 (SHA Extra Plus)(Hilton Phuket Arcadia Resort &amp; Spa (SHA Extra Plus))(3460018)</t>
  </si>
  <si>
    <t>园景豪华房&lt;三人入住&gt;&lt;不适用泰国客人&gt;&lt;早餐&gt;</t>
  </si>
  <si>
    <t>SONG/ SHU WEI</t>
  </si>
  <si>
    <t xml:space="preserve">2840501	</t>
  </si>
  <si>
    <t xml:space="preserve">3318993284	</t>
  </si>
  <si>
    <t xml:space="preserve">999221850425397	</t>
  </si>
  <si>
    <t>[新加坡]海佳大酒店(The Seacare Hotel)(28556751)</t>
  </si>
  <si>
    <t>yuan/xiangxiang</t>
  </si>
  <si>
    <t xml:space="preserve">2840531	</t>
  </si>
  <si>
    <t xml:space="preserve">234351904	</t>
  </si>
  <si>
    <t xml:space="preserve">21850760947	</t>
  </si>
  <si>
    <t>[Batu Buruk]报春花海滩酒店(Primula Beach Hotel)(89000989)</t>
  </si>
  <si>
    <t>豪华双床房(至少连住2晚及以上)&lt;三人入住&gt;&lt;早餐&gt;</t>
  </si>
  <si>
    <t>Hidayat Bin Ab Rahman/Amar,Hidayat Bin Ab Rahman/Amar</t>
  </si>
  <si>
    <t xml:space="preserve">2841278	</t>
  </si>
  <si>
    <t xml:space="preserve">118339	</t>
  </si>
  <si>
    <t xml:space="preserve">21850882008	</t>
  </si>
  <si>
    <t>[士乃]士乃宴宾雅酒店(Impiana Hotel Senai)(28566880)</t>
  </si>
  <si>
    <t>豪华双床房&lt;特惠&gt;&lt;双人入住&gt;&lt;无早&gt;</t>
  </si>
  <si>
    <t>YEEXUAN/PANG,YEEXUAN/PANG</t>
  </si>
  <si>
    <t xml:space="preserve">2841408	</t>
  </si>
  <si>
    <t xml:space="preserve">21850923050	</t>
  </si>
  <si>
    <t>[拉普拉普]种植园湾水疗度假村(Plantation Bay Resort and Spa)(6186732)</t>
  </si>
  <si>
    <t>池畔房(至少连住2晚及以上)&lt;今日特价 &gt;&lt;双人入住&gt;&lt;仅适用韩国客人&gt;&lt;双早&gt;</t>
  </si>
  <si>
    <t>KANG/KARAM</t>
  </si>
  <si>
    <t xml:space="preserve">2841460	</t>
  </si>
  <si>
    <t xml:space="preserve">1250789	</t>
  </si>
  <si>
    <t xml:space="preserve">21850996045	</t>
  </si>
  <si>
    <t>YEEXUAN/PANG,PANG/YEEXUAN</t>
  </si>
  <si>
    <t xml:space="preserve">2841585	</t>
  </si>
  <si>
    <t xml:space="preserve">138819/20	</t>
  </si>
  <si>
    <t xml:space="preserve">21851156248	</t>
  </si>
  <si>
    <t>CHIN/LEE MIN</t>
  </si>
  <si>
    <t xml:space="preserve">2841834	</t>
  </si>
  <si>
    <t xml:space="preserve">198935760	</t>
  </si>
  <si>
    <t xml:space="preserve">21851412793	</t>
  </si>
  <si>
    <t>豪华特大床房&lt;今日特价 &gt;&lt;双人入住&gt;&lt;适用于除泰国的亚洲客人&gt;&lt;无早&gt;</t>
  </si>
  <si>
    <t>ZHU/LIYE</t>
  </si>
  <si>
    <t xml:space="preserve">2842349	</t>
  </si>
  <si>
    <t xml:space="preserve">234516666	</t>
  </si>
  <si>
    <t xml:space="preserve">21851452114	</t>
  </si>
  <si>
    <t>HUA/AIK KEN</t>
  </si>
  <si>
    <t xml:space="preserve">2842440	</t>
  </si>
  <si>
    <t xml:space="preserve">138834	</t>
  </si>
  <si>
    <t xml:space="preserve">21851811378	</t>
  </si>
  <si>
    <t>[芭堤雅]SN康克斯酒店 (SHA Plus+)(SN Connx Hotel  (SHA Plus+))(98990662)</t>
  </si>
  <si>
    <t>豪华房(双床)-带浴缸&lt;双人入住&gt;&lt;无早&gt;</t>
  </si>
  <si>
    <t>HU/XIAOLING</t>
  </si>
  <si>
    <t xml:space="preserve">2843203	</t>
  </si>
  <si>
    <t xml:space="preserve">30320	</t>
  </si>
  <si>
    <t xml:space="preserve">21852107812	</t>
  </si>
  <si>
    <t>[苏梅岛]苏梅岛水疗度假村 (SHA Extra Plus)(The Spa Resorts (SHA Extra Plus))(100823885)</t>
  </si>
  <si>
    <t>阿卡迪亚豪华房 (海滩翼)&lt;双人入住&gt;&lt;双早&gt;</t>
  </si>
  <si>
    <t>Engvig/Jan Petter,Engvig/Jan Petter</t>
  </si>
  <si>
    <t xml:space="preserve">2843696	</t>
  </si>
  <si>
    <t xml:space="preserve">96583576-1	</t>
  </si>
  <si>
    <t xml:space="preserve">21852361388	</t>
  </si>
  <si>
    <t>[曼谷]索菲特曼谷素坤逸酒店(Sofitel Bangkok Sukhumvit)(4119444)</t>
  </si>
  <si>
    <t>奢华特大床房&lt;双人入住&gt;&lt;双早&gt;</t>
  </si>
  <si>
    <t>MALHOTRA/CHAITANYA,MALHOTRA/CHAITANYA</t>
  </si>
  <si>
    <t xml:space="preserve">2843965	</t>
  </si>
  <si>
    <t xml:space="preserve">940614	</t>
  </si>
  <si>
    <t xml:space="preserve">21852468726	</t>
  </si>
  <si>
    <t>精彩特大床房&lt;双人入住&gt;&lt;双早&gt;</t>
  </si>
  <si>
    <t>goel/chirag,goel/chirag</t>
  </si>
  <si>
    <t xml:space="preserve">2844077	</t>
  </si>
  <si>
    <t xml:space="preserve">940613	</t>
  </si>
  <si>
    <t xml:space="preserve">21852877797	</t>
  </si>
  <si>
    <t>[京都]京都四季酒店(Four Seasons Hotel Kyoto)(25269387)</t>
  </si>
  <si>
    <t>豪华房&lt;今日特价 &gt;&lt;双人入住&gt;&lt;中宾&gt;&lt;双早&gt;</t>
  </si>
  <si>
    <t>DING/YILIN,LIU/DONGWEI,DING/AIPING,Chen/Yali</t>
  </si>
  <si>
    <t xml:space="preserve">2844736	</t>
  </si>
  <si>
    <t xml:space="preserve">12247996	</t>
  </si>
  <si>
    <t xml:space="preserve">999221853355992	</t>
  </si>
  <si>
    <t>Arima/Momoko,Arima/Momoko</t>
  </si>
  <si>
    <t xml:space="preserve">2845464	</t>
  </si>
  <si>
    <t xml:space="preserve">2448652	</t>
  </si>
  <si>
    <t xml:space="preserve">21853409236	</t>
  </si>
  <si>
    <t>[苏梅岛]苏梅岛塞利斯酒店(Celes Samui)(6125766)</t>
  </si>
  <si>
    <t>热带豪华房&lt;双人入住&gt;&lt;双早&gt;</t>
  </si>
  <si>
    <t>ZHANG/HE,Yang/Li</t>
  </si>
  <si>
    <t xml:space="preserve">2845539	</t>
  </si>
  <si>
    <t xml:space="preserve">20472	</t>
  </si>
  <si>
    <t xml:space="preserve">999221853662227	</t>
  </si>
  <si>
    <t>[巨港]巨港拉贾瓦利101酒店(The 1O1 Palembang Rajawali)(98300128)</t>
  </si>
  <si>
    <t>豪华双床房&lt;双人入住&gt;&lt;预付&gt;&lt;双早&gt;</t>
  </si>
  <si>
    <t>XU/ZIRAN</t>
  </si>
  <si>
    <t xml:space="preserve">2845946	</t>
  </si>
  <si>
    <t xml:space="preserve">21853849214	</t>
  </si>
  <si>
    <t>[清迈]清迈美居酒店 (SHA Plus+)(Mercure Chiang Mai (SHA Plus+))(3910809)</t>
  </si>
  <si>
    <t>标准特大床房(至少连住2晚及以上)&lt;双人入住&gt;&lt;中宾&gt;&lt;双早&gt;</t>
  </si>
  <si>
    <t>CHEN/XIUHUA</t>
  </si>
  <si>
    <t xml:space="preserve">2846323	</t>
  </si>
  <si>
    <t xml:space="preserve">319249	</t>
  </si>
  <si>
    <t xml:space="preserve">21854017511	</t>
  </si>
  <si>
    <t>[曼谷]曼谷京华大酒店 (SHA Plus+)(Hotel Royal Bangkok@Chinatown)(17263358)</t>
  </si>
  <si>
    <t>至尊豪华房&lt;双人入住&gt;&lt;双早&gt;</t>
  </si>
  <si>
    <t>LIU/RUI</t>
  </si>
  <si>
    <t xml:space="preserve">2846603	</t>
  </si>
  <si>
    <t xml:space="preserve">322696	</t>
  </si>
  <si>
    <t xml:space="preserve">21854019526	</t>
  </si>
  <si>
    <t>豪华双床房(至少连住2晚及以上)&lt;双人入住&gt;&lt;双早&gt;</t>
  </si>
  <si>
    <t>kai ling/ew,kai ling/ew</t>
  </si>
  <si>
    <t xml:space="preserve">2846607	</t>
  </si>
  <si>
    <t xml:space="preserve">143515	</t>
  </si>
  <si>
    <t xml:space="preserve">21854057933	</t>
  </si>
  <si>
    <t>高级大床房&lt;双人入住&gt;&lt;无早&gt;</t>
  </si>
  <si>
    <t>Wang/Chunlei</t>
  </si>
  <si>
    <t xml:space="preserve">2846698	</t>
  </si>
  <si>
    <t xml:space="preserve">21854093227	</t>
  </si>
  <si>
    <t>[吉隆坡]吉隆坡千禧大酒店(Grand Millennium Kuala Lumpur)(5411063)</t>
  </si>
  <si>
    <t>豪华特大床房(至少连住2晚及以上)&lt;双人入住&gt;&lt;双早&gt;</t>
  </si>
  <si>
    <t>Gan Kim Lian Norfadilah/Gan Kim Lian Norfadilah</t>
  </si>
  <si>
    <t xml:space="preserve">2846756	</t>
  </si>
  <si>
    <t xml:space="preserve">25976849	</t>
  </si>
  <si>
    <t xml:space="preserve">21854099078	</t>
  </si>
  <si>
    <t>Zhang/Tong</t>
  </si>
  <si>
    <t xml:space="preserve">2846768	</t>
  </si>
  <si>
    <t xml:space="preserve">7975667	</t>
  </si>
  <si>
    <t xml:space="preserve">999221854444055	</t>
  </si>
  <si>
    <t>Ayate/Patricia,Ayate/Patricia</t>
  </si>
  <si>
    <t xml:space="preserve">2847328	</t>
  </si>
  <si>
    <t xml:space="preserve">2450652	</t>
  </si>
  <si>
    <t xml:space="preserve">21854436385	</t>
  </si>
  <si>
    <t>[乔治市]槟城尼奥酒店 (槟城对抗新冠肺炎认证)(Neo+ Penang (PenangFightCovid-19 Certified))(24052379)</t>
  </si>
  <si>
    <t>猎户座房&lt;双人入住&gt;&lt;双早&gt;</t>
  </si>
  <si>
    <t>Bin Pathor/Mohamad Ismail Fahmi,Noor Suraya/Siti,Bin Ramli/Ambry,Bin Mat Isa/Hilmirizal</t>
  </si>
  <si>
    <t xml:space="preserve">2847313	</t>
  </si>
  <si>
    <t xml:space="preserve">168807	</t>
  </si>
  <si>
    <t xml:space="preserve">21854455474	</t>
  </si>
  <si>
    <t>[帕拉尼亚克]马尼拉新濠天地凯悦酒店(Hyatt Regency Manila City of Dreams)(5917305)</t>
  </si>
  <si>
    <t>凯悦豪华双床房&lt;超值特惠&gt;&lt;双人入住&gt;&lt;不适用菲律宾客人&gt;&lt;无早&gt;</t>
  </si>
  <si>
    <t>HONG/YUBU,GUO/HANZHONG</t>
  </si>
  <si>
    <t xml:space="preserve">2847356	</t>
  </si>
  <si>
    <t xml:space="preserve">15006856	</t>
  </si>
  <si>
    <t xml:space="preserve">21854687505	</t>
  </si>
  <si>
    <t>FUNG/MAN KIN</t>
  </si>
  <si>
    <t xml:space="preserve">2847860	</t>
  </si>
  <si>
    <t xml:space="preserve">166539778	</t>
  </si>
  <si>
    <t xml:space="preserve">21854738968	</t>
  </si>
  <si>
    <t>[芭堤雅]达拉海角渡假村(Cape Dara Resort)(5470678)</t>
  </si>
  <si>
    <t>POON/SIN YEE</t>
  </si>
  <si>
    <t xml:space="preserve">2847958	</t>
  </si>
  <si>
    <t xml:space="preserve">481104	</t>
  </si>
  <si>
    <t xml:space="preserve">21855527079	</t>
  </si>
  <si>
    <t>YANG/SHENGKUI</t>
  </si>
  <si>
    <t xml:space="preserve">2849456	</t>
  </si>
  <si>
    <t xml:space="preserve">60762	</t>
  </si>
  <si>
    <t xml:space="preserve">21855730175	</t>
  </si>
  <si>
    <t>FU/HUIJUAN,FU/HUIJUAN</t>
  </si>
  <si>
    <t xml:space="preserve">2849815	</t>
  </si>
  <si>
    <t xml:space="preserve"> 8900822	</t>
  </si>
  <si>
    <t xml:space="preserve">21855825204	</t>
  </si>
  <si>
    <t>He/Binyu,Zhu/Feilong</t>
  </si>
  <si>
    <t xml:space="preserve">2849966	</t>
  </si>
  <si>
    <t xml:space="preserve">166580224	</t>
  </si>
  <si>
    <t xml:space="preserve">21855879926	</t>
  </si>
  <si>
    <t>豪华拐角房&lt;双人入住&gt;&lt;不适用泰国/印度次大陆客人&gt;&lt;双早&gt;</t>
  </si>
  <si>
    <t>HE/YIFAN</t>
  </si>
  <si>
    <t xml:space="preserve">2850039	</t>
  </si>
  <si>
    <t xml:space="preserve">481203	</t>
  </si>
  <si>
    <t xml:space="preserve">999221855959657	</t>
  </si>
  <si>
    <t>[帕赛市]马尼拉101酒店（多用途酒店）(Hotel 101 Manila (Multiple Use Hotel))(28525147)</t>
  </si>
  <si>
    <t>欢乐房&lt;单人入住&gt;&lt;单早&gt;</t>
  </si>
  <si>
    <t>RAJKUMAR/VIJAYAN</t>
  </si>
  <si>
    <t xml:space="preserve">2850253	</t>
  </si>
  <si>
    <t xml:space="preserve">22334222	</t>
  </si>
  <si>
    <t xml:space="preserve">21856019990	</t>
  </si>
  <si>
    <t>MA/ZHIYUAN</t>
  </si>
  <si>
    <t xml:space="preserve">2850344	</t>
  </si>
  <si>
    <t xml:space="preserve">890790	</t>
  </si>
  <si>
    <t xml:space="preserve">999221856037425	</t>
  </si>
  <si>
    <t>[胡志明市]拉维斯18号公寓式酒店(Lavis 18 Residence)(28556692)</t>
  </si>
  <si>
    <t>高级一室房&lt;双人入住&gt;&lt;无早&gt;</t>
  </si>
  <si>
    <t>ZHUANG/WANTING</t>
  </si>
  <si>
    <t xml:space="preserve">2850369	</t>
  </si>
  <si>
    <t xml:space="preserve">21856455575	</t>
  </si>
  <si>
    <t>[曼谷]曼谷美人鱼酒店(Hotel Mermaid Bangkok)(85397474)</t>
  </si>
  <si>
    <t>一室公寓大号床间&lt;今日特价 &gt;&lt;双人入住&gt;&lt;无早&gt;</t>
  </si>
  <si>
    <t>Seungik/Bae,TBA/TBA</t>
  </si>
  <si>
    <t xml:space="preserve">2851065	</t>
  </si>
  <si>
    <t xml:space="preserve">21856458726	</t>
  </si>
  <si>
    <t>PU/HENGLI</t>
  </si>
  <si>
    <t xml:space="preserve">2851075	</t>
  </si>
  <si>
    <t xml:space="preserve">166602248	</t>
  </si>
  <si>
    <t xml:space="preserve">999221856579295	</t>
  </si>
  <si>
    <t>[胡志明市]新世界西贡酒店(New World Saigon Hotel)(5754061)</t>
  </si>
  <si>
    <t>豪华特大床房&lt;双人入住&gt;&lt;双早&gt;</t>
  </si>
  <si>
    <t>LIU/XUEQUAN,Cai/Bin</t>
  </si>
  <si>
    <t xml:space="preserve">2851270	</t>
  </si>
  <si>
    <t xml:space="preserve">1051105	</t>
  </si>
  <si>
    <t xml:space="preserve">999221856761947	</t>
  </si>
  <si>
    <t>XU/SHIYI</t>
  </si>
  <si>
    <t xml:space="preserve">2851515	</t>
  </si>
  <si>
    <t xml:space="preserve">1051156	</t>
  </si>
  <si>
    <t xml:space="preserve">21845797290	</t>
  </si>
  <si>
    <t>补单</t>
  </si>
  <si>
    <t>[苏梅岛]诺拉布里温泉度假酒店 (SHA Plus+)(Nora Buri Resort &amp; Spa (SHA Plus+))(1877699)</t>
  </si>
  <si>
    <t>海景山坡泳池别墅(至少连住2晚及以上)&lt;双人入住&gt;&lt;双早&gt;</t>
  </si>
  <si>
    <t>dieu minh Truong/Thi,dieu minh Truong/Thi</t>
  </si>
  <si>
    <t xml:space="preserve">2831787	</t>
  </si>
  <si>
    <t xml:space="preserve">73991	</t>
  </si>
  <si>
    <t>，</t>
  </si>
  <si>
    <t>本期收回58.86元</t>
  </si>
  <si>
    <t>A221215174926481</t>
  </si>
  <si>
    <t>A221215174810481</t>
  </si>
  <si>
    <t>CNY / HKD 当前参考汇率: 1.116309618</t>
  </si>
  <si>
    <t>总计：218326.12 CNY/
243719.55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</si>
  <si>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</si>
  <si>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</si>
  <si>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</si>
  <si>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</si>
  <si>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</si>
  <si>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</si>
  <si>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</si>
  <si>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</si>
  <si>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</si>
  <si>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</si>
  <si>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</si>
  <si>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</si>
  <si>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</si>
  <si>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</si>
  <si>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</si>
  <si>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</si>
  <si>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</si>
  <si>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</si>
  <si>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</si>
  <si>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2022-12-06</t>
  </si>
  <si>
    <t>2851515</t>
  </si>
  <si>
    <t>胡志明市新世界酒店</t>
  </si>
  <si>
    <t>XU SHIYI</t>
  </si>
  <si>
    <t>2022-12-07</t>
  </si>
  <si>
    <t>退房日周结</t>
  </si>
  <si>
    <t>960.00</t>
  </si>
  <si>
    <t>RMB</t>
  </si>
  <si>
    <t>0</t>
  </si>
  <si>
    <t>0.00</t>
  </si>
  <si>
    <t>携程国际直连(DD)</t>
  </si>
  <si>
    <t>01.011174</t>
  </si>
  <si>
    <t>2022-12-06 16:55:22</t>
  </si>
  <si>
    <t>否</t>
  </si>
  <si>
    <t>汇智国际旅游发展有限公司</t>
  </si>
  <si>
    <t>直采</t>
  </si>
  <si>
    <t>越南</t>
  </si>
  <si>
    <t>2851270</t>
  </si>
  <si>
    <t>LIU XUEQUAN,Cai Bin</t>
  </si>
  <si>
    <t>1920.00</t>
  </si>
  <si>
    <t>2022-12-06 15:04:57</t>
  </si>
  <si>
    <t>2851075</t>
  </si>
  <si>
    <t>曼谷HOMM素坤逸34街酒店</t>
  </si>
  <si>
    <t>PU HENGLI</t>
  </si>
  <si>
    <t>409.00</t>
  </si>
  <si>
    <t>2022-12-06 16:47:19</t>
  </si>
  <si>
    <t>泰国</t>
  </si>
  <si>
    <t>2850369</t>
  </si>
  <si>
    <t>拉维斯18号公寓式酒店</t>
  </si>
  <si>
    <t>ZHUANG WANTING</t>
  </si>
  <si>
    <t>379.78</t>
  </si>
  <si>
    <t>2022-12-06 09:23:21</t>
  </si>
  <si>
    <t>直连</t>
  </si>
  <si>
    <t>2850344</t>
  </si>
  <si>
    <t>铂尔曼吉隆坡城市中心大酒店</t>
  </si>
  <si>
    <t>MA ZHIYUAN</t>
  </si>
  <si>
    <t>545.00</t>
  </si>
  <si>
    <t>2022-12-06 09:24:50</t>
  </si>
  <si>
    <t>马来西亚</t>
  </si>
  <si>
    <t>2850253</t>
  </si>
  <si>
    <t>马尼拉101酒店（多用途酒店）</t>
  </si>
  <si>
    <t>RAJKUMAR VIJAYAN</t>
  </si>
  <si>
    <t>369.00</t>
  </si>
  <si>
    <t>2022-12-06 11:31:21</t>
  </si>
  <si>
    <t>菲律宾</t>
  </si>
  <si>
    <t>2850039</t>
  </si>
  <si>
    <t>达拉海角度假酒店</t>
  </si>
  <si>
    <t>HE YIFAN</t>
  </si>
  <si>
    <t>863.00</t>
  </si>
  <si>
    <t>2022-12-06 10:28:41</t>
  </si>
  <si>
    <t>2849966</t>
  </si>
  <si>
    <t>He Binyu,Zhu Feilong</t>
  </si>
  <si>
    <t>420.00</t>
  </si>
  <si>
    <t>2022-12-06 10:15:18</t>
  </si>
  <si>
    <t>2022-12-05</t>
  </si>
  <si>
    <t>2849815</t>
  </si>
  <si>
    <t>FU HUIJUAN,FU HUIJUAN</t>
  </si>
  <si>
    <t>1296.00</t>
  </si>
  <si>
    <t>2022-12-06 12:16:24</t>
  </si>
  <si>
    <t>2849456</t>
  </si>
  <si>
    <t>阿玛拉素万那普酒店</t>
  </si>
  <si>
    <t>YANG SHENGKUI</t>
  </si>
  <si>
    <t>418.00</t>
  </si>
  <si>
    <t>2022-12-06 09:54:06</t>
  </si>
  <si>
    <t>2847958</t>
  </si>
  <si>
    <t>POON SIN YEE</t>
  </si>
  <si>
    <t>3692.00</t>
  </si>
  <si>
    <t>2022-12-05 16:21:56</t>
  </si>
  <si>
    <t>2847860</t>
  </si>
  <si>
    <t>FUNG MAN KIN</t>
  </si>
  <si>
    <t>2520.00</t>
  </si>
  <si>
    <t>2022-12-05 16:22:35</t>
  </si>
  <si>
    <t>2847356</t>
  </si>
  <si>
    <t>马尼拉梦之城凯悦酒店</t>
  </si>
  <si>
    <t>HONG YUBU,GUO HANZHONG</t>
  </si>
  <si>
    <t>2294.00</t>
  </si>
  <si>
    <t>2022-12-05 11:22:33</t>
  </si>
  <si>
    <t>2847328</t>
  </si>
  <si>
    <t>马尼拉赛达北维迪斯酒店 - 多用途酒店</t>
  </si>
  <si>
    <t>Ayate Patricia,Ayate Patricia</t>
  </si>
  <si>
    <t>616.00</t>
  </si>
  <si>
    <t>2022-12-06 10:55:18</t>
  </si>
  <si>
    <t>2847313</t>
  </si>
  <si>
    <t>槟城尼奥酒店</t>
  </si>
  <si>
    <t>Bin Pathor Mohamad Ismail Fahmi,Noor Suraya Siti,Bin Ramli Ambry,Bin Mat Isa Hilmirizal</t>
  </si>
  <si>
    <t>1172.00</t>
  </si>
  <si>
    <t>2022-12-05 10:35:06</t>
  </si>
  <si>
    <t>2846768</t>
  </si>
  <si>
    <t>曼谷维伊 - 美憬阁酒店</t>
  </si>
  <si>
    <t>Zhang Tong</t>
  </si>
  <si>
    <t>1848.00</t>
  </si>
  <si>
    <t>2022-12-05 10:05:10</t>
  </si>
  <si>
    <t>2022-12-04</t>
  </si>
  <si>
    <t>2846756</t>
  </si>
  <si>
    <t>吉隆坡千禧大酒店</t>
  </si>
  <si>
    <t>Gan Kim Lian Norfadilah Gan Kim Lian Norfadilah</t>
  </si>
  <si>
    <t>1442.00</t>
  </si>
  <si>
    <t>2022-12-05 16:24:12</t>
  </si>
  <si>
    <t>2846698</t>
  </si>
  <si>
    <t>Wang Chunlei</t>
  </si>
  <si>
    <t>840.00</t>
  </si>
  <si>
    <t>2022-12-05 20:50:08</t>
  </si>
  <si>
    <t>2846607</t>
  </si>
  <si>
    <t>吉隆坡瑞园酒店</t>
  </si>
  <si>
    <t>kai ling ew,kai ling ew</t>
  </si>
  <si>
    <t>726.00</t>
  </si>
  <si>
    <t>2022-12-05 16:25:50</t>
  </si>
  <si>
    <t>2846603</t>
  </si>
  <si>
    <t>曼谷京华大酒店 (SHA Plus+)</t>
  </si>
  <si>
    <t>LIU RUI</t>
  </si>
  <si>
    <t>2022-12-05 12:06:56</t>
  </si>
  <si>
    <t>2846323</t>
  </si>
  <si>
    <t>清迈美爵酒店</t>
  </si>
  <si>
    <t>CHEN XIUHUA</t>
  </si>
  <si>
    <t>342.00</t>
  </si>
  <si>
    <t>2022-12-04 22:35:11</t>
  </si>
  <si>
    <t>2845946</t>
  </si>
  <si>
    <t>巨港拉贾瓦利101酒店</t>
  </si>
  <si>
    <t>XU ZIRAN</t>
  </si>
  <si>
    <t>750.48</t>
  </si>
  <si>
    <t>2022-12-04 18:29:01</t>
  </si>
  <si>
    <t>印度尼西亚</t>
  </si>
  <si>
    <t>2845539</t>
  </si>
  <si>
    <t>苏梅岛塞利斯酒店</t>
  </si>
  <si>
    <t>ZHANG HE,Yang Li</t>
  </si>
  <si>
    <t>760.00</t>
  </si>
  <si>
    <t>2022-12-04 18:10:29</t>
  </si>
  <si>
    <t>2845464</t>
  </si>
  <si>
    <t>Arima Momoko,Arima Momoko</t>
  </si>
  <si>
    <t>2022-12-04 16:06:20</t>
  </si>
  <si>
    <t>2844736</t>
  </si>
  <si>
    <t>京都四季酒店</t>
  </si>
  <si>
    <t>DING YILIN,LIU DONGWEI,DING AIPING,Chen Yali</t>
  </si>
  <si>
    <t>20388.00</t>
  </si>
  <si>
    <t>2022-12-04 09:29:41</t>
  </si>
  <si>
    <t>日本</t>
  </si>
  <si>
    <t>2022-12-03</t>
  </si>
  <si>
    <t>2844077</t>
  </si>
  <si>
    <t>索菲特曼谷素坤逸酒店</t>
  </si>
  <si>
    <t>goel chirag,goel chirag</t>
  </si>
  <si>
    <t>1364.00</t>
  </si>
  <si>
    <t>2022-12-04 10:21:39</t>
  </si>
  <si>
    <t>2843965</t>
  </si>
  <si>
    <t>MALHOTRA CHAITANYA,MALHOTRA CHAITANYA</t>
  </si>
  <si>
    <t>1250.00</t>
  </si>
  <si>
    <t>2022-12-04 10:42:16</t>
  </si>
  <si>
    <t>2843696</t>
  </si>
  <si>
    <t>苏梅岛水疗度假村 (SHA Extra Plus)</t>
  </si>
  <si>
    <t>Engvig Jan Petter,Engvig Jan Petter</t>
  </si>
  <si>
    <t>1704.00</t>
  </si>
  <si>
    <t>2022-12-03 18:59:09</t>
  </si>
  <si>
    <t>2843203</t>
  </si>
  <si>
    <t>SN康克斯酒店</t>
  </si>
  <si>
    <t>HU XIAOLING</t>
  </si>
  <si>
    <t>500.00</t>
  </si>
  <si>
    <t>2022-12-04 16:04:12</t>
  </si>
  <si>
    <t>2842440</t>
  </si>
  <si>
    <t>士乃宴宾雅酒店</t>
  </si>
  <si>
    <t>HUA AIK KEN</t>
  </si>
  <si>
    <t>320.00</t>
  </si>
  <si>
    <t>2022-12-05 12:54:25</t>
  </si>
  <si>
    <t>2842349</t>
  </si>
  <si>
    <t>曼谷盛泰澜中央世界商业中心酒店  (SHA Plus+)</t>
  </si>
  <si>
    <t>ZHU LIYE</t>
  </si>
  <si>
    <t>3980.00</t>
  </si>
  <si>
    <t>2022-12-03 11:24:46</t>
  </si>
  <si>
    <t>2841834</t>
  </si>
  <si>
    <t>吉隆坡宾乐雅精选酒店</t>
  </si>
  <si>
    <t>CHIN LEE MIN</t>
  </si>
  <si>
    <t>1176.00</t>
  </si>
  <si>
    <t>2022-12-03 12:41:53</t>
  </si>
  <si>
    <t>2022-12-02</t>
  </si>
  <si>
    <t>2841585</t>
  </si>
  <si>
    <t>YEEXUAN PANG,PANG YEEXUAN</t>
  </si>
  <si>
    <t>640.00</t>
  </si>
  <si>
    <t>2022-12-03 10:19:32</t>
  </si>
  <si>
    <t>2841460</t>
  </si>
  <si>
    <t>种植园湾温泉度假村</t>
  </si>
  <si>
    <t>KANG KARAM</t>
  </si>
  <si>
    <t>3668.00</t>
  </si>
  <si>
    <t>2022-12-03 10:51:47</t>
  </si>
  <si>
    <t>2841278</t>
  </si>
  <si>
    <t>报春花海滩酒店</t>
  </si>
  <si>
    <t>Hidayat Bin Ab Rahman Amar,Hidayat Bin Ab Rahman Amar</t>
  </si>
  <si>
    <t>1467.00</t>
  </si>
  <si>
    <t>2022-12-03 09:21:46</t>
  </si>
  <si>
    <t>2840531</t>
  </si>
  <si>
    <t>海佳大酒店</t>
  </si>
  <si>
    <t>yuan xiangxiang</t>
  </si>
  <si>
    <t>2532.00</t>
  </si>
  <si>
    <t>2022-12-02 17:15:33</t>
  </si>
  <si>
    <t>新加坡</t>
  </si>
  <si>
    <t>2840501</t>
  </si>
  <si>
    <t>普吉岛希尔顿阿卡迪亚温泉度假酒店 (SHA Extra Plus)</t>
  </si>
  <si>
    <t>SONG SHU WEI</t>
  </si>
  <si>
    <t>2850.00</t>
  </si>
  <si>
    <t>2022-12-02 17:40:25</t>
  </si>
  <si>
    <t>2839468</t>
  </si>
  <si>
    <t>Vananan Marote,Vananan Marote</t>
  </si>
  <si>
    <t>2464.00</t>
  </si>
  <si>
    <t>2022-12-02 13:21:41</t>
  </si>
  <si>
    <t>2839455</t>
  </si>
  <si>
    <t>Nakornchai Jittinun,Nakornchai Jittinun</t>
  </si>
  <si>
    <t>1696.00</t>
  </si>
  <si>
    <t>2022-12-02 13:22:15</t>
  </si>
  <si>
    <t>2022-12-01</t>
  </si>
  <si>
    <t>2837008</t>
  </si>
  <si>
    <t>新加坡悦乐加东酒店</t>
  </si>
  <si>
    <t>LUO HUIWEN</t>
  </si>
  <si>
    <t>2463.00</t>
  </si>
  <si>
    <t>-2463</t>
  </si>
  <si>
    <t>2022-12-02 21:42:49</t>
  </si>
  <si>
    <t>2836884</t>
  </si>
  <si>
    <t>双威金字塔酒店</t>
  </si>
  <si>
    <t>XU JIAN</t>
  </si>
  <si>
    <t>647.00</t>
  </si>
  <si>
    <t>2022-12-04 16:38:15</t>
  </si>
  <si>
    <t>2836510</t>
  </si>
  <si>
    <t>曼谷大仓新颐饭店</t>
  </si>
  <si>
    <t>NG WING KEUNG</t>
  </si>
  <si>
    <t>5916.00</t>
  </si>
  <si>
    <t>2022-12-01 10:26:59</t>
  </si>
  <si>
    <t>2836230</t>
  </si>
  <si>
    <t>LIAN JIE</t>
  </si>
  <si>
    <t>2022-12-01 11:20:19</t>
  </si>
  <si>
    <t>2022-11-30</t>
  </si>
  <si>
    <t>2835372</t>
  </si>
  <si>
    <t>zhang chinghao,shen jun</t>
  </si>
  <si>
    <t>2260.00</t>
  </si>
  <si>
    <t>2022-12-02 11:39:02</t>
  </si>
  <si>
    <t>2834875</t>
  </si>
  <si>
    <t>芽庄阿米亚娜度假村</t>
  </si>
  <si>
    <t>RYU SEUNGHUI</t>
  </si>
  <si>
    <t>1560.00</t>
  </si>
  <si>
    <t>2022-11-30 17:07:18</t>
  </si>
  <si>
    <t>2834674</t>
  </si>
  <si>
    <t>拜县伊亚水疗度假村</t>
  </si>
  <si>
    <t>Nachtigal Jorg,Nachtigal Jorg</t>
  </si>
  <si>
    <t>2460.00</t>
  </si>
  <si>
    <t>2022-11-30 18:41:16</t>
  </si>
  <si>
    <t>2834432</t>
  </si>
  <si>
    <t>WONG KAR YUEN</t>
  </si>
  <si>
    <t>2022-12-01 11:39:34</t>
  </si>
  <si>
    <t>2834334</t>
  </si>
  <si>
    <t>新加坡电报酒店</t>
  </si>
  <si>
    <t>FANG BAOQIONG,ZHANG FENG</t>
  </si>
  <si>
    <t>15618.00</t>
  </si>
  <si>
    <t>2022-11-30 13:47:33</t>
  </si>
  <si>
    <t>2834294</t>
  </si>
  <si>
    <t>素坤逸通罗一号拉珀蒂特莎丽尔酒店</t>
  </si>
  <si>
    <t>Htain Lynn Kyaw,Htain Lynn Kyaw</t>
  </si>
  <si>
    <t>1335.00</t>
  </si>
  <si>
    <t>2022-11-30 13:26:01</t>
  </si>
  <si>
    <t>2834098</t>
  </si>
  <si>
    <t>槟城标致酒店 (槟城对抗新冠肺炎认证)</t>
  </si>
  <si>
    <t>LEE AH KOW</t>
  </si>
  <si>
    <t>838.00</t>
  </si>
  <si>
    <t>2022-11-30 14:27:21</t>
  </si>
  <si>
    <t>2834014</t>
  </si>
  <si>
    <t>Duan Bo,Hou Ying</t>
  </si>
  <si>
    <t>3328.00</t>
  </si>
  <si>
    <t>2022-11-30 11:27:18</t>
  </si>
  <si>
    <t>2022-11-29</t>
  </si>
  <si>
    <t>2832995</t>
  </si>
  <si>
    <t>仁川机场贝斯特韦斯特精品酒店</t>
  </si>
  <si>
    <t>KIM BONG SOO</t>
  </si>
  <si>
    <t>401.00</t>
  </si>
  <si>
    <t>2022-11-30 08:28:10</t>
  </si>
  <si>
    <t>韩国</t>
  </si>
  <si>
    <t>2831892</t>
  </si>
  <si>
    <t>曼谷文华中心点大酒店 (SHA Plus+)</t>
  </si>
  <si>
    <t>YIN YUHANG,DUAN QILIN,YANG RUISHENG,HU CHUANJIE</t>
  </si>
  <si>
    <t>2022-11-30 09:42:18</t>
  </si>
  <si>
    <t>2831867</t>
  </si>
  <si>
    <t>灵狮铂金酒店</t>
  </si>
  <si>
    <t>Galonau Murni</t>
  </si>
  <si>
    <t>600.00</t>
  </si>
  <si>
    <t>2022-11-30 20:21:11</t>
  </si>
  <si>
    <t>2022-11-28</t>
  </si>
  <si>
    <t>2830850</t>
  </si>
  <si>
    <t>SEONG SIHOON,KIM YOUNGMIN</t>
  </si>
  <si>
    <t>780.00</t>
  </si>
  <si>
    <t>2022-11-29 16:05:18</t>
  </si>
  <si>
    <t>2830038</t>
  </si>
  <si>
    <t>FUNG HOI CHI</t>
  </si>
  <si>
    <t>3560.00</t>
  </si>
  <si>
    <t>2022-11-28 17:28:13</t>
  </si>
  <si>
    <t>2829689</t>
  </si>
  <si>
    <t>WAN WAN MOHD TARMIZI BIN WAN ISA</t>
  </si>
  <si>
    <t>1941.00</t>
  </si>
  <si>
    <t>2022-12-04 16:48:42</t>
  </si>
  <si>
    <t>2828772</t>
  </si>
  <si>
    <t>Koh Pei Ling</t>
  </si>
  <si>
    <t>326.00</t>
  </si>
  <si>
    <t>2022-11-28 11:58:30</t>
  </si>
  <si>
    <t>2022-11-27</t>
  </si>
  <si>
    <t>2827309</t>
  </si>
  <si>
    <t>Chai Jen Shen</t>
  </si>
  <si>
    <t>4975.00</t>
  </si>
  <si>
    <t>2022-11-27 14:03:46</t>
  </si>
  <si>
    <t>2826769</t>
  </si>
  <si>
    <t>吉隆坡柏威年酒店 · 悦榕庄管理</t>
  </si>
  <si>
    <t>SABAY PRABA</t>
  </si>
  <si>
    <t>3633.00</t>
  </si>
  <si>
    <t>2022-11-27 13:05:58</t>
  </si>
  <si>
    <t>2826754</t>
  </si>
  <si>
    <t>铂尔曼琅勃拉邦酒店</t>
  </si>
  <si>
    <t>Chan Rithy</t>
  </si>
  <si>
    <t>1686.00</t>
  </si>
  <si>
    <t>2022-11-27 16:06:03</t>
  </si>
  <si>
    <t>老挝</t>
  </si>
  <si>
    <t>2826712</t>
  </si>
  <si>
    <t>LEE DONGHEE,OH SAEBOM</t>
  </si>
  <si>
    <t>1500.00</t>
  </si>
  <si>
    <t>2022-11-27 11:16:48</t>
  </si>
  <si>
    <t>2022-11-25</t>
  </si>
  <si>
    <t>2824463</t>
  </si>
  <si>
    <t>LEE YUK CHI</t>
  </si>
  <si>
    <t>3836.00</t>
  </si>
  <si>
    <t>2022-11-26 15:45:46</t>
  </si>
  <si>
    <t>2823142</t>
  </si>
  <si>
    <t>沙美岛拉维曼别墅度假村 (SHA Plus+)</t>
  </si>
  <si>
    <t>shirokov andrei,shirokov andrei</t>
  </si>
  <si>
    <t>1838.00</t>
  </si>
  <si>
    <t>2022-11-25 16:13:03</t>
  </si>
  <si>
    <t>2821829</t>
  </si>
  <si>
    <t>DELGADO JUAN</t>
  </si>
  <si>
    <t>2448.00</t>
  </si>
  <si>
    <t>2022-12-01 19:00:06</t>
  </si>
  <si>
    <t>2022-11-24</t>
  </si>
  <si>
    <t>2820479</t>
  </si>
  <si>
    <t>Ahmed Gulsetyne</t>
  </si>
  <si>
    <t>1713.00</t>
  </si>
  <si>
    <t>2022-12-01 08:36:31</t>
  </si>
  <si>
    <t>2022-11-23</t>
  </si>
  <si>
    <t>2819036</t>
  </si>
  <si>
    <t>乌龟岛海滩度假酒店</t>
  </si>
  <si>
    <t>pongsila Warittha</t>
  </si>
  <si>
    <t>1140.00</t>
  </si>
  <si>
    <t>2022-11-24 11:43:27</t>
  </si>
  <si>
    <t>2817336</t>
  </si>
  <si>
    <t>碧瑶阿德利亚公寓酒店</t>
  </si>
  <si>
    <t>Rirao Mercy May,Rirao Mercy May</t>
  </si>
  <si>
    <t>460.00</t>
  </si>
  <si>
    <t>2022-11-23 14:10:37</t>
  </si>
  <si>
    <t>2022-11-22</t>
  </si>
  <si>
    <t>2814635</t>
  </si>
  <si>
    <t>宿务迈瑞柏高碧海度假村</t>
  </si>
  <si>
    <t>Kim Yewon</t>
  </si>
  <si>
    <t>611.00</t>
  </si>
  <si>
    <t>2022-11-23 16:32:43</t>
  </si>
  <si>
    <t>2022-11-21</t>
  </si>
  <si>
    <t>2813984</t>
  </si>
  <si>
    <t>曼谷华昌传统酒店</t>
  </si>
  <si>
    <t>dagan ilanit,dagan ilanit</t>
  </si>
  <si>
    <t>1466.00</t>
  </si>
  <si>
    <t>2022-11-21 18:43:26</t>
  </si>
  <si>
    <t>2022-11-20</t>
  </si>
  <si>
    <t>2810122</t>
  </si>
  <si>
    <t>贝斯特韦斯特精选寻求者发现者拉玛四世酒店</t>
  </si>
  <si>
    <t>Chan Yu Ching</t>
  </si>
  <si>
    <t>2880.00</t>
  </si>
  <si>
    <t>2022-11-20 08:56:50</t>
  </si>
  <si>
    <t>2022-11-19</t>
  </si>
  <si>
    <t>2809888</t>
  </si>
  <si>
    <t>攀瓦布里海滨度假村(SHA Extra Plus)</t>
  </si>
  <si>
    <t>Oliveira Ewelise,Oliveira Ewelise</t>
  </si>
  <si>
    <t>1900.00</t>
  </si>
  <si>
    <t>2022-11-20 15:35:53</t>
  </si>
  <si>
    <t>2022-11-18</t>
  </si>
  <si>
    <t>2806060</t>
  </si>
  <si>
    <t>Cross氛围曼谷素坤逸酒店</t>
  </si>
  <si>
    <t>CHEUNG KWAN OI,CHEUNG SHUN HA,CHING HEUNG MING WATSON</t>
  </si>
  <si>
    <t>1410.00</t>
  </si>
  <si>
    <t>2022-11-18 11:33:10</t>
  </si>
  <si>
    <t>2022-11-17</t>
  </si>
  <si>
    <t>2805383</t>
  </si>
  <si>
    <t>芭堤雅阿瓦尼度假酒店</t>
  </si>
  <si>
    <t>CHUNG KWOK FUNG,CHUNG KWOK FUNG</t>
  </si>
  <si>
    <t>2151.00</t>
  </si>
  <si>
    <t>2022-11-18 12:22:12</t>
  </si>
  <si>
    <t>2805105</t>
  </si>
  <si>
    <t>洲际维涅特精选曼谷新浩中央酒店</t>
  </si>
  <si>
    <t>Papenhausen Jan</t>
  </si>
  <si>
    <t>1690.00</t>
  </si>
  <si>
    <t>2022-11-18 13:05:18</t>
  </si>
  <si>
    <t>2803833</t>
  </si>
  <si>
    <t>宿务白沙滩度假村及水疗中心</t>
  </si>
  <si>
    <t>JANG MOONSOUNG,RYU EUNHEE,JANG HANJUN</t>
  </si>
  <si>
    <t>2420.00</t>
  </si>
  <si>
    <t>2022-11-17 13:16:37</t>
  </si>
  <si>
    <t>2022-11-16</t>
  </si>
  <si>
    <t>2802925</t>
  </si>
  <si>
    <t>民丹岛悦榕庄</t>
  </si>
  <si>
    <t>SONG ZIQI,SONG ZIQI</t>
  </si>
  <si>
    <t>6606.00</t>
  </si>
  <si>
    <t>2022-11-17 16:32:25</t>
  </si>
  <si>
    <t>2800997</t>
  </si>
  <si>
    <t>madan karan,madan karan</t>
  </si>
  <si>
    <t>1480.00</t>
  </si>
  <si>
    <t>2022-11-16 15:20:19</t>
  </si>
  <si>
    <t>2022-11-15</t>
  </si>
  <si>
    <t>2800607</t>
  </si>
  <si>
    <t>和南恩泻胡度假酒店</t>
  </si>
  <si>
    <t>Gamboa Michael,Gamboa Michael,Gamboa Michael,Gamboa Michael,Gamboa Michael,Gamboa Michael</t>
  </si>
  <si>
    <t>3000.00</t>
  </si>
  <si>
    <t>2022-11-16 11:16:29</t>
  </si>
  <si>
    <t>2799499</t>
  </si>
  <si>
    <t>达迈海滩度假村</t>
  </si>
  <si>
    <t>LIM TIONG HUAT,Yuen Fooi Yee</t>
  </si>
  <si>
    <t>2026.00</t>
  </si>
  <si>
    <t>2022-11-16 09:40:51</t>
  </si>
  <si>
    <t>2022-11-13</t>
  </si>
  <si>
    <t>2794746</t>
  </si>
  <si>
    <t>普吉岛兰花温泉度假酒店</t>
  </si>
  <si>
    <t>nugent lauren,nugent lauren,nugent lauren</t>
  </si>
  <si>
    <t>2772.00</t>
  </si>
  <si>
    <t>2022-11-13 09:19:47</t>
  </si>
  <si>
    <t>2022-11-11</t>
  </si>
  <si>
    <t>2789697</t>
  </si>
  <si>
    <t>诺拉布里温泉度假酒店 (SHA Plus+)</t>
  </si>
  <si>
    <t>SRIVASTAV NITIKA,SRIVASTAV NITIKA</t>
  </si>
  <si>
    <t>1174.00</t>
  </si>
  <si>
    <t>2022-11-12 11:20:53</t>
  </si>
  <si>
    <t>2022-11-09</t>
  </si>
  <si>
    <t>2786748</t>
  </si>
  <si>
    <t>曼谷瑞博朗得酒店</t>
  </si>
  <si>
    <t>CHU LAI FONG,TSE YIU LUN</t>
  </si>
  <si>
    <t>1239.00</t>
  </si>
  <si>
    <t>2022-11-09 23:40:19</t>
  </si>
  <si>
    <t>2785865</t>
  </si>
  <si>
    <t>盛泰澜芭堤雅幻影度假村</t>
  </si>
  <si>
    <t>LIN KA WING CREEDEN</t>
  </si>
  <si>
    <t>2400.00</t>
  </si>
  <si>
    <t>2022-11-09 19:35:23</t>
  </si>
  <si>
    <t>2785041</t>
  </si>
  <si>
    <t>阿库沙拉斯卡萨斯菲律宾人酒店</t>
  </si>
  <si>
    <t>DALISAY LEAH SALVADOR,DALISAY NATHAN,DALISAY XYZA,DALISAY JOBIE</t>
  </si>
  <si>
    <t>10664.00</t>
  </si>
  <si>
    <t>2022-11-09 11:01:19</t>
  </si>
  <si>
    <t>2022-11-04</t>
  </si>
  <si>
    <t>2776647</t>
  </si>
  <si>
    <t>YUN HAEIN,YUN HAEIN</t>
  </si>
  <si>
    <t>2022-11-05 10:30:22</t>
  </si>
  <si>
    <t>2022-10-30</t>
  </si>
  <si>
    <t>2767087</t>
  </si>
  <si>
    <t>芭东伴我入眠设计酒店</t>
  </si>
  <si>
    <t>HYUSEINOV HYUSEIN REDZHEBOV</t>
  </si>
  <si>
    <t>762.00</t>
  </si>
  <si>
    <t>2022-10-31 10:53:50</t>
  </si>
  <si>
    <t>2022-10-29</t>
  </si>
  <si>
    <t>2764430</t>
  </si>
  <si>
    <t>普吉岛卡隆亚维斯塔格兰德-美憬阁索菲特酒店(SHA Extra Plus)</t>
  </si>
  <si>
    <t>BO YONGJING</t>
  </si>
  <si>
    <t>2310.00</t>
  </si>
  <si>
    <t>2022-10-30 11:38:37</t>
  </si>
  <si>
    <t>2022-10-27</t>
  </si>
  <si>
    <t>2761292</t>
  </si>
  <si>
    <t>茉莉花尊爵 59 号酒店</t>
  </si>
  <si>
    <t>Chan Gloria,Wong Ka wing</t>
  </si>
  <si>
    <t>493.00</t>
  </si>
  <si>
    <t>2022-10-27 10:44:29</t>
  </si>
  <si>
    <t>2022-10-25</t>
  </si>
  <si>
    <t>2757992</t>
  </si>
  <si>
    <t>LI CHUNG YIN JASON,YAU MAY PING</t>
  </si>
  <si>
    <t>768.00</t>
  </si>
  <si>
    <t>2022-10-25 09:58:59</t>
  </si>
  <si>
    <t>2022-10-15</t>
  </si>
  <si>
    <t>2742146</t>
  </si>
  <si>
    <t>普吉岛芭东美爵大酒店(SHA Extra Plus)</t>
  </si>
  <si>
    <t>Takahashi Meilin</t>
  </si>
  <si>
    <t>4779.00</t>
  </si>
  <si>
    <t>2022-10-16 16:32:26</t>
  </si>
  <si>
    <t>2022-10-08</t>
  </si>
  <si>
    <t>2731224</t>
  </si>
  <si>
    <t>Llaners Alex Rabanal</t>
  </si>
  <si>
    <t>1800.00</t>
  </si>
  <si>
    <t>2022-10-11 16:05:12</t>
  </si>
  <si>
    <t>2022-10-02</t>
  </si>
  <si>
    <t>2721495</t>
  </si>
  <si>
    <t>CHAN PO WA,LAI KIN KWONG</t>
  </si>
  <si>
    <t>1808.00</t>
  </si>
  <si>
    <t>2022-10-03 15:53:43</t>
  </si>
  <si>
    <t>2721492</t>
  </si>
  <si>
    <t>LAI CHUNG SZE,TSE WAI KIT WICKY</t>
  </si>
  <si>
    <t>2022-10-03 16:09:14</t>
  </si>
  <si>
    <t>2022-09-13</t>
  </si>
  <si>
    <t>2689609</t>
  </si>
  <si>
    <t>甲米奥南利园度假酒店</t>
  </si>
  <si>
    <t>Szydlowski Danielle,Szydlowski Danielle</t>
  </si>
  <si>
    <t>3920.00</t>
  </si>
  <si>
    <t>2022-09-13 10:07:36</t>
  </si>
  <si>
    <t>2022-09-29</t>
  </si>
  <si>
    <t>2715498</t>
  </si>
  <si>
    <t>曼谷水门伯克利酒店</t>
  </si>
  <si>
    <t>SOO JEREMY YOKE CHUAN,CHEN I FAN</t>
  </si>
  <si>
    <t>5148.00</t>
  </si>
  <si>
    <t>2022-09-29 19:21:37</t>
  </si>
  <si>
    <t>2022-09-25</t>
  </si>
  <si>
    <t>2708151</t>
  </si>
  <si>
    <t>WINDURA TONO,WINDURA TONO,WINDURA TONO,WINDURA TONO</t>
  </si>
  <si>
    <t>2116.00</t>
  </si>
  <si>
    <t>2022-09-25 10:28:26</t>
  </si>
  <si>
    <t>2708142</t>
  </si>
  <si>
    <t>LIZARIA KOSTAMAN DIANI,LIZARIA KOSTAMAN DIANI,LIZARIA KOSTAMAN DIANI,LIZARIA KOSTAMAN DIANI</t>
  </si>
  <si>
    <t>2022-09-25 10:15:25</t>
  </si>
  <si>
    <t>2022-09-26</t>
  </si>
  <si>
    <t>2710795</t>
  </si>
  <si>
    <t>巴姆哥度假村 (SHA Certified)</t>
  </si>
  <si>
    <t>Mei Shan Teo,Seng Kim Choy</t>
  </si>
  <si>
    <t>2160.00</t>
  </si>
  <si>
    <t>2022-09-27 16:01:40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</si>
</sst>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14</xdr:col>
      <xdr:colOff>161925</xdr:colOff>
      <xdr:row>148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4394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44902</v>
      </c>
      <c r="H2" s="4">
        <v>1</v>
      </c>
      <c r="I2" s="4">
        <v>1</v>
      </c>
      <c r="J2" s="4">
        <v>1</v>
      </c>
      <c r="K2" s="4" t="s">
        <v>30</v>
      </c>
      <c r="L2" s="4">
        <v>2010</v>
      </c>
      <c r="M2" s="4">
        <v>2010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44753</v>
      </c>
      <c r="S2" s="6">
        <v>44905</v>
      </c>
      <c r="T2" s="4" t="s">
        <v>34</v>
      </c>
      <c r="U2" s="4">
        <v>2010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44901</v>
      </c>
      <c r="G3" s="6">
        <v>44902</v>
      </c>
      <c r="H3" s="4">
        <v>1</v>
      </c>
      <c r="I3" s="4">
        <v>1</v>
      </c>
      <c r="J3" s="4">
        <v>1</v>
      </c>
      <c r="K3" s="4" t="s">
        <v>30</v>
      </c>
      <c r="L3" s="4">
        <v>-2010</v>
      </c>
      <c r="M3" s="4">
        <v>-2010</v>
      </c>
      <c r="N3" s="4" t="s">
        <v>31</v>
      </c>
      <c r="O3" s="4" t="s">
        <v>32</v>
      </c>
      <c r="P3" s="4" t="s">
        <v>33</v>
      </c>
      <c r="Q3" s="4">
        <v>0</v>
      </c>
      <c r="R3" s="7">
        <v>44753</v>
      </c>
      <c r="S3" s="6">
        <v>44905</v>
      </c>
      <c r="T3" s="4" t="s">
        <v>34</v>
      </c>
      <c r="U3" s="4">
        <v>-2010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44895</v>
      </c>
      <c r="G4" s="6">
        <v>44902</v>
      </c>
      <c r="H4" s="4">
        <v>1</v>
      </c>
      <c r="I4" s="4">
        <v>7</v>
      </c>
      <c r="J4" s="4">
        <v>7</v>
      </c>
      <c r="K4" s="4" t="s">
        <v>30</v>
      </c>
      <c r="L4" s="4">
        <v>3920</v>
      </c>
      <c r="M4" s="4">
        <v>3920</v>
      </c>
      <c r="N4" s="4" t="s">
        <v>40</v>
      </c>
      <c r="O4" s="4" t="s">
        <v>32</v>
      </c>
      <c r="P4" s="4" t="s">
        <v>33</v>
      </c>
      <c r="Q4" s="4">
        <v>0</v>
      </c>
      <c r="R4" s="7">
        <v>44817</v>
      </c>
      <c r="S4" s="6">
        <v>44905</v>
      </c>
      <c r="T4" s="4" t="s">
        <v>34</v>
      </c>
      <c r="U4" s="4">
        <v>3920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44900</v>
      </c>
      <c r="G5" s="6">
        <v>44902</v>
      </c>
      <c r="H5" s="4">
        <v>2</v>
      </c>
      <c r="I5" s="4">
        <v>2</v>
      </c>
      <c r="J5" s="4">
        <v>4</v>
      </c>
      <c r="K5" s="4" t="s">
        <v>30</v>
      </c>
      <c r="L5" s="4">
        <v>2116</v>
      </c>
      <c r="M5" s="4">
        <v>2116</v>
      </c>
      <c r="N5" s="4" t="s">
        <v>46</v>
      </c>
      <c r="O5" s="4" t="s">
        <v>32</v>
      </c>
      <c r="P5" s="4" t="s">
        <v>33</v>
      </c>
      <c r="Q5" s="4">
        <v>0</v>
      </c>
      <c r="R5" s="7">
        <v>44829</v>
      </c>
      <c r="S5" s="6">
        <v>44905</v>
      </c>
      <c r="T5" s="4" t="s">
        <v>34</v>
      </c>
      <c r="U5" s="4">
        <v>2116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44900</v>
      </c>
      <c r="G6" s="6">
        <v>44902</v>
      </c>
      <c r="H6" s="4">
        <v>2</v>
      </c>
      <c r="I6" s="4">
        <v>2</v>
      </c>
      <c r="J6" s="4">
        <v>4</v>
      </c>
      <c r="K6" s="4" t="s">
        <v>30</v>
      </c>
      <c r="L6" s="4">
        <v>2116</v>
      </c>
      <c r="M6" s="4">
        <v>2116</v>
      </c>
      <c r="N6" s="4" t="s">
        <v>50</v>
      </c>
      <c r="O6" s="4" t="s">
        <v>32</v>
      </c>
      <c r="P6" s="4" t="s">
        <v>33</v>
      </c>
      <c r="Q6" s="4">
        <v>0</v>
      </c>
      <c r="R6" s="7">
        <v>44829</v>
      </c>
      <c r="S6" s="6">
        <v>44905</v>
      </c>
      <c r="T6" s="4" t="s">
        <v>34</v>
      </c>
      <c r="U6" s="4">
        <v>2116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44899</v>
      </c>
      <c r="G7" s="6">
        <v>44902</v>
      </c>
      <c r="H7" s="4">
        <v>1</v>
      </c>
      <c r="I7" s="4">
        <v>3</v>
      </c>
      <c r="J7" s="4">
        <v>3</v>
      </c>
      <c r="K7" s="4" t="s">
        <v>30</v>
      </c>
      <c r="L7" s="4">
        <v>2160</v>
      </c>
      <c r="M7" s="4">
        <v>2160</v>
      </c>
      <c r="N7" s="4" t="s">
        <v>56</v>
      </c>
      <c r="O7" s="4" t="s">
        <v>32</v>
      </c>
      <c r="P7" s="4" t="s">
        <v>33</v>
      </c>
      <c r="Q7" s="4">
        <v>0</v>
      </c>
      <c r="R7" s="7">
        <v>44830</v>
      </c>
      <c r="S7" s="6">
        <v>44905</v>
      </c>
      <c r="T7" s="4" t="s">
        <v>34</v>
      </c>
      <c r="U7" s="4">
        <v>2160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44</v>
      </c>
      <c r="E8" s="4" t="s">
        <v>60</v>
      </c>
      <c r="F8" s="6">
        <v>44896</v>
      </c>
      <c r="G8" s="6">
        <v>44902</v>
      </c>
      <c r="H8" s="4">
        <v>1</v>
      </c>
      <c r="I8" s="4">
        <v>6</v>
      </c>
      <c r="J8" s="4">
        <v>6</v>
      </c>
      <c r="K8" s="4" t="s">
        <v>30</v>
      </c>
      <c r="L8" s="4">
        <v>5148</v>
      </c>
      <c r="M8" s="4">
        <v>5148</v>
      </c>
      <c r="N8" s="4" t="s">
        <v>61</v>
      </c>
      <c r="O8" s="4" t="s">
        <v>32</v>
      </c>
      <c r="P8" s="4" t="s">
        <v>33</v>
      </c>
      <c r="Q8" s="4">
        <v>0</v>
      </c>
      <c r="R8" s="7">
        <v>44833</v>
      </c>
      <c r="S8" s="6">
        <v>44905</v>
      </c>
      <c r="T8" s="4" t="s">
        <v>34</v>
      </c>
      <c r="U8" s="4">
        <v>5148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44900</v>
      </c>
      <c r="G9" s="6">
        <v>44902</v>
      </c>
      <c r="H9" s="4">
        <v>1</v>
      </c>
      <c r="I9" s="4">
        <v>2</v>
      </c>
      <c r="J9" s="4">
        <v>2</v>
      </c>
      <c r="K9" s="4" t="s">
        <v>30</v>
      </c>
      <c r="L9" s="4">
        <v>1808</v>
      </c>
      <c r="M9" s="4">
        <v>1808</v>
      </c>
      <c r="N9" s="4" t="s">
        <v>67</v>
      </c>
      <c r="O9" s="4" t="s">
        <v>32</v>
      </c>
      <c r="P9" s="4" t="s">
        <v>33</v>
      </c>
      <c r="Q9" s="4">
        <v>0</v>
      </c>
      <c r="R9" s="7">
        <v>44836</v>
      </c>
      <c r="S9" s="6">
        <v>44905</v>
      </c>
      <c r="T9" s="4" t="s">
        <v>34</v>
      </c>
      <c r="U9" s="4">
        <v>1808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44900</v>
      </c>
      <c r="G10" s="6">
        <v>44902</v>
      </c>
      <c r="H10" s="4">
        <v>1</v>
      </c>
      <c r="I10" s="4">
        <v>2</v>
      </c>
      <c r="J10" s="4">
        <v>2</v>
      </c>
      <c r="K10" s="4" t="s">
        <v>30</v>
      </c>
      <c r="L10" s="4">
        <v>1808</v>
      </c>
      <c r="M10" s="4">
        <v>1808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44836</v>
      </c>
      <c r="S10" s="6">
        <v>44905</v>
      </c>
      <c r="T10" s="4" t="s">
        <v>34</v>
      </c>
      <c r="U10" s="4">
        <v>1808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44900</v>
      </c>
      <c r="G11" s="6">
        <v>44902</v>
      </c>
      <c r="H11" s="4">
        <v>1</v>
      </c>
      <c r="I11" s="4">
        <v>2</v>
      </c>
      <c r="J11" s="4">
        <v>2</v>
      </c>
      <c r="K11" s="4" t="s">
        <v>30</v>
      </c>
      <c r="L11" s="4">
        <v>1800</v>
      </c>
      <c r="M11" s="4">
        <v>1800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44842</v>
      </c>
      <c r="S11" s="6">
        <v>44905</v>
      </c>
      <c r="T11" s="4" t="s">
        <v>34</v>
      </c>
      <c r="U11" s="4">
        <v>1800</v>
      </c>
      <c r="V11" s="4">
        <v>0</v>
      </c>
      <c r="W11" s="4">
        <v>0</v>
      </c>
      <c r="X11" s="4" t="s">
        <v>78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44899</v>
      </c>
      <c r="G12" s="6">
        <v>44902</v>
      </c>
      <c r="H12" s="4">
        <v>3</v>
      </c>
      <c r="I12" s="4">
        <v>3</v>
      </c>
      <c r="J12" s="4">
        <v>9</v>
      </c>
      <c r="K12" s="4" t="s">
        <v>30</v>
      </c>
      <c r="L12" s="4">
        <v>4779</v>
      </c>
      <c r="M12" s="4">
        <v>4779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44849</v>
      </c>
      <c r="S12" s="6">
        <v>44905</v>
      </c>
      <c r="T12" s="4" t="s">
        <v>34</v>
      </c>
      <c r="U12" s="4">
        <v>4779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44899</v>
      </c>
      <c r="G13" s="6">
        <v>44902</v>
      </c>
      <c r="H13" s="4">
        <v>1</v>
      </c>
      <c r="I13" s="4">
        <v>3</v>
      </c>
      <c r="J13" s="4">
        <v>3</v>
      </c>
      <c r="K13" s="4" t="s">
        <v>30</v>
      </c>
      <c r="L13" s="4">
        <v>768</v>
      </c>
      <c r="M13" s="4">
        <v>768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44859</v>
      </c>
      <c r="S13" s="6">
        <v>44905</v>
      </c>
      <c r="T13" s="4" t="s">
        <v>34</v>
      </c>
      <c r="U13" s="4">
        <v>768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44901</v>
      </c>
      <c r="G14" s="6">
        <v>44902</v>
      </c>
      <c r="H14" s="4">
        <v>1</v>
      </c>
      <c r="I14" s="4">
        <v>1</v>
      </c>
      <c r="J14" s="4">
        <v>1</v>
      </c>
      <c r="K14" s="4" t="s">
        <v>30</v>
      </c>
      <c r="L14" s="4">
        <v>493</v>
      </c>
      <c r="M14" s="4">
        <v>493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44861</v>
      </c>
      <c r="S14" s="6">
        <v>44905</v>
      </c>
      <c r="T14" s="4" t="s">
        <v>34</v>
      </c>
      <c r="U14" s="4">
        <v>493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44899</v>
      </c>
      <c r="G15" s="6">
        <v>44902</v>
      </c>
      <c r="H15" s="4">
        <v>1</v>
      </c>
      <c r="I15" s="4">
        <v>3</v>
      </c>
      <c r="J15" s="4">
        <v>3</v>
      </c>
      <c r="K15" s="4" t="s">
        <v>30</v>
      </c>
      <c r="L15" s="4">
        <v>2310</v>
      </c>
      <c r="M15" s="4">
        <v>2310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44863</v>
      </c>
      <c r="S15" s="6">
        <v>44905</v>
      </c>
      <c r="T15" s="4" t="s">
        <v>34</v>
      </c>
      <c r="U15" s="4">
        <v>2310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44899</v>
      </c>
      <c r="G16" s="6">
        <v>44902</v>
      </c>
      <c r="H16" s="4">
        <v>1</v>
      </c>
      <c r="I16" s="4">
        <v>3</v>
      </c>
      <c r="J16" s="4">
        <v>3</v>
      </c>
      <c r="K16" s="4" t="s">
        <v>30</v>
      </c>
      <c r="L16" s="4">
        <v>762</v>
      </c>
      <c r="M16" s="4">
        <v>762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44864</v>
      </c>
      <c r="S16" s="6">
        <v>44905</v>
      </c>
      <c r="T16" s="4" t="s">
        <v>34</v>
      </c>
      <c r="U16" s="4">
        <v>762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44896</v>
      </c>
      <c r="G17" s="6">
        <v>44902</v>
      </c>
      <c r="H17" s="4">
        <v>1</v>
      </c>
      <c r="I17" s="4">
        <v>6</v>
      </c>
      <c r="J17" s="4">
        <v>6</v>
      </c>
      <c r="K17" s="4" t="s">
        <v>30</v>
      </c>
      <c r="L17" s="4">
        <v>1848</v>
      </c>
      <c r="M17" s="4">
        <v>1848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44869</v>
      </c>
      <c r="S17" s="6">
        <v>44905</v>
      </c>
      <c r="T17" s="4" t="s">
        <v>34</v>
      </c>
      <c r="U17" s="4">
        <v>1848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75</v>
      </c>
      <c r="E18" s="4" t="s">
        <v>116</v>
      </c>
      <c r="F18" s="6">
        <v>44900</v>
      </c>
      <c r="G18" s="6">
        <v>44902</v>
      </c>
      <c r="H18" s="4">
        <v>4</v>
      </c>
      <c r="I18" s="4">
        <v>2</v>
      </c>
      <c r="J18" s="4">
        <v>8</v>
      </c>
      <c r="K18" s="4" t="s">
        <v>30</v>
      </c>
      <c r="L18" s="4">
        <v>10664</v>
      </c>
      <c r="M18" s="4">
        <v>10664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44874</v>
      </c>
      <c r="S18" s="6">
        <v>44905</v>
      </c>
      <c r="T18" s="4" t="s">
        <v>34</v>
      </c>
      <c r="U18" s="4">
        <v>10664</v>
      </c>
      <c r="V18" s="4">
        <v>0</v>
      </c>
      <c r="W18" s="4">
        <v>0</v>
      </c>
      <c r="X18" s="4" t="s">
        <v>118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44899</v>
      </c>
      <c r="G19" s="6">
        <v>44902</v>
      </c>
      <c r="H19" s="4">
        <v>1</v>
      </c>
      <c r="I19" s="4">
        <v>3</v>
      </c>
      <c r="J19" s="4">
        <v>3</v>
      </c>
      <c r="K19" s="4" t="s">
        <v>30</v>
      </c>
      <c r="L19" s="4">
        <v>2400</v>
      </c>
      <c r="M19" s="4">
        <v>2400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44874</v>
      </c>
      <c r="S19" s="6">
        <v>44905</v>
      </c>
      <c r="T19" s="4" t="s">
        <v>34</v>
      </c>
      <c r="U19" s="4">
        <v>2400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44899</v>
      </c>
      <c r="G20" s="6">
        <v>44902</v>
      </c>
      <c r="H20" s="4">
        <v>1</v>
      </c>
      <c r="I20" s="4">
        <v>3</v>
      </c>
      <c r="J20" s="4">
        <v>3</v>
      </c>
      <c r="K20" s="4" t="s">
        <v>30</v>
      </c>
      <c r="L20" s="4">
        <v>1239</v>
      </c>
      <c r="M20" s="4">
        <v>1239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44874</v>
      </c>
      <c r="S20" s="6">
        <v>44905</v>
      </c>
      <c r="T20" s="4" t="s">
        <v>34</v>
      </c>
      <c r="U20" s="4">
        <v>1239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65</v>
      </c>
      <c r="E21" s="4" t="s">
        <v>132</v>
      </c>
      <c r="F21" s="6">
        <v>44900</v>
      </c>
      <c r="G21" s="6">
        <v>44902</v>
      </c>
      <c r="H21" s="4">
        <v>1</v>
      </c>
      <c r="I21" s="4">
        <v>2</v>
      </c>
      <c r="J21" s="4">
        <v>2</v>
      </c>
      <c r="K21" s="4" t="s">
        <v>30</v>
      </c>
      <c r="L21" s="4">
        <v>1174</v>
      </c>
      <c r="M21" s="4">
        <v>1174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44876</v>
      </c>
      <c r="S21" s="6">
        <v>44905</v>
      </c>
      <c r="T21" s="4" t="s">
        <v>34</v>
      </c>
      <c r="U21" s="4">
        <v>1174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44898</v>
      </c>
      <c r="G22" s="6">
        <v>44902</v>
      </c>
      <c r="H22" s="4">
        <v>1</v>
      </c>
      <c r="I22" s="4">
        <v>4</v>
      </c>
      <c r="J22" s="4">
        <v>4</v>
      </c>
      <c r="K22" s="4" t="s">
        <v>30</v>
      </c>
      <c r="L22" s="4">
        <v>2772</v>
      </c>
      <c r="M22" s="4">
        <v>2772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44878</v>
      </c>
      <c r="S22" s="6">
        <v>44905</v>
      </c>
      <c r="T22" s="4" t="s">
        <v>34</v>
      </c>
      <c r="U22" s="4">
        <v>2772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44900</v>
      </c>
      <c r="G23" s="6">
        <v>44902</v>
      </c>
      <c r="H23" s="4">
        <v>1</v>
      </c>
      <c r="I23" s="4">
        <v>2</v>
      </c>
      <c r="J23" s="4">
        <v>2</v>
      </c>
      <c r="K23" s="4" t="s">
        <v>30</v>
      </c>
      <c r="L23" s="4">
        <v>2026</v>
      </c>
      <c r="M23" s="4">
        <v>2026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44880</v>
      </c>
      <c r="S23" s="6">
        <v>44905</v>
      </c>
      <c r="T23" s="4" t="s">
        <v>34</v>
      </c>
      <c r="U23" s="4">
        <v>2026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44900</v>
      </c>
      <c r="G24" s="6">
        <v>44902</v>
      </c>
      <c r="H24" s="4">
        <v>2</v>
      </c>
      <c r="I24" s="4">
        <v>2</v>
      </c>
      <c r="J24" s="4">
        <v>4</v>
      </c>
      <c r="K24" s="4" t="s">
        <v>30</v>
      </c>
      <c r="L24" s="4">
        <v>3000</v>
      </c>
      <c r="M24" s="4">
        <v>3000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44880</v>
      </c>
      <c r="S24" s="6">
        <v>44905</v>
      </c>
      <c r="T24" s="4" t="s">
        <v>34</v>
      </c>
      <c r="U24" s="4">
        <v>3000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44900</v>
      </c>
      <c r="G25" s="6">
        <v>44902</v>
      </c>
      <c r="H25" s="4">
        <v>1</v>
      </c>
      <c r="I25" s="4">
        <v>2</v>
      </c>
      <c r="J25" s="4">
        <v>2</v>
      </c>
      <c r="K25" s="4" t="s">
        <v>30</v>
      </c>
      <c r="L25" s="4">
        <v>1480</v>
      </c>
      <c r="M25" s="4">
        <v>1480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44881</v>
      </c>
      <c r="S25" s="6">
        <v>44905</v>
      </c>
      <c r="T25" s="4" t="s">
        <v>34</v>
      </c>
      <c r="U25" s="4">
        <v>1480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44899</v>
      </c>
      <c r="G26" s="6">
        <v>44902</v>
      </c>
      <c r="H26" s="4">
        <v>1</v>
      </c>
      <c r="I26" s="4">
        <v>3</v>
      </c>
      <c r="J26" s="4">
        <v>3</v>
      </c>
      <c r="K26" s="4" t="s">
        <v>30</v>
      </c>
      <c r="L26" s="4">
        <v>6606</v>
      </c>
      <c r="M26" s="4">
        <v>6606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44881</v>
      </c>
      <c r="S26" s="6">
        <v>44905</v>
      </c>
      <c r="T26" s="4" t="s">
        <v>34</v>
      </c>
      <c r="U26" s="4">
        <v>6606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44899</v>
      </c>
      <c r="G27" s="6">
        <v>44902</v>
      </c>
      <c r="H27" s="4">
        <v>1</v>
      </c>
      <c r="I27" s="4">
        <v>3</v>
      </c>
      <c r="J27" s="4">
        <v>3</v>
      </c>
      <c r="K27" s="4" t="s">
        <v>30</v>
      </c>
      <c r="L27" s="4">
        <v>2420</v>
      </c>
      <c r="M27" s="4">
        <v>2420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44882</v>
      </c>
      <c r="S27" s="6">
        <v>44905</v>
      </c>
      <c r="T27" s="4" t="s">
        <v>34</v>
      </c>
      <c r="U27" s="4">
        <v>2420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44900</v>
      </c>
      <c r="G28" s="6">
        <v>44902</v>
      </c>
      <c r="H28" s="4">
        <v>1</v>
      </c>
      <c r="I28" s="4">
        <v>2</v>
      </c>
      <c r="J28" s="4">
        <v>2</v>
      </c>
      <c r="K28" s="4" t="s">
        <v>30</v>
      </c>
      <c r="L28" s="4">
        <v>1690</v>
      </c>
      <c r="M28" s="4">
        <v>1690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44882</v>
      </c>
      <c r="S28" s="6">
        <v>44905</v>
      </c>
      <c r="T28" s="4" t="s">
        <v>34</v>
      </c>
      <c r="U28" s="4">
        <v>1690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44899</v>
      </c>
      <c r="G29" s="6">
        <v>44902</v>
      </c>
      <c r="H29" s="4">
        <v>1</v>
      </c>
      <c r="I29" s="4">
        <v>3</v>
      </c>
      <c r="J29" s="4">
        <v>3</v>
      </c>
      <c r="K29" s="4" t="s">
        <v>30</v>
      </c>
      <c r="L29" s="4">
        <v>2151</v>
      </c>
      <c r="M29" s="4">
        <v>2151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44882</v>
      </c>
      <c r="S29" s="6">
        <v>44905</v>
      </c>
      <c r="T29" s="4" t="s">
        <v>34</v>
      </c>
      <c r="U29" s="4">
        <v>2151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86</v>
      </c>
      <c r="E30" s="4" t="s">
        <v>185</v>
      </c>
      <c r="F30" s="6">
        <v>44899</v>
      </c>
      <c r="G30" s="6">
        <v>44902</v>
      </c>
      <c r="H30" s="4">
        <v>1</v>
      </c>
      <c r="I30" s="4">
        <v>3</v>
      </c>
      <c r="J30" s="4">
        <v>3</v>
      </c>
      <c r="K30" s="4" t="s">
        <v>30</v>
      </c>
      <c r="L30" s="4">
        <v>1410</v>
      </c>
      <c r="M30" s="4">
        <v>1410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44883</v>
      </c>
      <c r="S30" s="6">
        <v>44905</v>
      </c>
      <c r="T30" s="4" t="s">
        <v>34</v>
      </c>
      <c r="U30" s="4">
        <v>1410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44897</v>
      </c>
      <c r="G31" s="6">
        <v>44902</v>
      </c>
      <c r="H31" s="4">
        <v>1</v>
      </c>
      <c r="I31" s="4">
        <v>5</v>
      </c>
      <c r="J31" s="4">
        <v>5</v>
      </c>
      <c r="K31" s="4" t="s">
        <v>30</v>
      </c>
      <c r="L31" s="4">
        <v>1900</v>
      </c>
      <c r="M31" s="4">
        <v>1900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44884</v>
      </c>
      <c r="S31" s="6">
        <v>44905</v>
      </c>
      <c r="T31" s="4" t="s">
        <v>34</v>
      </c>
      <c r="U31" s="4">
        <v>1900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110</v>
      </c>
      <c r="E32" s="4" t="s">
        <v>196</v>
      </c>
      <c r="F32" s="6">
        <v>44893</v>
      </c>
      <c r="G32" s="6">
        <v>44902</v>
      </c>
      <c r="H32" s="4">
        <v>1</v>
      </c>
      <c r="I32" s="4">
        <v>9</v>
      </c>
      <c r="J32" s="4">
        <v>9</v>
      </c>
      <c r="K32" s="4" t="s">
        <v>30</v>
      </c>
      <c r="L32" s="4">
        <v>2880</v>
      </c>
      <c r="M32" s="4">
        <v>2880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44885</v>
      </c>
      <c r="S32" s="6">
        <v>44905</v>
      </c>
      <c r="T32" s="4" t="s">
        <v>34</v>
      </c>
      <c r="U32" s="4">
        <v>2880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44900</v>
      </c>
      <c r="G33" s="6">
        <v>44902</v>
      </c>
      <c r="H33" s="4">
        <v>2</v>
      </c>
      <c r="I33" s="4">
        <v>2</v>
      </c>
      <c r="J33" s="4">
        <v>4</v>
      </c>
      <c r="K33" s="4" t="s">
        <v>30</v>
      </c>
      <c r="L33" s="4">
        <v>3908</v>
      </c>
      <c r="M33" s="4">
        <v>3908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44886</v>
      </c>
      <c r="S33" s="6">
        <v>44905</v>
      </c>
      <c r="T33" s="4" t="s">
        <v>34</v>
      </c>
      <c r="U33" s="4">
        <v>3908</v>
      </c>
      <c r="V33" s="4">
        <v>0</v>
      </c>
      <c r="W33" s="4">
        <v>0</v>
      </c>
      <c r="X33" s="4" t="s">
        <v>204</v>
      </c>
      <c r="Y33" s="4" t="s">
        <v>35</v>
      </c>
    </row>
    <row r="34" s="4" customFormat="1" spans="1:25">
      <c r="A34" s="4" t="s">
        <v>200</v>
      </c>
      <c r="B34" s="4" t="s">
        <v>26</v>
      </c>
      <c r="C34" s="4" t="s">
        <v>36</v>
      </c>
      <c r="D34" s="4" t="s">
        <v>201</v>
      </c>
      <c r="E34" s="4" t="s">
        <v>202</v>
      </c>
      <c r="F34" s="6">
        <v>44900</v>
      </c>
      <c r="G34" s="6">
        <v>44902</v>
      </c>
      <c r="H34" s="4">
        <v>2</v>
      </c>
      <c r="I34" s="4">
        <v>2</v>
      </c>
      <c r="J34" s="4">
        <v>4</v>
      </c>
      <c r="K34" s="4" t="s">
        <v>30</v>
      </c>
      <c r="L34" s="4">
        <v>-3908</v>
      </c>
      <c r="M34" s="4">
        <v>-3908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44886</v>
      </c>
      <c r="S34" s="6">
        <v>44905</v>
      </c>
      <c r="T34" s="4" t="s">
        <v>34</v>
      </c>
      <c r="U34" s="4">
        <v>-3908</v>
      </c>
      <c r="V34" s="4">
        <v>0</v>
      </c>
      <c r="W34" s="4">
        <v>0</v>
      </c>
      <c r="X34" s="4" t="s">
        <v>204</v>
      </c>
      <c r="Y34" s="4" t="s">
        <v>35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44900</v>
      </c>
      <c r="G35" s="6">
        <v>44902</v>
      </c>
      <c r="H35" s="4">
        <v>1</v>
      </c>
      <c r="I35" s="4">
        <v>2</v>
      </c>
      <c r="J35" s="4">
        <v>2</v>
      </c>
      <c r="K35" s="4" t="s">
        <v>30</v>
      </c>
      <c r="L35" s="4">
        <v>1466</v>
      </c>
      <c r="M35" s="4">
        <v>1466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44886</v>
      </c>
      <c r="S35" s="6">
        <v>44905</v>
      </c>
      <c r="T35" s="4" t="s">
        <v>34</v>
      </c>
      <c r="U35" s="4">
        <v>1466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44901</v>
      </c>
      <c r="G36" s="6">
        <v>44902</v>
      </c>
      <c r="H36" s="4">
        <v>1</v>
      </c>
      <c r="I36" s="4">
        <v>1</v>
      </c>
      <c r="J36" s="4">
        <v>1</v>
      </c>
      <c r="K36" s="4" t="s">
        <v>30</v>
      </c>
      <c r="L36" s="4">
        <v>611</v>
      </c>
      <c r="M36" s="4">
        <v>611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44887</v>
      </c>
      <c r="S36" s="6">
        <v>44905</v>
      </c>
      <c r="T36" s="4" t="s">
        <v>34</v>
      </c>
      <c r="U36" s="4">
        <v>611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44901</v>
      </c>
      <c r="G37" s="6">
        <v>44902</v>
      </c>
      <c r="H37" s="4">
        <v>1</v>
      </c>
      <c r="I37" s="4">
        <v>1</v>
      </c>
      <c r="J37" s="4">
        <v>1</v>
      </c>
      <c r="K37" s="4" t="s">
        <v>30</v>
      </c>
      <c r="L37" s="4">
        <v>460</v>
      </c>
      <c r="M37" s="4">
        <v>460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44888</v>
      </c>
      <c r="S37" s="6">
        <v>44905</v>
      </c>
      <c r="T37" s="4" t="s">
        <v>34</v>
      </c>
      <c r="U37" s="4">
        <v>460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155</v>
      </c>
      <c r="E38" s="4" t="s">
        <v>224</v>
      </c>
      <c r="F38" s="6">
        <v>44900</v>
      </c>
      <c r="G38" s="6">
        <v>44902</v>
      </c>
      <c r="H38" s="4">
        <v>1</v>
      </c>
      <c r="I38" s="4">
        <v>2</v>
      </c>
      <c r="J38" s="4">
        <v>2</v>
      </c>
      <c r="K38" s="4" t="s">
        <v>30</v>
      </c>
      <c r="L38" s="4">
        <v>1140</v>
      </c>
      <c r="M38" s="4">
        <v>1140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44888</v>
      </c>
      <c r="S38" s="6">
        <v>44905</v>
      </c>
      <c r="T38" s="4" t="s">
        <v>34</v>
      </c>
      <c r="U38" s="4">
        <v>1140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44889</v>
      </c>
      <c r="G39" s="6">
        <v>44902</v>
      </c>
      <c r="H39" s="4">
        <v>1</v>
      </c>
      <c r="I39" s="4">
        <v>13</v>
      </c>
      <c r="J39" s="4">
        <v>13</v>
      </c>
      <c r="K39" s="4" t="s">
        <v>30</v>
      </c>
      <c r="L39" s="4">
        <v>5259</v>
      </c>
      <c r="M39" s="4">
        <v>5259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44889</v>
      </c>
      <c r="S39" s="6">
        <v>44905</v>
      </c>
      <c r="T39" s="4" t="s">
        <v>34</v>
      </c>
      <c r="U39" s="4">
        <v>5259</v>
      </c>
      <c r="V39" s="4">
        <v>0</v>
      </c>
      <c r="W39" s="4">
        <v>0</v>
      </c>
      <c r="X39" s="4" t="s">
        <v>232</v>
      </c>
      <c r="Y39" s="4" t="s">
        <v>35</v>
      </c>
    </row>
    <row r="40" s="4" customFormat="1" spans="1:25">
      <c r="A40" s="4" t="s">
        <v>228</v>
      </c>
      <c r="B40" s="4" t="s">
        <v>26</v>
      </c>
      <c r="C40" s="4" t="s">
        <v>36</v>
      </c>
      <c r="D40" s="4" t="s">
        <v>229</v>
      </c>
      <c r="E40" s="4" t="s">
        <v>230</v>
      </c>
      <c r="F40" s="6">
        <v>44889</v>
      </c>
      <c r="G40" s="6">
        <v>44902</v>
      </c>
      <c r="H40" s="4">
        <v>1</v>
      </c>
      <c r="I40" s="4">
        <v>13</v>
      </c>
      <c r="J40" s="4">
        <v>13</v>
      </c>
      <c r="K40" s="4" t="s">
        <v>30</v>
      </c>
      <c r="L40" s="4">
        <v>-5259</v>
      </c>
      <c r="M40" s="4">
        <v>-5259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44889</v>
      </c>
      <c r="S40" s="6">
        <v>44905</v>
      </c>
      <c r="T40" s="4" t="s">
        <v>34</v>
      </c>
      <c r="U40" s="4">
        <v>-5259</v>
      </c>
      <c r="V40" s="4">
        <v>0</v>
      </c>
      <c r="W40" s="4">
        <v>0</v>
      </c>
      <c r="X40" s="4" t="s">
        <v>232</v>
      </c>
      <c r="Y40" s="4" t="s">
        <v>35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44899</v>
      </c>
      <c r="G41" s="6">
        <v>44902</v>
      </c>
      <c r="H41" s="4">
        <v>1</v>
      </c>
      <c r="I41" s="4">
        <v>3</v>
      </c>
      <c r="J41" s="4">
        <v>3</v>
      </c>
      <c r="K41" s="4" t="s">
        <v>30</v>
      </c>
      <c r="L41" s="4">
        <v>1713</v>
      </c>
      <c r="M41" s="4">
        <v>1713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44889</v>
      </c>
      <c r="S41" s="6">
        <v>44905</v>
      </c>
      <c r="T41" s="4" t="s">
        <v>34</v>
      </c>
      <c r="U41" s="4">
        <v>1713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76</v>
      </c>
      <c r="F42" s="6">
        <v>44898</v>
      </c>
      <c r="G42" s="6">
        <v>44902</v>
      </c>
      <c r="H42" s="4">
        <v>1</v>
      </c>
      <c r="I42" s="4">
        <v>4</v>
      </c>
      <c r="J42" s="4">
        <v>4</v>
      </c>
      <c r="K42" s="4" t="s">
        <v>30</v>
      </c>
      <c r="L42" s="4">
        <v>2448</v>
      </c>
      <c r="M42" s="4">
        <v>2448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44890</v>
      </c>
      <c r="S42" s="6">
        <v>44905</v>
      </c>
      <c r="T42" s="4" t="s">
        <v>34</v>
      </c>
      <c r="U42" s="4">
        <v>2448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44900</v>
      </c>
      <c r="G43" s="6">
        <v>44902</v>
      </c>
      <c r="H43" s="4">
        <v>1</v>
      </c>
      <c r="I43" s="4">
        <v>2</v>
      </c>
      <c r="J43" s="4">
        <v>2</v>
      </c>
      <c r="K43" s="4" t="s">
        <v>30</v>
      </c>
      <c r="L43" s="4">
        <v>1838</v>
      </c>
      <c r="M43" s="4">
        <v>1838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44890</v>
      </c>
      <c r="S43" s="6">
        <v>44905</v>
      </c>
      <c r="T43" s="4" t="s">
        <v>34</v>
      </c>
      <c r="U43" s="4">
        <v>1838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44898</v>
      </c>
      <c r="G44" s="6">
        <v>44902</v>
      </c>
      <c r="H44" s="4">
        <v>1</v>
      </c>
      <c r="I44" s="4">
        <v>4</v>
      </c>
      <c r="J44" s="4">
        <v>4</v>
      </c>
      <c r="K44" s="4" t="s">
        <v>30</v>
      </c>
      <c r="L44" s="4">
        <v>3836</v>
      </c>
      <c r="M44" s="4">
        <v>3836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44890</v>
      </c>
      <c r="S44" s="6">
        <v>44905</v>
      </c>
      <c r="T44" s="4" t="s">
        <v>34</v>
      </c>
      <c r="U44" s="4">
        <v>3836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44900</v>
      </c>
      <c r="G45" s="6">
        <v>44902</v>
      </c>
      <c r="H45" s="4">
        <v>1</v>
      </c>
      <c r="I45" s="4">
        <v>2</v>
      </c>
      <c r="J45" s="4">
        <v>2</v>
      </c>
      <c r="K45" s="4" t="s">
        <v>30</v>
      </c>
      <c r="L45" s="4">
        <v>1500</v>
      </c>
      <c r="M45" s="4">
        <v>1500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44892</v>
      </c>
      <c r="S45" s="6">
        <v>44905</v>
      </c>
      <c r="T45" s="4" t="s">
        <v>34</v>
      </c>
      <c r="U45" s="4">
        <v>1500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44900</v>
      </c>
      <c r="G46" s="6">
        <v>44902</v>
      </c>
      <c r="H46" s="4">
        <v>1</v>
      </c>
      <c r="I46" s="4">
        <v>2</v>
      </c>
      <c r="J46" s="4">
        <v>2</v>
      </c>
      <c r="K46" s="4" t="s">
        <v>30</v>
      </c>
      <c r="L46" s="4">
        <v>1686</v>
      </c>
      <c r="M46" s="4">
        <v>1686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44892</v>
      </c>
      <c r="S46" s="6">
        <v>44905</v>
      </c>
      <c r="T46" s="4" t="s">
        <v>34</v>
      </c>
      <c r="U46" s="4">
        <v>1686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44899</v>
      </c>
      <c r="G47" s="6">
        <v>44902</v>
      </c>
      <c r="H47" s="4">
        <v>1</v>
      </c>
      <c r="I47" s="4">
        <v>3</v>
      </c>
      <c r="J47" s="4">
        <v>3</v>
      </c>
      <c r="K47" s="4" t="s">
        <v>30</v>
      </c>
      <c r="L47" s="4">
        <v>3633</v>
      </c>
      <c r="M47" s="4">
        <v>3633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44892</v>
      </c>
      <c r="S47" s="6">
        <v>44905</v>
      </c>
      <c r="T47" s="4" t="s">
        <v>34</v>
      </c>
      <c r="U47" s="4">
        <v>3633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251</v>
      </c>
      <c r="E48" s="4" t="s">
        <v>275</v>
      </c>
      <c r="F48" s="6">
        <v>44897</v>
      </c>
      <c r="G48" s="6">
        <v>44902</v>
      </c>
      <c r="H48" s="4">
        <v>1</v>
      </c>
      <c r="I48" s="4">
        <v>5</v>
      </c>
      <c r="J48" s="4">
        <v>5</v>
      </c>
      <c r="K48" s="4" t="s">
        <v>30</v>
      </c>
      <c r="L48" s="4">
        <v>4975</v>
      </c>
      <c r="M48" s="4">
        <v>4975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44892</v>
      </c>
      <c r="S48" s="6">
        <v>44905</v>
      </c>
      <c r="T48" s="4" t="s">
        <v>34</v>
      </c>
      <c r="U48" s="4">
        <v>4975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44901</v>
      </c>
      <c r="G49" s="6">
        <v>44902</v>
      </c>
      <c r="H49" s="4">
        <v>1</v>
      </c>
      <c r="I49" s="4">
        <v>1</v>
      </c>
      <c r="J49" s="4">
        <v>1</v>
      </c>
      <c r="K49" s="4" t="s">
        <v>30</v>
      </c>
      <c r="L49" s="4">
        <v>326</v>
      </c>
      <c r="M49" s="4">
        <v>326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44893</v>
      </c>
      <c r="S49" s="6">
        <v>44905</v>
      </c>
      <c r="T49" s="4" t="s">
        <v>34</v>
      </c>
      <c r="U49" s="4">
        <v>326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7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44901</v>
      </c>
      <c r="G50" s="6">
        <v>44902</v>
      </c>
      <c r="H50" s="4">
        <v>3</v>
      </c>
      <c r="I50" s="4">
        <v>1</v>
      </c>
      <c r="J50" s="4">
        <v>3</v>
      </c>
      <c r="K50" s="4" t="s">
        <v>30</v>
      </c>
      <c r="L50" s="4">
        <v>1941</v>
      </c>
      <c r="M50" s="4">
        <v>1941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44893</v>
      </c>
      <c r="S50" s="6">
        <v>44905</v>
      </c>
      <c r="T50" s="4" t="s">
        <v>34</v>
      </c>
      <c r="U50" s="4">
        <v>1941</v>
      </c>
      <c r="V50" s="4">
        <v>0</v>
      </c>
      <c r="W50" s="4">
        <v>0</v>
      </c>
      <c r="X50" s="4" t="s">
        <v>289</v>
      </c>
      <c r="Y50" s="4">
        <v>234901241</v>
      </c>
      <c r="Z50" s="4">
        <v>234900771</v>
      </c>
      <c r="AA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44898</v>
      </c>
      <c r="G51" s="6">
        <v>44902</v>
      </c>
      <c r="H51" s="4">
        <v>1</v>
      </c>
      <c r="I51" s="4">
        <v>4</v>
      </c>
      <c r="J51" s="4">
        <v>4</v>
      </c>
      <c r="K51" s="4" t="s">
        <v>30</v>
      </c>
      <c r="L51" s="4">
        <v>3560</v>
      </c>
      <c r="M51" s="4">
        <v>3560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44893</v>
      </c>
      <c r="S51" s="6">
        <v>44905</v>
      </c>
      <c r="T51" s="4" t="s">
        <v>34</v>
      </c>
      <c r="U51" s="4">
        <v>3560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44901</v>
      </c>
      <c r="G52" s="6">
        <v>44902</v>
      </c>
      <c r="H52" s="4">
        <v>1</v>
      </c>
      <c r="I52" s="4">
        <v>1</v>
      </c>
      <c r="J52" s="4">
        <v>1</v>
      </c>
      <c r="K52" s="4" t="s">
        <v>30</v>
      </c>
      <c r="L52" s="4">
        <v>780</v>
      </c>
      <c r="M52" s="4">
        <v>780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44893</v>
      </c>
      <c r="S52" s="6">
        <v>44905</v>
      </c>
      <c r="T52" s="4" t="s">
        <v>34</v>
      </c>
      <c r="U52" s="4">
        <v>780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44899</v>
      </c>
      <c r="G53" s="6">
        <v>44902</v>
      </c>
      <c r="H53" s="4">
        <v>1</v>
      </c>
      <c r="I53" s="4">
        <v>3</v>
      </c>
      <c r="J53" s="4">
        <v>3</v>
      </c>
      <c r="K53" s="4" t="s">
        <v>30</v>
      </c>
      <c r="L53" s="4">
        <v>600</v>
      </c>
      <c r="M53" s="4">
        <v>600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44894</v>
      </c>
      <c r="S53" s="6">
        <v>44905</v>
      </c>
      <c r="T53" s="4" t="s">
        <v>34</v>
      </c>
      <c r="U53" s="4">
        <v>600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44899</v>
      </c>
      <c r="G54" s="6">
        <v>44902</v>
      </c>
      <c r="H54" s="4">
        <v>2</v>
      </c>
      <c r="I54" s="4">
        <v>3</v>
      </c>
      <c r="J54" s="4">
        <v>6</v>
      </c>
      <c r="K54" s="4" t="s">
        <v>30</v>
      </c>
      <c r="L54" s="4">
        <v>2532</v>
      </c>
      <c r="M54" s="4">
        <v>2532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44894</v>
      </c>
      <c r="S54" s="6">
        <v>44905</v>
      </c>
      <c r="T54" s="4" t="s">
        <v>34</v>
      </c>
      <c r="U54" s="4">
        <v>2532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44901</v>
      </c>
      <c r="G55" s="6">
        <v>44902</v>
      </c>
      <c r="H55" s="4">
        <v>1</v>
      </c>
      <c r="I55" s="4">
        <v>1</v>
      </c>
      <c r="J55" s="4">
        <v>1</v>
      </c>
      <c r="K55" s="4" t="s">
        <v>30</v>
      </c>
      <c r="L55" s="4">
        <v>401</v>
      </c>
      <c r="M55" s="4">
        <v>401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44894</v>
      </c>
      <c r="S55" s="6">
        <v>44905</v>
      </c>
      <c r="T55" s="4" t="s">
        <v>34</v>
      </c>
      <c r="U55" s="4">
        <v>401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44899</v>
      </c>
      <c r="G56" s="6">
        <v>44902</v>
      </c>
      <c r="H56" s="4">
        <v>2</v>
      </c>
      <c r="I56" s="4">
        <v>3</v>
      </c>
      <c r="J56" s="4">
        <v>6</v>
      </c>
      <c r="K56" s="4" t="s">
        <v>30</v>
      </c>
      <c r="L56" s="4">
        <v>12672</v>
      </c>
      <c r="M56" s="4">
        <v>12672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44895</v>
      </c>
      <c r="S56" s="6">
        <v>44905</v>
      </c>
      <c r="T56" s="4" t="s">
        <v>34</v>
      </c>
      <c r="U56" s="4">
        <v>12672</v>
      </c>
      <c r="V56" s="4">
        <v>0</v>
      </c>
      <c r="W56" s="4">
        <v>0</v>
      </c>
      <c r="X56" s="4" t="s">
        <v>323</v>
      </c>
      <c r="Y56" s="4" t="s">
        <v>35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44897</v>
      </c>
      <c r="G57" s="6">
        <v>44902</v>
      </c>
      <c r="H57" s="4">
        <v>1</v>
      </c>
      <c r="I57" s="4">
        <v>5</v>
      </c>
      <c r="J57" s="4">
        <v>5</v>
      </c>
      <c r="K57" s="4" t="s">
        <v>30</v>
      </c>
      <c r="L57" s="4">
        <v>3328</v>
      </c>
      <c r="M57" s="4">
        <v>3328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44895</v>
      </c>
      <c r="S57" s="6">
        <v>44905</v>
      </c>
      <c r="T57" s="4" t="s">
        <v>34</v>
      </c>
      <c r="U57" s="4">
        <v>3328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44900</v>
      </c>
      <c r="G58" s="6">
        <v>44902</v>
      </c>
      <c r="H58" s="4">
        <v>1</v>
      </c>
      <c r="I58" s="4">
        <v>2</v>
      </c>
      <c r="J58" s="4">
        <v>2</v>
      </c>
      <c r="K58" s="4" t="s">
        <v>30</v>
      </c>
      <c r="L58" s="4">
        <v>838</v>
      </c>
      <c r="M58" s="4">
        <v>838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44895</v>
      </c>
      <c r="S58" s="6">
        <v>44905</v>
      </c>
      <c r="T58" s="4" t="s">
        <v>34</v>
      </c>
      <c r="U58" s="4">
        <v>838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319</v>
      </c>
      <c r="B59" s="4" t="s">
        <v>26</v>
      </c>
      <c r="C59" s="4" t="s">
        <v>36</v>
      </c>
      <c r="D59" s="4" t="s">
        <v>320</v>
      </c>
      <c r="E59" s="4" t="s">
        <v>321</v>
      </c>
      <c r="F59" s="6">
        <v>44899</v>
      </c>
      <c r="G59" s="6">
        <v>44902</v>
      </c>
      <c r="H59" s="4">
        <v>2</v>
      </c>
      <c r="I59" s="4">
        <v>3</v>
      </c>
      <c r="J59" s="4">
        <v>6</v>
      </c>
      <c r="K59" s="4" t="s">
        <v>30</v>
      </c>
      <c r="L59" s="4">
        <v>-12672</v>
      </c>
      <c r="M59" s="4">
        <v>-12672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44895</v>
      </c>
      <c r="S59" s="6">
        <v>44905</v>
      </c>
      <c r="T59" s="4" t="s">
        <v>34</v>
      </c>
      <c r="U59" s="4">
        <v>-12672</v>
      </c>
      <c r="V59" s="4">
        <v>0</v>
      </c>
      <c r="W59" s="4">
        <v>0</v>
      </c>
      <c r="X59" s="4" t="s">
        <v>323</v>
      </c>
      <c r="Y59" s="4" t="s">
        <v>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44897</v>
      </c>
      <c r="G60" s="6">
        <v>44902</v>
      </c>
      <c r="H60" s="4">
        <v>1</v>
      </c>
      <c r="I60" s="4">
        <v>5</v>
      </c>
      <c r="J60" s="4">
        <v>5</v>
      </c>
      <c r="K60" s="4" t="s">
        <v>30</v>
      </c>
      <c r="L60" s="4">
        <v>1335</v>
      </c>
      <c r="M60" s="4">
        <v>1335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44895</v>
      </c>
      <c r="S60" s="6">
        <v>44905</v>
      </c>
      <c r="T60" s="4" t="s">
        <v>34</v>
      </c>
      <c r="U60" s="4">
        <v>1335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6">
      <c r="A61" s="4" t="s">
        <v>342</v>
      </c>
      <c r="B61" s="4" t="s">
        <v>26</v>
      </c>
      <c r="C61" s="4" t="s">
        <v>27</v>
      </c>
      <c r="D61" s="4" t="s">
        <v>320</v>
      </c>
      <c r="E61" s="4" t="s">
        <v>343</v>
      </c>
      <c r="F61" s="6">
        <v>44899</v>
      </c>
      <c r="G61" s="6">
        <v>44902</v>
      </c>
      <c r="H61" s="4">
        <v>2</v>
      </c>
      <c r="I61" s="4">
        <v>3</v>
      </c>
      <c r="J61" s="4">
        <v>6</v>
      </c>
      <c r="K61" s="4" t="s">
        <v>30</v>
      </c>
      <c r="L61" s="4">
        <v>15618</v>
      </c>
      <c r="M61" s="4">
        <v>15618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44895</v>
      </c>
      <c r="S61" s="6">
        <v>44905</v>
      </c>
      <c r="T61" s="4" t="s">
        <v>34</v>
      </c>
      <c r="U61" s="4">
        <v>15618</v>
      </c>
      <c r="V61" s="4">
        <v>0</v>
      </c>
      <c r="W61" s="4">
        <v>0</v>
      </c>
      <c r="X61" s="4" t="s">
        <v>344</v>
      </c>
      <c r="Y61" s="4">
        <v>1236571</v>
      </c>
      <c r="Z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234</v>
      </c>
      <c r="E62" s="4" t="s">
        <v>235</v>
      </c>
      <c r="F62" s="6">
        <v>44900</v>
      </c>
      <c r="G62" s="6">
        <v>44902</v>
      </c>
      <c r="H62" s="4">
        <v>1</v>
      </c>
      <c r="I62" s="4">
        <v>2</v>
      </c>
      <c r="J62" s="4">
        <v>2</v>
      </c>
      <c r="K62" s="4" t="s">
        <v>30</v>
      </c>
      <c r="L62" s="4">
        <v>1176</v>
      </c>
      <c r="M62" s="4">
        <v>1176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44895</v>
      </c>
      <c r="S62" s="6">
        <v>44905</v>
      </c>
      <c r="T62" s="4" t="s">
        <v>34</v>
      </c>
      <c r="U62" s="4">
        <v>1176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44898</v>
      </c>
      <c r="G63" s="6">
        <v>44902</v>
      </c>
      <c r="H63" s="4">
        <v>1</v>
      </c>
      <c r="I63" s="4">
        <v>4</v>
      </c>
      <c r="J63" s="4">
        <v>4</v>
      </c>
      <c r="K63" s="4" t="s">
        <v>30</v>
      </c>
      <c r="L63" s="4">
        <v>2460</v>
      </c>
      <c r="M63" s="4">
        <v>2460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44895</v>
      </c>
      <c r="S63" s="6">
        <v>44905</v>
      </c>
      <c r="T63" s="4" t="s">
        <v>34</v>
      </c>
      <c r="U63" s="4">
        <v>2460</v>
      </c>
      <c r="V63" s="4">
        <v>0</v>
      </c>
      <c r="W63" s="4">
        <v>0</v>
      </c>
      <c r="X63" s="4" t="s">
        <v>354</v>
      </c>
      <c r="Y63" s="4" t="s">
        <v>354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257</v>
      </c>
      <c r="E64" s="4" t="s">
        <v>258</v>
      </c>
      <c r="F64" s="6">
        <v>44900</v>
      </c>
      <c r="G64" s="6">
        <v>44902</v>
      </c>
      <c r="H64" s="4">
        <v>1</v>
      </c>
      <c r="I64" s="4">
        <v>2</v>
      </c>
      <c r="J64" s="4">
        <v>2</v>
      </c>
      <c r="K64" s="4" t="s">
        <v>30</v>
      </c>
      <c r="L64" s="4">
        <v>1560</v>
      </c>
      <c r="M64" s="4">
        <v>1560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44895</v>
      </c>
      <c r="S64" s="6">
        <v>44905</v>
      </c>
      <c r="T64" s="4" t="s">
        <v>34</v>
      </c>
      <c r="U64" s="4">
        <v>1560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44897</v>
      </c>
      <c r="G65" s="6">
        <v>44902</v>
      </c>
      <c r="H65" s="4">
        <v>1</v>
      </c>
      <c r="I65" s="4">
        <v>5</v>
      </c>
      <c r="J65" s="4">
        <v>5</v>
      </c>
      <c r="K65" s="4" t="s">
        <v>30</v>
      </c>
      <c r="L65" s="4">
        <v>2260</v>
      </c>
      <c r="M65" s="4">
        <v>2260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44895</v>
      </c>
      <c r="S65" s="6">
        <v>44905</v>
      </c>
      <c r="T65" s="4" t="s">
        <v>34</v>
      </c>
      <c r="U65" s="4">
        <v>2260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44901</v>
      </c>
      <c r="G66" s="6">
        <v>44902</v>
      </c>
      <c r="H66" s="4">
        <v>1</v>
      </c>
      <c r="I66" s="4">
        <v>1</v>
      </c>
      <c r="J66" s="4">
        <v>1</v>
      </c>
      <c r="K66" s="4" t="s">
        <v>30</v>
      </c>
      <c r="L66" s="4">
        <v>418</v>
      </c>
      <c r="M66" s="4">
        <v>418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44896</v>
      </c>
      <c r="S66" s="6">
        <v>44905</v>
      </c>
      <c r="T66" s="4" t="s">
        <v>34</v>
      </c>
      <c r="U66" s="4">
        <v>418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44898</v>
      </c>
      <c r="G67" s="6">
        <v>44902</v>
      </c>
      <c r="H67" s="4">
        <v>1</v>
      </c>
      <c r="I67" s="4">
        <v>4</v>
      </c>
      <c r="J67" s="4">
        <v>4</v>
      </c>
      <c r="K67" s="4" t="s">
        <v>30</v>
      </c>
      <c r="L67" s="4">
        <v>5916</v>
      </c>
      <c r="M67" s="4">
        <v>5916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44896</v>
      </c>
      <c r="S67" s="6">
        <v>44905</v>
      </c>
      <c r="T67" s="4" t="s">
        <v>34</v>
      </c>
      <c r="U67" s="4">
        <v>5916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286</v>
      </c>
      <c r="E68" s="4" t="s">
        <v>287</v>
      </c>
      <c r="F68" s="6">
        <v>44901</v>
      </c>
      <c r="G68" s="6">
        <v>44902</v>
      </c>
      <c r="H68" s="4">
        <v>1</v>
      </c>
      <c r="I68" s="4">
        <v>1</v>
      </c>
      <c r="J68" s="4">
        <v>1</v>
      </c>
      <c r="K68" s="4" t="s">
        <v>30</v>
      </c>
      <c r="L68" s="4">
        <v>647</v>
      </c>
      <c r="M68" s="4">
        <v>647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44896</v>
      </c>
      <c r="S68" s="6">
        <v>44905</v>
      </c>
      <c r="T68" s="4" t="s">
        <v>34</v>
      </c>
      <c r="U68" s="4">
        <v>647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44899</v>
      </c>
      <c r="G69" s="6">
        <v>44902</v>
      </c>
      <c r="H69" s="4">
        <v>1</v>
      </c>
      <c r="I69" s="4">
        <v>3</v>
      </c>
      <c r="J69" s="4">
        <v>3</v>
      </c>
      <c r="K69" s="4" t="s">
        <v>30</v>
      </c>
      <c r="L69" s="4">
        <v>2463</v>
      </c>
      <c r="M69" s="4">
        <v>2463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44896</v>
      </c>
      <c r="S69" s="6">
        <v>44905</v>
      </c>
      <c r="T69" s="4" t="s">
        <v>34</v>
      </c>
      <c r="U69" s="4">
        <v>2463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240</v>
      </c>
      <c r="E70" s="4" t="s">
        <v>168</v>
      </c>
      <c r="F70" s="6">
        <v>44900</v>
      </c>
      <c r="G70" s="6">
        <v>44902</v>
      </c>
      <c r="H70" s="4">
        <v>1</v>
      </c>
      <c r="I70" s="4">
        <v>2</v>
      </c>
      <c r="J70" s="4">
        <v>2</v>
      </c>
      <c r="K70" s="4" t="s">
        <v>30</v>
      </c>
      <c r="L70" s="4">
        <v>1696</v>
      </c>
      <c r="M70" s="4">
        <v>1696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44897</v>
      </c>
      <c r="S70" s="6">
        <v>44905</v>
      </c>
      <c r="T70" s="4" t="s">
        <v>34</v>
      </c>
      <c r="U70" s="4">
        <v>1696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240</v>
      </c>
      <c r="E71" s="4" t="s">
        <v>76</v>
      </c>
      <c r="F71" s="6">
        <v>44900</v>
      </c>
      <c r="G71" s="6">
        <v>44902</v>
      </c>
      <c r="H71" s="4">
        <v>2</v>
      </c>
      <c r="I71" s="4">
        <v>2</v>
      </c>
      <c r="J71" s="4">
        <v>4</v>
      </c>
      <c r="K71" s="4" t="s">
        <v>30</v>
      </c>
      <c r="L71" s="4">
        <v>2464</v>
      </c>
      <c r="M71" s="4">
        <v>2464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44897</v>
      </c>
      <c r="S71" s="6">
        <v>44905</v>
      </c>
      <c r="T71" s="4" t="s">
        <v>34</v>
      </c>
      <c r="U71" s="4">
        <v>2464</v>
      </c>
      <c r="V71" s="4">
        <v>0</v>
      </c>
      <c r="W71" s="4">
        <v>0</v>
      </c>
      <c r="X71" s="4" t="s">
        <v>393</v>
      </c>
      <c r="Y71" s="4" t="s">
        <v>394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397</v>
      </c>
      <c r="F72" s="6">
        <v>44899</v>
      </c>
      <c r="G72" s="6">
        <v>44902</v>
      </c>
      <c r="H72" s="4">
        <v>1</v>
      </c>
      <c r="I72" s="4">
        <v>3</v>
      </c>
      <c r="J72" s="4">
        <v>3</v>
      </c>
      <c r="K72" s="4" t="s">
        <v>30</v>
      </c>
      <c r="L72" s="4">
        <v>2850</v>
      </c>
      <c r="M72" s="4">
        <v>2850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44897</v>
      </c>
      <c r="S72" s="6">
        <v>44905</v>
      </c>
      <c r="T72" s="4" t="s">
        <v>34</v>
      </c>
      <c r="U72" s="4">
        <v>2850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105</v>
      </c>
      <c r="F73" s="6">
        <v>44899</v>
      </c>
      <c r="G73" s="6">
        <v>44902</v>
      </c>
      <c r="H73" s="4">
        <v>1</v>
      </c>
      <c r="I73" s="4">
        <v>3</v>
      </c>
      <c r="J73" s="4">
        <v>3</v>
      </c>
      <c r="K73" s="4" t="s">
        <v>30</v>
      </c>
      <c r="L73" s="4">
        <v>2532</v>
      </c>
      <c r="M73" s="4">
        <v>2532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44897</v>
      </c>
      <c r="S73" s="6">
        <v>44905</v>
      </c>
      <c r="T73" s="4" t="s">
        <v>34</v>
      </c>
      <c r="U73" s="4">
        <v>2532</v>
      </c>
      <c r="V73" s="4">
        <v>0</v>
      </c>
      <c r="W73" s="4">
        <v>0</v>
      </c>
      <c r="X73" s="4" t="s">
        <v>404</v>
      </c>
      <c r="Y73" s="4" t="s">
        <v>405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408</v>
      </c>
      <c r="F74" s="6">
        <v>44899</v>
      </c>
      <c r="G74" s="6">
        <v>44902</v>
      </c>
      <c r="H74" s="4">
        <v>1</v>
      </c>
      <c r="I74" s="4">
        <v>3</v>
      </c>
      <c r="J74" s="4">
        <v>3</v>
      </c>
      <c r="K74" s="4" t="s">
        <v>30</v>
      </c>
      <c r="L74" s="4">
        <v>1467</v>
      </c>
      <c r="M74" s="4">
        <v>1467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44897</v>
      </c>
      <c r="S74" s="6">
        <v>44905</v>
      </c>
      <c r="T74" s="4" t="s">
        <v>34</v>
      </c>
      <c r="U74" s="4">
        <v>1467</v>
      </c>
      <c r="V74" s="4">
        <v>0</v>
      </c>
      <c r="W74" s="4">
        <v>0</v>
      </c>
      <c r="X74" s="4" t="s">
        <v>410</v>
      </c>
      <c r="Y74" s="4" t="s">
        <v>411</v>
      </c>
    </row>
    <row r="75" s="4" customFormat="1" spans="1:25">
      <c r="A75" s="4" t="s">
        <v>412</v>
      </c>
      <c r="B75" s="4" t="s">
        <v>26</v>
      </c>
      <c r="C75" s="4" t="s">
        <v>27</v>
      </c>
      <c r="D75" s="4" t="s">
        <v>413</v>
      </c>
      <c r="E75" s="4" t="s">
        <v>414</v>
      </c>
      <c r="F75" s="6">
        <v>44901</v>
      </c>
      <c r="G75" s="6">
        <v>44902</v>
      </c>
      <c r="H75" s="4">
        <v>2</v>
      </c>
      <c r="I75" s="4">
        <v>1</v>
      </c>
      <c r="J75" s="4">
        <v>2</v>
      </c>
      <c r="K75" s="4" t="s">
        <v>30</v>
      </c>
      <c r="L75" s="4">
        <v>640</v>
      </c>
      <c r="M75" s="4">
        <v>640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44897</v>
      </c>
      <c r="S75" s="6">
        <v>44905</v>
      </c>
      <c r="T75" s="4" t="s">
        <v>34</v>
      </c>
      <c r="U75" s="4">
        <v>640</v>
      </c>
      <c r="V75" s="4">
        <v>0</v>
      </c>
      <c r="W75" s="4">
        <v>0</v>
      </c>
      <c r="X75" s="4" t="s">
        <v>416</v>
      </c>
      <c r="Y75" s="4" t="s">
        <v>35</v>
      </c>
    </row>
    <row r="76" s="4" customFormat="1" spans="1:25">
      <c r="A76" s="4" t="s">
        <v>412</v>
      </c>
      <c r="B76" s="4" t="s">
        <v>26</v>
      </c>
      <c r="C76" s="4" t="s">
        <v>36</v>
      </c>
      <c r="D76" s="4" t="s">
        <v>413</v>
      </c>
      <c r="E76" s="4" t="s">
        <v>414</v>
      </c>
      <c r="F76" s="6">
        <v>44901</v>
      </c>
      <c r="G76" s="6">
        <v>44902</v>
      </c>
      <c r="H76" s="4">
        <v>2</v>
      </c>
      <c r="I76" s="4">
        <v>1</v>
      </c>
      <c r="J76" s="4">
        <v>2</v>
      </c>
      <c r="K76" s="4" t="s">
        <v>30</v>
      </c>
      <c r="L76" s="4">
        <v>-640</v>
      </c>
      <c r="M76" s="4">
        <v>-640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44897</v>
      </c>
      <c r="S76" s="6">
        <v>44905</v>
      </c>
      <c r="T76" s="4" t="s">
        <v>34</v>
      </c>
      <c r="U76" s="4">
        <v>-640</v>
      </c>
      <c r="V76" s="4">
        <v>0</v>
      </c>
      <c r="W76" s="4">
        <v>0</v>
      </c>
      <c r="X76" s="4" t="s">
        <v>416</v>
      </c>
      <c r="Y76" s="4" t="s">
        <v>35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44900</v>
      </c>
      <c r="G77" s="6">
        <v>44902</v>
      </c>
      <c r="H77" s="4">
        <v>1</v>
      </c>
      <c r="I77" s="4">
        <v>2</v>
      </c>
      <c r="J77" s="4">
        <v>2</v>
      </c>
      <c r="K77" s="4" t="s">
        <v>30</v>
      </c>
      <c r="L77" s="4">
        <v>3668</v>
      </c>
      <c r="M77" s="4">
        <v>3668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44897</v>
      </c>
      <c r="S77" s="6">
        <v>44905</v>
      </c>
      <c r="T77" s="4" t="s">
        <v>34</v>
      </c>
      <c r="U77" s="4">
        <v>3668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44901</v>
      </c>
      <c r="G78" s="6">
        <v>44902</v>
      </c>
      <c r="H78" s="4">
        <v>2</v>
      </c>
      <c r="I78" s="4">
        <v>1</v>
      </c>
      <c r="J78" s="4">
        <v>2</v>
      </c>
      <c r="K78" s="4" t="s">
        <v>30</v>
      </c>
      <c r="L78" s="4">
        <v>640</v>
      </c>
      <c r="M78" s="4">
        <v>640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44897</v>
      </c>
      <c r="S78" s="6">
        <v>44905</v>
      </c>
      <c r="T78" s="4" t="s">
        <v>34</v>
      </c>
      <c r="U78" s="4">
        <v>640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234</v>
      </c>
      <c r="E79" s="4" t="s">
        <v>235</v>
      </c>
      <c r="F79" s="6">
        <v>44900</v>
      </c>
      <c r="G79" s="6">
        <v>44902</v>
      </c>
      <c r="H79" s="4">
        <v>1</v>
      </c>
      <c r="I79" s="4">
        <v>2</v>
      </c>
      <c r="J79" s="4">
        <v>2</v>
      </c>
      <c r="K79" s="4" t="s">
        <v>30</v>
      </c>
      <c r="L79" s="4">
        <v>1176</v>
      </c>
      <c r="M79" s="4">
        <v>1176</v>
      </c>
      <c r="N79" s="4" t="s">
        <v>428</v>
      </c>
      <c r="O79" s="4" t="s">
        <v>32</v>
      </c>
      <c r="P79" s="4" t="s">
        <v>33</v>
      </c>
      <c r="Q79" s="4">
        <v>0</v>
      </c>
      <c r="R79" s="7">
        <v>44898</v>
      </c>
      <c r="S79" s="6">
        <v>44905</v>
      </c>
      <c r="T79" s="4" t="s">
        <v>34</v>
      </c>
      <c r="U79" s="4">
        <v>1176</v>
      </c>
      <c r="V79" s="4">
        <v>0</v>
      </c>
      <c r="W79" s="4">
        <v>0</v>
      </c>
      <c r="X79" s="4" t="s">
        <v>429</v>
      </c>
      <c r="Y79" s="4" t="s">
        <v>430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251</v>
      </c>
      <c r="E80" s="4" t="s">
        <v>432</v>
      </c>
      <c r="F80" s="6">
        <v>44898</v>
      </c>
      <c r="G80" s="6">
        <v>44902</v>
      </c>
      <c r="H80" s="4">
        <v>1</v>
      </c>
      <c r="I80" s="4">
        <v>4</v>
      </c>
      <c r="J80" s="4">
        <v>4</v>
      </c>
      <c r="K80" s="4" t="s">
        <v>30</v>
      </c>
      <c r="L80" s="4">
        <v>3980</v>
      </c>
      <c r="M80" s="4">
        <v>3980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44898</v>
      </c>
      <c r="S80" s="6">
        <v>44905</v>
      </c>
      <c r="T80" s="4" t="s">
        <v>34</v>
      </c>
      <c r="U80" s="4">
        <v>3980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413</v>
      </c>
      <c r="E81" s="4" t="s">
        <v>281</v>
      </c>
      <c r="F81" s="6">
        <v>44901</v>
      </c>
      <c r="G81" s="6">
        <v>44902</v>
      </c>
      <c r="H81" s="4">
        <v>1</v>
      </c>
      <c r="I81" s="4">
        <v>1</v>
      </c>
      <c r="J81" s="4">
        <v>1</v>
      </c>
      <c r="K81" s="4" t="s">
        <v>30</v>
      </c>
      <c r="L81" s="4">
        <v>320</v>
      </c>
      <c r="M81" s="4">
        <v>320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44898</v>
      </c>
      <c r="S81" s="6">
        <v>44905</v>
      </c>
      <c r="T81" s="4" t="s">
        <v>34</v>
      </c>
      <c r="U81" s="4">
        <v>320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44900</v>
      </c>
      <c r="G82" s="6">
        <v>44902</v>
      </c>
      <c r="H82" s="4">
        <v>1</v>
      </c>
      <c r="I82" s="4">
        <v>2</v>
      </c>
      <c r="J82" s="4">
        <v>2</v>
      </c>
      <c r="K82" s="4" t="s">
        <v>30</v>
      </c>
      <c r="L82" s="4">
        <v>500</v>
      </c>
      <c r="M82" s="4">
        <v>500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44898</v>
      </c>
      <c r="S82" s="6">
        <v>44905</v>
      </c>
      <c r="T82" s="4" t="s">
        <v>34</v>
      </c>
      <c r="U82" s="4">
        <v>500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44899</v>
      </c>
      <c r="G83" s="6">
        <v>44902</v>
      </c>
      <c r="H83" s="4">
        <v>1</v>
      </c>
      <c r="I83" s="4">
        <v>3</v>
      </c>
      <c r="J83" s="4">
        <v>3</v>
      </c>
      <c r="K83" s="4" t="s">
        <v>30</v>
      </c>
      <c r="L83" s="4">
        <v>1704</v>
      </c>
      <c r="M83" s="4">
        <v>1704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44898</v>
      </c>
      <c r="S83" s="6">
        <v>44905</v>
      </c>
      <c r="T83" s="4" t="s">
        <v>34</v>
      </c>
      <c r="U83" s="4">
        <v>1704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44901</v>
      </c>
      <c r="G84" s="6">
        <v>44902</v>
      </c>
      <c r="H84" s="4">
        <v>1</v>
      </c>
      <c r="I84" s="4">
        <v>1</v>
      </c>
      <c r="J84" s="4">
        <v>1</v>
      </c>
      <c r="K84" s="4" t="s">
        <v>30</v>
      </c>
      <c r="L84" s="4">
        <v>1250</v>
      </c>
      <c r="M84" s="4">
        <v>1250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44905</v>
      </c>
      <c r="T84" s="4" t="s">
        <v>34</v>
      </c>
      <c r="U84" s="4">
        <v>1250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453</v>
      </c>
      <c r="E85" s="4" t="s">
        <v>459</v>
      </c>
      <c r="F85" s="6">
        <v>44901</v>
      </c>
      <c r="G85" s="6">
        <v>44902</v>
      </c>
      <c r="H85" s="4">
        <v>1</v>
      </c>
      <c r="I85" s="4">
        <v>1</v>
      </c>
      <c r="J85" s="4">
        <v>1</v>
      </c>
      <c r="K85" s="4" t="s">
        <v>30</v>
      </c>
      <c r="L85" s="4">
        <v>1364</v>
      </c>
      <c r="M85" s="4">
        <v>1364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44905</v>
      </c>
      <c r="T85" s="4" t="s">
        <v>34</v>
      </c>
      <c r="U85" s="4">
        <v>1364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6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44900</v>
      </c>
      <c r="G86" s="6">
        <v>44902</v>
      </c>
      <c r="H86" s="4">
        <v>2</v>
      </c>
      <c r="I86" s="4">
        <v>2</v>
      </c>
      <c r="J86" s="4">
        <v>4</v>
      </c>
      <c r="K86" s="4" t="s">
        <v>30</v>
      </c>
      <c r="L86" s="4">
        <v>20388</v>
      </c>
      <c r="M86" s="4">
        <v>20388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44899</v>
      </c>
      <c r="S86" s="6">
        <v>44905</v>
      </c>
      <c r="T86" s="4" t="s">
        <v>34</v>
      </c>
      <c r="U86" s="4">
        <v>20388</v>
      </c>
      <c r="V86" s="4">
        <v>0</v>
      </c>
      <c r="W86" s="4">
        <v>0</v>
      </c>
      <c r="X86" s="4" t="s">
        <v>467</v>
      </c>
      <c r="Y86" s="4">
        <v>12247994</v>
      </c>
      <c r="Z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240</v>
      </c>
      <c r="E87" s="4" t="s">
        <v>76</v>
      </c>
      <c r="F87" s="6">
        <v>44901</v>
      </c>
      <c r="G87" s="6">
        <v>44902</v>
      </c>
      <c r="H87" s="4">
        <v>1</v>
      </c>
      <c r="I87" s="4">
        <v>1</v>
      </c>
      <c r="J87" s="4">
        <v>1</v>
      </c>
      <c r="K87" s="4" t="s">
        <v>30</v>
      </c>
      <c r="L87" s="4">
        <v>616</v>
      </c>
      <c r="M87" s="4">
        <v>616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44899</v>
      </c>
      <c r="S87" s="6">
        <v>44905</v>
      </c>
      <c r="T87" s="4" t="s">
        <v>34</v>
      </c>
      <c r="U87" s="4">
        <v>616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6">
        <v>44900</v>
      </c>
      <c r="G88" s="6">
        <v>44902</v>
      </c>
      <c r="H88" s="4">
        <v>1</v>
      </c>
      <c r="I88" s="4">
        <v>2</v>
      </c>
      <c r="J88" s="4">
        <v>2</v>
      </c>
      <c r="K88" s="4" t="s">
        <v>30</v>
      </c>
      <c r="L88" s="4">
        <v>760</v>
      </c>
      <c r="M88" s="4">
        <v>760</v>
      </c>
      <c r="N88" s="4" t="s">
        <v>476</v>
      </c>
      <c r="O88" s="4" t="s">
        <v>32</v>
      </c>
      <c r="P88" s="4" t="s">
        <v>33</v>
      </c>
      <c r="Q88" s="4">
        <v>0</v>
      </c>
      <c r="R88" s="7">
        <v>44899</v>
      </c>
      <c r="S88" s="6">
        <v>44905</v>
      </c>
      <c r="T88" s="4" t="s">
        <v>34</v>
      </c>
      <c r="U88" s="4">
        <v>760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44899</v>
      </c>
      <c r="G89" s="6">
        <v>44902</v>
      </c>
      <c r="H89" s="4">
        <v>1</v>
      </c>
      <c r="I89" s="4">
        <v>3</v>
      </c>
      <c r="J89" s="4">
        <v>3</v>
      </c>
      <c r="K89" s="4" t="s">
        <v>30</v>
      </c>
      <c r="L89" s="4">
        <v>750.48</v>
      </c>
      <c r="M89" s="4">
        <v>750.48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44899</v>
      </c>
      <c r="S89" s="6">
        <v>44905</v>
      </c>
      <c r="T89" s="4" t="s">
        <v>34</v>
      </c>
      <c r="U89" s="4">
        <v>750.48</v>
      </c>
      <c r="V89" s="4">
        <v>0</v>
      </c>
      <c r="W89" s="4">
        <v>0</v>
      </c>
      <c r="X89" s="4" t="s">
        <v>483</v>
      </c>
      <c r="Y89" s="4" t="s">
        <v>35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44900</v>
      </c>
      <c r="G90" s="6">
        <v>44902</v>
      </c>
      <c r="H90" s="4">
        <v>1</v>
      </c>
      <c r="I90" s="4">
        <v>2</v>
      </c>
      <c r="J90" s="4">
        <v>2</v>
      </c>
      <c r="K90" s="4" t="s">
        <v>30</v>
      </c>
      <c r="L90" s="4">
        <v>342</v>
      </c>
      <c r="M90" s="4">
        <v>342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44899</v>
      </c>
      <c r="S90" s="6">
        <v>44905</v>
      </c>
      <c r="T90" s="4" t="s">
        <v>34</v>
      </c>
      <c r="U90" s="4">
        <v>342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44901</v>
      </c>
      <c r="G91" s="6">
        <v>44902</v>
      </c>
      <c r="H91" s="4">
        <v>1</v>
      </c>
      <c r="I91" s="4">
        <v>1</v>
      </c>
      <c r="J91" s="4">
        <v>1</v>
      </c>
      <c r="K91" s="4" t="s">
        <v>30</v>
      </c>
      <c r="L91" s="4">
        <v>420</v>
      </c>
      <c r="M91" s="4">
        <v>420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44899</v>
      </c>
      <c r="S91" s="6">
        <v>44905</v>
      </c>
      <c r="T91" s="4" t="s">
        <v>34</v>
      </c>
      <c r="U91" s="4">
        <v>420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280</v>
      </c>
      <c r="E92" s="4" t="s">
        <v>497</v>
      </c>
      <c r="F92" s="6">
        <v>44900</v>
      </c>
      <c r="G92" s="6">
        <v>44902</v>
      </c>
      <c r="H92" s="4">
        <v>1</v>
      </c>
      <c r="I92" s="4">
        <v>2</v>
      </c>
      <c r="J92" s="4">
        <v>2</v>
      </c>
      <c r="K92" s="4" t="s">
        <v>30</v>
      </c>
      <c r="L92" s="4">
        <v>726</v>
      </c>
      <c r="M92" s="4">
        <v>726</v>
      </c>
      <c r="N92" s="4" t="s">
        <v>498</v>
      </c>
      <c r="O92" s="4" t="s">
        <v>32</v>
      </c>
      <c r="P92" s="4" t="s">
        <v>33</v>
      </c>
      <c r="Q92" s="4">
        <v>0</v>
      </c>
      <c r="R92" s="7">
        <v>44899</v>
      </c>
      <c r="S92" s="6">
        <v>44905</v>
      </c>
      <c r="T92" s="4" t="s">
        <v>34</v>
      </c>
      <c r="U92" s="4">
        <v>726</v>
      </c>
      <c r="V92" s="4">
        <v>0</v>
      </c>
      <c r="W92" s="4">
        <v>0</v>
      </c>
      <c r="X92" s="4" t="s">
        <v>499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360</v>
      </c>
      <c r="E93" s="4" t="s">
        <v>502</v>
      </c>
      <c r="F93" s="6">
        <v>44900</v>
      </c>
      <c r="G93" s="6">
        <v>44902</v>
      </c>
      <c r="H93" s="4">
        <v>1</v>
      </c>
      <c r="I93" s="4">
        <v>2</v>
      </c>
      <c r="J93" s="4">
        <v>2</v>
      </c>
      <c r="K93" s="4" t="s">
        <v>30</v>
      </c>
      <c r="L93" s="4">
        <v>840</v>
      </c>
      <c r="M93" s="4">
        <v>840</v>
      </c>
      <c r="N93" s="4" t="s">
        <v>503</v>
      </c>
      <c r="O93" s="4" t="s">
        <v>32</v>
      </c>
      <c r="P93" s="4" t="s">
        <v>33</v>
      </c>
      <c r="Q93" s="4">
        <v>0</v>
      </c>
      <c r="R93" s="7">
        <v>44899</v>
      </c>
      <c r="S93" s="6">
        <v>44905</v>
      </c>
      <c r="T93" s="4" t="s">
        <v>34</v>
      </c>
      <c r="U93" s="4">
        <v>840</v>
      </c>
      <c r="V93" s="4">
        <v>0</v>
      </c>
      <c r="W93" s="4">
        <v>0</v>
      </c>
      <c r="X93" s="4" t="s">
        <v>504</v>
      </c>
      <c r="Y93" s="4" t="s">
        <v>58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44900</v>
      </c>
      <c r="G94" s="6">
        <v>44902</v>
      </c>
      <c r="H94" s="4">
        <v>1</v>
      </c>
      <c r="I94" s="4">
        <v>2</v>
      </c>
      <c r="J94" s="4">
        <v>2</v>
      </c>
      <c r="K94" s="4" t="s">
        <v>30</v>
      </c>
      <c r="L94" s="4">
        <v>1442</v>
      </c>
      <c r="M94" s="4">
        <v>1442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44899</v>
      </c>
      <c r="S94" s="6">
        <v>44905</v>
      </c>
      <c r="T94" s="4" t="s">
        <v>34</v>
      </c>
      <c r="U94" s="4">
        <v>1442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292</v>
      </c>
      <c r="E95" s="4" t="s">
        <v>293</v>
      </c>
      <c r="F95" s="6">
        <v>44900</v>
      </c>
      <c r="G95" s="6">
        <v>44902</v>
      </c>
      <c r="H95" s="4">
        <v>1</v>
      </c>
      <c r="I95" s="4">
        <v>2</v>
      </c>
      <c r="J95" s="4">
        <v>2</v>
      </c>
      <c r="K95" s="4" t="s">
        <v>30</v>
      </c>
      <c r="L95" s="4">
        <v>1848</v>
      </c>
      <c r="M95" s="4">
        <v>1848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44900</v>
      </c>
      <c r="S95" s="6">
        <v>44905</v>
      </c>
      <c r="T95" s="4" t="s">
        <v>34</v>
      </c>
      <c r="U95" s="4">
        <v>1848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240</v>
      </c>
      <c r="E96" s="4" t="s">
        <v>76</v>
      </c>
      <c r="F96" s="6">
        <v>44901</v>
      </c>
      <c r="G96" s="6">
        <v>44902</v>
      </c>
      <c r="H96" s="4">
        <v>1</v>
      </c>
      <c r="I96" s="4">
        <v>1</v>
      </c>
      <c r="J96" s="4">
        <v>1</v>
      </c>
      <c r="K96" s="4" t="s">
        <v>30</v>
      </c>
      <c r="L96" s="4">
        <v>616</v>
      </c>
      <c r="M96" s="4">
        <v>616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44900</v>
      </c>
      <c r="S96" s="6">
        <v>44905</v>
      </c>
      <c r="T96" s="4" t="s">
        <v>34</v>
      </c>
      <c r="U96" s="4">
        <v>616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6">
        <v>44901</v>
      </c>
      <c r="G97" s="6">
        <v>44902</v>
      </c>
      <c r="H97" s="4">
        <v>4</v>
      </c>
      <c r="I97" s="4">
        <v>1</v>
      </c>
      <c r="J97" s="4">
        <v>4</v>
      </c>
      <c r="K97" s="4" t="s">
        <v>30</v>
      </c>
      <c r="L97" s="4">
        <v>1172</v>
      </c>
      <c r="M97" s="4">
        <v>1172</v>
      </c>
      <c r="N97" s="4" t="s">
        <v>522</v>
      </c>
      <c r="O97" s="4" t="s">
        <v>32</v>
      </c>
      <c r="P97" s="4" t="s">
        <v>33</v>
      </c>
      <c r="Q97" s="4">
        <v>0</v>
      </c>
      <c r="R97" s="7">
        <v>44900</v>
      </c>
      <c r="S97" s="6">
        <v>44905</v>
      </c>
      <c r="T97" s="4" t="s">
        <v>34</v>
      </c>
      <c r="U97" s="4">
        <v>1172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5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6">
        <v>44900</v>
      </c>
      <c r="G98" s="6">
        <v>44902</v>
      </c>
      <c r="H98" s="4">
        <v>1</v>
      </c>
      <c r="I98" s="4">
        <v>2</v>
      </c>
      <c r="J98" s="4">
        <v>2</v>
      </c>
      <c r="K98" s="4" t="s">
        <v>30</v>
      </c>
      <c r="L98" s="4">
        <v>2294</v>
      </c>
      <c r="M98" s="4">
        <v>2294</v>
      </c>
      <c r="N98" s="4" t="s">
        <v>528</v>
      </c>
      <c r="O98" s="4" t="s">
        <v>32</v>
      </c>
      <c r="P98" s="4" t="s">
        <v>33</v>
      </c>
      <c r="Q98" s="4">
        <v>0</v>
      </c>
      <c r="R98" s="7">
        <v>44900</v>
      </c>
      <c r="S98" s="6">
        <v>44905</v>
      </c>
      <c r="T98" s="4" t="s">
        <v>34</v>
      </c>
      <c r="U98" s="4">
        <v>2294</v>
      </c>
      <c r="V98" s="4">
        <v>0</v>
      </c>
      <c r="W98" s="4">
        <v>0</v>
      </c>
      <c r="X98" s="4" t="s">
        <v>529</v>
      </c>
      <c r="Y98" s="4" t="s">
        <v>530</v>
      </c>
    </row>
    <row r="99" s="4" customFormat="1" spans="1:27">
      <c r="A99" s="4" t="s">
        <v>531</v>
      </c>
      <c r="B99" s="4" t="s">
        <v>26</v>
      </c>
      <c r="C99" s="4" t="s">
        <v>27</v>
      </c>
      <c r="D99" s="4" t="s">
        <v>360</v>
      </c>
      <c r="E99" s="4" t="s">
        <v>502</v>
      </c>
      <c r="F99" s="6">
        <v>44900</v>
      </c>
      <c r="G99" s="6">
        <v>44902</v>
      </c>
      <c r="H99" s="4">
        <v>3</v>
      </c>
      <c r="I99" s="4">
        <v>2</v>
      </c>
      <c r="J99" s="4">
        <v>6</v>
      </c>
      <c r="K99" s="4" t="s">
        <v>30</v>
      </c>
      <c r="L99" s="4">
        <v>2520</v>
      </c>
      <c r="M99" s="4">
        <v>2520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44900</v>
      </c>
      <c r="S99" s="6">
        <v>44905</v>
      </c>
      <c r="T99" s="4" t="s">
        <v>34</v>
      </c>
      <c r="U99" s="4">
        <v>2520</v>
      </c>
      <c r="V99" s="4">
        <v>0</v>
      </c>
      <c r="W99" s="4">
        <v>0</v>
      </c>
      <c r="X99" s="4" t="s">
        <v>533</v>
      </c>
      <c r="Y99" s="4">
        <v>166539657</v>
      </c>
      <c r="Z99" s="4">
        <v>166539732</v>
      </c>
      <c r="AA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497</v>
      </c>
      <c r="F100" s="6">
        <v>44900</v>
      </c>
      <c r="G100" s="6">
        <v>44902</v>
      </c>
      <c r="H100" s="4">
        <v>2</v>
      </c>
      <c r="I100" s="4">
        <v>2</v>
      </c>
      <c r="J100" s="4">
        <v>4</v>
      </c>
      <c r="K100" s="4" t="s">
        <v>30</v>
      </c>
      <c r="L100" s="4">
        <v>3692</v>
      </c>
      <c r="M100" s="4">
        <v>3692</v>
      </c>
      <c r="N100" s="4" t="s">
        <v>537</v>
      </c>
      <c r="O100" s="4" t="s">
        <v>32</v>
      </c>
      <c r="P100" s="4" t="s">
        <v>33</v>
      </c>
      <c r="Q100" s="4">
        <v>0</v>
      </c>
      <c r="R100" s="7">
        <v>44900</v>
      </c>
      <c r="S100" s="6">
        <v>44905</v>
      </c>
      <c r="T100" s="4" t="s">
        <v>34</v>
      </c>
      <c r="U100" s="4">
        <v>3692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366</v>
      </c>
      <c r="E101" s="4" t="s">
        <v>367</v>
      </c>
      <c r="F101" s="6">
        <v>44901</v>
      </c>
      <c r="G101" s="6">
        <v>44902</v>
      </c>
      <c r="H101" s="4">
        <v>1</v>
      </c>
      <c r="I101" s="4">
        <v>1</v>
      </c>
      <c r="J101" s="4">
        <v>1</v>
      </c>
      <c r="K101" s="4" t="s">
        <v>30</v>
      </c>
      <c r="L101" s="4">
        <v>418</v>
      </c>
      <c r="M101" s="4">
        <v>418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44900</v>
      </c>
      <c r="S101" s="6">
        <v>44905</v>
      </c>
      <c r="T101" s="4" t="s">
        <v>34</v>
      </c>
      <c r="U101" s="4">
        <v>418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6">
      <c r="A102" s="4" t="s">
        <v>544</v>
      </c>
      <c r="B102" s="4" t="s">
        <v>26</v>
      </c>
      <c r="C102" s="4" t="s">
        <v>27</v>
      </c>
      <c r="D102" s="4" t="s">
        <v>325</v>
      </c>
      <c r="E102" s="4" t="s">
        <v>326</v>
      </c>
      <c r="F102" s="6">
        <v>44901</v>
      </c>
      <c r="G102" s="6">
        <v>44902</v>
      </c>
      <c r="H102" s="4">
        <v>2</v>
      </c>
      <c r="I102" s="4">
        <v>1</v>
      </c>
      <c r="J102" s="4">
        <v>2</v>
      </c>
      <c r="K102" s="4" t="s">
        <v>30</v>
      </c>
      <c r="L102" s="4">
        <v>1296</v>
      </c>
      <c r="M102" s="4">
        <v>1296</v>
      </c>
      <c r="N102" s="4" t="s">
        <v>545</v>
      </c>
      <c r="O102" s="4" t="s">
        <v>32</v>
      </c>
      <c r="P102" s="4" t="s">
        <v>33</v>
      </c>
      <c r="Q102" s="4">
        <v>0</v>
      </c>
      <c r="R102" s="7">
        <v>44900</v>
      </c>
      <c r="S102" s="6">
        <v>44905</v>
      </c>
      <c r="T102" s="4" t="s">
        <v>34</v>
      </c>
      <c r="U102" s="4">
        <v>1296</v>
      </c>
      <c r="V102" s="4">
        <v>0</v>
      </c>
      <c r="W102" s="4">
        <v>0</v>
      </c>
      <c r="X102" s="4" t="s">
        <v>546</v>
      </c>
      <c r="Y102" s="4">
        <v>890823</v>
      </c>
      <c r="Z102" s="4" t="s">
        <v>547</v>
      </c>
    </row>
    <row r="103" s="4" customFormat="1" spans="1:25">
      <c r="A103" s="4" t="s">
        <v>548</v>
      </c>
      <c r="B103" s="4" t="s">
        <v>26</v>
      </c>
      <c r="C103" s="4" t="s">
        <v>27</v>
      </c>
      <c r="D103" s="4" t="s">
        <v>360</v>
      </c>
      <c r="E103" s="4" t="s">
        <v>502</v>
      </c>
      <c r="F103" s="6">
        <v>44901</v>
      </c>
      <c r="G103" s="6">
        <v>44902</v>
      </c>
      <c r="H103" s="4">
        <v>1</v>
      </c>
      <c r="I103" s="4">
        <v>1</v>
      </c>
      <c r="J103" s="4">
        <v>1</v>
      </c>
      <c r="K103" s="4" t="s">
        <v>30</v>
      </c>
      <c r="L103" s="4">
        <v>420</v>
      </c>
      <c r="M103" s="4">
        <v>420</v>
      </c>
      <c r="N103" s="4" t="s">
        <v>549</v>
      </c>
      <c r="O103" s="4" t="s">
        <v>32</v>
      </c>
      <c r="P103" s="4" t="s">
        <v>33</v>
      </c>
      <c r="Q103" s="4">
        <v>0</v>
      </c>
      <c r="R103" s="7">
        <v>44901</v>
      </c>
      <c r="S103" s="6">
        <v>44905</v>
      </c>
      <c r="T103" s="4" t="s">
        <v>34</v>
      </c>
      <c r="U103" s="4">
        <v>420</v>
      </c>
      <c r="V103" s="4">
        <v>0</v>
      </c>
      <c r="W103" s="4">
        <v>0</v>
      </c>
      <c r="X103" s="4" t="s">
        <v>550</v>
      </c>
      <c r="Y103" s="4" t="s">
        <v>551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536</v>
      </c>
      <c r="E104" s="4" t="s">
        <v>553</v>
      </c>
      <c r="F104" s="6">
        <v>44901</v>
      </c>
      <c r="G104" s="6">
        <v>44902</v>
      </c>
      <c r="H104" s="4">
        <v>1</v>
      </c>
      <c r="I104" s="4">
        <v>1</v>
      </c>
      <c r="J104" s="4">
        <v>1</v>
      </c>
      <c r="K104" s="4" t="s">
        <v>30</v>
      </c>
      <c r="L104" s="4">
        <v>863</v>
      </c>
      <c r="M104" s="4">
        <v>863</v>
      </c>
      <c r="N104" s="4" t="s">
        <v>554</v>
      </c>
      <c r="O104" s="4" t="s">
        <v>32</v>
      </c>
      <c r="P104" s="4" t="s">
        <v>33</v>
      </c>
      <c r="Q104" s="4">
        <v>0</v>
      </c>
      <c r="R104" s="7">
        <v>44901</v>
      </c>
      <c r="S104" s="6">
        <v>44905</v>
      </c>
      <c r="T104" s="4" t="s">
        <v>34</v>
      </c>
      <c r="U104" s="4">
        <v>863</v>
      </c>
      <c r="V104" s="4">
        <v>0</v>
      </c>
      <c r="W104" s="4">
        <v>0</v>
      </c>
      <c r="X104" s="4" t="s">
        <v>555</v>
      </c>
      <c r="Y104" s="4" t="s">
        <v>556</v>
      </c>
    </row>
    <row r="105" s="4" customFormat="1" spans="1:25">
      <c r="A105" s="4" t="s">
        <v>557</v>
      </c>
      <c r="B105" s="4" t="s">
        <v>26</v>
      </c>
      <c r="C105" s="4" t="s">
        <v>27</v>
      </c>
      <c r="D105" s="4" t="s">
        <v>558</v>
      </c>
      <c r="E105" s="4" t="s">
        <v>559</v>
      </c>
      <c r="F105" s="6">
        <v>44901</v>
      </c>
      <c r="G105" s="6">
        <v>44902</v>
      </c>
      <c r="H105" s="4">
        <v>1</v>
      </c>
      <c r="I105" s="4">
        <v>1</v>
      </c>
      <c r="J105" s="4">
        <v>1</v>
      </c>
      <c r="K105" s="4" t="s">
        <v>30</v>
      </c>
      <c r="L105" s="4">
        <v>369</v>
      </c>
      <c r="M105" s="4">
        <v>369</v>
      </c>
      <c r="N105" s="4" t="s">
        <v>560</v>
      </c>
      <c r="O105" s="4" t="s">
        <v>32</v>
      </c>
      <c r="P105" s="4" t="s">
        <v>33</v>
      </c>
      <c r="Q105" s="4">
        <v>0</v>
      </c>
      <c r="R105" s="7">
        <v>44901</v>
      </c>
      <c r="S105" s="6">
        <v>44905</v>
      </c>
      <c r="T105" s="4" t="s">
        <v>34</v>
      </c>
      <c r="U105" s="4">
        <v>369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325</v>
      </c>
      <c r="E106" s="4" t="s">
        <v>303</v>
      </c>
      <c r="F106" s="6">
        <v>44901</v>
      </c>
      <c r="G106" s="6">
        <v>44902</v>
      </c>
      <c r="H106" s="4">
        <v>1</v>
      </c>
      <c r="I106" s="4">
        <v>1</v>
      </c>
      <c r="J106" s="4">
        <v>1</v>
      </c>
      <c r="K106" s="4" t="s">
        <v>30</v>
      </c>
      <c r="L106" s="4">
        <v>545</v>
      </c>
      <c r="M106" s="4">
        <v>545</v>
      </c>
      <c r="N106" s="4" t="s">
        <v>564</v>
      </c>
      <c r="O106" s="4" t="s">
        <v>32</v>
      </c>
      <c r="P106" s="4" t="s">
        <v>33</v>
      </c>
      <c r="Q106" s="4">
        <v>0</v>
      </c>
      <c r="R106" s="7">
        <v>44901</v>
      </c>
      <c r="S106" s="6">
        <v>44905</v>
      </c>
      <c r="T106" s="4" t="s">
        <v>34</v>
      </c>
      <c r="U106" s="4">
        <v>545</v>
      </c>
      <c r="V106" s="4">
        <v>0</v>
      </c>
      <c r="W106" s="4">
        <v>0</v>
      </c>
      <c r="X106" s="4" t="s">
        <v>565</v>
      </c>
      <c r="Y106" s="4" t="s">
        <v>566</v>
      </c>
    </row>
    <row r="107" s="4" customFormat="1" spans="1:25">
      <c r="A107" s="4" t="s">
        <v>567</v>
      </c>
      <c r="B107" s="4" t="s">
        <v>26</v>
      </c>
      <c r="C107" s="4" t="s">
        <v>27</v>
      </c>
      <c r="D107" s="4" t="s">
        <v>568</v>
      </c>
      <c r="E107" s="4" t="s">
        <v>569</v>
      </c>
      <c r="F107" s="6">
        <v>44901</v>
      </c>
      <c r="G107" s="6">
        <v>44902</v>
      </c>
      <c r="H107" s="4">
        <v>1</v>
      </c>
      <c r="I107" s="4">
        <v>1</v>
      </c>
      <c r="J107" s="4">
        <v>1</v>
      </c>
      <c r="K107" s="4" t="s">
        <v>30</v>
      </c>
      <c r="L107" s="4">
        <v>379.78</v>
      </c>
      <c r="M107" s="4">
        <v>379.78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44901</v>
      </c>
      <c r="S107" s="6">
        <v>44905</v>
      </c>
      <c r="T107" s="4" t="s">
        <v>34</v>
      </c>
      <c r="U107" s="4">
        <v>379.78</v>
      </c>
      <c r="V107" s="4">
        <v>0</v>
      </c>
      <c r="W107" s="4">
        <v>0</v>
      </c>
      <c r="X107" s="4" t="s">
        <v>571</v>
      </c>
      <c r="Y107" s="4" t="s">
        <v>35</v>
      </c>
    </row>
    <row r="108" s="4" customFormat="1" spans="1:25">
      <c r="A108" s="4" t="s">
        <v>572</v>
      </c>
      <c r="B108" s="4" t="s">
        <v>26</v>
      </c>
      <c r="C108" s="4" t="s">
        <v>27</v>
      </c>
      <c r="D108" s="4" t="s">
        <v>573</v>
      </c>
      <c r="E108" s="4" t="s">
        <v>574</v>
      </c>
      <c r="F108" s="6">
        <v>44901</v>
      </c>
      <c r="G108" s="6">
        <v>44902</v>
      </c>
      <c r="H108" s="4">
        <v>1</v>
      </c>
      <c r="I108" s="4">
        <v>1</v>
      </c>
      <c r="J108" s="4">
        <v>1</v>
      </c>
      <c r="K108" s="4" t="s">
        <v>30</v>
      </c>
      <c r="L108" s="4">
        <v>308</v>
      </c>
      <c r="M108" s="4">
        <v>308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44901</v>
      </c>
      <c r="S108" s="6">
        <v>44905</v>
      </c>
      <c r="T108" s="4" t="s">
        <v>34</v>
      </c>
      <c r="U108" s="4">
        <v>308</v>
      </c>
      <c r="V108" s="4">
        <v>0</v>
      </c>
      <c r="W108" s="4">
        <v>0</v>
      </c>
      <c r="X108" s="4" t="s">
        <v>576</v>
      </c>
      <c r="Y108" s="4" t="s">
        <v>35</v>
      </c>
    </row>
    <row r="109" s="4" customFormat="1" spans="1:25">
      <c r="A109" s="4" t="s">
        <v>572</v>
      </c>
      <c r="B109" s="4" t="s">
        <v>26</v>
      </c>
      <c r="C109" s="4" t="s">
        <v>36</v>
      </c>
      <c r="D109" s="4" t="s">
        <v>573</v>
      </c>
      <c r="E109" s="4" t="s">
        <v>574</v>
      </c>
      <c r="F109" s="6">
        <v>44901</v>
      </c>
      <c r="G109" s="6">
        <v>44902</v>
      </c>
      <c r="H109" s="4">
        <v>1</v>
      </c>
      <c r="I109" s="4">
        <v>1</v>
      </c>
      <c r="J109" s="4">
        <v>1</v>
      </c>
      <c r="K109" s="4" t="s">
        <v>30</v>
      </c>
      <c r="L109" s="4">
        <v>-308</v>
      </c>
      <c r="M109" s="4">
        <v>-308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44901</v>
      </c>
      <c r="S109" s="6">
        <v>44905</v>
      </c>
      <c r="T109" s="4" t="s">
        <v>34</v>
      </c>
      <c r="U109" s="4">
        <v>-308</v>
      </c>
      <c r="V109" s="4">
        <v>0</v>
      </c>
      <c r="W109" s="4">
        <v>0</v>
      </c>
      <c r="X109" s="4" t="s">
        <v>576</v>
      </c>
      <c r="Y109" s="4" t="s">
        <v>35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360</v>
      </c>
      <c r="E110" s="4" t="s">
        <v>338</v>
      </c>
      <c r="F110" s="6">
        <v>44901</v>
      </c>
      <c r="G110" s="6">
        <v>44902</v>
      </c>
      <c r="H110" s="4">
        <v>1</v>
      </c>
      <c r="I110" s="4">
        <v>1</v>
      </c>
      <c r="J110" s="4">
        <v>1</v>
      </c>
      <c r="K110" s="4" t="s">
        <v>30</v>
      </c>
      <c r="L110" s="4">
        <v>409</v>
      </c>
      <c r="M110" s="4">
        <v>409</v>
      </c>
      <c r="N110" s="4" t="s">
        <v>578</v>
      </c>
      <c r="O110" s="4" t="s">
        <v>32</v>
      </c>
      <c r="P110" s="4" t="s">
        <v>33</v>
      </c>
      <c r="Q110" s="4">
        <v>0</v>
      </c>
      <c r="R110" s="7">
        <v>44901</v>
      </c>
      <c r="S110" s="6">
        <v>44905</v>
      </c>
      <c r="T110" s="4" t="s">
        <v>34</v>
      </c>
      <c r="U110" s="4">
        <v>409</v>
      </c>
      <c r="V110" s="4">
        <v>0</v>
      </c>
      <c r="W110" s="4">
        <v>0</v>
      </c>
      <c r="X110" s="4" t="s">
        <v>579</v>
      </c>
      <c r="Y110" s="4" t="s">
        <v>580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582</v>
      </c>
      <c r="E111" s="4" t="s">
        <v>583</v>
      </c>
      <c r="F111" s="6">
        <v>44901</v>
      </c>
      <c r="G111" s="6">
        <v>44902</v>
      </c>
      <c r="H111" s="4">
        <v>2</v>
      </c>
      <c r="I111" s="4">
        <v>1</v>
      </c>
      <c r="J111" s="4">
        <v>2</v>
      </c>
      <c r="K111" s="4" t="s">
        <v>30</v>
      </c>
      <c r="L111" s="4">
        <v>1920</v>
      </c>
      <c r="M111" s="4">
        <v>1920</v>
      </c>
      <c r="N111" s="4" t="s">
        <v>584</v>
      </c>
      <c r="O111" s="4" t="s">
        <v>32</v>
      </c>
      <c r="P111" s="4" t="s">
        <v>33</v>
      </c>
      <c r="Q111" s="4">
        <v>0</v>
      </c>
      <c r="R111" s="7">
        <v>44901</v>
      </c>
      <c r="S111" s="6">
        <v>44905</v>
      </c>
      <c r="T111" s="4" t="s">
        <v>34</v>
      </c>
      <c r="U111" s="4">
        <v>1920</v>
      </c>
      <c r="V111" s="4">
        <v>0</v>
      </c>
      <c r="W111" s="4">
        <v>0</v>
      </c>
      <c r="X111" s="4" t="s">
        <v>585</v>
      </c>
      <c r="Y111" s="4" t="s">
        <v>586</v>
      </c>
    </row>
    <row r="112" s="4" customFormat="1" spans="1:25">
      <c r="A112" s="4" t="s">
        <v>587</v>
      </c>
      <c r="B112" s="4" t="s">
        <v>26</v>
      </c>
      <c r="C112" s="4" t="s">
        <v>27</v>
      </c>
      <c r="D112" s="4" t="s">
        <v>582</v>
      </c>
      <c r="E112" s="4" t="s">
        <v>583</v>
      </c>
      <c r="F112" s="6">
        <v>44901</v>
      </c>
      <c r="G112" s="6">
        <v>44902</v>
      </c>
      <c r="H112" s="4">
        <v>1</v>
      </c>
      <c r="I112" s="4">
        <v>1</v>
      </c>
      <c r="J112" s="4">
        <v>1</v>
      </c>
      <c r="K112" s="4" t="s">
        <v>30</v>
      </c>
      <c r="L112" s="4">
        <v>960</v>
      </c>
      <c r="M112" s="4">
        <v>960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44901</v>
      </c>
      <c r="S112" s="6">
        <v>44905</v>
      </c>
      <c r="T112" s="4" t="s">
        <v>34</v>
      </c>
      <c r="U112" s="4">
        <v>960</v>
      </c>
      <c r="V112" s="4">
        <v>0</v>
      </c>
      <c r="W112" s="4">
        <v>0</v>
      </c>
      <c r="X112" s="4" t="s">
        <v>589</v>
      </c>
      <c r="Y112" s="4" t="s">
        <v>590</v>
      </c>
    </row>
    <row r="113" s="4" customFormat="1" spans="1:25">
      <c r="A113" s="4" t="s">
        <v>381</v>
      </c>
      <c r="B113" s="4" t="s">
        <v>26</v>
      </c>
      <c r="C113" s="4" t="s">
        <v>36</v>
      </c>
      <c r="D113" s="4" t="s">
        <v>382</v>
      </c>
      <c r="E113" s="4" t="s">
        <v>383</v>
      </c>
      <c r="F113" s="6">
        <v>44899</v>
      </c>
      <c r="G113" s="6">
        <v>44902</v>
      </c>
      <c r="H113" s="4">
        <v>1</v>
      </c>
      <c r="I113" s="4">
        <v>3</v>
      </c>
      <c r="J113" s="4">
        <v>3</v>
      </c>
      <c r="K113" s="4" t="s">
        <v>30</v>
      </c>
      <c r="L113" s="4">
        <v>-2463</v>
      </c>
      <c r="M113" s="4">
        <v>-2463</v>
      </c>
      <c r="N113" s="4" t="s">
        <v>384</v>
      </c>
      <c r="O113" s="4" t="s">
        <v>32</v>
      </c>
      <c r="P113" s="4" t="s">
        <v>33</v>
      </c>
      <c r="Q113" s="4">
        <v>0</v>
      </c>
      <c r="R113" s="7">
        <v>44896</v>
      </c>
      <c r="S113" s="6">
        <v>44905</v>
      </c>
      <c r="T113" s="4" t="s">
        <v>34</v>
      </c>
      <c r="U113" s="4">
        <v>-2463</v>
      </c>
      <c r="V113" s="4">
        <v>0</v>
      </c>
      <c r="W113" s="4">
        <v>0</v>
      </c>
      <c r="X113" s="4" t="s">
        <v>385</v>
      </c>
      <c r="Y113" s="4" t="s">
        <v>386</v>
      </c>
    </row>
    <row r="114" s="4" customFormat="1" spans="1:25">
      <c r="A114" s="4" t="s">
        <v>591</v>
      </c>
      <c r="B114" s="4" t="s">
        <v>26</v>
      </c>
      <c r="C114" s="4" t="s">
        <v>592</v>
      </c>
      <c r="D114" s="4" t="s">
        <v>593</v>
      </c>
      <c r="E114" s="4" t="s">
        <v>594</v>
      </c>
      <c r="F114" s="6">
        <v>44895</v>
      </c>
      <c r="G114" s="6">
        <v>44897</v>
      </c>
      <c r="H114" s="4">
        <v>1</v>
      </c>
      <c r="I114" s="4">
        <v>2</v>
      </c>
      <c r="J114" s="4">
        <v>2</v>
      </c>
      <c r="K114" s="4" t="s">
        <v>30</v>
      </c>
      <c r="L114" s="4">
        <v>58.86</v>
      </c>
      <c r="M114" s="4">
        <v>58.86</v>
      </c>
      <c r="N114" s="4" t="s">
        <v>595</v>
      </c>
      <c r="O114" s="4" t="s">
        <v>32</v>
      </c>
      <c r="P114" s="4" t="s">
        <v>33</v>
      </c>
      <c r="Q114" s="4">
        <v>0</v>
      </c>
      <c r="R114" s="7">
        <v>44894.5173842593</v>
      </c>
      <c r="S114" s="6">
        <v>44905</v>
      </c>
      <c r="T114" s="4" t="s">
        <v>34</v>
      </c>
      <c r="U114" s="4">
        <v>58.86</v>
      </c>
      <c r="V114" s="4">
        <v>0</v>
      </c>
      <c r="W114" s="4">
        <v>0</v>
      </c>
      <c r="X114" s="4" t="s">
        <v>596</v>
      </c>
      <c r="Y114" s="4" t="s">
        <v>597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F112" sqref="F112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598</v>
      </c>
    </row>
    <row r="2" s="4" customFormat="1" hidden="1" spans="1:9">
      <c r="A2" s="5">
        <v>18357454339</v>
      </c>
      <c r="B2" s="6">
        <v>44901</v>
      </c>
      <c r="C2" s="6">
        <v>44902</v>
      </c>
      <c r="D2" s="4">
        <v>0</v>
      </c>
      <c r="E2" s="4" t="e">
        <f>VLOOKUP(A2,HOP.!A:L,12,0)</f>
        <v>#N/A</v>
      </c>
      <c r="F2" s="4" t="e">
        <f>VLOOKUP(A2,HOP.!A:C,3,0)</f>
        <v>#N/A</v>
      </c>
      <c r="G2" s="4" t="e">
        <f>D2-E2</f>
        <v>#N/A</v>
      </c>
      <c r="H2" s="4" t="e">
        <f>$H$1&amp;F2</f>
        <v>#N/A</v>
      </c>
      <c r="I2" s="4" t="e">
        <f>VLOOKUP(A2,HOP.!A:U,21,0)</f>
        <v>#N/A</v>
      </c>
    </row>
    <row r="3" s="4" customFormat="1" hidden="1" spans="1:9">
      <c r="A3" s="5">
        <v>18954845321</v>
      </c>
      <c r="B3" s="6">
        <v>44895</v>
      </c>
      <c r="C3" s="6">
        <v>44902</v>
      </c>
      <c r="D3" s="4">
        <v>3920</v>
      </c>
      <c r="E3" s="4" t="str">
        <f>VLOOKUP(A3,HOP.!A:L,12,0)</f>
        <v>3920.00</v>
      </c>
      <c r="F3" s="4" t="str">
        <f>VLOOKUP(A3,HOP.!A:C,3,0)</f>
        <v>2689609</v>
      </c>
      <c r="G3" s="4">
        <f t="shared" ref="G3:G34" si="0">D3-E3</f>
        <v>0</v>
      </c>
      <c r="H3" s="4" t="str">
        <f t="shared" ref="H3:H34" si="1">$H$1&amp;F3</f>
        <v>，2689609</v>
      </c>
      <c r="I3" s="4" t="str">
        <f>VLOOKUP(A3,HOP.!A:U,21,0)</f>
        <v>直采</v>
      </c>
    </row>
    <row r="4" s="4" customFormat="1" hidden="1" spans="1:9">
      <c r="A4" s="5">
        <v>21145359801</v>
      </c>
      <c r="B4" s="6">
        <v>44900</v>
      </c>
      <c r="C4" s="6">
        <v>44902</v>
      </c>
      <c r="D4" s="4">
        <v>2116</v>
      </c>
      <c r="E4" s="4" t="str">
        <f>VLOOKUP(A4,HOP.!A:L,12,0)</f>
        <v>2116.00</v>
      </c>
      <c r="F4" s="4" t="str">
        <f>VLOOKUP(A4,HOP.!A:C,3,0)</f>
        <v>2708142</v>
      </c>
      <c r="G4" s="4">
        <f t="shared" si="0"/>
        <v>0</v>
      </c>
      <c r="H4" s="4" t="str">
        <f t="shared" si="1"/>
        <v>，2708142</v>
      </c>
      <c r="I4" s="4" t="str">
        <f>VLOOKUP(A4,HOP.!A:U,21,0)</f>
        <v>直采</v>
      </c>
    </row>
    <row r="5" s="4" customFormat="1" hidden="1" spans="1:9">
      <c r="A5" s="5">
        <v>21145445819</v>
      </c>
      <c r="B5" s="6">
        <v>44900</v>
      </c>
      <c r="C5" s="6">
        <v>44902</v>
      </c>
      <c r="D5" s="4">
        <v>2116</v>
      </c>
      <c r="E5" s="4" t="str">
        <f>VLOOKUP(A5,HOP.!A:L,12,0)</f>
        <v>2116.00</v>
      </c>
      <c r="F5" s="4" t="str">
        <f>VLOOKUP(A5,HOP.!A:C,3,0)</f>
        <v>2708151</v>
      </c>
      <c r="G5" s="4">
        <f t="shared" si="0"/>
        <v>0</v>
      </c>
      <c r="H5" s="4" t="str">
        <f t="shared" si="1"/>
        <v>，2708151</v>
      </c>
      <c r="I5" s="4" t="str">
        <f>VLOOKUP(A5,HOP.!A:U,21,0)</f>
        <v>直采</v>
      </c>
    </row>
    <row r="6" s="4" customFormat="1" hidden="1" spans="1:9">
      <c r="A6" s="5">
        <v>21199423289</v>
      </c>
      <c r="B6" s="6">
        <v>44899</v>
      </c>
      <c r="C6" s="6">
        <v>44902</v>
      </c>
      <c r="D6" s="4">
        <v>2160</v>
      </c>
      <c r="E6" s="4" t="str">
        <f>VLOOKUP(A6,HOP.!A:L,12,0)</f>
        <v>2160.00</v>
      </c>
      <c r="F6" s="4" t="str">
        <f>VLOOKUP(A6,HOP.!A:C,3,0)</f>
        <v>2710795</v>
      </c>
      <c r="G6" s="4">
        <f t="shared" si="0"/>
        <v>0</v>
      </c>
      <c r="H6" s="4" t="str">
        <f t="shared" si="1"/>
        <v>，2710795</v>
      </c>
      <c r="I6" s="4" t="str">
        <f>VLOOKUP(A6,HOP.!A:U,21,0)</f>
        <v>直采</v>
      </c>
    </row>
    <row r="7" s="4" customFormat="1" hidden="1" spans="1:9">
      <c r="A7" s="5">
        <v>21234165388</v>
      </c>
      <c r="B7" s="6">
        <v>44896</v>
      </c>
      <c r="C7" s="6">
        <v>44902</v>
      </c>
      <c r="D7" s="4">
        <v>5148</v>
      </c>
      <c r="E7" s="4" t="str">
        <f>VLOOKUP(A7,HOP.!A:L,12,0)</f>
        <v>5148.00</v>
      </c>
      <c r="F7" s="4" t="str">
        <f>VLOOKUP(A7,HOP.!A:C,3,0)</f>
        <v>2715498</v>
      </c>
      <c r="G7" s="4">
        <f t="shared" si="0"/>
        <v>0</v>
      </c>
      <c r="H7" s="4" t="str">
        <f t="shared" si="1"/>
        <v>，2715498</v>
      </c>
      <c r="I7" s="4" t="str">
        <f>VLOOKUP(A7,HOP.!A:U,21,0)</f>
        <v>直采</v>
      </c>
    </row>
    <row r="8" s="4" customFormat="1" hidden="1" spans="1:9">
      <c r="A8" s="5">
        <v>21311612180</v>
      </c>
      <c r="B8" s="6">
        <v>44900</v>
      </c>
      <c r="C8" s="6">
        <v>44902</v>
      </c>
      <c r="D8" s="4">
        <v>1808</v>
      </c>
      <c r="E8" s="4" t="str">
        <f>VLOOKUP(A8,HOP.!A:L,12,0)</f>
        <v>1808.00</v>
      </c>
      <c r="F8" s="4" t="str">
        <f>VLOOKUP(A8,HOP.!A:C,3,0)</f>
        <v>2721492</v>
      </c>
      <c r="G8" s="4">
        <f t="shared" si="0"/>
        <v>0</v>
      </c>
      <c r="H8" s="4" t="str">
        <f t="shared" si="1"/>
        <v>，2721492</v>
      </c>
      <c r="I8" s="4" t="str">
        <f>VLOOKUP(A8,HOP.!A:U,21,0)</f>
        <v>直采</v>
      </c>
    </row>
    <row r="9" s="4" customFormat="1" hidden="1" spans="1:9">
      <c r="A9" s="5">
        <v>21311670333</v>
      </c>
      <c r="B9" s="6">
        <v>44900</v>
      </c>
      <c r="C9" s="6">
        <v>44902</v>
      </c>
      <c r="D9" s="4">
        <v>1808</v>
      </c>
      <c r="E9" s="4" t="str">
        <f>VLOOKUP(A9,HOP.!A:L,12,0)</f>
        <v>1808.00</v>
      </c>
      <c r="F9" s="4" t="str">
        <f>VLOOKUP(A9,HOP.!A:C,3,0)</f>
        <v>2721495</v>
      </c>
      <c r="G9" s="4">
        <f t="shared" si="0"/>
        <v>0</v>
      </c>
      <c r="H9" s="4" t="str">
        <f t="shared" si="1"/>
        <v>，2721495</v>
      </c>
      <c r="I9" s="4" t="str">
        <f>VLOOKUP(A9,HOP.!A:U,21,0)</f>
        <v>直采</v>
      </c>
    </row>
    <row r="10" s="4" customFormat="1" hidden="1" spans="1:9">
      <c r="A10" s="5">
        <v>21368420804</v>
      </c>
      <c r="B10" s="6">
        <v>44900</v>
      </c>
      <c r="C10" s="6">
        <v>44902</v>
      </c>
      <c r="D10" s="4">
        <v>1800</v>
      </c>
      <c r="E10" s="4" t="str">
        <f>VLOOKUP(A10,HOP.!A:L,12,0)</f>
        <v>1800.00</v>
      </c>
      <c r="F10" s="4" t="str">
        <f>VLOOKUP(A10,HOP.!A:C,3,0)</f>
        <v>2731224</v>
      </c>
      <c r="G10" s="4">
        <f t="shared" si="0"/>
        <v>0</v>
      </c>
      <c r="H10" s="4" t="str">
        <f t="shared" si="1"/>
        <v>，2731224</v>
      </c>
      <c r="I10" s="4" t="str">
        <f>VLOOKUP(A10,HOP.!A:U,21,0)</f>
        <v>直采</v>
      </c>
    </row>
    <row r="11" s="4" customFormat="1" hidden="1" spans="1:9">
      <c r="A11" s="5">
        <v>21463193354</v>
      </c>
      <c r="B11" s="6">
        <v>44899</v>
      </c>
      <c r="C11" s="6">
        <v>44902</v>
      </c>
      <c r="D11" s="4">
        <v>4779</v>
      </c>
      <c r="E11" s="4" t="str">
        <f>VLOOKUP(A11,HOP.!A:L,12,0)</f>
        <v>4779.00</v>
      </c>
      <c r="F11" s="4" t="str">
        <f>VLOOKUP(A11,HOP.!A:C,3,0)</f>
        <v>2742146</v>
      </c>
      <c r="G11" s="4">
        <f t="shared" si="0"/>
        <v>0</v>
      </c>
      <c r="H11" s="4" t="str">
        <f t="shared" si="1"/>
        <v>，2742146</v>
      </c>
      <c r="I11" s="4" t="str">
        <f>VLOOKUP(A11,HOP.!A:U,21,0)</f>
        <v>直采</v>
      </c>
    </row>
    <row r="12" s="4" customFormat="1" hidden="1" spans="1:9">
      <c r="A12" s="5">
        <v>21570638343</v>
      </c>
      <c r="B12" s="6">
        <v>44899</v>
      </c>
      <c r="C12" s="6">
        <v>44902</v>
      </c>
      <c r="D12" s="4">
        <v>768</v>
      </c>
      <c r="E12" s="4" t="str">
        <f>VLOOKUP(A12,HOP.!A:L,12,0)</f>
        <v>768.00</v>
      </c>
      <c r="F12" s="4" t="str">
        <f>VLOOKUP(A12,HOP.!A:C,3,0)</f>
        <v>2757992</v>
      </c>
      <c r="G12" s="4">
        <f t="shared" si="0"/>
        <v>0</v>
      </c>
      <c r="H12" s="4" t="str">
        <f t="shared" si="1"/>
        <v>，2757992</v>
      </c>
      <c r="I12" s="4" t="str">
        <f>VLOOKUP(A12,HOP.!A:U,21,0)</f>
        <v>直采</v>
      </c>
    </row>
    <row r="13" s="4" customFormat="1" hidden="1" spans="1:9">
      <c r="A13" s="5">
        <v>21589702539</v>
      </c>
      <c r="B13" s="6">
        <v>44901</v>
      </c>
      <c r="C13" s="6">
        <v>44902</v>
      </c>
      <c r="D13" s="4">
        <v>493</v>
      </c>
      <c r="E13" s="4" t="str">
        <f>VLOOKUP(A13,HOP.!A:L,12,0)</f>
        <v>493.00</v>
      </c>
      <c r="F13" s="4" t="str">
        <f>VLOOKUP(A13,HOP.!A:C,3,0)</f>
        <v>2761292</v>
      </c>
      <c r="G13" s="4">
        <f t="shared" si="0"/>
        <v>0</v>
      </c>
      <c r="H13" s="4" t="str">
        <f t="shared" si="1"/>
        <v>，2761292</v>
      </c>
      <c r="I13" s="4" t="str">
        <f>VLOOKUP(A13,HOP.!A:U,21,0)</f>
        <v>直采</v>
      </c>
    </row>
    <row r="14" s="4" customFormat="1" hidden="1" spans="1:9">
      <c r="A14" s="5">
        <v>21609688946</v>
      </c>
      <c r="B14" s="6">
        <v>44899</v>
      </c>
      <c r="C14" s="6">
        <v>44902</v>
      </c>
      <c r="D14" s="4">
        <v>2310</v>
      </c>
      <c r="E14" s="4" t="str">
        <f>VLOOKUP(A14,HOP.!A:L,12,0)</f>
        <v>2310.00</v>
      </c>
      <c r="F14" s="4" t="str">
        <f>VLOOKUP(A14,HOP.!A:C,3,0)</f>
        <v>2764430</v>
      </c>
      <c r="G14" s="4">
        <f t="shared" si="0"/>
        <v>0</v>
      </c>
      <c r="H14" s="4" t="str">
        <f t="shared" si="1"/>
        <v>，2764430</v>
      </c>
      <c r="I14" s="4" t="str">
        <f>VLOOKUP(A14,HOP.!A:U,21,0)</f>
        <v>直采</v>
      </c>
    </row>
    <row r="15" s="4" customFormat="1" hidden="1" spans="1:9">
      <c r="A15" s="5">
        <v>21623865600</v>
      </c>
      <c r="B15" s="6">
        <v>44899</v>
      </c>
      <c r="C15" s="6">
        <v>44902</v>
      </c>
      <c r="D15" s="4">
        <v>762</v>
      </c>
      <c r="E15" s="4" t="str">
        <f>VLOOKUP(A15,HOP.!A:L,12,0)</f>
        <v>762.00</v>
      </c>
      <c r="F15" s="4" t="str">
        <f>VLOOKUP(A15,HOP.!A:C,3,0)</f>
        <v>2767087</v>
      </c>
      <c r="G15" s="4">
        <f t="shared" si="0"/>
        <v>0</v>
      </c>
      <c r="H15" s="4" t="str">
        <f t="shared" si="1"/>
        <v>，2767087</v>
      </c>
      <c r="I15" s="4" t="str">
        <f>VLOOKUP(A15,HOP.!A:U,21,0)</f>
        <v>直采</v>
      </c>
    </row>
    <row r="16" s="4" customFormat="1" hidden="1" spans="1:9">
      <c r="A16" s="5">
        <v>21714357535</v>
      </c>
      <c r="B16" s="6">
        <v>44896</v>
      </c>
      <c r="C16" s="6">
        <v>44902</v>
      </c>
      <c r="D16" s="4">
        <v>1848</v>
      </c>
      <c r="E16" s="4" t="str">
        <f>VLOOKUP(A16,HOP.!A:L,12,0)</f>
        <v>1848.00</v>
      </c>
      <c r="F16" s="4" t="str">
        <f>VLOOKUP(A16,HOP.!A:C,3,0)</f>
        <v>2776647</v>
      </c>
      <c r="G16" s="4">
        <f t="shared" si="0"/>
        <v>0</v>
      </c>
      <c r="H16" s="4" t="str">
        <f t="shared" si="1"/>
        <v>，2776647</v>
      </c>
      <c r="I16" s="4" t="str">
        <f>VLOOKUP(A16,HOP.!A:U,21,0)</f>
        <v>直采</v>
      </c>
    </row>
    <row r="17" s="4" customFormat="1" hidden="1" spans="1:9">
      <c r="A17" s="5">
        <v>21752193470</v>
      </c>
      <c r="B17" s="6">
        <v>44900</v>
      </c>
      <c r="C17" s="6">
        <v>44902</v>
      </c>
      <c r="D17" s="4">
        <v>10664</v>
      </c>
      <c r="E17" s="4" t="str">
        <f>VLOOKUP(A17,HOP.!A:L,12,0)</f>
        <v>10664.00</v>
      </c>
      <c r="F17" s="4" t="str">
        <f>VLOOKUP(A17,HOP.!A:C,3,0)</f>
        <v>2785041</v>
      </c>
      <c r="G17" s="4">
        <f t="shared" si="0"/>
        <v>0</v>
      </c>
      <c r="H17" s="4" t="str">
        <f t="shared" si="1"/>
        <v>，2785041</v>
      </c>
      <c r="I17" s="4" t="str">
        <f>VLOOKUP(A17,HOP.!A:U,21,0)</f>
        <v>直采</v>
      </c>
    </row>
    <row r="18" s="4" customFormat="1" hidden="1" spans="1:9">
      <c r="A18" s="5">
        <v>21754752041</v>
      </c>
      <c r="B18" s="6">
        <v>44899</v>
      </c>
      <c r="C18" s="6">
        <v>44902</v>
      </c>
      <c r="D18" s="4">
        <v>2400</v>
      </c>
      <c r="E18" s="4" t="str">
        <f>VLOOKUP(A18,HOP.!A:L,12,0)</f>
        <v>2400.00</v>
      </c>
      <c r="F18" s="4" t="str">
        <f>VLOOKUP(A18,HOP.!A:C,3,0)</f>
        <v>2785865</v>
      </c>
      <c r="G18" s="4">
        <f t="shared" si="0"/>
        <v>0</v>
      </c>
      <c r="H18" s="4" t="str">
        <f t="shared" si="1"/>
        <v>，2785865</v>
      </c>
      <c r="I18" s="4" t="str">
        <f>VLOOKUP(A18,HOP.!A:U,21,0)</f>
        <v>直采</v>
      </c>
    </row>
    <row r="19" s="4" customFormat="1" hidden="1" spans="1:9">
      <c r="A19" s="5">
        <v>21760816274</v>
      </c>
      <c r="B19" s="6">
        <v>44899</v>
      </c>
      <c r="C19" s="6">
        <v>44902</v>
      </c>
      <c r="D19" s="4">
        <v>1239</v>
      </c>
      <c r="E19" s="4" t="str">
        <f>VLOOKUP(A19,HOP.!A:L,12,0)</f>
        <v>1239.00</v>
      </c>
      <c r="F19" s="4" t="str">
        <f>VLOOKUP(A19,HOP.!A:C,3,0)</f>
        <v>2786748</v>
      </c>
      <c r="G19" s="4">
        <f t="shared" si="0"/>
        <v>0</v>
      </c>
      <c r="H19" s="4" t="str">
        <f t="shared" si="1"/>
        <v>，2786748</v>
      </c>
      <c r="I19" s="4" t="str">
        <f>VLOOKUP(A19,HOP.!A:U,21,0)</f>
        <v>直采</v>
      </c>
    </row>
    <row r="20" s="4" customFormat="1" hidden="1" spans="1:9">
      <c r="A20" s="5">
        <v>21772619080</v>
      </c>
      <c r="B20" s="6">
        <v>44900</v>
      </c>
      <c r="C20" s="6">
        <v>44902</v>
      </c>
      <c r="D20" s="4">
        <v>1174</v>
      </c>
      <c r="E20" s="4" t="str">
        <f>VLOOKUP(A20,HOP.!A:L,12,0)</f>
        <v>1174.00</v>
      </c>
      <c r="F20" s="4" t="str">
        <f>VLOOKUP(A20,HOP.!A:C,3,0)</f>
        <v>2789697</v>
      </c>
      <c r="G20" s="4">
        <f t="shared" si="0"/>
        <v>0</v>
      </c>
      <c r="H20" s="4" t="str">
        <f t="shared" si="1"/>
        <v>，2789697</v>
      </c>
      <c r="I20" s="4" t="str">
        <f>VLOOKUP(A20,HOP.!A:U,21,0)</f>
        <v>直采</v>
      </c>
    </row>
    <row r="21" s="4" customFormat="1" hidden="1" spans="1:9">
      <c r="A21" s="5">
        <v>21786697063</v>
      </c>
      <c r="B21" s="6">
        <v>44898</v>
      </c>
      <c r="C21" s="6">
        <v>44902</v>
      </c>
      <c r="D21" s="4">
        <v>2772</v>
      </c>
      <c r="E21" s="4" t="str">
        <f>VLOOKUP(A21,HOP.!A:L,12,0)</f>
        <v>2772.00</v>
      </c>
      <c r="F21" s="4" t="str">
        <f>VLOOKUP(A21,HOP.!A:C,3,0)</f>
        <v>2794746</v>
      </c>
      <c r="G21" s="4">
        <f t="shared" si="0"/>
        <v>0</v>
      </c>
      <c r="H21" s="4" t="str">
        <f t="shared" si="1"/>
        <v>，2794746</v>
      </c>
      <c r="I21" s="4" t="str">
        <f>VLOOKUP(A21,HOP.!A:U,21,0)</f>
        <v>直采</v>
      </c>
    </row>
    <row r="22" s="4" customFormat="1" hidden="1" spans="1:9">
      <c r="A22" s="5">
        <v>21799037094</v>
      </c>
      <c r="B22" s="6">
        <v>44900</v>
      </c>
      <c r="C22" s="6">
        <v>44902</v>
      </c>
      <c r="D22" s="4">
        <v>2026</v>
      </c>
      <c r="E22" s="4" t="str">
        <f>VLOOKUP(A22,HOP.!A:L,12,0)</f>
        <v>2026.00</v>
      </c>
      <c r="F22" s="4" t="str">
        <f>VLOOKUP(A22,HOP.!A:C,3,0)</f>
        <v>2799499</v>
      </c>
      <c r="G22" s="4">
        <f t="shared" si="0"/>
        <v>0</v>
      </c>
      <c r="H22" s="4" t="str">
        <f t="shared" si="1"/>
        <v>，2799499</v>
      </c>
      <c r="I22" s="4" t="str">
        <f>VLOOKUP(A22,HOP.!A:U,21,0)</f>
        <v>直采</v>
      </c>
    </row>
    <row r="23" s="4" customFormat="1" hidden="1" spans="1:9">
      <c r="A23" s="5">
        <v>21802722614</v>
      </c>
      <c r="B23" s="6">
        <v>44900</v>
      </c>
      <c r="C23" s="6">
        <v>44902</v>
      </c>
      <c r="D23" s="4">
        <v>3000</v>
      </c>
      <c r="E23" s="4" t="str">
        <f>VLOOKUP(A23,HOP.!A:L,12,0)</f>
        <v>3000.00</v>
      </c>
      <c r="F23" s="4" t="str">
        <f>VLOOKUP(A23,HOP.!A:C,3,0)</f>
        <v>2800607</v>
      </c>
      <c r="G23" s="4">
        <f t="shared" si="0"/>
        <v>0</v>
      </c>
      <c r="H23" s="4" t="str">
        <f t="shared" si="1"/>
        <v>，2800607</v>
      </c>
      <c r="I23" s="4" t="str">
        <f>VLOOKUP(A23,HOP.!A:U,21,0)</f>
        <v>直采</v>
      </c>
    </row>
    <row r="24" s="4" customFormat="1" hidden="1" spans="1:9">
      <c r="A24" s="5">
        <v>21803796276</v>
      </c>
      <c r="B24" s="6">
        <v>44900</v>
      </c>
      <c r="C24" s="6">
        <v>44902</v>
      </c>
      <c r="D24" s="4">
        <v>1480</v>
      </c>
      <c r="E24" s="4" t="str">
        <f>VLOOKUP(A24,HOP.!A:L,12,0)</f>
        <v>1480.00</v>
      </c>
      <c r="F24" s="4" t="str">
        <f>VLOOKUP(A24,HOP.!A:C,3,0)</f>
        <v>2800997</v>
      </c>
      <c r="G24" s="4">
        <f t="shared" si="0"/>
        <v>0</v>
      </c>
      <c r="H24" s="4" t="str">
        <f t="shared" si="1"/>
        <v>，2800997</v>
      </c>
      <c r="I24" s="4" t="str">
        <f>VLOOKUP(A24,HOP.!A:U,21,0)</f>
        <v>直采</v>
      </c>
    </row>
    <row r="25" s="4" customFormat="1" hidden="1" spans="1:9">
      <c r="A25" s="5">
        <v>21810072189</v>
      </c>
      <c r="B25" s="6">
        <v>44899</v>
      </c>
      <c r="C25" s="6">
        <v>44902</v>
      </c>
      <c r="D25" s="4">
        <v>6606</v>
      </c>
      <c r="E25" s="4" t="str">
        <f>VLOOKUP(A25,HOP.!A:L,12,0)</f>
        <v>6606.00</v>
      </c>
      <c r="F25" s="4" t="str">
        <f>VLOOKUP(A25,HOP.!A:C,3,0)</f>
        <v>2802925</v>
      </c>
      <c r="G25" s="4">
        <f t="shared" si="0"/>
        <v>0</v>
      </c>
      <c r="H25" s="4" t="str">
        <f t="shared" si="1"/>
        <v>，2802925</v>
      </c>
      <c r="I25" s="4" t="str">
        <f>VLOOKUP(A25,HOP.!A:U,21,0)</f>
        <v>直采</v>
      </c>
    </row>
    <row r="26" s="4" customFormat="1" hidden="1" spans="1:9">
      <c r="A26" s="5">
        <v>21812405543</v>
      </c>
      <c r="B26" s="6">
        <v>44899</v>
      </c>
      <c r="C26" s="6">
        <v>44902</v>
      </c>
      <c r="D26" s="4">
        <v>2420</v>
      </c>
      <c r="E26" s="4" t="str">
        <f>VLOOKUP(A26,HOP.!A:L,12,0)</f>
        <v>2420.00</v>
      </c>
      <c r="F26" s="4" t="str">
        <f>VLOOKUP(A26,HOP.!A:C,3,0)</f>
        <v>2803833</v>
      </c>
      <c r="G26" s="4">
        <f t="shared" si="0"/>
        <v>0</v>
      </c>
      <c r="H26" s="4" t="str">
        <f t="shared" si="1"/>
        <v>，2803833</v>
      </c>
      <c r="I26" s="4" t="str">
        <f>VLOOKUP(A26,HOP.!A:U,21,0)</f>
        <v>直采</v>
      </c>
    </row>
    <row r="27" s="4" customFormat="1" hidden="1" spans="1:9">
      <c r="A27" s="5">
        <v>21817409540</v>
      </c>
      <c r="B27" s="6">
        <v>44900</v>
      </c>
      <c r="C27" s="6">
        <v>44902</v>
      </c>
      <c r="D27" s="4">
        <v>1690</v>
      </c>
      <c r="E27" s="4" t="str">
        <f>VLOOKUP(A27,HOP.!A:L,12,0)</f>
        <v>1690.00</v>
      </c>
      <c r="F27" s="4" t="str">
        <f>VLOOKUP(A27,HOP.!A:C,3,0)</f>
        <v>2805105</v>
      </c>
      <c r="G27" s="4">
        <f t="shared" si="0"/>
        <v>0</v>
      </c>
      <c r="H27" s="4" t="str">
        <f t="shared" si="1"/>
        <v>，2805105</v>
      </c>
      <c r="I27" s="4" t="str">
        <f>VLOOKUP(A27,HOP.!A:U,21,0)</f>
        <v>直采</v>
      </c>
    </row>
    <row r="28" s="4" customFormat="1" hidden="1" spans="1:9">
      <c r="A28" s="5">
        <v>21818755411</v>
      </c>
      <c r="B28" s="6">
        <v>44899</v>
      </c>
      <c r="C28" s="6">
        <v>44902</v>
      </c>
      <c r="D28" s="4">
        <v>2151</v>
      </c>
      <c r="E28" s="4" t="str">
        <f>VLOOKUP(A28,HOP.!A:L,12,0)</f>
        <v>2151.00</v>
      </c>
      <c r="F28" s="4" t="str">
        <f>VLOOKUP(A28,HOP.!A:C,3,0)</f>
        <v>2805383</v>
      </c>
      <c r="G28" s="4">
        <f t="shared" si="0"/>
        <v>0</v>
      </c>
      <c r="H28" s="4" t="str">
        <f t="shared" si="1"/>
        <v>，2805383</v>
      </c>
      <c r="I28" s="4" t="str">
        <f>VLOOKUP(A28,HOP.!A:U,21,0)</f>
        <v>直采</v>
      </c>
    </row>
    <row r="29" s="4" customFormat="1" hidden="1" spans="1:9">
      <c r="A29" s="5">
        <v>21820585894</v>
      </c>
      <c r="B29" s="6">
        <v>44899</v>
      </c>
      <c r="C29" s="6">
        <v>44902</v>
      </c>
      <c r="D29" s="4">
        <v>1410</v>
      </c>
      <c r="E29" s="4" t="str">
        <f>VLOOKUP(A29,HOP.!A:L,12,0)</f>
        <v>1410.00</v>
      </c>
      <c r="F29" s="4" t="str">
        <f>VLOOKUP(A29,HOP.!A:C,3,0)</f>
        <v>2806060</v>
      </c>
      <c r="G29" s="4">
        <f t="shared" si="0"/>
        <v>0</v>
      </c>
      <c r="H29" s="4" t="str">
        <f t="shared" si="1"/>
        <v>，2806060</v>
      </c>
      <c r="I29" s="4" t="str">
        <f>VLOOKUP(A29,HOP.!A:U,21,0)</f>
        <v>直采</v>
      </c>
    </row>
    <row r="30" s="4" customFormat="1" hidden="1" spans="1:9">
      <c r="A30" s="5">
        <v>21825674999</v>
      </c>
      <c r="B30" s="6">
        <v>44897</v>
      </c>
      <c r="C30" s="6">
        <v>44902</v>
      </c>
      <c r="D30" s="4">
        <v>1900</v>
      </c>
      <c r="E30" s="4" t="str">
        <f>VLOOKUP(A30,HOP.!A:L,12,0)</f>
        <v>1900.00</v>
      </c>
      <c r="F30" s="4" t="str">
        <f>VLOOKUP(A30,HOP.!A:C,3,0)</f>
        <v>2809888</v>
      </c>
      <c r="G30" s="4">
        <f t="shared" si="0"/>
        <v>0</v>
      </c>
      <c r="H30" s="4" t="str">
        <f t="shared" si="1"/>
        <v>，2809888</v>
      </c>
      <c r="I30" s="4" t="str">
        <f>VLOOKUP(A30,HOP.!A:U,21,0)</f>
        <v>直采</v>
      </c>
    </row>
    <row r="31" s="4" customFormat="1" hidden="1" spans="1:9">
      <c r="A31" s="5">
        <v>21825885926</v>
      </c>
      <c r="B31" s="6">
        <v>44893</v>
      </c>
      <c r="C31" s="6">
        <v>44902</v>
      </c>
      <c r="D31" s="4">
        <v>2880</v>
      </c>
      <c r="E31" s="4" t="str">
        <f>VLOOKUP(A31,HOP.!A:L,12,0)</f>
        <v>2880.00</v>
      </c>
      <c r="F31" s="4" t="str">
        <f>VLOOKUP(A31,HOP.!A:C,3,0)</f>
        <v>2810122</v>
      </c>
      <c r="G31" s="4">
        <f t="shared" si="0"/>
        <v>0</v>
      </c>
      <c r="H31" s="4" t="str">
        <f t="shared" si="1"/>
        <v>，2810122</v>
      </c>
      <c r="I31" s="4" t="str">
        <f>VLOOKUP(A31,HOP.!A:U,21,0)</f>
        <v>直采</v>
      </c>
    </row>
    <row r="32" s="4" customFormat="1" hidden="1" spans="1:9">
      <c r="A32" s="5">
        <v>21828009100</v>
      </c>
      <c r="B32" s="6">
        <v>44900</v>
      </c>
      <c r="C32" s="6">
        <v>44902</v>
      </c>
      <c r="D32" s="4">
        <v>0</v>
      </c>
      <c r="E32" s="4" t="e">
        <f>VLOOKUP(A32,HOP.!A:L,12,0)</f>
        <v>#N/A</v>
      </c>
      <c r="F32" s="4" t="e">
        <f>VLOOKUP(A32,HOP.!A:C,3,0)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VLOOKUP(A32,HOP.!A:U,21,0)</f>
        <v>#N/A</v>
      </c>
    </row>
    <row r="33" s="4" customFormat="1" hidden="1" spans="1:9">
      <c r="A33" s="5">
        <v>21828473988</v>
      </c>
      <c r="B33" s="6">
        <v>44900</v>
      </c>
      <c r="C33" s="6">
        <v>44902</v>
      </c>
      <c r="D33" s="4">
        <v>1466</v>
      </c>
      <c r="E33" s="4" t="str">
        <f>VLOOKUP(A33,HOP.!A:L,12,0)</f>
        <v>1466.00</v>
      </c>
      <c r="F33" s="4" t="str">
        <f>VLOOKUP(A33,HOP.!A:C,3,0)</f>
        <v>2813984</v>
      </c>
      <c r="G33" s="4">
        <f t="shared" si="0"/>
        <v>0</v>
      </c>
      <c r="H33" s="4" t="str">
        <f t="shared" si="1"/>
        <v>，2813984</v>
      </c>
      <c r="I33" s="4" t="str">
        <f>VLOOKUP(A33,HOP.!A:U,21,0)</f>
        <v>直采</v>
      </c>
    </row>
    <row r="34" s="4" customFormat="1" hidden="1" spans="1:9">
      <c r="A34" s="5">
        <v>21828979881</v>
      </c>
      <c r="B34" s="6">
        <v>44901</v>
      </c>
      <c r="C34" s="6">
        <v>44902</v>
      </c>
      <c r="D34" s="4">
        <v>611</v>
      </c>
      <c r="E34" s="4" t="str">
        <f>VLOOKUP(A34,HOP.!A:L,12,0)</f>
        <v>611.00</v>
      </c>
      <c r="F34" s="4" t="str">
        <f>VLOOKUP(A34,HOP.!A:C,3,0)</f>
        <v>2814635</v>
      </c>
      <c r="G34" s="4">
        <f t="shared" si="0"/>
        <v>0</v>
      </c>
      <c r="H34" s="4" t="str">
        <f t="shared" si="1"/>
        <v>，2814635</v>
      </c>
      <c r="I34" s="4" t="str">
        <f>VLOOKUP(A34,HOP.!A:U,21,0)</f>
        <v>直采</v>
      </c>
    </row>
    <row r="35" s="4" customFormat="1" hidden="1" spans="1:9">
      <c r="A35" s="5">
        <v>21830929736</v>
      </c>
      <c r="B35" s="6">
        <v>44901</v>
      </c>
      <c r="C35" s="6">
        <v>44902</v>
      </c>
      <c r="D35" s="4">
        <v>460</v>
      </c>
      <c r="E35" s="4" t="str">
        <f>VLOOKUP(A35,HOP.!A:L,12,0)</f>
        <v>460.00</v>
      </c>
      <c r="F35" s="4" t="str">
        <f>VLOOKUP(A35,HOP.!A:C,3,0)</f>
        <v>2817336</v>
      </c>
      <c r="G35" s="4">
        <f t="shared" ref="G35:G66" si="2">D35-E35</f>
        <v>0</v>
      </c>
      <c r="H35" s="4" t="str">
        <f t="shared" ref="H35:H66" si="3">$H$1&amp;F35</f>
        <v>，2817336</v>
      </c>
      <c r="I35" s="4" t="str">
        <f>VLOOKUP(A35,HOP.!A:U,21,0)</f>
        <v>直采</v>
      </c>
    </row>
    <row r="36" s="4" customFormat="1" hidden="1" spans="1:9">
      <c r="A36" s="5">
        <v>21832270723</v>
      </c>
      <c r="B36" s="6">
        <v>44900</v>
      </c>
      <c r="C36" s="6">
        <v>44902</v>
      </c>
      <c r="D36" s="4">
        <v>1140</v>
      </c>
      <c r="E36" s="4" t="str">
        <f>VLOOKUP(A36,HOP.!A:L,12,0)</f>
        <v>1140.00</v>
      </c>
      <c r="F36" s="4" t="str">
        <f>VLOOKUP(A36,HOP.!A:C,3,0)</f>
        <v>2819036</v>
      </c>
      <c r="G36" s="4">
        <f t="shared" si="2"/>
        <v>0</v>
      </c>
      <c r="H36" s="4" t="str">
        <f t="shared" si="3"/>
        <v>，2819036</v>
      </c>
      <c r="I36" s="4" t="str">
        <f>VLOOKUP(A36,HOP.!A:U,21,0)</f>
        <v>直采</v>
      </c>
    </row>
    <row r="37" s="4" customFormat="1" hidden="1" spans="1:9">
      <c r="A37" s="5">
        <v>21832994438</v>
      </c>
      <c r="B37" s="6">
        <v>44889</v>
      </c>
      <c r="C37" s="6">
        <v>44902</v>
      </c>
      <c r="D37" s="4">
        <v>0</v>
      </c>
      <c r="E37" s="4" t="e">
        <f>VLOOKUP(A37,HOP.!A:L,12,0)</f>
        <v>#N/A</v>
      </c>
      <c r="F37" s="4" t="e">
        <f>VLOOKUP(A37,HOP.!A:C,3,0)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VLOOKUP(A37,HOP.!A:U,21,0)</f>
        <v>#N/A</v>
      </c>
    </row>
    <row r="38" s="4" customFormat="1" hidden="1" spans="1:9">
      <c r="A38" s="5">
        <v>21835404347</v>
      </c>
      <c r="B38" s="6">
        <v>44899</v>
      </c>
      <c r="C38" s="6">
        <v>44902</v>
      </c>
      <c r="D38" s="4">
        <v>1713</v>
      </c>
      <c r="E38" s="4" t="str">
        <f>VLOOKUP(A38,HOP.!A:L,12,0)</f>
        <v>1713.00</v>
      </c>
      <c r="F38" s="4" t="str">
        <f>VLOOKUP(A38,HOP.!A:C,3,0)</f>
        <v>2820479</v>
      </c>
      <c r="G38" s="4">
        <f t="shared" si="2"/>
        <v>0</v>
      </c>
      <c r="H38" s="4" t="str">
        <f t="shared" si="3"/>
        <v>，2820479</v>
      </c>
      <c r="I38" s="4" t="str">
        <f>VLOOKUP(A38,HOP.!A:U,21,0)</f>
        <v>直采</v>
      </c>
    </row>
    <row r="39" s="4" customFormat="1" hidden="1" spans="1:9">
      <c r="A39" s="5">
        <v>21838589984</v>
      </c>
      <c r="B39" s="6">
        <v>44898</v>
      </c>
      <c r="C39" s="6">
        <v>44902</v>
      </c>
      <c r="D39" s="4">
        <v>2448</v>
      </c>
      <c r="E39" s="4" t="str">
        <f>VLOOKUP(A39,HOP.!A:L,12,0)</f>
        <v>2448.00</v>
      </c>
      <c r="F39" s="4" t="str">
        <f>VLOOKUP(A39,HOP.!A:C,3,0)</f>
        <v>2821829</v>
      </c>
      <c r="G39" s="4">
        <f t="shared" si="2"/>
        <v>0</v>
      </c>
      <c r="H39" s="4" t="str">
        <f t="shared" si="3"/>
        <v>，2821829</v>
      </c>
      <c r="I39" s="4" t="str">
        <f>VLOOKUP(A39,HOP.!A:U,21,0)</f>
        <v>直采</v>
      </c>
    </row>
    <row r="40" s="4" customFormat="1" hidden="1" spans="1:9">
      <c r="A40" s="5">
        <v>21840067899</v>
      </c>
      <c r="B40" s="6">
        <v>44900</v>
      </c>
      <c r="C40" s="6">
        <v>44902</v>
      </c>
      <c r="D40" s="4">
        <v>1838</v>
      </c>
      <c r="E40" s="4" t="str">
        <f>VLOOKUP(A40,HOP.!A:L,12,0)</f>
        <v>1838.00</v>
      </c>
      <c r="F40" s="4" t="str">
        <f>VLOOKUP(A40,HOP.!A:C,3,0)</f>
        <v>2823142</v>
      </c>
      <c r="G40" s="4">
        <f t="shared" si="2"/>
        <v>0</v>
      </c>
      <c r="H40" s="4" t="str">
        <f t="shared" si="3"/>
        <v>，2823142</v>
      </c>
      <c r="I40" s="4" t="str">
        <f>VLOOKUP(A40,HOP.!A:U,21,0)</f>
        <v>直采</v>
      </c>
    </row>
    <row r="41" s="4" customFormat="1" hidden="1" spans="1:9">
      <c r="A41" s="5">
        <v>21841213318</v>
      </c>
      <c r="B41" s="6">
        <v>44898</v>
      </c>
      <c r="C41" s="6">
        <v>44902</v>
      </c>
      <c r="D41" s="4">
        <v>3836</v>
      </c>
      <c r="E41" s="4" t="str">
        <f>VLOOKUP(A41,HOP.!A:L,12,0)</f>
        <v>3836.00</v>
      </c>
      <c r="F41" s="4" t="str">
        <f>VLOOKUP(A41,HOP.!A:C,3,0)</f>
        <v>2824463</v>
      </c>
      <c r="G41" s="4">
        <f t="shared" si="2"/>
        <v>0</v>
      </c>
      <c r="H41" s="4" t="str">
        <f t="shared" si="3"/>
        <v>，2824463</v>
      </c>
      <c r="I41" s="4" t="str">
        <f>VLOOKUP(A41,HOP.!A:U,21,0)</f>
        <v>直采</v>
      </c>
    </row>
    <row r="42" s="4" customFormat="1" hidden="1" spans="1:9">
      <c r="A42" s="5">
        <v>21842707753</v>
      </c>
      <c r="B42" s="6">
        <v>44900</v>
      </c>
      <c r="C42" s="6">
        <v>44902</v>
      </c>
      <c r="D42" s="4">
        <v>1500</v>
      </c>
      <c r="E42" s="4" t="str">
        <f>VLOOKUP(A42,HOP.!A:L,12,0)</f>
        <v>1500.00</v>
      </c>
      <c r="F42" s="4" t="str">
        <f>VLOOKUP(A42,HOP.!A:C,3,0)</f>
        <v>2826712</v>
      </c>
      <c r="G42" s="4">
        <f t="shared" si="2"/>
        <v>0</v>
      </c>
      <c r="H42" s="4" t="str">
        <f t="shared" si="3"/>
        <v>，2826712</v>
      </c>
      <c r="I42" s="4" t="str">
        <f>VLOOKUP(A42,HOP.!A:U,21,0)</f>
        <v>直采</v>
      </c>
    </row>
    <row r="43" s="4" customFormat="1" hidden="1" spans="1:9">
      <c r="A43" s="5">
        <v>999221842741580</v>
      </c>
      <c r="B43" s="6">
        <v>44900</v>
      </c>
      <c r="C43" s="6">
        <v>44902</v>
      </c>
      <c r="D43" s="4">
        <v>1686</v>
      </c>
      <c r="E43" s="4" t="str">
        <f>VLOOKUP(A43,HOP.!A:L,12,0)</f>
        <v>1686.00</v>
      </c>
      <c r="F43" s="4" t="str">
        <f>VLOOKUP(A43,HOP.!A:C,3,0)</f>
        <v>2826754</v>
      </c>
      <c r="G43" s="4">
        <f t="shared" si="2"/>
        <v>0</v>
      </c>
      <c r="H43" s="4" t="str">
        <f t="shared" si="3"/>
        <v>，2826754</v>
      </c>
      <c r="I43" s="4" t="str">
        <f>VLOOKUP(A43,HOP.!A:U,21,0)</f>
        <v>直采</v>
      </c>
    </row>
    <row r="44" s="4" customFormat="1" hidden="1" spans="1:9">
      <c r="A44" s="5">
        <v>21842749319</v>
      </c>
      <c r="B44" s="6">
        <v>44899</v>
      </c>
      <c r="C44" s="6">
        <v>44902</v>
      </c>
      <c r="D44" s="4">
        <v>3633</v>
      </c>
      <c r="E44" s="4" t="str">
        <f>VLOOKUP(A44,HOP.!A:L,12,0)</f>
        <v>3633.00</v>
      </c>
      <c r="F44" s="4" t="str">
        <f>VLOOKUP(A44,HOP.!A:C,3,0)</f>
        <v>2826769</v>
      </c>
      <c r="G44" s="4">
        <f t="shared" si="2"/>
        <v>0</v>
      </c>
      <c r="H44" s="4" t="str">
        <f t="shared" si="3"/>
        <v>，2826769</v>
      </c>
      <c r="I44" s="4" t="str">
        <f>VLOOKUP(A44,HOP.!A:U,21,0)</f>
        <v>直采</v>
      </c>
    </row>
    <row r="45" s="4" customFormat="1" hidden="1" spans="1:9">
      <c r="A45" s="5">
        <v>21843119255</v>
      </c>
      <c r="B45" s="6">
        <v>44897</v>
      </c>
      <c r="C45" s="6">
        <v>44902</v>
      </c>
      <c r="D45" s="4">
        <v>4975</v>
      </c>
      <c r="E45" s="4" t="str">
        <f>VLOOKUP(A45,HOP.!A:L,12,0)</f>
        <v>4975.00</v>
      </c>
      <c r="F45" s="4" t="str">
        <f>VLOOKUP(A45,HOP.!A:C,3,0)</f>
        <v>2827309</v>
      </c>
      <c r="G45" s="4">
        <f t="shared" si="2"/>
        <v>0</v>
      </c>
      <c r="H45" s="4" t="str">
        <f t="shared" si="3"/>
        <v>，2827309</v>
      </c>
      <c r="I45" s="4" t="str">
        <f>VLOOKUP(A45,HOP.!A:U,21,0)</f>
        <v>直采</v>
      </c>
    </row>
    <row r="46" s="4" customFormat="1" hidden="1" spans="1:9">
      <c r="A46" s="5">
        <v>21844049799</v>
      </c>
      <c r="B46" s="6">
        <v>44901</v>
      </c>
      <c r="C46" s="6">
        <v>44902</v>
      </c>
      <c r="D46" s="4">
        <v>326</v>
      </c>
      <c r="E46" s="4" t="str">
        <f>VLOOKUP(A46,HOP.!A:L,12,0)</f>
        <v>326.00</v>
      </c>
      <c r="F46" s="4" t="str">
        <f>VLOOKUP(A46,HOP.!A:C,3,0)</f>
        <v>2828772</v>
      </c>
      <c r="G46" s="4">
        <f t="shared" si="2"/>
        <v>0</v>
      </c>
      <c r="H46" s="4" t="str">
        <f t="shared" si="3"/>
        <v>，2828772</v>
      </c>
      <c r="I46" s="4" t="str">
        <f>VLOOKUP(A46,HOP.!A:U,21,0)</f>
        <v>直采</v>
      </c>
    </row>
    <row r="47" s="4" customFormat="1" hidden="1" spans="1:9">
      <c r="A47" s="5">
        <v>21844583402</v>
      </c>
      <c r="B47" s="6">
        <v>44901</v>
      </c>
      <c r="C47" s="6">
        <v>44902</v>
      </c>
      <c r="D47" s="4">
        <v>1941</v>
      </c>
      <c r="E47" s="4" t="str">
        <f>VLOOKUP(A47,HOP.!A:L,12,0)</f>
        <v>1941.00</v>
      </c>
      <c r="F47" s="4" t="str">
        <f>VLOOKUP(A47,HOP.!A:C,3,0)</f>
        <v>2829689</v>
      </c>
      <c r="G47" s="4">
        <f t="shared" si="2"/>
        <v>0</v>
      </c>
      <c r="H47" s="4" t="str">
        <f t="shared" si="3"/>
        <v>，2829689</v>
      </c>
      <c r="I47" s="4" t="str">
        <f>VLOOKUP(A47,HOP.!A:U,21,0)</f>
        <v>直采</v>
      </c>
    </row>
    <row r="48" s="4" customFormat="1" hidden="1" spans="1:9">
      <c r="A48" s="5">
        <v>21844804601</v>
      </c>
      <c r="B48" s="6">
        <v>44898</v>
      </c>
      <c r="C48" s="6">
        <v>44902</v>
      </c>
      <c r="D48" s="4">
        <v>3560</v>
      </c>
      <c r="E48" s="4" t="str">
        <f>VLOOKUP(A48,HOP.!A:L,12,0)</f>
        <v>3560.00</v>
      </c>
      <c r="F48" s="4" t="str">
        <f>VLOOKUP(A48,HOP.!A:C,3,0)</f>
        <v>2830038</v>
      </c>
      <c r="G48" s="4">
        <f t="shared" si="2"/>
        <v>0</v>
      </c>
      <c r="H48" s="4" t="str">
        <f t="shared" si="3"/>
        <v>，2830038</v>
      </c>
      <c r="I48" s="4" t="str">
        <f>VLOOKUP(A48,HOP.!A:U,21,0)</f>
        <v>直采</v>
      </c>
    </row>
    <row r="49" s="4" customFormat="1" hidden="1" spans="1:9">
      <c r="A49" s="5">
        <v>21845270559</v>
      </c>
      <c r="B49" s="6">
        <v>44901</v>
      </c>
      <c r="C49" s="6">
        <v>44902</v>
      </c>
      <c r="D49" s="4">
        <v>780</v>
      </c>
      <c r="E49" s="4" t="str">
        <f>VLOOKUP(A49,HOP.!A:L,12,0)</f>
        <v>780.00</v>
      </c>
      <c r="F49" s="4" t="str">
        <f>VLOOKUP(A49,HOP.!A:C,3,0)</f>
        <v>2830850</v>
      </c>
      <c r="G49" s="4">
        <f t="shared" si="2"/>
        <v>0</v>
      </c>
      <c r="H49" s="4" t="str">
        <f t="shared" si="3"/>
        <v>，2830850</v>
      </c>
      <c r="I49" s="4" t="str">
        <f>VLOOKUP(A49,HOP.!A:U,21,0)</f>
        <v>直采</v>
      </c>
    </row>
    <row r="50" s="4" customFormat="1" hidden="1" spans="1:9">
      <c r="A50" s="5">
        <v>21845841246</v>
      </c>
      <c r="B50" s="6">
        <v>44899</v>
      </c>
      <c r="C50" s="6">
        <v>44902</v>
      </c>
      <c r="D50" s="4">
        <v>600</v>
      </c>
      <c r="E50" s="4" t="str">
        <f>VLOOKUP(A50,HOP.!A:L,12,0)</f>
        <v>600.00</v>
      </c>
      <c r="F50" s="4" t="str">
        <f>VLOOKUP(A50,HOP.!A:C,3,0)</f>
        <v>2831867</v>
      </c>
      <c r="G50" s="4">
        <f t="shared" si="2"/>
        <v>0</v>
      </c>
      <c r="H50" s="4" t="str">
        <f t="shared" si="3"/>
        <v>，2831867</v>
      </c>
      <c r="I50" s="4" t="str">
        <f>VLOOKUP(A50,HOP.!A:U,21,0)</f>
        <v>直采</v>
      </c>
    </row>
    <row r="51" s="4" customFormat="1" hidden="1" spans="1:9">
      <c r="A51" s="5">
        <v>21845854770</v>
      </c>
      <c r="B51" s="6">
        <v>44899</v>
      </c>
      <c r="C51" s="6">
        <v>44902</v>
      </c>
      <c r="D51" s="4">
        <v>2532</v>
      </c>
      <c r="E51" s="4" t="str">
        <f>VLOOKUP(A51,HOP.!A:L,12,0)</f>
        <v>2532.00</v>
      </c>
      <c r="F51" s="4" t="str">
        <f>VLOOKUP(A51,HOP.!A:C,3,0)</f>
        <v>2831892</v>
      </c>
      <c r="G51" s="4">
        <f t="shared" si="2"/>
        <v>0</v>
      </c>
      <c r="H51" s="4" t="str">
        <f t="shared" si="3"/>
        <v>，2831892</v>
      </c>
      <c r="I51" s="4" t="str">
        <f>VLOOKUP(A51,HOP.!A:U,21,0)</f>
        <v>直采</v>
      </c>
    </row>
    <row r="52" s="4" customFormat="1" hidden="1" spans="1:9">
      <c r="A52" s="5">
        <v>21846457865</v>
      </c>
      <c r="B52" s="6">
        <v>44901</v>
      </c>
      <c r="C52" s="6">
        <v>44902</v>
      </c>
      <c r="D52" s="4">
        <v>401</v>
      </c>
      <c r="E52" s="4" t="str">
        <f>VLOOKUP(A52,HOP.!A:L,12,0)</f>
        <v>401.00</v>
      </c>
      <c r="F52" s="4" t="str">
        <f>VLOOKUP(A52,HOP.!A:C,3,0)</f>
        <v>2832995</v>
      </c>
      <c r="G52" s="4">
        <f t="shared" si="2"/>
        <v>0</v>
      </c>
      <c r="H52" s="4" t="str">
        <f t="shared" si="3"/>
        <v>，2832995</v>
      </c>
      <c r="I52" s="4" t="str">
        <f>VLOOKUP(A52,HOP.!A:U,21,0)</f>
        <v>直采</v>
      </c>
    </row>
    <row r="53" s="4" customFormat="1" hidden="1" spans="1:9">
      <c r="A53" s="5">
        <v>999221847017147</v>
      </c>
      <c r="B53" s="6">
        <v>44899</v>
      </c>
      <c r="C53" s="6">
        <v>44902</v>
      </c>
      <c r="D53" s="4">
        <v>0</v>
      </c>
      <c r="E53" s="4" t="e">
        <f>VLOOKUP(A53,HOP.!A:L,12,0)</f>
        <v>#N/A</v>
      </c>
      <c r="F53" s="4" t="e">
        <f>VLOOKUP(A53,HOP.!A:C,3,0)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VLOOKUP(A53,HOP.!A:U,21,0)</f>
        <v>#N/A</v>
      </c>
    </row>
    <row r="54" s="4" customFormat="1" hidden="1" spans="1:9">
      <c r="A54" s="5">
        <v>21847067145</v>
      </c>
      <c r="B54" s="6">
        <v>44897</v>
      </c>
      <c r="C54" s="6">
        <v>44902</v>
      </c>
      <c r="D54" s="4">
        <v>3328</v>
      </c>
      <c r="E54" s="4" t="str">
        <f>VLOOKUP(A54,HOP.!A:L,12,0)</f>
        <v>3328.00</v>
      </c>
      <c r="F54" s="4" t="str">
        <f>VLOOKUP(A54,HOP.!A:C,3,0)</f>
        <v>2834014</v>
      </c>
      <c r="G54" s="4">
        <f t="shared" si="2"/>
        <v>0</v>
      </c>
      <c r="H54" s="4" t="str">
        <f t="shared" si="3"/>
        <v>，2834014</v>
      </c>
      <c r="I54" s="4" t="str">
        <f>VLOOKUP(A54,HOP.!A:U,21,0)</f>
        <v>直采</v>
      </c>
    </row>
    <row r="55" s="4" customFormat="1" hidden="1" spans="1:9">
      <c r="A55" s="5">
        <v>21847109557</v>
      </c>
      <c r="B55" s="6">
        <v>44900</v>
      </c>
      <c r="C55" s="6">
        <v>44902</v>
      </c>
      <c r="D55" s="4">
        <v>838</v>
      </c>
      <c r="E55" s="4" t="str">
        <f>VLOOKUP(A55,HOP.!A:L,12,0)</f>
        <v>838.00</v>
      </c>
      <c r="F55" s="4" t="str">
        <f>VLOOKUP(A55,HOP.!A:C,3,0)</f>
        <v>2834098</v>
      </c>
      <c r="G55" s="4">
        <f t="shared" si="2"/>
        <v>0</v>
      </c>
      <c r="H55" s="4" t="str">
        <f t="shared" si="3"/>
        <v>，2834098</v>
      </c>
      <c r="I55" s="4" t="str">
        <f>VLOOKUP(A55,HOP.!A:U,21,0)</f>
        <v>直采</v>
      </c>
    </row>
    <row r="56" s="4" customFormat="1" hidden="1" spans="1:9">
      <c r="A56" s="5">
        <v>21847211309</v>
      </c>
      <c r="B56" s="6">
        <v>44897</v>
      </c>
      <c r="C56" s="6">
        <v>44902</v>
      </c>
      <c r="D56" s="4">
        <v>1335</v>
      </c>
      <c r="E56" s="4" t="str">
        <f>VLOOKUP(A56,HOP.!A:L,12,0)</f>
        <v>1335.00</v>
      </c>
      <c r="F56" s="4" t="str">
        <f>VLOOKUP(A56,HOP.!A:C,3,0)</f>
        <v>2834294</v>
      </c>
      <c r="G56" s="4">
        <f t="shared" si="2"/>
        <v>0</v>
      </c>
      <c r="H56" s="4" t="str">
        <f t="shared" si="3"/>
        <v>，2834294</v>
      </c>
      <c r="I56" s="4" t="str">
        <f>VLOOKUP(A56,HOP.!A:U,21,0)</f>
        <v>直采</v>
      </c>
    </row>
    <row r="57" s="4" customFormat="1" hidden="1" spans="1:9">
      <c r="A57" s="5">
        <v>999221847227521</v>
      </c>
      <c r="B57" s="6">
        <v>44899</v>
      </c>
      <c r="C57" s="6">
        <v>44902</v>
      </c>
      <c r="D57" s="4">
        <v>15618</v>
      </c>
      <c r="E57" s="4" t="str">
        <f>VLOOKUP(A57,HOP.!A:L,12,0)</f>
        <v>15618.00</v>
      </c>
      <c r="F57" s="4" t="str">
        <f>VLOOKUP(A57,HOP.!A:C,3,0)</f>
        <v>2834334</v>
      </c>
      <c r="G57" s="4">
        <f t="shared" si="2"/>
        <v>0</v>
      </c>
      <c r="H57" s="4" t="str">
        <f t="shared" si="3"/>
        <v>，2834334</v>
      </c>
      <c r="I57" s="4" t="str">
        <f>VLOOKUP(A57,HOP.!A:U,21,0)</f>
        <v>直采</v>
      </c>
    </row>
    <row r="58" s="4" customFormat="1" hidden="1" spans="1:9">
      <c r="A58" s="5">
        <v>21847277253</v>
      </c>
      <c r="B58" s="6">
        <v>44900</v>
      </c>
      <c r="C58" s="6">
        <v>44902</v>
      </c>
      <c r="D58" s="4">
        <v>1176</v>
      </c>
      <c r="E58" s="4" t="str">
        <f>VLOOKUP(A58,HOP.!A:L,12,0)</f>
        <v>1176.00</v>
      </c>
      <c r="F58" s="4" t="str">
        <f>VLOOKUP(A58,HOP.!A:C,3,0)</f>
        <v>2834432</v>
      </c>
      <c r="G58" s="4">
        <f t="shared" si="2"/>
        <v>0</v>
      </c>
      <c r="H58" s="4" t="str">
        <f t="shared" si="3"/>
        <v>，2834432</v>
      </c>
      <c r="I58" s="4" t="str">
        <f>VLOOKUP(A58,HOP.!A:U,21,0)</f>
        <v>直采</v>
      </c>
    </row>
    <row r="59" s="4" customFormat="1" hidden="1" spans="1:9">
      <c r="A59" s="5">
        <v>21847424924</v>
      </c>
      <c r="B59" s="6">
        <v>44898</v>
      </c>
      <c r="C59" s="6">
        <v>44902</v>
      </c>
      <c r="D59" s="4">
        <v>2460</v>
      </c>
      <c r="E59" s="4" t="str">
        <f>VLOOKUP(A59,HOP.!A:L,12,0)</f>
        <v>2460.00</v>
      </c>
      <c r="F59" s="4" t="str">
        <f>VLOOKUP(A59,HOP.!A:C,3,0)</f>
        <v>2834674</v>
      </c>
      <c r="G59" s="4">
        <f t="shared" si="2"/>
        <v>0</v>
      </c>
      <c r="H59" s="4" t="str">
        <f t="shared" si="3"/>
        <v>，2834674</v>
      </c>
      <c r="I59" s="4" t="str">
        <f>VLOOKUP(A59,HOP.!A:U,21,0)</f>
        <v>直采</v>
      </c>
    </row>
    <row r="60" s="4" customFormat="1" hidden="1" spans="1:9">
      <c r="A60" s="5">
        <v>21847533462</v>
      </c>
      <c r="B60" s="6">
        <v>44900</v>
      </c>
      <c r="C60" s="6">
        <v>44902</v>
      </c>
      <c r="D60" s="4">
        <v>1560</v>
      </c>
      <c r="E60" s="4" t="str">
        <f>VLOOKUP(A60,HOP.!A:L,12,0)</f>
        <v>1560.00</v>
      </c>
      <c r="F60" s="4" t="str">
        <f>VLOOKUP(A60,HOP.!A:C,3,0)</f>
        <v>2834875</v>
      </c>
      <c r="G60" s="4">
        <f t="shared" si="2"/>
        <v>0</v>
      </c>
      <c r="H60" s="4" t="str">
        <f t="shared" si="3"/>
        <v>，2834875</v>
      </c>
      <c r="I60" s="4" t="str">
        <f>VLOOKUP(A60,HOP.!A:U,21,0)</f>
        <v>直采</v>
      </c>
    </row>
    <row r="61" s="4" customFormat="1" hidden="1" spans="1:9">
      <c r="A61" s="5">
        <v>21847779443</v>
      </c>
      <c r="B61" s="6">
        <v>44897</v>
      </c>
      <c r="C61" s="6">
        <v>44902</v>
      </c>
      <c r="D61" s="4">
        <v>2260</v>
      </c>
      <c r="E61" s="4" t="str">
        <f>VLOOKUP(A61,HOP.!A:L,12,0)</f>
        <v>2260.00</v>
      </c>
      <c r="F61" s="4" t="str">
        <f>VLOOKUP(A61,HOP.!A:C,3,0)</f>
        <v>2835372</v>
      </c>
      <c r="G61" s="4">
        <f t="shared" si="2"/>
        <v>0</v>
      </c>
      <c r="H61" s="4" t="str">
        <f t="shared" si="3"/>
        <v>，2835372</v>
      </c>
      <c r="I61" s="4" t="str">
        <f>VLOOKUP(A61,HOP.!A:U,21,0)</f>
        <v>直采</v>
      </c>
    </row>
    <row r="62" s="4" customFormat="1" hidden="1" spans="1:9">
      <c r="A62" s="5">
        <v>21848194080</v>
      </c>
      <c r="B62" s="6">
        <v>44901</v>
      </c>
      <c r="C62" s="6">
        <v>44902</v>
      </c>
      <c r="D62" s="4">
        <v>418</v>
      </c>
      <c r="E62" s="4" t="str">
        <f>VLOOKUP(A62,HOP.!A:L,12,0)</f>
        <v>418.00</v>
      </c>
      <c r="F62" s="4" t="str">
        <f>VLOOKUP(A62,HOP.!A:C,3,0)</f>
        <v>2836230</v>
      </c>
      <c r="G62" s="4">
        <f t="shared" si="2"/>
        <v>0</v>
      </c>
      <c r="H62" s="4" t="str">
        <f t="shared" si="3"/>
        <v>，2836230</v>
      </c>
      <c r="I62" s="4" t="str">
        <f>VLOOKUP(A62,HOP.!A:U,21,0)</f>
        <v>直采</v>
      </c>
    </row>
    <row r="63" s="4" customFormat="1" hidden="1" spans="1:9">
      <c r="A63" s="5">
        <v>21848312369</v>
      </c>
      <c r="B63" s="6">
        <v>44898</v>
      </c>
      <c r="C63" s="6">
        <v>44902</v>
      </c>
      <c r="D63" s="4">
        <v>5916</v>
      </c>
      <c r="E63" s="4" t="str">
        <f>VLOOKUP(A63,HOP.!A:L,12,0)</f>
        <v>5916.00</v>
      </c>
      <c r="F63" s="4" t="str">
        <f>VLOOKUP(A63,HOP.!A:C,3,0)</f>
        <v>2836510</v>
      </c>
      <c r="G63" s="4">
        <f t="shared" si="2"/>
        <v>0</v>
      </c>
      <c r="H63" s="4" t="str">
        <f t="shared" si="3"/>
        <v>，2836510</v>
      </c>
      <c r="I63" s="4" t="str">
        <f>VLOOKUP(A63,HOP.!A:U,21,0)</f>
        <v>直采</v>
      </c>
    </row>
    <row r="64" s="4" customFormat="1" hidden="1" spans="1:9">
      <c r="A64" s="5">
        <v>21848487291</v>
      </c>
      <c r="B64" s="6">
        <v>44901</v>
      </c>
      <c r="C64" s="6">
        <v>44902</v>
      </c>
      <c r="D64" s="4">
        <v>647</v>
      </c>
      <c r="E64" s="4" t="str">
        <f>VLOOKUP(A64,HOP.!A:L,12,0)</f>
        <v>647.00</v>
      </c>
      <c r="F64" s="4" t="str">
        <f>VLOOKUP(A64,HOP.!A:C,3,0)</f>
        <v>2836884</v>
      </c>
      <c r="G64" s="4">
        <f t="shared" si="2"/>
        <v>0</v>
      </c>
      <c r="H64" s="4" t="str">
        <f t="shared" si="3"/>
        <v>，2836884</v>
      </c>
      <c r="I64" s="4" t="str">
        <f>VLOOKUP(A64,HOP.!A:U,21,0)</f>
        <v>直采</v>
      </c>
    </row>
    <row r="65" s="4" customFormat="1" hidden="1" spans="1:9">
      <c r="A65" s="5">
        <v>999221848616100</v>
      </c>
      <c r="B65" s="6">
        <v>44899</v>
      </c>
      <c r="C65" s="6">
        <v>44902</v>
      </c>
      <c r="D65" s="4">
        <v>0</v>
      </c>
      <c r="E65" s="4" t="str">
        <f>VLOOKUP(A65,HOP.!A:L,12,0)</f>
        <v>0.00</v>
      </c>
      <c r="F65" s="4" t="str">
        <f>VLOOKUP(A65,HOP.!A:C,3,0)</f>
        <v>2837008</v>
      </c>
      <c r="G65" s="4">
        <f t="shared" si="2"/>
        <v>0</v>
      </c>
      <c r="H65" s="4" t="str">
        <f t="shared" si="3"/>
        <v>，2837008</v>
      </c>
      <c r="I65" s="4" t="str">
        <f>VLOOKUP(A65,HOP.!A:U,21,0)</f>
        <v>直采</v>
      </c>
    </row>
    <row r="66" s="4" customFormat="1" hidden="1" spans="1:9">
      <c r="A66" s="5">
        <v>999221849909252</v>
      </c>
      <c r="B66" s="6">
        <v>44900</v>
      </c>
      <c r="C66" s="6">
        <v>44902</v>
      </c>
      <c r="D66" s="4">
        <v>1696</v>
      </c>
      <c r="E66" s="4" t="str">
        <f>VLOOKUP(A66,HOP.!A:L,12,0)</f>
        <v>1696.00</v>
      </c>
      <c r="F66" s="4" t="str">
        <f>VLOOKUP(A66,HOP.!A:C,3,0)</f>
        <v>2839455</v>
      </c>
      <c r="G66" s="4">
        <f t="shared" si="2"/>
        <v>0</v>
      </c>
      <c r="H66" s="4" t="str">
        <f t="shared" si="3"/>
        <v>，2839455</v>
      </c>
      <c r="I66" s="4" t="str">
        <f>VLOOKUP(A66,HOP.!A:U,21,0)</f>
        <v>直采</v>
      </c>
    </row>
    <row r="67" s="4" customFormat="1" hidden="1" spans="1:9">
      <c r="A67" s="5">
        <v>999221849915521</v>
      </c>
      <c r="B67" s="6">
        <v>44900</v>
      </c>
      <c r="C67" s="6">
        <v>44902</v>
      </c>
      <c r="D67" s="4">
        <v>2464</v>
      </c>
      <c r="E67" s="4" t="str">
        <f>VLOOKUP(A67,HOP.!A:L,12,0)</f>
        <v>2464.00</v>
      </c>
      <c r="F67" s="4" t="str">
        <f>VLOOKUP(A67,HOP.!A:C,3,0)</f>
        <v>2839468</v>
      </c>
      <c r="G67" s="4">
        <f t="shared" ref="G67:G107" si="4">D67-E67</f>
        <v>0</v>
      </c>
      <c r="H67" s="4" t="str">
        <f t="shared" ref="H67:H98" si="5">$H$1&amp;F67</f>
        <v>，2839468</v>
      </c>
      <c r="I67" s="4" t="str">
        <f>VLOOKUP(A67,HOP.!A:U,21,0)</f>
        <v>直采</v>
      </c>
    </row>
    <row r="68" s="4" customFormat="1" hidden="1" spans="1:9">
      <c r="A68" s="5">
        <v>21850411938</v>
      </c>
      <c r="B68" s="6">
        <v>44899</v>
      </c>
      <c r="C68" s="6">
        <v>44902</v>
      </c>
      <c r="D68" s="4">
        <v>2850</v>
      </c>
      <c r="E68" s="4" t="str">
        <f>VLOOKUP(A68,HOP.!A:L,12,0)</f>
        <v>2850.00</v>
      </c>
      <c r="F68" s="4" t="str">
        <f>VLOOKUP(A68,HOP.!A:C,3,0)</f>
        <v>2840501</v>
      </c>
      <c r="G68" s="4">
        <f t="shared" si="4"/>
        <v>0</v>
      </c>
      <c r="H68" s="4" t="str">
        <f t="shared" si="5"/>
        <v>，2840501</v>
      </c>
      <c r="I68" s="4" t="str">
        <f>VLOOKUP(A68,HOP.!A:U,21,0)</f>
        <v>直采</v>
      </c>
    </row>
    <row r="69" s="4" customFormat="1" hidden="1" spans="1:9">
      <c r="A69" s="5">
        <v>999221850425397</v>
      </c>
      <c r="B69" s="6">
        <v>44899</v>
      </c>
      <c r="C69" s="6">
        <v>44902</v>
      </c>
      <c r="D69" s="4">
        <v>2532</v>
      </c>
      <c r="E69" s="4" t="str">
        <f>VLOOKUP(A69,HOP.!A:L,12,0)</f>
        <v>2532.00</v>
      </c>
      <c r="F69" s="4" t="str">
        <f>VLOOKUP(A69,HOP.!A:C,3,0)</f>
        <v>2840531</v>
      </c>
      <c r="G69" s="4">
        <f t="shared" si="4"/>
        <v>0</v>
      </c>
      <c r="H69" s="4" t="str">
        <f t="shared" si="5"/>
        <v>，2840531</v>
      </c>
      <c r="I69" s="4" t="str">
        <f>VLOOKUP(A69,HOP.!A:U,21,0)</f>
        <v>直采</v>
      </c>
    </row>
    <row r="70" s="4" customFormat="1" hidden="1" spans="1:9">
      <c r="A70" s="5">
        <v>21850760947</v>
      </c>
      <c r="B70" s="6">
        <v>44899</v>
      </c>
      <c r="C70" s="6">
        <v>44902</v>
      </c>
      <c r="D70" s="4">
        <v>1467</v>
      </c>
      <c r="E70" s="4" t="str">
        <f>VLOOKUP(A70,HOP.!A:L,12,0)</f>
        <v>1467.00</v>
      </c>
      <c r="F70" s="4" t="str">
        <f>VLOOKUP(A70,HOP.!A:C,3,0)</f>
        <v>2841278</v>
      </c>
      <c r="G70" s="4">
        <f t="shared" si="4"/>
        <v>0</v>
      </c>
      <c r="H70" s="4" t="str">
        <f t="shared" si="5"/>
        <v>，2841278</v>
      </c>
      <c r="I70" s="4" t="str">
        <f>VLOOKUP(A70,HOP.!A:U,21,0)</f>
        <v>直采</v>
      </c>
    </row>
    <row r="71" s="4" customFormat="1" hidden="1" spans="1:9">
      <c r="A71" s="5">
        <v>21850882008</v>
      </c>
      <c r="B71" s="6">
        <v>44901</v>
      </c>
      <c r="C71" s="6">
        <v>44902</v>
      </c>
      <c r="D71" s="4">
        <v>0</v>
      </c>
      <c r="E71" s="4" t="e">
        <f>VLOOKUP(A71,HOP.!A:L,12,0)</f>
        <v>#N/A</v>
      </c>
      <c r="F71" s="4" t="e">
        <f>VLOOKUP(A71,HOP.!A:C,3,0)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VLOOKUP(A71,HOP.!A:U,21,0)</f>
        <v>#N/A</v>
      </c>
    </row>
    <row r="72" s="4" customFormat="1" hidden="1" spans="1:9">
      <c r="A72" s="5">
        <v>21850923050</v>
      </c>
      <c r="B72" s="6">
        <v>44900</v>
      </c>
      <c r="C72" s="6">
        <v>44902</v>
      </c>
      <c r="D72" s="4">
        <v>3668</v>
      </c>
      <c r="E72" s="4" t="str">
        <f>VLOOKUP(A72,HOP.!A:L,12,0)</f>
        <v>3668.00</v>
      </c>
      <c r="F72" s="4" t="str">
        <f>VLOOKUP(A72,HOP.!A:C,3,0)</f>
        <v>2841460</v>
      </c>
      <c r="G72" s="4">
        <f t="shared" si="4"/>
        <v>0</v>
      </c>
      <c r="H72" s="4" t="str">
        <f t="shared" si="5"/>
        <v>，2841460</v>
      </c>
      <c r="I72" s="4" t="str">
        <f>VLOOKUP(A72,HOP.!A:U,21,0)</f>
        <v>直采</v>
      </c>
    </row>
    <row r="73" s="4" customFormat="1" hidden="1" spans="1:9">
      <c r="A73" s="5">
        <v>21850996045</v>
      </c>
      <c r="B73" s="6">
        <v>44901</v>
      </c>
      <c r="C73" s="6">
        <v>44902</v>
      </c>
      <c r="D73" s="4">
        <v>640</v>
      </c>
      <c r="E73" s="4" t="str">
        <f>VLOOKUP(A73,HOP.!A:L,12,0)</f>
        <v>640.00</v>
      </c>
      <c r="F73" s="4" t="str">
        <f>VLOOKUP(A73,HOP.!A:C,3,0)</f>
        <v>2841585</v>
      </c>
      <c r="G73" s="4">
        <f t="shared" si="4"/>
        <v>0</v>
      </c>
      <c r="H73" s="4" t="str">
        <f t="shared" si="5"/>
        <v>，2841585</v>
      </c>
      <c r="I73" s="4" t="str">
        <f>VLOOKUP(A73,HOP.!A:U,21,0)</f>
        <v>直采</v>
      </c>
    </row>
    <row r="74" s="4" customFormat="1" hidden="1" spans="1:9">
      <c r="A74" s="5">
        <v>21851156248</v>
      </c>
      <c r="B74" s="6">
        <v>44900</v>
      </c>
      <c r="C74" s="6">
        <v>44902</v>
      </c>
      <c r="D74" s="4">
        <v>1176</v>
      </c>
      <c r="E74" s="4" t="str">
        <f>VLOOKUP(A74,HOP.!A:L,12,0)</f>
        <v>1176.00</v>
      </c>
      <c r="F74" s="4" t="str">
        <f>VLOOKUP(A74,HOP.!A:C,3,0)</f>
        <v>2841834</v>
      </c>
      <c r="G74" s="4">
        <f t="shared" si="4"/>
        <v>0</v>
      </c>
      <c r="H74" s="4" t="str">
        <f t="shared" si="5"/>
        <v>，2841834</v>
      </c>
      <c r="I74" s="4" t="str">
        <f>VLOOKUP(A74,HOP.!A:U,21,0)</f>
        <v>直采</v>
      </c>
    </row>
    <row r="75" s="4" customFormat="1" hidden="1" spans="1:9">
      <c r="A75" s="5">
        <v>21851412793</v>
      </c>
      <c r="B75" s="6">
        <v>44898</v>
      </c>
      <c r="C75" s="6">
        <v>44902</v>
      </c>
      <c r="D75" s="4">
        <v>3980</v>
      </c>
      <c r="E75" s="4" t="str">
        <f>VLOOKUP(A75,HOP.!A:L,12,0)</f>
        <v>3980.00</v>
      </c>
      <c r="F75" s="4" t="str">
        <f>VLOOKUP(A75,HOP.!A:C,3,0)</f>
        <v>2842349</v>
      </c>
      <c r="G75" s="4">
        <f t="shared" si="4"/>
        <v>0</v>
      </c>
      <c r="H75" s="4" t="str">
        <f t="shared" si="5"/>
        <v>，2842349</v>
      </c>
      <c r="I75" s="4" t="str">
        <f>VLOOKUP(A75,HOP.!A:U,21,0)</f>
        <v>直采</v>
      </c>
    </row>
    <row r="76" s="4" customFormat="1" hidden="1" spans="1:9">
      <c r="A76" s="5">
        <v>21851452114</v>
      </c>
      <c r="B76" s="6">
        <v>44901</v>
      </c>
      <c r="C76" s="6">
        <v>44902</v>
      </c>
      <c r="D76" s="4">
        <v>320</v>
      </c>
      <c r="E76" s="4" t="str">
        <f>VLOOKUP(A76,HOP.!A:L,12,0)</f>
        <v>320.00</v>
      </c>
      <c r="F76" s="4" t="str">
        <f>VLOOKUP(A76,HOP.!A:C,3,0)</f>
        <v>2842440</v>
      </c>
      <c r="G76" s="4">
        <f t="shared" si="4"/>
        <v>0</v>
      </c>
      <c r="H76" s="4" t="str">
        <f t="shared" si="5"/>
        <v>，2842440</v>
      </c>
      <c r="I76" s="4" t="str">
        <f>VLOOKUP(A76,HOP.!A:U,21,0)</f>
        <v>直采</v>
      </c>
    </row>
    <row r="77" s="4" customFormat="1" hidden="1" spans="1:9">
      <c r="A77" s="5">
        <v>21851811378</v>
      </c>
      <c r="B77" s="6">
        <v>44900</v>
      </c>
      <c r="C77" s="6">
        <v>44902</v>
      </c>
      <c r="D77" s="4">
        <v>500</v>
      </c>
      <c r="E77" s="4" t="str">
        <f>VLOOKUP(A77,HOP.!A:L,12,0)</f>
        <v>500.00</v>
      </c>
      <c r="F77" s="4" t="str">
        <f>VLOOKUP(A77,HOP.!A:C,3,0)</f>
        <v>2843203</v>
      </c>
      <c r="G77" s="4">
        <f t="shared" si="4"/>
        <v>0</v>
      </c>
      <c r="H77" s="4" t="str">
        <f t="shared" si="5"/>
        <v>，2843203</v>
      </c>
      <c r="I77" s="4" t="str">
        <f>VLOOKUP(A77,HOP.!A:U,21,0)</f>
        <v>直采</v>
      </c>
    </row>
    <row r="78" s="4" customFormat="1" hidden="1" spans="1:9">
      <c r="A78" s="5">
        <v>21852107812</v>
      </c>
      <c r="B78" s="6">
        <v>44899</v>
      </c>
      <c r="C78" s="6">
        <v>44902</v>
      </c>
      <c r="D78" s="4">
        <v>1704</v>
      </c>
      <c r="E78" s="4" t="str">
        <f>VLOOKUP(A78,HOP.!A:L,12,0)</f>
        <v>1704.00</v>
      </c>
      <c r="F78" s="4" t="str">
        <f>VLOOKUP(A78,HOP.!A:C,3,0)</f>
        <v>2843696</v>
      </c>
      <c r="G78" s="4">
        <f t="shared" si="4"/>
        <v>0</v>
      </c>
      <c r="H78" s="4" t="str">
        <f t="shared" si="5"/>
        <v>，2843696</v>
      </c>
      <c r="I78" s="4" t="str">
        <f>VLOOKUP(A78,HOP.!A:U,21,0)</f>
        <v>直采</v>
      </c>
    </row>
    <row r="79" s="4" customFormat="1" hidden="1" spans="1:9">
      <c r="A79" s="5">
        <v>21852361388</v>
      </c>
      <c r="B79" s="6">
        <v>44901</v>
      </c>
      <c r="C79" s="6">
        <v>44902</v>
      </c>
      <c r="D79" s="4">
        <v>1250</v>
      </c>
      <c r="E79" s="4" t="str">
        <f>VLOOKUP(A79,HOP.!A:L,12,0)</f>
        <v>1250.00</v>
      </c>
      <c r="F79" s="4" t="str">
        <f>VLOOKUP(A79,HOP.!A:C,3,0)</f>
        <v>2843965</v>
      </c>
      <c r="G79" s="4">
        <f t="shared" si="4"/>
        <v>0</v>
      </c>
      <c r="H79" s="4" t="str">
        <f t="shared" si="5"/>
        <v>，2843965</v>
      </c>
      <c r="I79" s="4" t="str">
        <f>VLOOKUP(A79,HOP.!A:U,21,0)</f>
        <v>直采</v>
      </c>
    </row>
    <row r="80" s="4" customFormat="1" hidden="1" spans="1:9">
      <c r="A80" s="5">
        <v>21852468726</v>
      </c>
      <c r="B80" s="6">
        <v>44901</v>
      </c>
      <c r="C80" s="6">
        <v>44902</v>
      </c>
      <c r="D80" s="4">
        <v>1364</v>
      </c>
      <c r="E80" s="4" t="str">
        <f>VLOOKUP(A80,HOP.!A:L,12,0)</f>
        <v>1364.00</v>
      </c>
      <c r="F80" s="4" t="str">
        <f>VLOOKUP(A80,HOP.!A:C,3,0)</f>
        <v>2844077</v>
      </c>
      <c r="G80" s="4">
        <f t="shared" si="4"/>
        <v>0</v>
      </c>
      <c r="H80" s="4" t="str">
        <f t="shared" si="5"/>
        <v>，2844077</v>
      </c>
      <c r="I80" s="4" t="str">
        <f>VLOOKUP(A80,HOP.!A:U,21,0)</f>
        <v>直采</v>
      </c>
    </row>
    <row r="81" s="4" customFormat="1" hidden="1" spans="1:9">
      <c r="A81" s="5">
        <v>21852877797</v>
      </c>
      <c r="B81" s="6">
        <v>44900</v>
      </c>
      <c r="C81" s="6">
        <v>44902</v>
      </c>
      <c r="D81" s="4">
        <v>20388</v>
      </c>
      <c r="E81" s="4" t="str">
        <f>VLOOKUP(A81,HOP.!A:L,12,0)</f>
        <v>20388.00</v>
      </c>
      <c r="F81" s="4" t="str">
        <f>VLOOKUP(A81,HOP.!A:C,3,0)</f>
        <v>2844736</v>
      </c>
      <c r="G81" s="4">
        <f t="shared" si="4"/>
        <v>0</v>
      </c>
      <c r="H81" s="4" t="str">
        <f t="shared" si="5"/>
        <v>，2844736</v>
      </c>
      <c r="I81" s="4" t="str">
        <f>VLOOKUP(A81,HOP.!A:U,21,0)</f>
        <v>直采</v>
      </c>
    </row>
    <row r="82" s="4" customFormat="1" hidden="1" spans="1:9">
      <c r="A82" s="5">
        <v>999221853355992</v>
      </c>
      <c r="B82" s="6">
        <v>44901</v>
      </c>
      <c r="C82" s="6">
        <v>44902</v>
      </c>
      <c r="D82" s="4">
        <v>616</v>
      </c>
      <c r="E82" s="4" t="str">
        <f>VLOOKUP(A82,HOP.!A:L,12,0)</f>
        <v>616.00</v>
      </c>
      <c r="F82" s="4" t="str">
        <f>VLOOKUP(A82,HOP.!A:C,3,0)</f>
        <v>2845464</v>
      </c>
      <c r="G82" s="4">
        <f t="shared" si="4"/>
        <v>0</v>
      </c>
      <c r="H82" s="4" t="str">
        <f t="shared" si="5"/>
        <v>，2845464</v>
      </c>
      <c r="I82" s="4" t="str">
        <f>VLOOKUP(A82,HOP.!A:U,21,0)</f>
        <v>直采</v>
      </c>
    </row>
    <row r="83" s="4" customFormat="1" hidden="1" spans="1:9">
      <c r="A83" s="5">
        <v>21853409236</v>
      </c>
      <c r="B83" s="6">
        <v>44900</v>
      </c>
      <c r="C83" s="6">
        <v>44902</v>
      </c>
      <c r="D83" s="4">
        <v>760</v>
      </c>
      <c r="E83" s="4" t="str">
        <f>VLOOKUP(A83,HOP.!A:L,12,0)</f>
        <v>760.00</v>
      </c>
      <c r="F83" s="4" t="str">
        <f>VLOOKUP(A83,HOP.!A:C,3,0)</f>
        <v>2845539</v>
      </c>
      <c r="G83" s="4">
        <f t="shared" si="4"/>
        <v>0</v>
      </c>
      <c r="H83" s="4" t="str">
        <f t="shared" si="5"/>
        <v>，2845539</v>
      </c>
      <c r="I83" s="4" t="str">
        <f>VLOOKUP(A83,HOP.!A:U,21,0)</f>
        <v>直采</v>
      </c>
    </row>
    <row r="84" s="4" customFormat="1" hidden="1" spans="1:9">
      <c r="A84" s="5">
        <v>999221853662227</v>
      </c>
      <c r="B84" s="6">
        <v>44899</v>
      </c>
      <c r="C84" s="6">
        <v>44902</v>
      </c>
      <c r="D84" s="4">
        <v>750.48</v>
      </c>
      <c r="E84" s="4" t="str">
        <f>VLOOKUP(A84,HOP.!A:L,12,0)</f>
        <v>750.48</v>
      </c>
      <c r="F84" s="4" t="str">
        <f>VLOOKUP(A84,HOP.!A:C,3,0)</f>
        <v>2845946</v>
      </c>
      <c r="G84" s="4">
        <f t="shared" si="4"/>
        <v>0</v>
      </c>
      <c r="H84" s="4" t="str">
        <f t="shared" si="5"/>
        <v>，2845946</v>
      </c>
      <c r="I84" s="4" t="str">
        <f>VLOOKUP(A84,HOP.!A:U,21,0)</f>
        <v>直连</v>
      </c>
    </row>
    <row r="85" s="4" customFormat="1" hidden="1" spans="1:9">
      <c r="A85" s="5">
        <v>21853849214</v>
      </c>
      <c r="B85" s="6">
        <v>44900</v>
      </c>
      <c r="C85" s="6">
        <v>44902</v>
      </c>
      <c r="D85" s="4">
        <v>342</v>
      </c>
      <c r="E85" s="4" t="str">
        <f>VLOOKUP(A85,HOP.!A:L,12,0)</f>
        <v>342.00</v>
      </c>
      <c r="F85" s="4" t="str">
        <f>VLOOKUP(A85,HOP.!A:C,3,0)</f>
        <v>2846323</v>
      </c>
      <c r="G85" s="4">
        <f t="shared" si="4"/>
        <v>0</v>
      </c>
      <c r="H85" s="4" t="str">
        <f t="shared" si="5"/>
        <v>，2846323</v>
      </c>
      <c r="I85" s="4" t="str">
        <f>VLOOKUP(A85,HOP.!A:U,21,0)</f>
        <v>直采</v>
      </c>
    </row>
    <row r="86" s="4" customFormat="1" hidden="1" spans="1:9">
      <c r="A86" s="5">
        <v>21854017511</v>
      </c>
      <c r="B86" s="6">
        <v>44901</v>
      </c>
      <c r="C86" s="6">
        <v>44902</v>
      </c>
      <c r="D86" s="4">
        <v>420</v>
      </c>
      <c r="E86" s="4" t="str">
        <f>VLOOKUP(A86,HOP.!A:L,12,0)</f>
        <v>420.00</v>
      </c>
      <c r="F86" s="4" t="str">
        <f>VLOOKUP(A86,HOP.!A:C,3,0)</f>
        <v>2846603</v>
      </c>
      <c r="G86" s="4">
        <f t="shared" si="4"/>
        <v>0</v>
      </c>
      <c r="H86" s="4" t="str">
        <f t="shared" si="5"/>
        <v>，2846603</v>
      </c>
      <c r="I86" s="4" t="str">
        <f>VLOOKUP(A86,HOP.!A:U,21,0)</f>
        <v>直采</v>
      </c>
    </row>
    <row r="87" s="4" customFormat="1" hidden="1" spans="1:9">
      <c r="A87" s="5">
        <v>21854019526</v>
      </c>
      <c r="B87" s="6">
        <v>44900</v>
      </c>
      <c r="C87" s="6">
        <v>44902</v>
      </c>
      <c r="D87" s="4">
        <v>726</v>
      </c>
      <c r="E87" s="4" t="str">
        <f>VLOOKUP(A87,HOP.!A:L,12,0)</f>
        <v>726.00</v>
      </c>
      <c r="F87" s="4" t="str">
        <f>VLOOKUP(A87,HOP.!A:C,3,0)</f>
        <v>2846607</v>
      </c>
      <c r="G87" s="4">
        <f t="shared" si="4"/>
        <v>0</v>
      </c>
      <c r="H87" s="4" t="str">
        <f t="shared" si="5"/>
        <v>，2846607</v>
      </c>
      <c r="I87" s="4" t="str">
        <f>VLOOKUP(A87,HOP.!A:U,21,0)</f>
        <v>直采</v>
      </c>
    </row>
    <row r="88" s="4" customFormat="1" hidden="1" spans="1:9">
      <c r="A88" s="5">
        <v>21854057933</v>
      </c>
      <c r="B88" s="6">
        <v>44900</v>
      </c>
      <c r="C88" s="6">
        <v>44902</v>
      </c>
      <c r="D88" s="4">
        <v>840</v>
      </c>
      <c r="E88" s="4" t="str">
        <f>VLOOKUP(A88,HOP.!A:L,12,0)</f>
        <v>840.00</v>
      </c>
      <c r="F88" s="4" t="str">
        <f>VLOOKUP(A88,HOP.!A:C,3,0)</f>
        <v>2846698</v>
      </c>
      <c r="G88" s="4">
        <f t="shared" si="4"/>
        <v>0</v>
      </c>
      <c r="H88" s="4" t="str">
        <f t="shared" si="5"/>
        <v>，2846698</v>
      </c>
      <c r="I88" s="4" t="str">
        <f>VLOOKUP(A88,HOP.!A:U,21,0)</f>
        <v>直采</v>
      </c>
    </row>
    <row r="89" s="4" customFormat="1" hidden="1" spans="1:9">
      <c r="A89" s="5">
        <v>21854093227</v>
      </c>
      <c r="B89" s="6">
        <v>44900</v>
      </c>
      <c r="C89" s="6">
        <v>44902</v>
      </c>
      <c r="D89" s="4">
        <v>1442</v>
      </c>
      <c r="E89" s="4" t="str">
        <f>VLOOKUP(A89,HOP.!A:L,12,0)</f>
        <v>1442.00</v>
      </c>
      <c r="F89" s="4" t="str">
        <f>VLOOKUP(A89,HOP.!A:C,3,0)</f>
        <v>2846756</v>
      </c>
      <c r="G89" s="4">
        <f t="shared" si="4"/>
        <v>0</v>
      </c>
      <c r="H89" s="4" t="str">
        <f t="shared" si="5"/>
        <v>，2846756</v>
      </c>
      <c r="I89" s="4" t="str">
        <f>VLOOKUP(A89,HOP.!A:U,21,0)</f>
        <v>直采</v>
      </c>
    </row>
    <row r="90" s="4" customFormat="1" hidden="1" spans="1:9">
      <c r="A90" s="5">
        <v>21854099078</v>
      </c>
      <c r="B90" s="6">
        <v>44900</v>
      </c>
      <c r="C90" s="6">
        <v>44902</v>
      </c>
      <c r="D90" s="4">
        <v>1848</v>
      </c>
      <c r="E90" s="4" t="str">
        <f>VLOOKUP(A90,HOP.!A:L,12,0)</f>
        <v>1848.00</v>
      </c>
      <c r="F90" s="4" t="str">
        <f>VLOOKUP(A90,HOP.!A:C,3,0)</f>
        <v>2846768</v>
      </c>
      <c r="G90" s="4">
        <f t="shared" si="4"/>
        <v>0</v>
      </c>
      <c r="H90" s="4" t="str">
        <f t="shared" si="5"/>
        <v>，2846768</v>
      </c>
      <c r="I90" s="4" t="str">
        <f>VLOOKUP(A90,HOP.!A:U,21,0)</f>
        <v>直采</v>
      </c>
    </row>
    <row r="91" s="4" customFormat="1" hidden="1" spans="1:9">
      <c r="A91" s="5">
        <v>999221854444055</v>
      </c>
      <c r="B91" s="6">
        <v>44901</v>
      </c>
      <c r="C91" s="6">
        <v>44902</v>
      </c>
      <c r="D91" s="4">
        <v>616</v>
      </c>
      <c r="E91" s="4" t="str">
        <f>VLOOKUP(A91,HOP.!A:L,12,0)</f>
        <v>616.00</v>
      </c>
      <c r="F91" s="4" t="str">
        <f>VLOOKUP(A91,HOP.!A:C,3,0)</f>
        <v>2847328</v>
      </c>
      <c r="G91" s="4">
        <f t="shared" si="4"/>
        <v>0</v>
      </c>
      <c r="H91" s="4" t="str">
        <f t="shared" si="5"/>
        <v>，2847328</v>
      </c>
      <c r="I91" s="4" t="str">
        <f>VLOOKUP(A91,HOP.!A:U,21,0)</f>
        <v>直采</v>
      </c>
    </row>
    <row r="92" s="4" customFormat="1" hidden="1" spans="1:9">
      <c r="A92" s="5">
        <v>21854436385</v>
      </c>
      <c r="B92" s="6">
        <v>44901</v>
      </c>
      <c r="C92" s="6">
        <v>44902</v>
      </c>
      <c r="D92" s="4">
        <v>1172</v>
      </c>
      <c r="E92" s="4" t="str">
        <f>VLOOKUP(A92,HOP.!A:L,12,0)</f>
        <v>1172.00</v>
      </c>
      <c r="F92" s="4" t="str">
        <f>VLOOKUP(A92,HOP.!A:C,3,0)</f>
        <v>2847313</v>
      </c>
      <c r="G92" s="4">
        <f t="shared" si="4"/>
        <v>0</v>
      </c>
      <c r="H92" s="4" t="str">
        <f t="shared" si="5"/>
        <v>，2847313</v>
      </c>
      <c r="I92" s="4" t="str">
        <f>VLOOKUP(A92,HOP.!A:U,21,0)</f>
        <v>直采</v>
      </c>
    </row>
    <row r="93" s="4" customFormat="1" hidden="1" spans="1:9">
      <c r="A93" s="5">
        <v>21854455474</v>
      </c>
      <c r="B93" s="6">
        <v>44900</v>
      </c>
      <c r="C93" s="6">
        <v>44902</v>
      </c>
      <c r="D93" s="4">
        <v>2294</v>
      </c>
      <c r="E93" s="4" t="str">
        <f>VLOOKUP(A93,HOP.!A:L,12,0)</f>
        <v>2294.00</v>
      </c>
      <c r="F93" s="4" t="str">
        <f>VLOOKUP(A93,HOP.!A:C,3,0)</f>
        <v>2847356</v>
      </c>
      <c r="G93" s="4">
        <f t="shared" si="4"/>
        <v>0</v>
      </c>
      <c r="H93" s="4" t="str">
        <f t="shared" si="5"/>
        <v>，2847356</v>
      </c>
      <c r="I93" s="4" t="str">
        <f>VLOOKUP(A93,HOP.!A:U,21,0)</f>
        <v>直采</v>
      </c>
    </row>
    <row r="94" s="4" customFormat="1" hidden="1" spans="1:9">
      <c r="A94" s="5">
        <v>21854687505</v>
      </c>
      <c r="B94" s="6">
        <v>44900</v>
      </c>
      <c r="C94" s="6">
        <v>44902</v>
      </c>
      <c r="D94" s="4">
        <v>2520</v>
      </c>
      <c r="E94" s="4" t="str">
        <f>VLOOKUP(A94,HOP.!A:L,12,0)</f>
        <v>2520.00</v>
      </c>
      <c r="F94" s="4" t="str">
        <f>VLOOKUP(A94,HOP.!A:C,3,0)</f>
        <v>2847860</v>
      </c>
      <c r="G94" s="4">
        <f t="shared" si="4"/>
        <v>0</v>
      </c>
      <c r="H94" s="4" t="str">
        <f t="shared" si="5"/>
        <v>，2847860</v>
      </c>
      <c r="I94" s="4" t="str">
        <f>VLOOKUP(A94,HOP.!A:U,21,0)</f>
        <v>直采</v>
      </c>
    </row>
    <row r="95" s="4" customFormat="1" hidden="1" spans="1:9">
      <c r="A95" s="5">
        <v>21854738968</v>
      </c>
      <c r="B95" s="6">
        <v>44900</v>
      </c>
      <c r="C95" s="6">
        <v>44902</v>
      </c>
      <c r="D95" s="4">
        <v>3692</v>
      </c>
      <c r="E95" s="4" t="str">
        <f>VLOOKUP(A95,HOP.!A:L,12,0)</f>
        <v>3692.00</v>
      </c>
      <c r="F95" s="4" t="str">
        <f>VLOOKUP(A95,HOP.!A:C,3,0)</f>
        <v>2847958</v>
      </c>
      <c r="G95" s="4">
        <f t="shared" si="4"/>
        <v>0</v>
      </c>
      <c r="H95" s="4" t="str">
        <f t="shared" si="5"/>
        <v>，2847958</v>
      </c>
      <c r="I95" s="4" t="str">
        <f>VLOOKUP(A95,HOP.!A:U,21,0)</f>
        <v>直采</v>
      </c>
    </row>
    <row r="96" s="4" customFormat="1" hidden="1" spans="1:9">
      <c r="A96" s="5">
        <v>21855527079</v>
      </c>
      <c r="B96" s="6">
        <v>44901</v>
      </c>
      <c r="C96" s="6">
        <v>44902</v>
      </c>
      <c r="D96" s="4">
        <v>418</v>
      </c>
      <c r="E96" s="4" t="str">
        <f>VLOOKUP(A96,HOP.!A:L,12,0)</f>
        <v>418.00</v>
      </c>
      <c r="F96" s="4" t="str">
        <f>VLOOKUP(A96,HOP.!A:C,3,0)</f>
        <v>2849456</v>
      </c>
      <c r="G96" s="4">
        <f t="shared" si="4"/>
        <v>0</v>
      </c>
      <c r="H96" s="4" t="str">
        <f t="shared" si="5"/>
        <v>，2849456</v>
      </c>
      <c r="I96" s="4" t="str">
        <f>VLOOKUP(A96,HOP.!A:U,21,0)</f>
        <v>直采</v>
      </c>
    </row>
    <row r="97" s="4" customFormat="1" hidden="1" spans="1:9">
      <c r="A97" s="5">
        <v>21855730175</v>
      </c>
      <c r="B97" s="6">
        <v>44901</v>
      </c>
      <c r="C97" s="6">
        <v>44902</v>
      </c>
      <c r="D97" s="4">
        <v>1296</v>
      </c>
      <c r="E97" s="4" t="str">
        <f>VLOOKUP(A97,HOP.!A:L,12,0)</f>
        <v>1296.00</v>
      </c>
      <c r="F97" s="4" t="str">
        <f>VLOOKUP(A97,HOP.!A:C,3,0)</f>
        <v>2849815</v>
      </c>
      <c r="G97" s="4">
        <f t="shared" si="4"/>
        <v>0</v>
      </c>
      <c r="H97" s="4" t="str">
        <f t="shared" si="5"/>
        <v>，2849815</v>
      </c>
      <c r="I97" s="4" t="str">
        <f>VLOOKUP(A97,HOP.!A:U,21,0)</f>
        <v>直采</v>
      </c>
    </row>
    <row r="98" s="4" customFormat="1" hidden="1" spans="1:9">
      <c r="A98" s="5">
        <v>21855825204</v>
      </c>
      <c r="B98" s="6">
        <v>44901</v>
      </c>
      <c r="C98" s="6">
        <v>44902</v>
      </c>
      <c r="D98" s="4">
        <v>420</v>
      </c>
      <c r="E98" s="4" t="str">
        <f>VLOOKUP(A98,HOP.!A:L,12,0)</f>
        <v>420.00</v>
      </c>
      <c r="F98" s="4" t="str">
        <f>VLOOKUP(A98,HOP.!A:C,3,0)</f>
        <v>2849966</v>
      </c>
      <c r="G98" s="4">
        <f t="shared" si="4"/>
        <v>0</v>
      </c>
      <c r="H98" s="4" t="str">
        <f t="shared" si="5"/>
        <v>，2849966</v>
      </c>
      <c r="I98" s="4" t="str">
        <f>VLOOKUP(A98,HOP.!A:U,21,0)</f>
        <v>直采</v>
      </c>
    </row>
    <row r="99" s="4" customFormat="1" hidden="1" spans="1:9">
      <c r="A99" s="5">
        <v>21855879926</v>
      </c>
      <c r="B99" s="6">
        <v>44901</v>
      </c>
      <c r="C99" s="6">
        <v>44902</v>
      </c>
      <c r="D99" s="4">
        <v>863</v>
      </c>
      <c r="E99" s="4" t="str">
        <f>VLOOKUP(A99,HOP.!A:L,12,0)</f>
        <v>863.00</v>
      </c>
      <c r="F99" s="4" t="str">
        <f>VLOOKUP(A99,HOP.!A:C,3,0)</f>
        <v>2850039</v>
      </c>
      <c r="G99" s="4">
        <f t="shared" si="4"/>
        <v>0</v>
      </c>
      <c r="H99" s="4" t="str">
        <f>$H$1&amp;F99</f>
        <v>，2850039</v>
      </c>
      <c r="I99" s="4" t="str">
        <f>VLOOKUP(A99,HOP.!A:U,21,0)</f>
        <v>直采</v>
      </c>
    </row>
    <row r="100" s="4" customFormat="1" hidden="1" spans="1:9">
      <c r="A100" s="5">
        <v>999221855959657</v>
      </c>
      <c r="B100" s="6">
        <v>44901</v>
      </c>
      <c r="C100" s="6">
        <v>44902</v>
      </c>
      <c r="D100" s="4">
        <v>369</v>
      </c>
      <c r="E100" s="4" t="str">
        <f>VLOOKUP(A100,HOP.!A:L,12,0)</f>
        <v>369.00</v>
      </c>
      <c r="F100" s="4" t="str">
        <f>VLOOKUP(A100,HOP.!A:C,3,0)</f>
        <v>2850253</v>
      </c>
      <c r="G100" s="4">
        <f t="shared" si="4"/>
        <v>0</v>
      </c>
      <c r="H100" s="4" t="str">
        <f>$H$1&amp;F100</f>
        <v>，2850253</v>
      </c>
      <c r="I100" s="4" t="str">
        <f>VLOOKUP(A100,HOP.!A:U,21,0)</f>
        <v>直采</v>
      </c>
    </row>
    <row r="101" s="4" customFormat="1" hidden="1" spans="1:9">
      <c r="A101" s="5">
        <v>21856019990</v>
      </c>
      <c r="B101" s="6">
        <v>44901</v>
      </c>
      <c r="C101" s="6">
        <v>44902</v>
      </c>
      <c r="D101" s="4">
        <v>545</v>
      </c>
      <c r="E101" s="4" t="str">
        <f>VLOOKUP(A101,HOP.!A:L,12,0)</f>
        <v>545.00</v>
      </c>
      <c r="F101" s="4" t="str">
        <f>VLOOKUP(A101,HOP.!A:C,3,0)</f>
        <v>2850344</v>
      </c>
      <c r="G101" s="4">
        <f t="shared" si="4"/>
        <v>0</v>
      </c>
      <c r="H101" s="4" t="str">
        <f>$H$1&amp;F101</f>
        <v>，2850344</v>
      </c>
      <c r="I101" s="4" t="str">
        <f>VLOOKUP(A101,HOP.!A:U,21,0)</f>
        <v>直采</v>
      </c>
    </row>
    <row r="102" s="4" customFormat="1" hidden="1" spans="1:9">
      <c r="A102" s="5">
        <v>999221856037425</v>
      </c>
      <c r="B102" s="6">
        <v>44901</v>
      </c>
      <c r="C102" s="6">
        <v>44902</v>
      </c>
      <c r="D102" s="4">
        <v>379.78</v>
      </c>
      <c r="E102" s="4" t="str">
        <f>VLOOKUP(A102,HOP.!A:L,12,0)</f>
        <v>379.78</v>
      </c>
      <c r="F102" s="4" t="str">
        <f>VLOOKUP(A102,HOP.!A:C,3,0)</f>
        <v>2850369</v>
      </c>
      <c r="G102" s="4">
        <f t="shared" si="4"/>
        <v>0</v>
      </c>
      <c r="H102" s="4" t="str">
        <f>$H$1&amp;F102</f>
        <v>，2850369</v>
      </c>
      <c r="I102" s="4" t="str">
        <f>VLOOKUP(A102,HOP.!A:U,21,0)</f>
        <v>直连</v>
      </c>
    </row>
    <row r="103" s="4" customFormat="1" hidden="1" spans="1:9">
      <c r="A103" s="5">
        <v>21856455575</v>
      </c>
      <c r="B103" s="6">
        <v>44901</v>
      </c>
      <c r="C103" s="6">
        <v>44902</v>
      </c>
      <c r="D103" s="4">
        <v>0</v>
      </c>
      <c r="E103" s="4" t="e">
        <f>VLOOKUP(A103,HOP.!A:L,12,0)</f>
        <v>#N/A</v>
      </c>
      <c r="F103" s="4" t="e">
        <f>VLOOKUP(A103,HOP.!A:C,3,0)</f>
        <v>#N/A</v>
      </c>
      <c r="G103" s="4" t="e">
        <f t="shared" si="4"/>
        <v>#N/A</v>
      </c>
      <c r="H103" s="4" t="e">
        <f>$H$1&amp;F103</f>
        <v>#N/A</v>
      </c>
      <c r="I103" s="4" t="e">
        <f>VLOOKUP(A103,HOP.!A:U,21,0)</f>
        <v>#N/A</v>
      </c>
    </row>
    <row r="104" s="4" customFormat="1" hidden="1" spans="1:9">
      <c r="A104" s="5">
        <v>21856458726</v>
      </c>
      <c r="B104" s="6">
        <v>44901</v>
      </c>
      <c r="C104" s="6">
        <v>44902</v>
      </c>
      <c r="D104" s="4">
        <v>409</v>
      </c>
      <c r="E104" s="4" t="str">
        <f>VLOOKUP(A104,HOP.!A:L,12,0)</f>
        <v>409.00</v>
      </c>
      <c r="F104" s="4" t="str">
        <f>VLOOKUP(A104,HOP.!A:C,3,0)</f>
        <v>2851075</v>
      </c>
      <c r="G104" s="4">
        <f t="shared" si="4"/>
        <v>0</v>
      </c>
      <c r="H104" s="4" t="str">
        <f>$H$1&amp;F104</f>
        <v>，2851075</v>
      </c>
      <c r="I104" s="4" t="str">
        <f>VLOOKUP(A104,HOP.!A:U,21,0)</f>
        <v>直采</v>
      </c>
    </row>
    <row r="105" s="4" customFormat="1" hidden="1" spans="1:9">
      <c r="A105" s="5">
        <v>999221856579295</v>
      </c>
      <c r="B105" s="6">
        <v>44901</v>
      </c>
      <c r="C105" s="6">
        <v>44902</v>
      </c>
      <c r="D105" s="4">
        <v>1920</v>
      </c>
      <c r="E105" s="4" t="str">
        <f>VLOOKUP(A105,HOP.!A:L,12,0)</f>
        <v>1920.00</v>
      </c>
      <c r="F105" s="4" t="str">
        <f>VLOOKUP(A105,HOP.!A:C,3,0)</f>
        <v>2851270</v>
      </c>
      <c r="G105" s="4">
        <f t="shared" si="4"/>
        <v>0</v>
      </c>
      <c r="H105" s="4" t="str">
        <f>$H$1&amp;F105</f>
        <v>，2851270</v>
      </c>
      <c r="I105" s="4" t="str">
        <f>VLOOKUP(A105,HOP.!A:U,21,0)</f>
        <v>直采</v>
      </c>
    </row>
    <row r="106" s="4" customFormat="1" hidden="1" spans="1:9">
      <c r="A106" s="5">
        <v>999221856761947</v>
      </c>
      <c r="B106" s="6">
        <v>44901</v>
      </c>
      <c r="C106" s="6">
        <v>44902</v>
      </c>
      <c r="D106" s="4">
        <v>960</v>
      </c>
      <c r="E106" s="4" t="str">
        <f>VLOOKUP(A106,HOP.!A:L,12,0)</f>
        <v>960.00</v>
      </c>
      <c r="F106" s="4" t="str">
        <f>VLOOKUP(A106,HOP.!A:C,3,0)</f>
        <v>2851515</v>
      </c>
      <c r="G106" s="4">
        <f t="shared" si="4"/>
        <v>0</v>
      </c>
      <c r="H106" s="4" t="str">
        <f>$H$1&amp;F106</f>
        <v>，2851515</v>
      </c>
      <c r="I106" s="4" t="str">
        <f>VLOOKUP(A106,HOP.!A:U,21,0)</f>
        <v>直采</v>
      </c>
    </row>
    <row r="107" s="4" customFormat="1" spans="1:10">
      <c r="A107" s="5">
        <v>21845797290</v>
      </c>
      <c r="B107" s="6">
        <v>44895</v>
      </c>
      <c r="C107" s="6">
        <v>44897</v>
      </c>
      <c r="D107" s="4">
        <v>58.86</v>
      </c>
      <c r="E107" s="4" t="e">
        <f>VLOOKUP(A107,HOP.!A:L,12,0)</f>
        <v>#N/A</v>
      </c>
      <c r="F107" s="4">
        <v>2831787</v>
      </c>
      <c r="G107" s="4" t="e">
        <f t="shared" si="4"/>
        <v>#N/A</v>
      </c>
      <c r="H107" s="4" t="str">
        <f>$H$1&amp;F107</f>
        <v>，2831787</v>
      </c>
      <c r="I107" s="4" t="e">
        <f>VLOOKUP(A107,HOP.!A:U,21,0)</f>
        <v>#N/A</v>
      </c>
      <c r="J107" s="4" t="s">
        <v>599</v>
      </c>
    </row>
    <row r="109" spans="4:4">
      <c r="D109" s="4">
        <f>SUM(D2:D108)</f>
        <v>218326.12</v>
      </c>
    </row>
    <row r="112" spans="1:4">
      <c r="A112" s="4" t="s">
        <v>600</v>
      </c>
      <c r="C112" s="4">
        <v>217195.86</v>
      </c>
      <c r="D112" s="4">
        <v>242457.83</v>
      </c>
    </row>
    <row r="113" spans="1:4">
      <c r="A113" s="4" t="s">
        <v>601</v>
      </c>
      <c r="C113" s="4">
        <v>1130.26</v>
      </c>
      <c r="D113" s="4">
        <v>1261.72</v>
      </c>
    </row>
    <row r="114" spans="1:4">
      <c r="A114" s="4" t="s">
        <v>602</v>
      </c>
      <c r="C114" s="4">
        <f>SUBTOTAL(9,C112:C113)</f>
        <v>218326.12</v>
      </c>
      <c r="D114" s="4">
        <f>SUBTOTAL(9,D112:D113)</f>
        <v>243719.55</v>
      </c>
    </row>
    <row r="115" spans="1:1">
      <c r="A115" s="4" t="s">
        <v>603</v>
      </c>
    </row>
  </sheetData>
  <autoFilter ref="A1:X107">
    <filterColumn colId="3">
      <filters>
        <filter val="500"/>
        <filter val="600"/>
        <filter val="1500"/>
        <filter val="1800"/>
        <filter val="1900"/>
        <filter val="2400"/>
        <filter val="3000"/>
        <filter val="401"/>
        <filter val="1704"/>
        <filter val="6606"/>
        <filter val="1808"/>
        <filter val="409"/>
        <filter val="1410"/>
        <filter val="2310"/>
        <filter val="611"/>
        <filter val="1713"/>
        <filter val="616"/>
        <filter val="2116"/>
        <filter val="5916"/>
        <filter val="418"/>
        <filter val="15618"/>
        <filter val="320"/>
        <filter val="420"/>
        <filter val="1920"/>
        <filter val="2420"/>
        <filter val="2520"/>
        <filter val="3920"/>
        <filter val="326"/>
        <filter val="726"/>
        <filter val="2026"/>
        <filter val="3328"/>
        <filter val="2532"/>
        <filter val="3633"/>
        <filter val="1335"/>
        <filter val="3836"/>
        <filter val="838"/>
        <filter val="1838"/>
        <filter val="1239"/>
        <filter val="640"/>
        <filter val="840"/>
        <filter val="1140"/>
        <filter val="1941"/>
        <filter val="342"/>
        <filter val="1442"/>
        <filter val="545"/>
        <filter val="647"/>
        <filter val="1848"/>
        <filter val="2448"/>
        <filter val="5148"/>
        <filter val="750.48"/>
        <filter val="1250"/>
        <filter val="2850"/>
        <filter val="2151"/>
        <filter val="460"/>
        <filter val="760"/>
        <filter val="960"/>
        <filter val="1560"/>
        <filter val="2160"/>
        <filter val="2260"/>
        <filter val="2460"/>
        <filter val="3560"/>
        <filter val="762"/>
        <filter val="863"/>
        <filter val="1364"/>
        <filter val="2464"/>
        <filter val="10664"/>
        <filter val="1466"/>
        <filter val="1467"/>
        <filter val="768"/>
        <filter val="3668"/>
        <filter val="369"/>
        <filter val="1172"/>
        <filter val="2772"/>
        <filter val="1174"/>
        <filter val="4975"/>
        <filter val="1176"/>
        <filter val="379.78"/>
        <filter val="4779"/>
        <filter val="780"/>
        <filter val="1480"/>
        <filter val="2880"/>
        <filter val="3980"/>
        <filter val="1686"/>
        <filter val="58.86"/>
        <filter val="20388"/>
        <filter val="1690"/>
        <filter val="3692"/>
        <filter val="493"/>
        <filter val="2294"/>
        <filter val="1296"/>
        <filter val="16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604</v>
      </c>
      <c r="B1" s="2" t="s">
        <v>605</v>
      </c>
      <c r="C1" s="2" t="s">
        <v>606</v>
      </c>
      <c r="D1" s="2" t="s">
        <v>607</v>
      </c>
      <c r="E1" s="2" t="s">
        <v>13</v>
      </c>
      <c r="F1" s="2" t="s">
        <v>5</v>
      </c>
      <c r="G1" s="2" t="s">
        <v>6</v>
      </c>
      <c r="H1" s="2" t="s">
        <v>608</v>
      </c>
      <c r="I1" s="2" t="s">
        <v>609</v>
      </c>
      <c r="J1" s="2" t="s">
        <v>610</v>
      </c>
      <c r="K1" s="2" t="s">
        <v>611</v>
      </c>
      <c r="L1" s="2" t="s">
        <v>612</v>
      </c>
      <c r="M1" s="2" t="s">
        <v>613</v>
      </c>
      <c r="N1" s="2" t="s">
        <v>614</v>
      </c>
      <c r="O1" s="2" t="s">
        <v>615</v>
      </c>
      <c r="P1" s="2" t="s">
        <v>616</v>
      </c>
      <c r="Q1" s="2" t="s">
        <v>617</v>
      </c>
      <c r="R1" s="2" t="s">
        <v>618</v>
      </c>
      <c r="S1" s="2" t="s">
        <v>619</v>
      </c>
      <c r="T1" s="2" t="s">
        <v>620</v>
      </c>
      <c r="U1" s="2" t="s">
        <v>621</v>
      </c>
      <c r="V1" s="2" t="s">
        <v>622</v>
      </c>
    </row>
    <row r="2" s="1" customFormat="1" spans="1:22">
      <c r="A2" s="3">
        <v>999221856761947</v>
      </c>
      <c r="B2" s="1" t="s">
        <v>623</v>
      </c>
      <c r="C2" s="1" t="s">
        <v>624</v>
      </c>
      <c r="D2" s="1" t="s">
        <v>625</v>
      </c>
      <c r="E2" s="1" t="s">
        <v>626</v>
      </c>
      <c r="F2" s="1" t="s">
        <v>623</v>
      </c>
      <c r="G2" s="1" t="s">
        <v>627</v>
      </c>
      <c r="H2" s="1" t="s">
        <v>628</v>
      </c>
      <c r="I2" s="1" t="s">
        <v>629</v>
      </c>
      <c r="J2" s="1" t="s">
        <v>630</v>
      </c>
      <c r="K2" s="1" t="s">
        <v>629</v>
      </c>
      <c r="L2" s="1" t="s">
        <v>629</v>
      </c>
      <c r="M2" s="1" t="s">
        <v>631</v>
      </c>
      <c r="N2" s="1" t="s">
        <v>631</v>
      </c>
      <c r="O2" s="1" t="s">
        <v>632</v>
      </c>
      <c r="P2" s="1" t="s">
        <v>633</v>
      </c>
      <c r="Q2" s="1" t="s">
        <v>634</v>
      </c>
      <c r="R2" s="1" t="s">
        <v>635</v>
      </c>
      <c r="S2" s="1" t="s">
        <v>636</v>
      </c>
      <c r="T2" s="1" t="s">
        <v>637</v>
      </c>
      <c r="U2" s="1" t="s">
        <v>638</v>
      </c>
      <c r="V2" s="1" t="s">
        <v>639</v>
      </c>
    </row>
    <row r="3" s="1" customFormat="1" spans="1:22">
      <c r="A3" s="3">
        <v>999221856579295</v>
      </c>
      <c r="B3" s="1" t="s">
        <v>623</v>
      </c>
      <c r="C3" s="1" t="s">
        <v>640</v>
      </c>
      <c r="D3" s="1" t="s">
        <v>625</v>
      </c>
      <c r="E3" s="1" t="s">
        <v>641</v>
      </c>
      <c r="F3" s="1" t="s">
        <v>623</v>
      </c>
      <c r="G3" s="1" t="s">
        <v>627</v>
      </c>
      <c r="H3" s="1" t="s">
        <v>628</v>
      </c>
      <c r="I3" s="1" t="s">
        <v>642</v>
      </c>
      <c r="J3" s="1" t="s">
        <v>630</v>
      </c>
      <c r="K3" s="1" t="s">
        <v>642</v>
      </c>
      <c r="L3" s="1" t="s">
        <v>642</v>
      </c>
      <c r="M3" s="1" t="s">
        <v>631</v>
      </c>
      <c r="N3" s="1" t="s">
        <v>631</v>
      </c>
      <c r="O3" s="1" t="s">
        <v>632</v>
      </c>
      <c r="P3" s="1" t="s">
        <v>633</v>
      </c>
      <c r="Q3" s="1" t="s">
        <v>634</v>
      </c>
      <c r="R3" s="1" t="s">
        <v>643</v>
      </c>
      <c r="S3" s="1" t="s">
        <v>636</v>
      </c>
      <c r="T3" s="1" t="s">
        <v>637</v>
      </c>
      <c r="U3" s="1" t="s">
        <v>638</v>
      </c>
      <c r="V3" s="1" t="s">
        <v>639</v>
      </c>
    </row>
    <row r="4" s="1" customFormat="1" spans="1:22">
      <c r="A4" s="3">
        <v>21856458726</v>
      </c>
      <c r="B4" s="1" t="s">
        <v>623</v>
      </c>
      <c r="C4" s="1" t="s">
        <v>644</v>
      </c>
      <c r="D4" s="1" t="s">
        <v>645</v>
      </c>
      <c r="E4" s="1" t="s">
        <v>646</v>
      </c>
      <c r="F4" s="1" t="s">
        <v>623</v>
      </c>
      <c r="G4" s="1" t="s">
        <v>627</v>
      </c>
      <c r="H4" s="1" t="s">
        <v>628</v>
      </c>
      <c r="I4" s="1" t="s">
        <v>647</v>
      </c>
      <c r="J4" s="1" t="s">
        <v>630</v>
      </c>
      <c r="K4" s="1" t="s">
        <v>647</v>
      </c>
      <c r="L4" s="1" t="s">
        <v>647</v>
      </c>
      <c r="M4" s="1" t="s">
        <v>631</v>
      </c>
      <c r="N4" s="1" t="s">
        <v>631</v>
      </c>
      <c r="O4" s="1" t="s">
        <v>632</v>
      </c>
      <c r="P4" s="1" t="s">
        <v>633</v>
      </c>
      <c r="Q4" s="1" t="s">
        <v>634</v>
      </c>
      <c r="R4" s="1" t="s">
        <v>648</v>
      </c>
      <c r="S4" s="1" t="s">
        <v>636</v>
      </c>
      <c r="T4" s="1" t="s">
        <v>637</v>
      </c>
      <c r="U4" s="1" t="s">
        <v>638</v>
      </c>
      <c r="V4" s="1" t="s">
        <v>649</v>
      </c>
    </row>
    <row r="5" s="1" customFormat="1" spans="1:22">
      <c r="A5" s="3">
        <v>999221856037425</v>
      </c>
      <c r="B5" s="1" t="s">
        <v>623</v>
      </c>
      <c r="C5" s="1" t="s">
        <v>650</v>
      </c>
      <c r="D5" s="1" t="s">
        <v>651</v>
      </c>
      <c r="E5" s="1" t="s">
        <v>652</v>
      </c>
      <c r="F5" s="1" t="s">
        <v>623</v>
      </c>
      <c r="G5" s="1" t="s">
        <v>627</v>
      </c>
      <c r="H5" s="1" t="s">
        <v>628</v>
      </c>
      <c r="I5" s="1" t="s">
        <v>653</v>
      </c>
      <c r="J5" s="1" t="s">
        <v>630</v>
      </c>
      <c r="K5" s="1" t="s">
        <v>653</v>
      </c>
      <c r="L5" s="1" t="s">
        <v>653</v>
      </c>
      <c r="M5" s="1" t="s">
        <v>631</v>
      </c>
      <c r="N5" s="1" t="s">
        <v>631</v>
      </c>
      <c r="O5" s="1" t="s">
        <v>632</v>
      </c>
      <c r="P5" s="1" t="s">
        <v>633</v>
      </c>
      <c r="Q5" s="1" t="s">
        <v>634</v>
      </c>
      <c r="R5" s="1" t="s">
        <v>654</v>
      </c>
      <c r="S5" s="1" t="s">
        <v>636</v>
      </c>
      <c r="T5" s="1" t="s">
        <v>637</v>
      </c>
      <c r="U5" s="1" t="s">
        <v>655</v>
      </c>
      <c r="V5" s="1" t="s">
        <v>639</v>
      </c>
    </row>
    <row r="6" s="1" customFormat="1" spans="1:22">
      <c r="A6" s="3">
        <v>21856019990</v>
      </c>
      <c r="B6" s="1" t="s">
        <v>623</v>
      </c>
      <c r="C6" s="1" t="s">
        <v>656</v>
      </c>
      <c r="D6" s="1" t="s">
        <v>657</v>
      </c>
      <c r="E6" s="1" t="s">
        <v>658</v>
      </c>
      <c r="F6" s="1" t="s">
        <v>623</v>
      </c>
      <c r="G6" s="1" t="s">
        <v>627</v>
      </c>
      <c r="H6" s="1" t="s">
        <v>628</v>
      </c>
      <c r="I6" s="1" t="s">
        <v>659</v>
      </c>
      <c r="J6" s="1" t="s">
        <v>630</v>
      </c>
      <c r="K6" s="1" t="s">
        <v>659</v>
      </c>
      <c r="L6" s="1" t="s">
        <v>659</v>
      </c>
      <c r="M6" s="1" t="s">
        <v>631</v>
      </c>
      <c r="N6" s="1" t="s">
        <v>631</v>
      </c>
      <c r="O6" s="1" t="s">
        <v>632</v>
      </c>
      <c r="P6" s="1" t="s">
        <v>633</v>
      </c>
      <c r="Q6" s="1" t="s">
        <v>634</v>
      </c>
      <c r="R6" s="1" t="s">
        <v>660</v>
      </c>
      <c r="S6" s="1" t="s">
        <v>636</v>
      </c>
      <c r="T6" s="1" t="s">
        <v>637</v>
      </c>
      <c r="U6" s="1" t="s">
        <v>638</v>
      </c>
      <c r="V6" s="1" t="s">
        <v>661</v>
      </c>
    </row>
    <row r="7" s="1" customFormat="1" spans="1:22">
      <c r="A7" s="3">
        <v>999221855959657</v>
      </c>
      <c r="B7" s="1" t="s">
        <v>623</v>
      </c>
      <c r="C7" s="1" t="s">
        <v>662</v>
      </c>
      <c r="D7" s="1" t="s">
        <v>663</v>
      </c>
      <c r="E7" s="1" t="s">
        <v>664</v>
      </c>
      <c r="F7" s="1" t="s">
        <v>623</v>
      </c>
      <c r="G7" s="1" t="s">
        <v>627</v>
      </c>
      <c r="H7" s="1" t="s">
        <v>628</v>
      </c>
      <c r="I7" s="1" t="s">
        <v>665</v>
      </c>
      <c r="J7" s="1" t="s">
        <v>630</v>
      </c>
      <c r="K7" s="1" t="s">
        <v>665</v>
      </c>
      <c r="L7" s="1" t="s">
        <v>665</v>
      </c>
      <c r="M7" s="1" t="s">
        <v>631</v>
      </c>
      <c r="N7" s="1" t="s">
        <v>631</v>
      </c>
      <c r="O7" s="1" t="s">
        <v>632</v>
      </c>
      <c r="P7" s="1" t="s">
        <v>633</v>
      </c>
      <c r="Q7" s="1" t="s">
        <v>634</v>
      </c>
      <c r="R7" s="1" t="s">
        <v>666</v>
      </c>
      <c r="S7" s="1" t="s">
        <v>636</v>
      </c>
      <c r="T7" s="1" t="s">
        <v>637</v>
      </c>
      <c r="U7" s="1" t="s">
        <v>638</v>
      </c>
      <c r="V7" s="1" t="s">
        <v>667</v>
      </c>
    </row>
    <row r="8" s="1" customFormat="1" spans="1:22">
      <c r="A8" s="3">
        <v>21855879926</v>
      </c>
      <c r="B8" s="1" t="s">
        <v>623</v>
      </c>
      <c r="C8" s="1" t="s">
        <v>668</v>
      </c>
      <c r="D8" s="1" t="s">
        <v>669</v>
      </c>
      <c r="E8" s="1" t="s">
        <v>670</v>
      </c>
      <c r="F8" s="1" t="s">
        <v>623</v>
      </c>
      <c r="G8" s="1" t="s">
        <v>627</v>
      </c>
      <c r="H8" s="1" t="s">
        <v>628</v>
      </c>
      <c r="I8" s="1" t="s">
        <v>671</v>
      </c>
      <c r="J8" s="1" t="s">
        <v>630</v>
      </c>
      <c r="K8" s="1" t="s">
        <v>671</v>
      </c>
      <c r="L8" s="1" t="s">
        <v>671</v>
      </c>
      <c r="M8" s="1" t="s">
        <v>631</v>
      </c>
      <c r="N8" s="1" t="s">
        <v>631</v>
      </c>
      <c r="O8" s="1" t="s">
        <v>632</v>
      </c>
      <c r="P8" s="1" t="s">
        <v>633</v>
      </c>
      <c r="Q8" s="1" t="s">
        <v>634</v>
      </c>
      <c r="R8" s="1" t="s">
        <v>672</v>
      </c>
      <c r="S8" s="1" t="s">
        <v>636</v>
      </c>
      <c r="T8" s="1" t="s">
        <v>637</v>
      </c>
      <c r="U8" s="1" t="s">
        <v>638</v>
      </c>
      <c r="V8" s="1" t="s">
        <v>649</v>
      </c>
    </row>
    <row r="9" s="1" customFormat="1" spans="1:22">
      <c r="A9" s="3">
        <v>21855825204</v>
      </c>
      <c r="B9" s="1" t="s">
        <v>623</v>
      </c>
      <c r="C9" s="1" t="s">
        <v>673</v>
      </c>
      <c r="D9" s="1" t="s">
        <v>645</v>
      </c>
      <c r="E9" s="1" t="s">
        <v>674</v>
      </c>
      <c r="F9" s="1" t="s">
        <v>623</v>
      </c>
      <c r="G9" s="1" t="s">
        <v>627</v>
      </c>
      <c r="H9" s="1" t="s">
        <v>628</v>
      </c>
      <c r="I9" s="1" t="s">
        <v>675</v>
      </c>
      <c r="J9" s="1" t="s">
        <v>630</v>
      </c>
      <c r="K9" s="1" t="s">
        <v>675</v>
      </c>
      <c r="L9" s="1" t="s">
        <v>675</v>
      </c>
      <c r="M9" s="1" t="s">
        <v>631</v>
      </c>
      <c r="N9" s="1" t="s">
        <v>631</v>
      </c>
      <c r="O9" s="1" t="s">
        <v>632</v>
      </c>
      <c r="P9" s="1" t="s">
        <v>633</v>
      </c>
      <c r="Q9" s="1" t="s">
        <v>634</v>
      </c>
      <c r="R9" s="1" t="s">
        <v>676</v>
      </c>
      <c r="S9" s="1" t="s">
        <v>636</v>
      </c>
      <c r="T9" s="1" t="s">
        <v>637</v>
      </c>
      <c r="U9" s="1" t="s">
        <v>638</v>
      </c>
      <c r="V9" s="1" t="s">
        <v>649</v>
      </c>
    </row>
    <row r="10" s="1" customFormat="1" spans="1:22">
      <c r="A10" s="3">
        <v>21855730175</v>
      </c>
      <c r="B10" s="1" t="s">
        <v>677</v>
      </c>
      <c r="C10" s="1" t="s">
        <v>678</v>
      </c>
      <c r="D10" s="1" t="s">
        <v>657</v>
      </c>
      <c r="E10" s="1" t="s">
        <v>679</v>
      </c>
      <c r="F10" s="1" t="s">
        <v>623</v>
      </c>
      <c r="G10" s="1" t="s">
        <v>627</v>
      </c>
      <c r="H10" s="1" t="s">
        <v>628</v>
      </c>
      <c r="I10" s="1" t="s">
        <v>680</v>
      </c>
      <c r="J10" s="1" t="s">
        <v>630</v>
      </c>
      <c r="K10" s="1" t="s">
        <v>680</v>
      </c>
      <c r="L10" s="1" t="s">
        <v>680</v>
      </c>
      <c r="M10" s="1" t="s">
        <v>631</v>
      </c>
      <c r="N10" s="1" t="s">
        <v>631</v>
      </c>
      <c r="O10" s="1" t="s">
        <v>632</v>
      </c>
      <c r="P10" s="1" t="s">
        <v>633</v>
      </c>
      <c r="Q10" s="1" t="s">
        <v>634</v>
      </c>
      <c r="R10" s="1" t="s">
        <v>681</v>
      </c>
      <c r="S10" s="1" t="s">
        <v>636</v>
      </c>
      <c r="T10" s="1" t="s">
        <v>637</v>
      </c>
      <c r="U10" s="1" t="s">
        <v>638</v>
      </c>
      <c r="V10" s="1" t="s">
        <v>661</v>
      </c>
    </row>
    <row r="11" s="1" customFormat="1" spans="1:22">
      <c r="A11" s="3">
        <v>21855527079</v>
      </c>
      <c r="B11" s="1" t="s">
        <v>677</v>
      </c>
      <c r="C11" s="1" t="s">
        <v>682</v>
      </c>
      <c r="D11" s="1" t="s">
        <v>683</v>
      </c>
      <c r="E11" s="1" t="s">
        <v>684</v>
      </c>
      <c r="F11" s="1" t="s">
        <v>623</v>
      </c>
      <c r="G11" s="1" t="s">
        <v>627</v>
      </c>
      <c r="H11" s="1" t="s">
        <v>628</v>
      </c>
      <c r="I11" s="1" t="s">
        <v>685</v>
      </c>
      <c r="J11" s="1" t="s">
        <v>630</v>
      </c>
      <c r="K11" s="1" t="s">
        <v>685</v>
      </c>
      <c r="L11" s="1" t="s">
        <v>685</v>
      </c>
      <c r="M11" s="1" t="s">
        <v>631</v>
      </c>
      <c r="N11" s="1" t="s">
        <v>631</v>
      </c>
      <c r="O11" s="1" t="s">
        <v>632</v>
      </c>
      <c r="P11" s="1" t="s">
        <v>633</v>
      </c>
      <c r="Q11" s="1" t="s">
        <v>634</v>
      </c>
      <c r="R11" s="1" t="s">
        <v>686</v>
      </c>
      <c r="S11" s="1" t="s">
        <v>636</v>
      </c>
      <c r="T11" s="1" t="s">
        <v>637</v>
      </c>
      <c r="U11" s="1" t="s">
        <v>638</v>
      </c>
      <c r="V11" s="1" t="s">
        <v>649</v>
      </c>
    </row>
    <row r="12" s="1" customFormat="1" spans="1:22">
      <c r="A12" s="3">
        <v>21854738968</v>
      </c>
      <c r="B12" s="1" t="s">
        <v>677</v>
      </c>
      <c r="C12" s="1" t="s">
        <v>687</v>
      </c>
      <c r="D12" s="1" t="s">
        <v>669</v>
      </c>
      <c r="E12" s="1" t="s">
        <v>688</v>
      </c>
      <c r="F12" s="1" t="s">
        <v>677</v>
      </c>
      <c r="G12" s="1" t="s">
        <v>627</v>
      </c>
      <c r="H12" s="1" t="s">
        <v>628</v>
      </c>
      <c r="I12" s="1" t="s">
        <v>689</v>
      </c>
      <c r="J12" s="1" t="s">
        <v>630</v>
      </c>
      <c r="K12" s="1" t="s">
        <v>689</v>
      </c>
      <c r="L12" s="1" t="s">
        <v>689</v>
      </c>
      <c r="M12" s="1" t="s">
        <v>631</v>
      </c>
      <c r="N12" s="1" t="s">
        <v>631</v>
      </c>
      <c r="O12" s="1" t="s">
        <v>632</v>
      </c>
      <c r="P12" s="1" t="s">
        <v>633</v>
      </c>
      <c r="Q12" s="1" t="s">
        <v>634</v>
      </c>
      <c r="R12" s="1" t="s">
        <v>690</v>
      </c>
      <c r="S12" s="1" t="s">
        <v>636</v>
      </c>
      <c r="T12" s="1" t="s">
        <v>637</v>
      </c>
      <c r="U12" s="1" t="s">
        <v>638</v>
      </c>
      <c r="V12" s="1" t="s">
        <v>649</v>
      </c>
    </row>
    <row r="13" s="1" customFormat="1" spans="1:22">
      <c r="A13" s="3">
        <v>21854687505</v>
      </c>
      <c r="B13" s="1" t="s">
        <v>677</v>
      </c>
      <c r="C13" s="1" t="s">
        <v>691</v>
      </c>
      <c r="D13" s="1" t="s">
        <v>645</v>
      </c>
      <c r="E13" s="1" t="s">
        <v>692</v>
      </c>
      <c r="F13" s="1" t="s">
        <v>677</v>
      </c>
      <c r="G13" s="1" t="s">
        <v>627</v>
      </c>
      <c r="H13" s="1" t="s">
        <v>628</v>
      </c>
      <c r="I13" s="1" t="s">
        <v>693</v>
      </c>
      <c r="J13" s="1" t="s">
        <v>630</v>
      </c>
      <c r="K13" s="1" t="s">
        <v>693</v>
      </c>
      <c r="L13" s="1" t="s">
        <v>693</v>
      </c>
      <c r="M13" s="1" t="s">
        <v>631</v>
      </c>
      <c r="N13" s="1" t="s">
        <v>631</v>
      </c>
      <c r="O13" s="1" t="s">
        <v>632</v>
      </c>
      <c r="P13" s="1" t="s">
        <v>633</v>
      </c>
      <c r="Q13" s="1" t="s">
        <v>634</v>
      </c>
      <c r="R13" s="1" t="s">
        <v>694</v>
      </c>
      <c r="S13" s="1" t="s">
        <v>636</v>
      </c>
      <c r="T13" s="1" t="s">
        <v>637</v>
      </c>
      <c r="U13" s="1" t="s">
        <v>638</v>
      </c>
      <c r="V13" s="1" t="s">
        <v>649</v>
      </c>
    </row>
    <row r="14" s="1" customFormat="1" spans="1:22">
      <c r="A14" s="3">
        <v>21854455474</v>
      </c>
      <c r="B14" s="1" t="s">
        <v>677</v>
      </c>
      <c r="C14" s="1" t="s">
        <v>695</v>
      </c>
      <c r="D14" s="1" t="s">
        <v>696</v>
      </c>
      <c r="E14" s="1" t="s">
        <v>697</v>
      </c>
      <c r="F14" s="1" t="s">
        <v>677</v>
      </c>
      <c r="G14" s="1" t="s">
        <v>627</v>
      </c>
      <c r="H14" s="1" t="s">
        <v>628</v>
      </c>
      <c r="I14" s="1" t="s">
        <v>698</v>
      </c>
      <c r="J14" s="1" t="s">
        <v>630</v>
      </c>
      <c r="K14" s="1" t="s">
        <v>698</v>
      </c>
      <c r="L14" s="1" t="s">
        <v>698</v>
      </c>
      <c r="M14" s="1" t="s">
        <v>631</v>
      </c>
      <c r="N14" s="1" t="s">
        <v>631</v>
      </c>
      <c r="O14" s="1" t="s">
        <v>632</v>
      </c>
      <c r="P14" s="1" t="s">
        <v>633</v>
      </c>
      <c r="Q14" s="1" t="s">
        <v>634</v>
      </c>
      <c r="R14" s="1" t="s">
        <v>699</v>
      </c>
      <c r="S14" s="1" t="s">
        <v>636</v>
      </c>
      <c r="T14" s="1" t="s">
        <v>637</v>
      </c>
      <c r="U14" s="1" t="s">
        <v>638</v>
      </c>
      <c r="V14" s="1" t="s">
        <v>667</v>
      </c>
    </row>
    <row r="15" s="1" customFormat="1" spans="1:22">
      <c r="A15" s="3">
        <v>999221854444055</v>
      </c>
      <c r="B15" s="1" t="s">
        <v>677</v>
      </c>
      <c r="C15" s="1" t="s">
        <v>700</v>
      </c>
      <c r="D15" s="1" t="s">
        <v>701</v>
      </c>
      <c r="E15" s="1" t="s">
        <v>702</v>
      </c>
      <c r="F15" s="1" t="s">
        <v>623</v>
      </c>
      <c r="G15" s="1" t="s">
        <v>627</v>
      </c>
      <c r="H15" s="1" t="s">
        <v>628</v>
      </c>
      <c r="I15" s="1" t="s">
        <v>703</v>
      </c>
      <c r="J15" s="1" t="s">
        <v>630</v>
      </c>
      <c r="K15" s="1" t="s">
        <v>703</v>
      </c>
      <c r="L15" s="1" t="s">
        <v>703</v>
      </c>
      <c r="M15" s="1" t="s">
        <v>631</v>
      </c>
      <c r="N15" s="1" t="s">
        <v>631</v>
      </c>
      <c r="O15" s="1" t="s">
        <v>632</v>
      </c>
      <c r="P15" s="1" t="s">
        <v>633</v>
      </c>
      <c r="Q15" s="1" t="s">
        <v>634</v>
      </c>
      <c r="R15" s="1" t="s">
        <v>704</v>
      </c>
      <c r="S15" s="1" t="s">
        <v>636</v>
      </c>
      <c r="T15" s="1" t="s">
        <v>637</v>
      </c>
      <c r="U15" s="1" t="s">
        <v>638</v>
      </c>
      <c r="V15" s="1" t="s">
        <v>667</v>
      </c>
    </row>
    <row r="16" s="1" customFormat="1" spans="1:22">
      <c r="A16" s="3">
        <v>21854436385</v>
      </c>
      <c r="B16" s="1" t="s">
        <v>677</v>
      </c>
      <c r="C16" s="1" t="s">
        <v>705</v>
      </c>
      <c r="D16" s="1" t="s">
        <v>706</v>
      </c>
      <c r="E16" s="1" t="s">
        <v>707</v>
      </c>
      <c r="F16" s="1" t="s">
        <v>623</v>
      </c>
      <c r="G16" s="1" t="s">
        <v>627</v>
      </c>
      <c r="H16" s="1" t="s">
        <v>628</v>
      </c>
      <c r="I16" s="1" t="s">
        <v>708</v>
      </c>
      <c r="J16" s="1" t="s">
        <v>630</v>
      </c>
      <c r="K16" s="1" t="s">
        <v>708</v>
      </c>
      <c r="L16" s="1" t="s">
        <v>708</v>
      </c>
      <c r="M16" s="1" t="s">
        <v>631</v>
      </c>
      <c r="N16" s="1" t="s">
        <v>631</v>
      </c>
      <c r="O16" s="1" t="s">
        <v>632</v>
      </c>
      <c r="P16" s="1" t="s">
        <v>633</v>
      </c>
      <c r="Q16" s="1" t="s">
        <v>634</v>
      </c>
      <c r="R16" s="1" t="s">
        <v>709</v>
      </c>
      <c r="S16" s="1" t="s">
        <v>636</v>
      </c>
      <c r="T16" s="1" t="s">
        <v>637</v>
      </c>
      <c r="U16" s="1" t="s">
        <v>638</v>
      </c>
      <c r="V16" s="1" t="s">
        <v>661</v>
      </c>
    </row>
    <row r="17" s="1" customFormat="1" spans="1:22">
      <c r="A17" s="3">
        <v>21854099078</v>
      </c>
      <c r="B17" s="1" t="s">
        <v>677</v>
      </c>
      <c r="C17" s="1" t="s">
        <v>710</v>
      </c>
      <c r="D17" s="1" t="s">
        <v>711</v>
      </c>
      <c r="E17" s="1" t="s">
        <v>712</v>
      </c>
      <c r="F17" s="1" t="s">
        <v>677</v>
      </c>
      <c r="G17" s="1" t="s">
        <v>627</v>
      </c>
      <c r="H17" s="1" t="s">
        <v>628</v>
      </c>
      <c r="I17" s="1" t="s">
        <v>713</v>
      </c>
      <c r="J17" s="1" t="s">
        <v>630</v>
      </c>
      <c r="K17" s="1" t="s">
        <v>713</v>
      </c>
      <c r="L17" s="1" t="s">
        <v>713</v>
      </c>
      <c r="M17" s="1" t="s">
        <v>631</v>
      </c>
      <c r="N17" s="1" t="s">
        <v>631</v>
      </c>
      <c r="O17" s="1" t="s">
        <v>632</v>
      </c>
      <c r="P17" s="1" t="s">
        <v>633</v>
      </c>
      <c r="Q17" s="1" t="s">
        <v>634</v>
      </c>
      <c r="R17" s="1" t="s">
        <v>714</v>
      </c>
      <c r="S17" s="1" t="s">
        <v>636</v>
      </c>
      <c r="T17" s="1" t="s">
        <v>637</v>
      </c>
      <c r="U17" s="1" t="s">
        <v>638</v>
      </c>
      <c r="V17" s="1" t="s">
        <v>649</v>
      </c>
    </row>
    <row r="18" s="1" customFormat="1" spans="1:22">
      <c r="A18" s="3">
        <v>21854093227</v>
      </c>
      <c r="B18" s="1" t="s">
        <v>715</v>
      </c>
      <c r="C18" s="1" t="s">
        <v>716</v>
      </c>
      <c r="D18" s="1" t="s">
        <v>717</v>
      </c>
      <c r="E18" s="1" t="s">
        <v>718</v>
      </c>
      <c r="F18" s="1" t="s">
        <v>677</v>
      </c>
      <c r="G18" s="1" t="s">
        <v>627</v>
      </c>
      <c r="H18" s="1" t="s">
        <v>628</v>
      </c>
      <c r="I18" s="1" t="s">
        <v>719</v>
      </c>
      <c r="J18" s="1" t="s">
        <v>630</v>
      </c>
      <c r="K18" s="1" t="s">
        <v>719</v>
      </c>
      <c r="L18" s="1" t="s">
        <v>719</v>
      </c>
      <c r="M18" s="1" t="s">
        <v>631</v>
      </c>
      <c r="N18" s="1" t="s">
        <v>631</v>
      </c>
      <c r="O18" s="1" t="s">
        <v>632</v>
      </c>
      <c r="P18" s="1" t="s">
        <v>633</v>
      </c>
      <c r="Q18" s="1" t="s">
        <v>634</v>
      </c>
      <c r="R18" s="1" t="s">
        <v>720</v>
      </c>
      <c r="S18" s="1" t="s">
        <v>636</v>
      </c>
      <c r="T18" s="1" t="s">
        <v>637</v>
      </c>
      <c r="U18" s="1" t="s">
        <v>638</v>
      </c>
      <c r="V18" s="1" t="s">
        <v>661</v>
      </c>
    </row>
    <row r="19" s="1" customFormat="1" spans="1:22">
      <c r="A19" s="3">
        <v>21854057933</v>
      </c>
      <c r="B19" s="1" t="s">
        <v>715</v>
      </c>
      <c r="C19" s="1" t="s">
        <v>721</v>
      </c>
      <c r="D19" s="1" t="s">
        <v>645</v>
      </c>
      <c r="E19" s="1" t="s">
        <v>722</v>
      </c>
      <c r="F19" s="1" t="s">
        <v>677</v>
      </c>
      <c r="G19" s="1" t="s">
        <v>627</v>
      </c>
      <c r="H19" s="1" t="s">
        <v>628</v>
      </c>
      <c r="I19" s="1" t="s">
        <v>723</v>
      </c>
      <c r="J19" s="1" t="s">
        <v>630</v>
      </c>
      <c r="K19" s="1" t="s">
        <v>723</v>
      </c>
      <c r="L19" s="1" t="s">
        <v>723</v>
      </c>
      <c r="M19" s="1" t="s">
        <v>631</v>
      </c>
      <c r="N19" s="1" t="s">
        <v>631</v>
      </c>
      <c r="O19" s="1" t="s">
        <v>632</v>
      </c>
      <c r="P19" s="1" t="s">
        <v>633</v>
      </c>
      <c r="Q19" s="1" t="s">
        <v>634</v>
      </c>
      <c r="R19" s="1" t="s">
        <v>724</v>
      </c>
      <c r="S19" s="1" t="s">
        <v>636</v>
      </c>
      <c r="T19" s="1" t="s">
        <v>637</v>
      </c>
      <c r="U19" s="1" t="s">
        <v>638</v>
      </c>
      <c r="V19" s="1" t="s">
        <v>649</v>
      </c>
    </row>
    <row r="20" s="1" customFormat="1" spans="1:22">
      <c r="A20" s="3">
        <v>21854019526</v>
      </c>
      <c r="B20" s="1" t="s">
        <v>715</v>
      </c>
      <c r="C20" s="1" t="s">
        <v>725</v>
      </c>
      <c r="D20" s="1" t="s">
        <v>726</v>
      </c>
      <c r="E20" s="1" t="s">
        <v>727</v>
      </c>
      <c r="F20" s="1" t="s">
        <v>677</v>
      </c>
      <c r="G20" s="1" t="s">
        <v>627</v>
      </c>
      <c r="H20" s="1" t="s">
        <v>628</v>
      </c>
      <c r="I20" s="1" t="s">
        <v>728</v>
      </c>
      <c r="J20" s="1" t="s">
        <v>630</v>
      </c>
      <c r="K20" s="1" t="s">
        <v>728</v>
      </c>
      <c r="L20" s="1" t="s">
        <v>728</v>
      </c>
      <c r="M20" s="1" t="s">
        <v>631</v>
      </c>
      <c r="N20" s="1" t="s">
        <v>631</v>
      </c>
      <c r="O20" s="1" t="s">
        <v>632</v>
      </c>
      <c r="P20" s="1" t="s">
        <v>633</v>
      </c>
      <c r="Q20" s="1" t="s">
        <v>634</v>
      </c>
      <c r="R20" s="1" t="s">
        <v>729</v>
      </c>
      <c r="S20" s="1" t="s">
        <v>636</v>
      </c>
      <c r="T20" s="1" t="s">
        <v>637</v>
      </c>
      <c r="U20" s="1" t="s">
        <v>638</v>
      </c>
      <c r="V20" s="1" t="s">
        <v>661</v>
      </c>
    </row>
    <row r="21" s="1" customFormat="1" spans="1:22">
      <c r="A21" s="3">
        <v>21854017511</v>
      </c>
      <c r="B21" s="1" t="s">
        <v>715</v>
      </c>
      <c r="C21" s="1" t="s">
        <v>730</v>
      </c>
      <c r="D21" s="1" t="s">
        <v>731</v>
      </c>
      <c r="E21" s="1" t="s">
        <v>732</v>
      </c>
      <c r="F21" s="1" t="s">
        <v>623</v>
      </c>
      <c r="G21" s="1" t="s">
        <v>627</v>
      </c>
      <c r="H21" s="1" t="s">
        <v>628</v>
      </c>
      <c r="I21" s="1" t="s">
        <v>675</v>
      </c>
      <c r="J21" s="1" t="s">
        <v>630</v>
      </c>
      <c r="K21" s="1" t="s">
        <v>675</v>
      </c>
      <c r="L21" s="1" t="s">
        <v>675</v>
      </c>
      <c r="M21" s="1" t="s">
        <v>631</v>
      </c>
      <c r="N21" s="1" t="s">
        <v>631</v>
      </c>
      <c r="O21" s="1" t="s">
        <v>632</v>
      </c>
      <c r="P21" s="1" t="s">
        <v>633</v>
      </c>
      <c r="Q21" s="1" t="s">
        <v>634</v>
      </c>
      <c r="R21" s="1" t="s">
        <v>733</v>
      </c>
      <c r="S21" s="1" t="s">
        <v>636</v>
      </c>
      <c r="T21" s="1" t="s">
        <v>637</v>
      </c>
      <c r="U21" s="1" t="s">
        <v>638</v>
      </c>
      <c r="V21" s="1" t="s">
        <v>649</v>
      </c>
    </row>
    <row r="22" s="1" customFormat="1" spans="1:22">
      <c r="A22" s="3">
        <v>21853849214</v>
      </c>
      <c r="B22" s="1" t="s">
        <v>715</v>
      </c>
      <c r="C22" s="1" t="s">
        <v>734</v>
      </c>
      <c r="D22" s="1" t="s">
        <v>735</v>
      </c>
      <c r="E22" s="1" t="s">
        <v>736</v>
      </c>
      <c r="F22" s="1" t="s">
        <v>677</v>
      </c>
      <c r="G22" s="1" t="s">
        <v>627</v>
      </c>
      <c r="H22" s="1" t="s">
        <v>628</v>
      </c>
      <c r="I22" s="1" t="s">
        <v>737</v>
      </c>
      <c r="J22" s="1" t="s">
        <v>630</v>
      </c>
      <c r="K22" s="1" t="s">
        <v>737</v>
      </c>
      <c r="L22" s="1" t="s">
        <v>737</v>
      </c>
      <c r="M22" s="1" t="s">
        <v>631</v>
      </c>
      <c r="N22" s="1" t="s">
        <v>631</v>
      </c>
      <c r="O22" s="1" t="s">
        <v>632</v>
      </c>
      <c r="P22" s="1" t="s">
        <v>633</v>
      </c>
      <c r="Q22" s="1" t="s">
        <v>634</v>
      </c>
      <c r="R22" s="1" t="s">
        <v>738</v>
      </c>
      <c r="S22" s="1" t="s">
        <v>636</v>
      </c>
      <c r="T22" s="1" t="s">
        <v>637</v>
      </c>
      <c r="U22" s="1" t="s">
        <v>638</v>
      </c>
      <c r="V22" s="1" t="s">
        <v>649</v>
      </c>
    </row>
    <row r="23" s="1" customFormat="1" spans="1:22">
      <c r="A23" s="3">
        <v>999221853662227</v>
      </c>
      <c r="B23" s="1" t="s">
        <v>715</v>
      </c>
      <c r="C23" s="1" t="s">
        <v>739</v>
      </c>
      <c r="D23" s="1" t="s">
        <v>740</v>
      </c>
      <c r="E23" s="1" t="s">
        <v>741</v>
      </c>
      <c r="F23" s="1" t="s">
        <v>715</v>
      </c>
      <c r="G23" s="1" t="s">
        <v>627</v>
      </c>
      <c r="H23" s="1" t="s">
        <v>628</v>
      </c>
      <c r="I23" s="1" t="s">
        <v>742</v>
      </c>
      <c r="J23" s="1" t="s">
        <v>630</v>
      </c>
      <c r="K23" s="1" t="s">
        <v>742</v>
      </c>
      <c r="L23" s="1" t="s">
        <v>742</v>
      </c>
      <c r="M23" s="1" t="s">
        <v>631</v>
      </c>
      <c r="N23" s="1" t="s">
        <v>631</v>
      </c>
      <c r="O23" s="1" t="s">
        <v>632</v>
      </c>
      <c r="P23" s="1" t="s">
        <v>633</v>
      </c>
      <c r="Q23" s="1" t="s">
        <v>634</v>
      </c>
      <c r="R23" s="1" t="s">
        <v>743</v>
      </c>
      <c r="S23" s="1" t="s">
        <v>636</v>
      </c>
      <c r="T23" s="1" t="s">
        <v>637</v>
      </c>
      <c r="U23" s="1" t="s">
        <v>655</v>
      </c>
      <c r="V23" s="1" t="s">
        <v>744</v>
      </c>
    </row>
    <row r="24" s="1" customFormat="1" spans="1:22">
      <c r="A24" s="3">
        <v>21853409236</v>
      </c>
      <c r="B24" s="1" t="s">
        <v>715</v>
      </c>
      <c r="C24" s="1" t="s">
        <v>745</v>
      </c>
      <c r="D24" s="1" t="s">
        <v>746</v>
      </c>
      <c r="E24" s="1" t="s">
        <v>747</v>
      </c>
      <c r="F24" s="1" t="s">
        <v>677</v>
      </c>
      <c r="G24" s="1" t="s">
        <v>627</v>
      </c>
      <c r="H24" s="1" t="s">
        <v>628</v>
      </c>
      <c r="I24" s="1" t="s">
        <v>748</v>
      </c>
      <c r="J24" s="1" t="s">
        <v>630</v>
      </c>
      <c r="K24" s="1" t="s">
        <v>748</v>
      </c>
      <c r="L24" s="1" t="s">
        <v>748</v>
      </c>
      <c r="M24" s="1" t="s">
        <v>631</v>
      </c>
      <c r="N24" s="1" t="s">
        <v>631</v>
      </c>
      <c r="O24" s="1" t="s">
        <v>632</v>
      </c>
      <c r="P24" s="1" t="s">
        <v>633</v>
      </c>
      <c r="Q24" s="1" t="s">
        <v>634</v>
      </c>
      <c r="R24" s="1" t="s">
        <v>749</v>
      </c>
      <c r="S24" s="1" t="s">
        <v>636</v>
      </c>
      <c r="T24" s="1" t="s">
        <v>637</v>
      </c>
      <c r="U24" s="1" t="s">
        <v>638</v>
      </c>
      <c r="V24" s="1" t="s">
        <v>649</v>
      </c>
    </row>
    <row r="25" s="1" customFormat="1" spans="1:22">
      <c r="A25" s="3">
        <v>999221853355992</v>
      </c>
      <c r="B25" s="1" t="s">
        <v>715</v>
      </c>
      <c r="C25" s="1" t="s">
        <v>750</v>
      </c>
      <c r="D25" s="1" t="s">
        <v>701</v>
      </c>
      <c r="E25" s="1" t="s">
        <v>751</v>
      </c>
      <c r="F25" s="1" t="s">
        <v>623</v>
      </c>
      <c r="G25" s="1" t="s">
        <v>627</v>
      </c>
      <c r="H25" s="1" t="s">
        <v>628</v>
      </c>
      <c r="I25" s="1" t="s">
        <v>703</v>
      </c>
      <c r="J25" s="1" t="s">
        <v>630</v>
      </c>
      <c r="K25" s="1" t="s">
        <v>703</v>
      </c>
      <c r="L25" s="1" t="s">
        <v>703</v>
      </c>
      <c r="M25" s="1" t="s">
        <v>631</v>
      </c>
      <c r="N25" s="1" t="s">
        <v>631</v>
      </c>
      <c r="O25" s="1" t="s">
        <v>632</v>
      </c>
      <c r="P25" s="1" t="s">
        <v>633</v>
      </c>
      <c r="Q25" s="1" t="s">
        <v>634</v>
      </c>
      <c r="R25" s="1" t="s">
        <v>752</v>
      </c>
      <c r="S25" s="1" t="s">
        <v>636</v>
      </c>
      <c r="T25" s="1" t="s">
        <v>637</v>
      </c>
      <c r="U25" s="1" t="s">
        <v>638</v>
      </c>
      <c r="V25" s="1" t="s">
        <v>667</v>
      </c>
    </row>
    <row r="26" s="1" customFormat="1" spans="1:22">
      <c r="A26" s="3">
        <v>21852877797</v>
      </c>
      <c r="B26" s="1" t="s">
        <v>715</v>
      </c>
      <c r="C26" s="1" t="s">
        <v>753</v>
      </c>
      <c r="D26" s="1" t="s">
        <v>754</v>
      </c>
      <c r="E26" s="1" t="s">
        <v>755</v>
      </c>
      <c r="F26" s="1" t="s">
        <v>677</v>
      </c>
      <c r="G26" s="1" t="s">
        <v>627</v>
      </c>
      <c r="H26" s="1" t="s">
        <v>628</v>
      </c>
      <c r="I26" s="1" t="s">
        <v>756</v>
      </c>
      <c r="J26" s="1" t="s">
        <v>630</v>
      </c>
      <c r="K26" s="1" t="s">
        <v>756</v>
      </c>
      <c r="L26" s="1" t="s">
        <v>756</v>
      </c>
      <c r="M26" s="1" t="s">
        <v>631</v>
      </c>
      <c r="N26" s="1" t="s">
        <v>631</v>
      </c>
      <c r="O26" s="1" t="s">
        <v>632</v>
      </c>
      <c r="P26" s="1" t="s">
        <v>633</v>
      </c>
      <c r="Q26" s="1" t="s">
        <v>634</v>
      </c>
      <c r="R26" s="1" t="s">
        <v>757</v>
      </c>
      <c r="S26" s="1" t="s">
        <v>636</v>
      </c>
      <c r="T26" s="1" t="s">
        <v>637</v>
      </c>
      <c r="U26" s="1" t="s">
        <v>638</v>
      </c>
      <c r="V26" s="1" t="s">
        <v>758</v>
      </c>
    </row>
    <row r="27" s="1" customFormat="1" spans="1:22">
      <c r="A27" s="3">
        <v>21852468726</v>
      </c>
      <c r="B27" s="1" t="s">
        <v>759</v>
      </c>
      <c r="C27" s="1" t="s">
        <v>760</v>
      </c>
      <c r="D27" s="1" t="s">
        <v>761</v>
      </c>
      <c r="E27" s="1" t="s">
        <v>762</v>
      </c>
      <c r="F27" s="1" t="s">
        <v>623</v>
      </c>
      <c r="G27" s="1" t="s">
        <v>627</v>
      </c>
      <c r="H27" s="1" t="s">
        <v>628</v>
      </c>
      <c r="I27" s="1" t="s">
        <v>763</v>
      </c>
      <c r="J27" s="1" t="s">
        <v>630</v>
      </c>
      <c r="K27" s="1" t="s">
        <v>763</v>
      </c>
      <c r="L27" s="1" t="s">
        <v>763</v>
      </c>
      <c r="M27" s="1" t="s">
        <v>631</v>
      </c>
      <c r="N27" s="1" t="s">
        <v>631</v>
      </c>
      <c r="O27" s="1" t="s">
        <v>632</v>
      </c>
      <c r="P27" s="1" t="s">
        <v>633</v>
      </c>
      <c r="Q27" s="1" t="s">
        <v>634</v>
      </c>
      <c r="R27" s="1" t="s">
        <v>764</v>
      </c>
      <c r="S27" s="1" t="s">
        <v>636</v>
      </c>
      <c r="T27" s="1" t="s">
        <v>637</v>
      </c>
      <c r="U27" s="1" t="s">
        <v>638</v>
      </c>
      <c r="V27" s="1" t="s">
        <v>649</v>
      </c>
    </row>
    <row r="28" s="1" customFormat="1" spans="1:22">
      <c r="A28" s="3">
        <v>21852361388</v>
      </c>
      <c r="B28" s="1" t="s">
        <v>759</v>
      </c>
      <c r="C28" s="1" t="s">
        <v>765</v>
      </c>
      <c r="D28" s="1" t="s">
        <v>761</v>
      </c>
      <c r="E28" s="1" t="s">
        <v>766</v>
      </c>
      <c r="F28" s="1" t="s">
        <v>623</v>
      </c>
      <c r="G28" s="1" t="s">
        <v>627</v>
      </c>
      <c r="H28" s="1" t="s">
        <v>628</v>
      </c>
      <c r="I28" s="1" t="s">
        <v>767</v>
      </c>
      <c r="J28" s="1" t="s">
        <v>630</v>
      </c>
      <c r="K28" s="1" t="s">
        <v>767</v>
      </c>
      <c r="L28" s="1" t="s">
        <v>767</v>
      </c>
      <c r="M28" s="1" t="s">
        <v>631</v>
      </c>
      <c r="N28" s="1" t="s">
        <v>631</v>
      </c>
      <c r="O28" s="1" t="s">
        <v>632</v>
      </c>
      <c r="P28" s="1" t="s">
        <v>633</v>
      </c>
      <c r="Q28" s="1" t="s">
        <v>634</v>
      </c>
      <c r="R28" s="1" t="s">
        <v>768</v>
      </c>
      <c r="S28" s="1" t="s">
        <v>636</v>
      </c>
      <c r="T28" s="1" t="s">
        <v>637</v>
      </c>
      <c r="U28" s="1" t="s">
        <v>638</v>
      </c>
      <c r="V28" s="1" t="s">
        <v>649</v>
      </c>
    </row>
    <row r="29" s="1" customFormat="1" spans="1:22">
      <c r="A29" s="3">
        <v>21852107812</v>
      </c>
      <c r="B29" s="1" t="s">
        <v>759</v>
      </c>
      <c r="C29" s="1" t="s">
        <v>769</v>
      </c>
      <c r="D29" s="1" t="s">
        <v>770</v>
      </c>
      <c r="E29" s="1" t="s">
        <v>771</v>
      </c>
      <c r="F29" s="1" t="s">
        <v>715</v>
      </c>
      <c r="G29" s="1" t="s">
        <v>627</v>
      </c>
      <c r="H29" s="1" t="s">
        <v>628</v>
      </c>
      <c r="I29" s="1" t="s">
        <v>772</v>
      </c>
      <c r="J29" s="1" t="s">
        <v>630</v>
      </c>
      <c r="K29" s="1" t="s">
        <v>772</v>
      </c>
      <c r="L29" s="1" t="s">
        <v>772</v>
      </c>
      <c r="M29" s="1" t="s">
        <v>631</v>
      </c>
      <c r="N29" s="1" t="s">
        <v>631</v>
      </c>
      <c r="O29" s="1" t="s">
        <v>632</v>
      </c>
      <c r="P29" s="1" t="s">
        <v>633</v>
      </c>
      <c r="Q29" s="1" t="s">
        <v>634</v>
      </c>
      <c r="R29" s="1" t="s">
        <v>773</v>
      </c>
      <c r="S29" s="1" t="s">
        <v>636</v>
      </c>
      <c r="T29" s="1" t="s">
        <v>637</v>
      </c>
      <c r="U29" s="1" t="s">
        <v>638</v>
      </c>
      <c r="V29" s="1" t="s">
        <v>649</v>
      </c>
    </row>
    <row r="30" s="1" customFormat="1" spans="1:22">
      <c r="A30" s="3">
        <v>21851811378</v>
      </c>
      <c r="B30" s="1" t="s">
        <v>759</v>
      </c>
      <c r="C30" s="1" t="s">
        <v>774</v>
      </c>
      <c r="D30" s="1" t="s">
        <v>775</v>
      </c>
      <c r="E30" s="1" t="s">
        <v>776</v>
      </c>
      <c r="F30" s="1" t="s">
        <v>677</v>
      </c>
      <c r="G30" s="1" t="s">
        <v>627</v>
      </c>
      <c r="H30" s="1" t="s">
        <v>628</v>
      </c>
      <c r="I30" s="1" t="s">
        <v>777</v>
      </c>
      <c r="J30" s="1" t="s">
        <v>630</v>
      </c>
      <c r="K30" s="1" t="s">
        <v>777</v>
      </c>
      <c r="L30" s="1" t="s">
        <v>777</v>
      </c>
      <c r="M30" s="1" t="s">
        <v>631</v>
      </c>
      <c r="N30" s="1" t="s">
        <v>631</v>
      </c>
      <c r="O30" s="1" t="s">
        <v>632</v>
      </c>
      <c r="P30" s="1" t="s">
        <v>633</v>
      </c>
      <c r="Q30" s="1" t="s">
        <v>634</v>
      </c>
      <c r="R30" s="1" t="s">
        <v>778</v>
      </c>
      <c r="S30" s="1" t="s">
        <v>636</v>
      </c>
      <c r="T30" s="1" t="s">
        <v>637</v>
      </c>
      <c r="U30" s="1" t="s">
        <v>638</v>
      </c>
      <c r="V30" s="1" t="s">
        <v>649</v>
      </c>
    </row>
    <row r="31" s="1" customFormat="1" spans="1:22">
      <c r="A31" s="3">
        <v>21851452114</v>
      </c>
      <c r="B31" s="1" t="s">
        <v>759</v>
      </c>
      <c r="C31" s="1" t="s">
        <v>779</v>
      </c>
      <c r="D31" s="1" t="s">
        <v>780</v>
      </c>
      <c r="E31" s="1" t="s">
        <v>781</v>
      </c>
      <c r="F31" s="1" t="s">
        <v>623</v>
      </c>
      <c r="G31" s="1" t="s">
        <v>627</v>
      </c>
      <c r="H31" s="1" t="s">
        <v>628</v>
      </c>
      <c r="I31" s="1" t="s">
        <v>782</v>
      </c>
      <c r="J31" s="1" t="s">
        <v>630</v>
      </c>
      <c r="K31" s="1" t="s">
        <v>782</v>
      </c>
      <c r="L31" s="1" t="s">
        <v>782</v>
      </c>
      <c r="M31" s="1" t="s">
        <v>631</v>
      </c>
      <c r="N31" s="1" t="s">
        <v>631</v>
      </c>
      <c r="O31" s="1" t="s">
        <v>632</v>
      </c>
      <c r="P31" s="1" t="s">
        <v>633</v>
      </c>
      <c r="Q31" s="1" t="s">
        <v>634</v>
      </c>
      <c r="R31" s="1" t="s">
        <v>783</v>
      </c>
      <c r="S31" s="1" t="s">
        <v>636</v>
      </c>
      <c r="T31" s="1" t="s">
        <v>637</v>
      </c>
      <c r="U31" s="1" t="s">
        <v>638</v>
      </c>
      <c r="V31" s="1" t="s">
        <v>661</v>
      </c>
    </row>
    <row r="32" s="1" customFormat="1" spans="1:22">
      <c r="A32" s="3">
        <v>21851412793</v>
      </c>
      <c r="B32" s="1" t="s">
        <v>759</v>
      </c>
      <c r="C32" s="1" t="s">
        <v>784</v>
      </c>
      <c r="D32" s="1" t="s">
        <v>785</v>
      </c>
      <c r="E32" s="1" t="s">
        <v>786</v>
      </c>
      <c r="F32" s="1" t="s">
        <v>759</v>
      </c>
      <c r="G32" s="1" t="s">
        <v>627</v>
      </c>
      <c r="H32" s="1" t="s">
        <v>628</v>
      </c>
      <c r="I32" s="1" t="s">
        <v>787</v>
      </c>
      <c r="J32" s="1" t="s">
        <v>630</v>
      </c>
      <c r="K32" s="1" t="s">
        <v>787</v>
      </c>
      <c r="L32" s="1" t="s">
        <v>787</v>
      </c>
      <c r="M32" s="1" t="s">
        <v>631</v>
      </c>
      <c r="N32" s="1" t="s">
        <v>631</v>
      </c>
      <c r="O32" s="1" t="s">
        <v>632</v>
      </c>
      <c r="P32" s="1" t="s">
        <v>633</v>
      </c>
      <c r="Q32" s="1" t="s">
        <v>634</v>
      </c>
      <c r="R32" s="1" t="s">
        <v>788</v>
      </c>
      <c r="S32" s="1" t="s">
        <v>636</v>
      </c>
      <c r="T32" s="1" t="s">
        <v>637</v>
      </c>
      <c r="U32" s="1" t="s">
        <v>638</v>
      </c>
      <c r="V32" s="1" t="s">
        <v>649</v>
      </c>
    </row>
    <row r="33" s="1" customFormat="1" spans="1:22">
      <c r="A33" s="3">
        <v>21851156248</v>
      </c>
      <c r="B33" s="1" t="s">
        <v>759</v>
      </c>
      <c r="C33" s="1" t="s">
        <v>789</v>
      </c>
      <c r="D33" s="1" t="s">
        <v>790</v>
      </c>
      <c r="E33" s="1" t="s">
        <v>791</v>
      </c>
      <c r="F33" s="1" t="s">
        <v>677</v>
      </c>
      <c r="G33" s="1" t="s">
        <v>627</v>
      </c>
      <c r="H33" s="1" t="s">
        <v>628</v>
      </c>
      <c r="I33" s="1" t="s">
        <v>792</v>
      </c>
      <c r="J33" s="1" t="s">
        <v>630</v>
      </c>
      <c r="K33" s="1" t="s">
        <v>792</v>
      </c>
      <c r="L33" s="1" t="s">
        <v>792</v>
      </c>
      <c r="M33" s="1" t="s">
        <v>631</v>
      </c>
      <c r="N33" s="1" t="s">
        <v>631</v>
      </c>
      <c r="O33" s="1" t="s">
        <v>632</v>
      </c>
      <c r="P33" s="1" t="s">
        <v>633</v>
      </c>
      <c r="Q33" s="1" t="s">
        <v>634</v>
      </c>
      <c r="R33" s="1" t="s">
        <v>793</v>
      </c>
      <c r="S33" s="1" t="s">
        <v>636</v>
      </c>
      <c r="T33" s="1" t="s">
        <v>637</v>
      </c>
      <c r="U33" s="1" t="s">
        <v>638</v>
      </c>
      <c r="V33" s="1" t="s">
        <v>661</v>
      </c>
    </row>
    <row r="34" s="1" customFormat="1" spans="1:22">
      <c r="A34" s="3">
        <v>21850996045</v>
      </c>
      <c r="B34" s="1" t="s">
        <v>794</v>
      </c>
      <c r="C34" s="1" t="s">
        <v>795</v>
      </c>
      <c r="D34" s="1" t="s">
        <v>780</v>
      </c>
      <c r="E34" s="1" t="s">
        <v>796</v>
      </c>
      <c r="F34" s="1" t="s">
        <v>623</v>
      </c>
      <c r="G34" s="1" t="s">
        <v>627</v>
      </c>
      <c r="H34" s="1" t="s">
        <v>628</v>
      </c>
      <c r="I34" s="1" t="s">
        <v>797</v>
      </c>
      <c r="J34" s="1" t="s">
        <v>630</v>
      </c>
      <c r="K34" s="1" t="s">
        <v>797</v>
      </c>
      <c r="L34" s="1" t="s">
        <v>797</v>
      </c>
      <c r="M34" s="1" t="s">
        <v>631</v>
      </c>
      <c r="N34" s="1" t="s">
        <v>631</v>
      </c>
      <c r="O34" s="1" t="s">
        <v>632</v>
      </c>
      <c r="P34" s="1" t="s">
        <v>633</v>
      </c>
      <c r="Q34" s="1" t="s">
        <v>634</v>
      </c>
      <c r="R34" s="1" t="s">
        <v>798</v>
      </c>
      <c r="S34" s="1" t="s">
        <v>636</v>
      </c>
      <c r="T34" s="1" t="s">
        <v>637</v>
      </c>
      <c r="U34" s="1" t="s">
        <v>638</v>
      </c>
      <c r="V34" s="1" t="s">
        <v>661</v>
      </c>
    </row>
    <row r="35" s="1" customFormat="1" spans="1:22">
      <c r="A35" s="3">
        <v>21850923050</v>
      </c>
      <c r="B35" s="1" t="s">
        <v>794</v>
      </c>
      <c r="C35" s="1" t="s">
        <v>799</v>
      </c>
      <c r="D35" s="1" t="s">
        <v>800</v>
      </c>
      <c r="E35" s="1" t="s">
        <v>801</v>
      </c>
      <c r="F35" s="1" t="s">
        <v>677</v>
      </c>
      <c r="G35" s="1" t="s">
        <v>627</v>
      </c>
      <c r="H35" s="1" t="s">
        <v>628</v>
      </c>
      <c r="I35" s="1" t="s">
        <v>802</v>
      </c>
      <c r="J35" s="1" t="s">
        <v>630</v>
      </c>
      <c r="K35" s="1" t="s">
        <v>802</v>
      </c>
      <c r="L35" s="1" t="s">
        <v>802</v>
      </c>
      <c r="M35" s="1" t="s">
        <v>631</v>
      </c>
      <c r="N35" s="1" t="s">
        <v>631</v>
      </c>
      <c r="O35" s="1" t="s">
        <v>632</v>
      </c>
      <c r="P35" s="1" t="s">
        <v>633</v>
      </c>
      <c r="Q35" s="1" t="s">
        <v>634</v>
      </c>
      <c r="R35" s="1" t="s">
        <v>803</v>
      </c>
      <c r="S35" s="1" t="s">
        <v>636</v>
      </c>
      <c r="T35" s="1" t="s">
        <v>637</v>
      </c>
      <c r="U35" s="1" t="s">
        <v>638</v>
      </c>
      <c r="V35" s="1" t="s">
        <v>667</v>
      </c>
    </row>
    <row r="36" s="1" customFormat="1" spans="1:22">
      <c r="A36" s="3">
        <v>21850760947</v>
      </c>
      <c r="B36" s="1" t="s">
        <v>794</v>
      </c>
      <c r="C36" s="1" t="s">
        <v>804</v>
      </c>
      <c r="D36" s="1" t="s">
        <v>805</v>
      </c>
      <c r="E36" s="1" t="s">
        <v>806</v>
      </c>
      <c r="F36" s="1" t="s">
        <v>715</v>
      </c>
      <c r="G36" s="1" t="s">
        <v>627</v>
      </c>
      <c r="H36" s="1" t="s">
        <v>628</v>
      </c>
      <c r="I36" s="1" t="s">
        <v>807</v>
      </c>
      <c r="J36" s="1" t="s">
        <v>630</v>
      </c>
      <c r="K36" s="1" t="s">
        <v>807</v>
      </c>
      <c r="L36" s="1" t="s">
        <v>807</v>
      </c>
      <c r="M36" s="1" t="s">
        <v>631</v>
      </c>
      <c r="N36" s="1" t="s">
        <v>631</v>
      </c>
      <c r="O36" s="1" t="s">
        <v>632</v>
      </c>
      <c r="P36" s="1" t="s">
        <v>633</v>
      </c>
      <c r="Q36" s="1" t="s">
        <v>634</v>
      </c>
      <c r="R36" s="1" t="s">
        <v>808</v>
      </c>
      <c r="S36" s="1" t="s">
        <v>636</v>
      </c>
      <c r="T36" s="1" t="s">
        <v>637</v>
      </c>
      <c r="U36" s="1" t="s">
        <v>638</v>
      </c>
      <c r="V36" s="1" t="s">
        <v>661</v>
      </c>
    </row>
    <row r="37" s="1" customFormat="1" spans="1:22">
      <c r="A37" s="3">
        <v>999221850425397</v>
      </c>
      <c r="B37" s="1" t="s">
        <v>794</v>
      </c>
      <c r="C37" s="1" t="s">
        <v>809</v>
      </c>
      <c r="D37" s="1" t="s">
        <v>810</v>
      </c>
      <c r="E37" s="1" t="s">
        <v>811</v>
      </c>
      <c r="F37" s="1" t="s">
        <v>715</v>
      </c>
      <c r="G37" s="1" t="s">
        <v>627</v>
      </c>
      <c r="H37" s="1" t="s">
        <v>628</v>
      </c>
      <c r="I37" s="1" t="s">
        <v>812</v>
      </c>
      <c r="J37" s="1" t="s">
        <v>630</v>
      </c>
      <c r="K37" s="1" t="s">
        <v>812</v>
      </c>
      <c r="L37" s="1" t="s">
        <v>812</v>
      </c>
      <c r="M37" s="1" t="s">
        <v>631</v>
      </c>
      <c r="N37" s="1" t="s">
        <v>631</v>
      </c>
      <c r="O37" s="1" t="s">
        <v>632</v>
      </c>
      <c r="P37" s="1" t="s">
        <v>633</v>
      </c>
      <c r="Q37" s="1" t="s">
        <v>634</v>
      </c>
      <c r="R37" s="1" t="s">
        <v>813</v>
      </c>
      <c r="S37" s="1" t="s">
        <v>636</v>
      </c>
      <c r="T37" s="1" t="s">
        <v>637</v>
      </c>
      <c r="U37" s="1" t="s">
        <v>638</v>
      </c>
      <c r="V37" s="1" t="s">
        <v>814</v>
      </c>
    </row>
    <row r="38" s="1" customFormat="1" spans="1:22">
      <c r="A38" s="3">
        <v>21850411938</v>
      </c>
      <c r="B38" s="1" t="s">
        <v>794</v>
      </c>
      <c r="C38" s="1" t="s">
        <v>815</v>
      </c>
      <c r="D38" s="1" t="s">
        <v>816</v>
      </c>
      <c r="E38" s="1" t="s">
        <v>817</v>
      </c>
      <c r="F38" s="1" t="s">
        <v>715</v>
      </c>
      <c r="G38" s="1" t="s">
        <v>627</v>
      </c>
      <c r="H38" s="1" t="s">
        <v>628</v>
      </c>
      <c r="I38" s="1" t="s">
        <v>818</v>
      </c>
      <c r="J38" s="1" t="s">
        <v>630</v>
      </c>
      <c r="K38" s="1" t="s">
        <v>818</v>
      </c>
      <c r="L38" s="1" t="s">
        <v>818</v>
      </c>
      <c r="M38" s="1" t="s">
        <v>631</v>
      </c>
      <c r="N38" s="1" t="s">
        <v>631</v>
      </c>
      <c r="O38" s="1" t="s">
        <v>632</v>
      </c>
      <c r="P38" s="1" t="s">
        <v>633</v>
      </c>
      <c r="Q38" s="1" t="s">
        <v>634</v>
      </c>
      <c r="R38" s="1" t="s">
        <v>819</v>
      </c>
      <c r="S38" s="1" t="s">
        <v>636</v>
      </c>
      <c r="T38" s="1" t="s">
        <v>637</v>
      </c>
      <c r="U38" s="1" t="s">
        <v>638</v>
      </c>
      <c r="V38" s="1" t="s">
        <v>649</v>
      </c>
    </row>
    <row r="39" s="1" customFormat="1" spans="1:22">
      <c r="A39" s="3">
        <v>999221849915521</v>
      </c>
      <c r="B39" s="1" t="s">
        <v>794</v>
      </c>
      <c r="C39" s="1" t="s">
        <v>820</v>
      </c>
      <c r="D39" s="1" t="s">
        <v>701</v>
      </c>
      <c r="E39" s="1" t="s">
        <v>821</v>
      </c>
      <c r="F39" s="1" t="s">
        <v>677</v>
      </c>
      <c r="G39" s="1" t="s">
        <v>627</v>
      </c>
      <c r="H39" s="1" t="s">
        <v>628</v>
      </c>
      <c r="I39" s="1" t="s">
        <v>822</v>
      </c>
      <c r="J39" s="1" t="s">
        <v>630</v>
      </c>
      <c r="K39" s="1" t="s">
        <v>822</v>
      </c>
      <c r="L39" s="1" t="s">
        <v>822</v>
      </c>
      <c r="M39" s="1" t="s">
        <v>631</v>
      </c>
      <c r="N39" s="1" t="s">
        <v>631</v>
      </c>
      <c r="O39" s="1" t="s">
        <v>632</v>
      </c>
      <c r="P39" s="1" t="s">
        <v>633</v>
      </c>
      <c r="Q39" s="1" t="s">
        <v>634</v>
      </c>
      <c r="R39" s="1" t="s">
        <v>823</v>
      </c>
      <c r="S39" s="1" t="s">
        <v>636</v>
      </c>
      <c r="T39" s="1" t="s">
        <v>637</v>
      </c>
      <c r="U39" s="1" t="s">
        <v>638</v>
      </c>
      <c r="V39" s="1" t="s">
        <v>667</v>
      </c>
    </row>
    <row r="40" s="1" customFormat="1" spans="1:22">
      <c r="A40" s="3">
        <v>999221849909252</v>
      </c>
      <c r="B40" s="1" t="s">
        <v>794</v>
      </c>
      <c r="C40" s="1" t="s">
        <v>824</v>
      </c>
      <c r="D40" s="1" t="s">
        <v>701</v>
      </c>
      <c r="E40" s="1" t="s">
        <v>825</v>
      </c>
      <c r="F40" s="1" t="s">
        <v>677</v>
      </c>
      <c r="G40" s="1" t="s">
        <v>627</v>
      </c>
      <c r="H40" s="1" t="s">
        <v>628</v>
      </c>
      <c r="I40" s="1" t="s">
        <v>826</v>
      </c>
      <c r="J40" s="1" t="s">
        <v>630</v>
      </c>
      <c r="K40" s="1" t="s">
        <v>826</v>
      </c>
      <c r="L40" s="1" t="s">
        <v>826</v>
      </c>
      <c r="M40" s="1" t="s">
        <v>631</v>
      </c>
      <c r="N40" s="1" t="s">
        <v>631</v>
      </c>
      <c r="O40" s="1" t="s">
        <v>632</v>
      </c>
      <c r="P40" s="1" t="s">
        <v>633</v>
      </c>
      <c r="Q40" s="1" t="s">
        <v>634</v>
      </c>
      <c r="R40" s="1" t="s">
        <v>827</v>
      </c>
      <c r="S40" s="1" t="s">
        <v>636</v>
      </c>
      <c r="T40" s="1" t="s">
        <v>637</v>
      </c>
      <c r="U40" s="1" t="s">
        <v>638</v>
      </c>
      <c r="V40" s="1" t="s">
        <v>667</v>
      </c>
    </row>
    <row r="41" s="1" customFormat="1" spans="1:22">
      <c r="A41" s="3">
        <v>999221848616100</v>
      </c>
      <c r="B41" s="1" t="s">
        <v>828</v>
      </c>
      <c r="C41" s="1" t="s">
        <v>829</v>
      </c>
      <c r="D41" s="1" t="s">
        <v>830</v>
      </c>
      <c r="E41" s="1" t="s">
        <v>831</v>
      </c>
      <c r="F41" s="1" t="s">
        <v>715</v>
      </c>
      <c r="G41" s="1" t="s">
        <v>627</v>
      </c>
      <c r="H41" s="1" t="s">
        <v>628</v>
      </c>
      <c r="I41" s="1" t="s">
        <v>832</v>
      </c>
      <c r="J41" s="1" t="s">
        <v>630</v>
      </c>
      <c r="K41" s="1" t="s">
        <v>832</v>
      </c>
      <c r="L41" s="1" t="s">
        <v>632</v>
      </c>
      <c r="M41" s="1" t="s">
        <v>833</v>
      </c>
      <c r="N41" s="1" t="s">
        <v>833</v>
      </c>
      <c r="O41" s="1" t="s">
        <v>632</v>
      </c>
      <c r="P41" s="1" t="s">
        <v>633</v>
      </c>
      <c r="Q41" s="1" t="s">
        <v>634</v>
      </c>
      <c r="R41" s="1" t="s">
        <v>834</v>
      </c>
      <c r="S41" s="1" t="s">
        <v>636</v>
      </c>
      <c r="T41" s="1" t="s">
        <v>637</v>
      </c>
      <c r="U41" s="1" t="s">
        <v>638</v>
      </c>
      <c r="V41" s="1" t="s">
        <v>814</v>
      </c>
    </row>
    <row r="42" s="1" customFormat="1" spans="1:22">
      <c r="A42" s="3">
        <v>21848487291</v>
      </c>
      <c r="B42" s="1" t="s">
        <v>828</v>
      </c>
      <c r="C42" s="1" t="s">
        <v>835</v>
      </c>
      <c r="D42" s="1" t="s">
        <v>836</v>
      </c>
      <c r="E42" s="1" t="s">
        <v>837</v>
      </c>
      <c r="F42" s="1" t="s">
        <v>623</v>
      </c>
      <c r="G42" s="1" t="s">
        <v>627</v>
      </c>
      <c r="H42" s="1" t="s">
        <v>628</v>
      </c>
      <c r="I42" s="1" t="s">
        <v>838</v>
      </c>
      <c r="J42" s="1" t="s">
        <v>630</v>
      </c>
      <c r="K42" s="1" t="s">
        <v>838</v>
      </c>
      <c r="L42" s="1" t="s">
        <v>838</v>
      </c>
      <c r="M42" s="1" t="s">
        <v>631</v>
      </c>
      <c r="N42" s="1" t="s">
        <v>631</v>
      </c>
      <c r="O42" s="1" t="s">
        <v>632</v>
      </c>
      <c r="P42" s="1" t="s">
        <v>633</v>
      </c>
      <c r="Q42" s="1" t="s">
        <v>634</v>
      </c>
      <c r="R42" s="1" t="s">
        <v>839</v>
      </c>
      <c r="S42" s="1" t="s">
        <v>636</v>
      </c>
      <c r="T42" s="1" t="s">
        <v>637</v>
      </c>
      <c r="U42" s="1" t="s">
        <v>638</v>
      </c>
      <c r="V42" s="1" t="s">
        <v>661</v>
      </c>
    </row>
    <row r="43" s="1" customFormat="1" spans="1:22">
      <c r="A43" s="3">
        <v>21848312369</v>
      </c>
      <c r="B43" s="1" t="s">
        <v>828</v>
      </c>
      <c r="C43" s="1" t="s">
        <v>840</v>
      </c>
      <c r="D43" s="1" t="s">
        <v>841</v>
      </c>
      <c r="E43" s="1" t="s">
        <v>842</v>
      </c>
      <c r="F43" s="1" t="s">
        <v>759</v>
      </c>
      <c r="G43" s="1" t="s">
        <v>627</v>
      </c>
      <c r="H43" s="1" t="s">
        <v>628</v>
      </c>
      <c r="I43" s="1" t="s">
        <v>843</v>
      </c>
      <c r="J43" s="1" t="s">
        <v>630</v>
      </c>
      <c r="K43" s="1" t="s">
        <v>843</v>
      </c>
      <c r="L43" s="1" t="s">
        <v>843</v>
      </c>
      <c r="M43" s="1" t="s">
        <v>631</v>
      </c>
      <c r="N43" s="1" t="s">
        <v>631</v>
      </c>
      <c r="O43" s="1" t="s">
        <v>632</v>
      </c>
      <c r="P43" s="1" t="s">
        <v>633</v>
      </c>
      <c r="Q43" s="1" t="s">
        <v>634</v>
      </c>
      <c r="R43" s="1" t="s">
        <v>844</v>
      </c>
      <c r="S43" s="1" t="s">
        <v>636</v>
      </c>
      <c r="T43" s="1" t="s">
        <v>637</v>
      </c>
      <c r="U43" s="1" t="s">
        <v>638</v>
      </c>
      <c r="V43" s="1" t="s">
        <v>649</v>
      </c>
    </row>
    <row r="44" s="1" customFormat="1" spans="1:22">
      <c r="A44" s="3">
        <v>21848194080</v>
      </c>
      <c r="B44" s="1" t="s">
        <v>828</v>
      </c>
      <c r="C44" s="1" t="s">
        <v>845</v>
      </c>
      <c r="D44" s="1" t="s">
        <v>683</v>
      </c>
      <c r="E44" s="1" t="s">
        <v>846</v>
      </c>
      <c r="F44" s="1" t="s">
        <v>623</v>
      </c>
      <c r="G44" s="1" t="s">
        <v>627</v>
      </c>
      <c r="H44" s="1" t="s">
        <v>628</v>
      </c>
      <c r="I44" s="1" t="s">
        <v>685</v>
      </c>
      <c r="J44" s="1" t="s">
        <v>630</v>
      </c>
      <c r="K44" s="1" t="s">
        <v>685</v>
      </c>
      <c r="L44" s="1" t="s">
        <v>685</v>
      </c>
      <c r="M44" s="1" t="s">
        <v>631</v>
      </c>
      <c r="N44" s="1" t="s">
        <v>631</v>
      </c>
      <c r="O44" s="1" t="s">
        <v>632</v>
      </c>
      <c r="P44" s="1" t="s">
        <v>633</v>
      </c>
      <c r="Q44" s="1" t="s">
        <v>634</v>
      </c>
      <c r="R44" s="1" t="s">
        <v>847</v>
      </c>
      <c r="S44" s="1" t="s">
        <v>636</v>
      </c>
      <c r="T44" s="1" t="s">
        <v>637</v>
      </c>
      <c r="U44" s="1" t="s">
        <v>638</v>
      </c>
      <c r="V44" s="1" t="s">
        <v>649</v>
      </c>
    </row>
    <row r="45" s="1" customFormat="1" spans="1:22">
      <c r="A45" s="3">
        <v>21847779443</v>
      </c>
      <c r="B45" s="1" t="s">
        <v>848</v>
      </c>
      <c r="C45" s="1" t="s">
        <v>849</v>
      </c>
      <c r="D45" s="1" t="s">
        <v>645</v>
      </c>
      <c r="E45" s="1" t="s">
        <v>850</v>
      </c>
      <c r="F45" s="1" t="s">
        <v>794</v>
      </c>
      <c r="G45" s="1" t="s">
        <v>627</v>
      </c>
      <c r="H45" s="1" t="s">
        <v>628</v>
      </c>
      <c r="I45" s="1" t="s">
        <v>851</v>
      </c>
      <c r="J45" s="1" t="s">
        <v>630</v>
      </c>
      <c r="K45" s="1" t="s">
        <v>851</v>
      </c>
      <c r="L45" s="1" t="s">
        <v>851</v>
      </c>
      <c r="M45" s="1" t="s">
        <v>631</v>
      </c>
      <c r="N45" s="1" t="s">
        <v>631</v>
      </c>
      <c r="O45" s="1" t="s">
        <v>632</v>
      </c>
      <c r="P45" s="1" t="s">
        <v>633</v>
      </c>
      <c r="Q45" s="1" t="s">
        <v>634</v>
      </c>
      <c r="R45" s="1" t="s">
        <v>852</v>
      </c>
      <c r="S45" s="1" t="s">
        <v>636</v>
      </c>
      <c r="T45" s="1" t="s">
        <v>637</v>
      </c>
      <c r="U45" s="1" t="s">
        <v>638</v>
      </c>
      <c r="V45" s="1" t="s">
        <v>649</v>
      </c>
    </row>
    <row r="46" s="1" customFormat="1" spans="1:22">
      <c r="A46" s="3">
        <v>21847533462</v>
      </c>
      <c r="B46" s="1" t="s">
        <v>848</v>
      </c>
      <c r="C46" s="1" t="s">
        <v>853</v>
      </c>
      <c r="D46" s="1" t="s">
        <v>854</v>
      </c>
      <c r="E46" s="1" t="s">
        <v>855</v>
      </c>
      <c r="F46" s="1" t="s">
        <v>677</v>
      </c>
      <c r="G46" s="1" t="s">
        <v>627</v>
      </c>
      <c r="H46" s="1" t="s">
        <v>628</v>
      </c>
      <c r="I46" s="1" t="s">
        <v>856</v>
      </c>
      <c r="J46" s="1" t="s">
        <v>630</v>
      </c>
      <c r="K46" s="1" t="s">
        <v>856</v>
      </c>
      <c r="L46" s="1" t="s">
        <v>856</v>
      </c>
      <c r="M46" s="1" t="s">
        <v>631</v>
      </c>
      <c r="N46" s="1" t="s">
        <v>631</v>
      </c>
      <c r="O46" s="1" t="s">
        <v>632</v>
      </c>
      <c r="P46" s="1" t="s">
        <v>633</v>
      </c>
      <c r="Q46" s="1" t="s">
        <v>634</v>
      </c>
      <c r="R46" s="1" t="s">
        <v>857</v>
      </c>
      <c r="S46" s="1" t="s">
        <v>636</v>
      </c>
      <c r="T46" s="1" t="s">
        <v>637</v>
      </c>
      <c r="U46" s="1" t="s">
        <v>638</v>
      </c>
      <c r="V46" s="1" t="s">
        <v>639</v>
      </c>
    </row>
    <row r="47" s="1" customFormat="1" spans="1:22">
      <c r="A47" s="3">
        <v>21847424924</v>
      </c>
      <c r="B47" s="1" t="s">
        <v>848</v>
      </c>
      <c r="C47" s="1" t="s">
        <v>858</v>
      </c>
      <c r="D47" s="1" t="s">
        <v>859</v>
      </c>
      <c r="E47" s="1" t="s">
        <v>860</v>
      </c>
      <c r="F47" s="1" t="s">
        <v>759</v>
      </c>
      <c r="G47" s="1" t="s">
        <v>627</v>
      </c>
      <c r="H47" s="1" t="s">
        <v>628</v>
      </c>
      <c r="I47" s="1" t="s">
        <v>861</v>
      </c>
      <c r="J47" s="1" t="s">
        <v>630</v>
      </c>
      <c r="K47" s="1" t="s">
        <v>861</v>
      </c>
      <c r="L47" s="1" t="s">
        <v>861</v>
      </c>
      <c r="M47" s="1" t="s">
        <v>631</v>
      </c>
      <c r="N47" s="1" t="s">
        <v>631</v>
      </c>
      <c r="O47" s="1" t="s">
        <v>632</v>
      </c>
      <c r="P47" s="1" t="s">
        <v>633</v>
      </c>
      <c r="Q47" s="1" t="s">
        <v>634</v>
      </c>
      <c r="R47" s="1" t="s">
        <v>862</v>
      </c>
      <c r="S47" s="1" t="s">
        <v>636</v>
      </c>
      <c r="T47" s="1" t="s">
        <v>637</v>
      </c>
      <c r="U47" s="1" t="s">
        <v>638</v>
      </c>
      <c r="V47" s="1" t="s">
        <v>649</v>
      </c>
    </row>
    <row r="48" s="1" customFormat="1" spans="1:22">
      <c r="A48" s="3">
        <v>21847277253</v>
      </c>
      <c r="B48" s="1" t="s">
        <v>848</v>
      </c>
      <c r="C48" s="1" t="s">
        <v>863</v>
      </c>
      <c r="D48" s="1" t="s">
        <v>790</v>
      </c>
      <c r="E48" s="1" t="s">
        <v>864</v>
      </c>
      <c r="F48" s="1" t="s">
        <v>677</v>
      </c>
      <c r="G48" s="1" t="s">
        <v>627</v>
      </c>
      <c r="H48" s="1" t="s">
        <v>628</v>
      </c>
      <c r="I48" s="1" t="s">
        <v>792</v>
      </c>
      <c r="J48" s="1" t="s">
        <v>630</v>
      </c>
      <c r="K48" s="1" t="s">
        <v>792</v>
      </c>
      <c r="L48" s="1" t="s">
        <v>792</v>
      </c>
      <c r="M48" s="1" t="s">
        <v>631</v>
      </c>
      <c r="N48" s="1" t="s">
        <v>631</v>
      </c>
      <c r="O48" s="1" t="s">
        <v>632</v>
      </c>
      <c r="P48" s="1" t="s">
        <v>633</v>
      </c>
      <c r="Q48" s="1" t="s">
        <v>634</v>
      </c>
      <c r="R48" s="1" t="s">
        <v>865</v>
      </c>
      <c r="S48" s="1" t="s">
        <v>636</v>
      </c>
      <c r="T48" s="1" t="s">
        <v>637</v>
      </c>
      <c r="U48" s="1" t="s">
        <v>638</v>
      </c>
      <c r="V48" s="1" t="s">
        <v>661</v>
      </c>
    </row>
    <row r="49" s="1" customFormat="1" spans="1:22">
      <c r="A49" s="3">
        <v>999221847227521</v>
      </c>
      <c r="B49" s="1" t="s">
        <v>848</v>
      </c>
      <c r="C49" s="1" t="s">
        <v>866</v>
      </c>
      <c r="D49" s="1" t="s">
        <v>867</v>
      </c>
      <c r="E49" s="1" t="s">
        <v>868</v>
      </c>
      <c r="F49" s="1" t="s">
        <v>715</v>
      </c>
      <c r="G49" s="1" t="s">
        <v>627</v>
      </c>
      <c r="H49" s="1" t="s">
        <v>628</v>
      </c>
      <c r="I49" s="1" t="s">
        <v>869</v>
      </c>
      <c r="J49" s="1" t="s">
        <v>630</v>
      </c>
      <c r="K49" s="1" t="s">
        <v>869</v>
      </c>
      <c r="L49" s="1" t="s">
        <v>869</v>
      </c>
      <c r="M49" s="1" t="s">
        <v>631</v>
      </c>
      <c r="N49" s="1" t="s">
        <v>631</v>
      </c>
      <c r="O49" s="1" t="s">
        <v>632</v>
      </c>
      <c r="P49" s="1" t="s">
        <v>633</v>
      </c>
      <c r="Q49" s="1" t="s">
        <v>634</v>
      </c>
      <c r="R49" s="1" t="s">
        <v>870</v>
      </c>
      <c r="S49" s="1" t="s">
        <v>636</v>
      </c>
      <c r="T49" s="1" t="s">
        <v>637</v>
      </c>
      <c r="U49" s="1" t="s">
        <v>638</v>
      </c>
      <c r="V49" s="1" t="s">
        <v>814</v>
      </c>
    </row>
    <row r="50" s="1" customFormat="1" spans="1:22">
      <c r="A50" s="3">
        <v>21847211309</v>
      </c>
      <c r="B50" s="1" t="s">
        <v>848</v>
      </c>
      <c r="C50" s="1" t="s">
        <v>871</v>
      </c>
      <c r="D50" s="1" t="s">
        <v>872</v>
      </c>
      <c r="E50" s="1" t="s">
        <v>873</v>
      </c>
      <c r="F50" s="1" t="s">
        <v>794</v>
      </c>
      <c r="G50" s="1" t="s">
        <v>627</v>
      </c>
      <c r="H50" s="1" t="s">
        <v>628</v>
      </c>
      <c r="I50" s="1" t="s">
        <v>874</v>
      </c>
      <c r="J50" s="1" t="s">
        <v>630</v>
      </c>
      <c r="K50" s="1" t="s">
        <v>874</v>
      </c>
      <c r="L50" s="1" t="s">
        <v>874</v>
      </c>
      <c r="M50" s="1" t="s">
        <v>631</v>
      </c>
      <c r="N50" s="1" t="s">
        <v>631</v>
      </c>
      <c r="O50" s="1" t="s">
        <v>632</v>
      </c>
      <c r="P50" s="1" t="s">
        <v>633</v>
      </c>
      <c r="Q50" s="1" t="s">
        <v>634</v>
      </c>
      <c r="R50" s="1" t="s">
        <v>875</v>
      </c>
      <c r="S50" s="1" t="s">
        <v>636</v>
      </c>
      <c r="T50" s="1" t="s">
        <v>637</v>
      </c>
      <c r="U50" s="1" t="s">
        <v>638</v>
      </c>
      <c r="V50" s="1" t="s">
        <v>649</v>
      </c>
    </row>
    <row r="51" s="1" customFormat="1" spans="1:22">
      <c r="A51" s="3">
        <v>21847109557</v>
      </c>
      <c r="B51" s="1" t="s">
        <v>848</v>
      </c>
      <c r="C51" s="1" t="s">
        <v>876</v>
      </c>
      <c r="D51" s="1" t="s">
        <v>877</v>
      </c>
      <c r="E51" s="1" t="s">
        <v>878</v>
      </c>
      <c r="F51" s="1" t="s">
        <v>677</v>
      </c>
      <c r="G51" s="1" t="s">
        <v>627</v>
      </c>
      <c r="H51" s="1" t="s">
        <v>628</v>
      </c>
      <c r="I51" s="1" t="s">
        <v>879</v>
      </c>
      <c r="J51" s="1" t="s">
        <v>630</v>
      </c>
      <c r="K51" s="1" t="s">
        <v>879</v>
      </c>
      <c r="L51" s="1" t="s">
        <v>879</v>
      </c>
      <c r="M51" s="1" t="s">
        <v>631</v>
      </c>
      <c r="N51" s="1" t="s">
        <v>631</v>
      </c>
      <c r="O51" s="1" t="s">
        <v>632</v>
      </c>
      <c r="P51" s="1" t="s">
        <v>633</v>
      </c>
      <c r="Q51" s="1" t="s">
        <v>634</v>
      </c>
      <c r="R51" s="1" t="s">
        <v>880</v>
      </c>
      <c r="S51" s="1" t="s">
        <v>636</v>
      </c>
      <c r="T51" s="1" t="s">
        <v>637</v>
      </c>
      <c r="U51" s="1" t="s">
        <v>638</v>
      </c>
      <c r="V51" s="1" t="s">
        <v>661</v>
      </c>
    </row>
    <row r="52" s="1" customFormat="1" spans="1:22">
      <c r="A52" s="3">
        <v>21847067145</v>
      </c>
      <c r="B52" s="1" t="s">
        <v>848</v>
      </c>
      <c r="C52" s="1" t="s">
        <v>881</v>
      </c>
      <c r="D52" s="1" t="s">
        <v>657</v>
      </c>
      <c r="E52" s="1" t="s">
        <v>882</v>
      </c>
      <c r="F52" s="1" t="s">
        <v>794</v>
      </c>
      <c r="G52" s="1" t="s">
        <v>627</v>
      </c>
      <c r="H52" s="1" t="s">
        <v>628</v>
      </c>
      <c r="I52" s="1" t="s">
        <v>883</v>
      </c>
      <c r="J52" s="1" t="s">
        <v>630</v>
      </c>
      <c r="K52" s="1" t="s">
        <v>883</v>
      </c>
      <c r="L52" s="1" t="s">
        <v>883</v>
      </c>
      <c r="M52" s="1" t="s">
        <v>631</v>
      </c>
      <c r="N52" s="1" t="s">
        <v>631</v>
      </c>
      <c r="O52" s="1" t="s">
        <v>632</v>
      </c>
      <c r="P52" s="1" t="s">
        <v>633</v>
      </c>
      <c r="Q52" s="1" t="s">
        <v>634</v>
      </c>
      <c r="R52" s="1" t="s">
        <v>884</v>
      </c>
      <c r="S52" s="1" t="s">
        <v>636</v>
      </c>
      <c r="T52" s="1" t="s">
        <v>637</v>
      </c>
      <c r="U52" s="1" t="s">
        <v>638</v>
      </c>
      <c r="V52" s="1" t="s">
        <v>661</v>
      </c>
    </row>
    <row r="53" s="1" customFormat="1" spans="1:22">
      <c r="A53" s="3">
        <v>21846457865</v>
      </c>
      <c r="B53" s="1" t="s">
        <v>885</v>
      </c>
      <c r="C53" s="1" t="s">
        <v>886</v>
      </c>
      <c r="D53" s="1" t="s">
        <v>887</v>
      </c>
      <c r="E53" s="1" t="s">
        <v>888</v>
      </c>
      <c r="F53" s="1" t="s">
        <v>623</v>
      </c>
      <c r="G53" s="1" t="s">
        <v>627</v>
      </c>
      <c r="H53" s="1" t="s">
        <v>628</v>
      </c>
      <c r="I53" s="1" t="s">
        <v>889</v>
      </c>
      <c r="J53" s="1" t="s">
        <v>630</v>
      </c>
      <c r="K53" s="1" t="s">
        <v>889</v>
      </c>
      <c r="L53" s="1" t="s">
        <v>889</v>
      </c>
      <c r="M53" s="1" t="s">
        <v>631</v>
      </c>
      <c r="N53" s="1" t="s">
        <v>631</v>
      </c>
      <c r="O53" s="1" t="s">
        <v>632</v>
      </c>
      <c r="P53" s="1" t="s">
        <v>633</v>
      </c>
      <c r="Q53" s="1" t="s">
        <v>634</v>
      </c>
      <c r="R53" s="1" t="s">
        <v>890</v>
      </c>
      <c r="S53" s="1" t="s">
        <v>636</v>
      </c>
      <c r="T53" s="1" t="s">
        <v>637</v>
      </c>
      <c r="U53" s="1" t="s">
        <v>638</v>
      </c>
      <c r="V53" s="1" t="s">
        <v>891</v>
      </c>
    </row>
    <row r="54" s="1" customFormat="1" spans="1:22">
      <c r="A54" s="3">
        <v>21845854770</v>
      </c>
      <c r="B54" s="1" t="s">
        <v>885</v>
      </c>
      <c r="C54" s="1" t="s">
        <v>892</v>
      </c>
      <c r="D54" s="1" t="s">
        <v>893</v>
      </c>
      <c r="E54" s="1" t="s">
        <v>894</v>
      </c>
      <c r="F54" s="1" t="s">
        <v>715</v>
      </c>
      <c r="G54" s="1" t="s">
        <v>627</v>
      </c>
      <c r="H54" s="1" t="s">
        <v>628</v>
      </c>
      <c r="I54" s="1" t="s">
        <v>812</v>
      </c>
      <c r="J54" s="1" t="s">
        <v>630</v>
      </c>
      <c r="K54" s="1" t="s">
        <v>812</v>
      </c>
      <c r="L54" s="1" t="s">
        <v>812</v>
      </c>
      <c r="M54" s="1" t="s">
        <v>631</v>
      </c>
      <c r="N54" s="1" t="s">
        <v>631</v>
      </c>
      <c r="O54" s="1" t="s">
        <v>632</v>
      </c>
      <c r="P54" s="1" t="s">
        <v>633</v>
      </c>
      <c r="Q54" s="1" t="s">
        <v>634</v>
      </c>
      <c r="R54" s="1" t="s">
        <v>895</v>
      </c>
      <c r="S54" s="1" t="s">
        <v>636</v>
      </c>
      <c r="T54" s="1" t="s">
        <v>637</v>
      </c>
      <c r="U54" s="1" t="s">
        <v>638</v>
      </c>
      <c r="V54" s="1" t="s">
        <v>649</v>
      </c>
    </row>
    <row r="55" s="1" customFormat="1" spans="1:22">
      <c r="A55" s="3">
        <v>21845841246</v>
      </c>
      <c r="B55" s="1" t="s">
        <v>885</v>
      </c>
      <c r="C55" s="1" t="s">
        <v>896</v>
      </c>
      <c r="D55" s="1" t="s">
        <v>897</v>
      </c>
      <c r="E55" s="1" t="s">
        <v>898</v>
      </c>
      <c r="F55" s="1" t="s">
        <v>715</v>
      </c>
      <c r="G55" s="1" t="s">
        <v>627</v>
      </c>
      <c r="H55" s="1" t="s">
        <v>628</v>
      </c>
      <c r="I55" s="1" t="s">
        <v>899</v>
      </c>
      <c r="J55" s="1" t="s">
        <v>630</v>
      </c>
      <c r="K55" s="1" t="s">
        <v>899</v>
      </c>
      <c r="L55" s="1" t="s">
        <v>899</v>
      </c>
      <c r="M55" s="1" t="s">
        <v>631</v>
      </c>
      <c r="N55" s="1" t="s">
        <v>631</v>
      </c>
      <c r="O55" s="1" t="s">
        <v>632</v>
      </c>
      <c r="P55" s="1" t="s">
        <v>633</v>
      </c>
      <c r="Q55" s="1" t="s">
        <v>634</v>
      </c>
      <c r="R55" s="1" t="s">
        <v>900</v>
      </c>
      <c r="S55" s="1" t="s">
        <v>636</v>
      </c>
      <c r="T55" s="1" t="s">
        <v>637</v>
      </c>
      <c r="U55" s="1" t="s">
        <v>638</v>
      </c>
      <c r="V55" s="1" t="s">
        <v>661</v>
      </c>
    </row>
    <row r="56" s="1" customFormat="1" spans="1:22">
      <c r="A56" s="3">
        <v>21845270559</v>
      </c>
      <c r="B56" s="1" t="s">
        <v>901</v>
      </c>
      <c r="C56" s="1" t="s">
        <v>902</v>
      </c>
      <c r="D56" s="1" t="s">
        <v>854</v>
      </c>
      <c r="E56" s="1" t="s">
        <v>903</v>
      </c>
      <c r="F56" s="1" t="s">
        <v>623</v>
      </c>
      <c r="G56" s="1" t="s">
        <v>627</v>
      </c>
      <c r="H56" s="1" t="s">
        <v>628</v>
      </c>
      <c r="I56" s="1" t="s">
        <v>904</v>
      </c>
      <c r="J56" s="1" t="s">
        <v>630</v>
      </c>
      <c r="K56" s="1" t="s">
        <v>904</v>
      </c>
      <c r="L56" s="1" t="s">
        <v>904</v>
      </c>
      <c r="M56" s="1" t="s">
        <v>631</v>
      </c>
      <c r="N56" s="1" t="s">
        <v>631</v>
      </c>
      <c r="O56" s="1" t="s">
        <v>632</v>
      </c>
      <c r="P56" s="1" t="s">
        <v>633</v>
      </c>
      <c r="Q56" s="1" t="s">
        <v>634</v>
      </c>
      <c r="R56" s="1" t="s">
        <v>905</v>
      </c>
      <c r="S56" s="1" t="s">
        <v>636</v>
      </c>
      <c r="T56" s="1" t="s">
        <v>637</v>
      </c>
      <c r="U56" s="1" t="s">
        <v>638</v>
      </c>
      <c r="V56" s="1" t="s">
        <v>639</v>
      </c>
    </row>
    <row r="57" s="1" customFormat="1" spans="1:22">
      <c r="A57" s="3">
        <v>21844804601</v>
      </c>
      <c r="B57" s="1" t="s">
        <v>901</v>
      </c>
      <c r="C57" s="1" t="s">
        <v>906</v>
      </c>
      <c r="D57" s="1" t="s">
        <v>711</v>
      </c>
      <c r="E57" s="1" t="s">
        <v>907</v>
      </c>
      <c r="F57" s="1" t="s">
        <v>759</v>
      </c>
      <c r="G57" s="1" t="s">
        <v>627</v>
      </c>
      <c r="H57" s="1" t="s">
        <v>628</v>
      </c>
      <c r="I57" s="1" t="s">
        <v>908</v>
      </c>
      <c r="J57" s="1" t="s">
        <v>630</v>
      </c>
      <c r="K57" s="1" t="s">
        <v>908</v>
      </c>
      <c r="L57" s="1" t="s">
        <v>908</v>
      </c>
      <c r="M57" s="1" t="s">
        <v>631</v>
      </c>
      <c r="N57" s="1" t="s">
        <v>631</v>
      </c>
      <c r="O57" s="1" t="s">
        <v>632</v>
      </c>
      <c r="P57" s="1" t="s">
        <v>633</v>
      </c>
      <c r="Q57" s="1" t="s">
        <v>634</v>
      </c>
      <c r="R57" s="1" t="s">
        <v>909</v>
      </c>
      <c r="S57" s="1" t="s">
        <v>636</v>
      </c>
      <c r="T57" s="1" t="s">
        <v>637</v>
      </c>
      <c r="U57" s="1" t="s">
        <v>638</v>
      </c>
      <c r="V57" s="1" t="s">
        <v>649</v>
      </c>
    </row>
    <row r="58" s="1" customFormat="1" spans="1:22">
      <c r="A58" s="3">
        <v>21844583402</v>
      </c>
      <c r="B58" s="1" t="s">
        <v>901</v>
      </c>
      <c r="C58" s="1" t="s">
        <v>910</v>
      </c>
      <c r="D58" s="1" t="s">
        <v>836</v>
      </c>
      <c r="E58" s="1" t="s">
        <v>911</v>
      </c>
      <c r="F58" s="1" t="s">
        <v>623</v>
      </c>
      <c r="G58" s="1" t="s">
        <v>627</v>
      </c>
      <c r="H58" s="1" t="s">
        <v>628</v>
      </c>
      <c r="I58" s="1" t="s">
        <v>912</v>
      </c>
      <c r="J58" s="1" t="s">
        <v>630</v>
      </c>
      <c r="K58" s="1" t="s">
        <v>912</v>
      </c>
      <c r="L58" s="1" t="s">
        <v>912</v>
      </c>
      <c r="M58" s="1" t="s">
        <v>631</v>
      </c>
      <c r="N58" s="1" t="s">
        <v>631</v>
      </c>
      <c r="O58" s="1" t="s">
        <v>632</v>
      </c>
      <c r="P58" s="1" t="s">
        <v>633</v>
      </c>
      <c r="Q58" s="1" t="s">
        <v>634</v>
      </c>
      <c r="R58" s="1" t="s">
        <v>913</v>
      </c>
      <c r="S58" s="1" t="s">
        <v>636</v>
      </c>
      <c r="T58" s="1" t="s">
        <v>637</v>
      </c>
      <c r="U58" s="1" t="s">
        <v>638</v>
      </c>
      <c r="V58" s="1" t="s">
        <v>661</v>
      </c>
    </row>
    <row r="59" s="1" customFormat="1" spans="1:22">
      <c r="A59" s="3">
        <v>21844049799</v>
      </c>
      <c r="B59" s="1" t="s">
        <v>901</v>
      </c>
      <c r="C59" s="1" t="s">
        <v>914</v>
      </c>
      <c r="D59" s="1" t="s">
        <v>726</v>
      </c>
      <c r="E59" s="1" t="s">
        <v>915</v>
      </c>
      <c r="F59" s="1" t="s">
        <v>623</v>
      </c>
      <c r="G59" s="1" t="s">
        <v>627</v>
      </c>
      <c r="H59" s="1" t="s">
        <v>628</v>
      </c>
      <c r="I59" s="1" t="s">
        <v>916</v>
      </c>
      <c r="J59" s="1" t="s">
        <v>630</v>
      </c>
      <c r="K59" s="1" t="s">
        <v>916</v>
      </c>
      <c r="L59" s="1" t="s">
        <v>916</v>
      </c>
      <c r="M59" s="1" t="s">
        <v>631</v>
      </c>
      <c r="N59" s="1" t="s">
        <v>631</v>
      </c>
      <c r="O59" s="1" t="s">
        <v>632</v>
      </c>
      <c r="P59" s="1" t="s">
        <v>633</v>
      </c>
      <c r="Q59" s="1" t="s">
        <v>634</v>
      </c>
      <c r="R59" s="1" t="s">
        <v>917</v>
      </c>
      <c r="S59" s="1" t="s">
        <v>636</v>
      </c>
      <c r="T59" s="1" t="s">
        <v>637</v>
      </c>
      <c r="U59" s="1" t="s">
        <v>638</v>
      </c>
      <c r="V59" s="1" t="s">
        <v>661</v>
      </c>
    </row>
    <row r="60" s="1" customFormat="1" spans="1:22">
      <c r="A60" s="3">
        <v>21843119255</v>
      </c>
      <c r="B60" s="1" t="s">
        <v>918</v>
      </c>
      <c r="C60" s="1" t="s">
        <v>919</v>
      </c>
      <c r="D60" s="1" t="s">
        <v>785</v>
      </c>
      <c r="E60" s="1" t="s">
        <v>920</v>
      </c>
      <c r="F60" s="1" t="s">
        <v>794</v>
      </c>
      <c r="G60" s="1" t="s">
        <v>627</v>
      </c>
      <c r="H60" s="1" t="s">
        <v>628</v>
      </c>
      <c r="I60" s="1" t="s">
        <v>921</v>
      </c>
      <c r="J60" s="1" t="s">
        <v>630</v>
      </c>
      <c r="K60" s="1" t="s">
        <v>921</v>
      </c>
      <c r="L60" s="1" t="s">
        <v>921</v>
      </c>
      <c r="M60" s="1" t="s">
        <v>631</v>
      </c>
      <c r="N60" s="1" t="s">
        <v>631</v>
      </c>
      <c r="O60" s="1" t="s">
        <v>632</v>
      </c>
      <c r="P60" s="1" t="s">
        <v>633</v>
      </c>
      <c r="Q60" s="1" t="s">
        <v>634</v>
      </c>
      <c r="R60" s="1" t="s">
        <v>922</v>
      </c>
      <c r="S60" s="1" t="s">
        <v>636</v>
      </c>
      <c r="T60" s="1" t="s">
        <v>637</v>
      </c>
      <c r="U60" s="1" t="s">
        <v>638</v>
      </c>
      <c r="V60" s="1" t="s">
        <v>649</v>
      </c>
    </row>
    <row r="61" s="1" customFormat="1" spans="1:22">
      <c r="A61" s="3">
        <v>21842749319</v>
      </c>
      <c r="B61" s="1" t="s">
        <v>918</v>
      </c>
      <c r="C61" s="1" t="s">
        <v>923</v>
      </c>
      <c r="D61" s="1" t="s">
        <v>924</v>
      </c>
      <c r="E61" s="1" t="s">
        <v>925</v>
      </c>
      <c r="F61" s="1" t="s">
        <v>715</v>
      </c>
      <c r="G61" s="1" t="s">
        <v>627</v>
      </c>
      <c r="H61" s="1" t="s">
        <v>628</v>
      </c>
      <c r="I61" s="1" t="s">
        <v>926</v>
      </c>
      <c r="J61" s="1" t="s">
        <v>630</v>
      </c>
      <c r="K61" s="1" t="s">
        <v>926</v>
      </c>
      <c r="L61" s="1" t="s">
        <v>926</v>
      </c>
      <c r="M61" s="1" t="s">
        <v>631</v>
      </c>
      <c r="N61" s="1" t="s">
        <v>631</v>
      </c>
      <c r="O61" s="1" t="s">
        <v>632</v>
      </c>
      <c r="P61" s="1" t="s">
        <v>633</v>
      </c>
      <c r="Q61" s="1" t="s">
        <v>634</v>
      </c>
      <c r="R61" s="1" t="s">
        <v>927</v>
      </c>
      <c r="S61" s="1" t="s">
        <v>636</v>
      </c>
      <c r="T61" s="1" t="s">
        <v>637</v>
      </c>
      <c r="U61" s="1" t="s">
        <v>638</v>
      </c>
      <c r="V61" s="1" t="s">
        <v>661</v>
      </c>
    </row>
    <row r="62" s="1" customFormat="1" spans="1:22">
      <c r="A62" s="3">
        <v>999221842741580</v>
      </c>
      <c r="B62" s="1" t="s">
        <v>918</v>
      </c>
      <c r="C62" s="1" t="s">
        <v>928</v>
      </c>
      <c r="D62" s="1" t="s">
        <v>929</v>
      </c>
      <c r="E62" s="1" t="s">
        <v>930</v>
      </c>
      <c r="F62" s="1" t="s">
        <v>677</v>
      </c>
      <c r="G62" s="1" t="s">
        <v>627</v>
      </c>
      <c r="H62" s="1" t="s">
        <v>628</v>
      </c>
      <c r="I62" s="1" t="s">
        <v>931</v>
      </c>
      <c r="J62" s="1" t="s">
        <v>630</v>
      </c>
      <c r="K62" s="1" t="s">
        <v>931</v>
      </c>
      <c r="L62" s="1" t="s">
        <v>931</v>
      </c>
      <c r="M62" s="1" t="s">
        <v>631</v>
      </c>
      <c r="N62" s="1" t="s">
        <v>631</v>
      </c>
      <c r="O62" s="1" t="s">
        <v>632</v>
      </c>
      <c r="P62" s="1" t="s">
        <v>633</v>
      </c>
      <c r="Q62" s="1" t="s">
        <v>634</v>
      </c>
      <c r="R62" s="1" t="s">
        <v>932</v>
      </c>
      <c r="S62" s="1" t="s">
        <v>636</v>
      </c>
      <c r="T62" s="1" t="s">
        <v>637</v>
      </c>
      <c r="U62" s="1" t="s">
        <v>638</v>
      </c>
      <c r="V62" s="1" t="s">
        <v>933</v>
      </c>
    </row>
    <row r="63" s="1" customFormat="1" spans="1:22">
      <c r="A63" s="3">
        <v>21842707753</v>
      </c>
      <c r="B63" s="1" t="s">
        <v>918</v>
      </c>
      <c r="C63" s="1" t="s">
        <v>934</v>
      </c>
      <c r="D63" s="1" t="s">
        <v>854</v>
      </c>
      <c r="E63" s="1" t="s">
        <v>935</v>
      </c>
      <c r="F63" s="1" t="s">
        <v>677</v>
      </c>
      <c r="G63" s="1" t="s">
        <v>627</v>
      </c>
      <c r="H63" s="1" t="s">
        <v>628</v>
      </c>
      <c r="I63" s="1" t="s">
        <v>936</v>
      </c>
      <c r="J63" s="1" t="s">
        <v>630</v>
      </c>
      <c r="K63" s="1" t="s">
        <v>936</v>
      </c>
      <c r="L63" s="1" t="s">
        <v>936</v>
      </c>
      <c r="M63" s="1" t="s">
        <v>631</v>
      </c>
      <c r="N63" s="1" t="s">
        <v>631</v>
      </c>
      <c r="O63" s="1" t="s">
        <v>632</v>
      </c>
      <c r="P63" s="1" t="s">
        <v>633</v>
      </c>
      <c r="Q63" s="1" t="s">
        <v>634</v>
      </c>
      <c r="R63" s="1" t="s">
        <v>937</v>
      </c>
      <c r="S63" s="1" t="s">
        <v>636</v>
      </c>
      <c r="T63" s="1" t="s">
        <v>637</v>
      </c>
      <c r="U63" s="1" t="s">
        <v>638</v>
      </c>
      <c r="V63" s="1" t="s">
        <v>639</v>
      </c>
    </row>
    <row r="64" s="1" customFormat="1" spans="1:22">
      <c r="A64" s="3">
        <v>21841213318</v>
      </c>
      <c r="B64" s="1" t="s">
        <v>938</v>
      </c>
      <c r="C64" s="1" t="s">
        <v>939</v>
      </c>
      <c r="D64" s="1" t="s">
        <v>785</v>
      </c>
      <c r="E64" s="1" t="s">
        <v>940</v>
      </c>
      <c r="F64" s="1" t="s">
        <v>759</v>
      </c>
      <c r="G64" s="1" t="s">
        <v>627</v>
      </c>
      <c r="H64" s="1" t="s">
        <v>628</v>
      </c>
      <c r="I64" s="1" t="s">
        <v>941</v>
      </c>
      <c r="J64" s="1" t="s">
        <v>630</v>
      </c>
      <c r="K64" s="1" t="s">
        <v>941</v>
      </c>
      <c r="L64" s="1" t="s">
        <v>941</v>
      </c>
      <c r="M64" s="1" t="s">
        <v>631</v>
      </c>
      <c r="N64" s="1" t="s">
        <v>631</v>
      </c>
      <c r="O64" s="1" t="s">
        <v>632</v>
      </c>
      <c r="P64" s="1" t="s">
        <v>633</v>
      </c>
      <c r="Q64" s="1" t="s">
        <v>634</v>
      </c>
      <c r="R64" s="1" t="s">
        <v>942</v>
      </c>
      <c r="S64" s="1" t="s">
        <v>636</v>
      </c>
      <c r="T64" s="1" t="s">
        <v>637</v>
      </c>
      <c r="U64" s="1" t="s">
        <v>638</v>
      </c>
      <c r="V64" s="1" t="s">
        <v>649</v>
      </c>
    </row>
    <row r="65" s="1" customFormat="1" spans="1:22">
      <c r="A65" s="3">
        <v>21840067899</v>
      </c>
      <c r="B65" s="1" t="s">
        <v>938</v>
      </c>
      <c r="C65" s="1" t="s">
        <v>943</v>
      </c>
      <c r="D65" s="1" t="s">
        <v>944</v>
      </c>
      <c r="E65" s="1" t="s">
        <v>945</v>
      </c>
      <c r="F65" s="1" t="s">
        <v>677</v>
      </c>
      <c r="G65" s="1" t="s">
        <v>627</v>
      </c>
      <c r="H65" s="1" t="s">
        <v>628</v>
      </c>
      <c r="I65" s="1" t="s">
        <v>946</v>
      </c>
      <c r="J65" s="1" t="s">
        <v>630</v>
      </c>
      <c r="K65" s="1" t="s">
        <v>946</v>
      </c>
      <c r="L65" s="1" t="s">
        <v>946</v>
      </c>
      <c r="M65" s="1" t="s">
        <v>631</v>
      </c>
      <c r="N65" s="1" t="s">
        <v>631</v>
      </c>
      <c r="O65" s="1" t="s">
        <v>632</v>
      </c>
      <c r="P65" s="1" t="s">
        <v>633</v>
      </c>
      <c r="Q65" s="1" t="s">
        <v>634</v>
      </c>
      <c r="R65" s="1" t="s">
        <v>947</v>
      </c>
      <c r="S65" s="1" t="s">
        <v>636</v>
      </c>
      <c r="T65" s="1" t="s">
        <v>637</v>
      </c>
      <c r="U65" s="1" t="s">
        <v>638</v>
      </c>
      <c r="V65" s="1" t="s">
        <v>649</v>
      </c>
    </row>
    <row r="66" s="1" customFormat="1" spans="1:22">
      <c r="A66" s="3">
        <v>21838589984</v>
      </c>
      <c r="B66" s="1" t="s">
        <v>938</v>
      </c>
      <c r="C66" s="1" t="s">
        <v>948</v>
      </c>
      <c r="D66" s="1" t="s">
        <v>701</v>
      </c>
      <c r="E66" s="1" t="s">
        <v>949</v>
      </c>
      <c r="F66" s="1" t="s">
        <v>759</v>
      </c>
      <c r="G66" s="1" t="s">
        <v>627</v>
      </c>
      <c r="H66" s="1" t="s">
        <v>628</v>
      </c>
      <c r="I66" s="1" t="s">
        <v>950</v>
      </c>
      <c r="J66" s="1" t="s">
        <v>630</v>
      </c>
      <c r="K66" s="1" t="s">
        <v>950</v>
      </c>
      <c r="L66" s="1" t="s">
        <v>950</v>
      </c>
      <c r="M66" s="1" t="s">
        <v>631</v>
      </c>
      <c r="N66" s="1" t="s">
        <v>631</v>
      </c>
      <c r="O66" s="1" t="s">
        <v>632</v>
      </c>
      <c r="P66" s="1" t="s">
        <v>633</v>
      </c>
      <c r="Q66" s="1" t="s">
        <v>634</v>
      </c>
      <c r="R66" s="1" t="s">
        <v>951</v>
      </c>
      <c r="S66" s="1" t="s">
        <v>636</v>
      </c>
      <c r="T66" s="1" t="s">
        <v>637</v>
      </c>
      <c r="U66" s="1" t="s">
        <v>638</v>
      </c>
      <c r="V66" s="1" t="s">
        <v>667</v>
      </c>
    </row>
    <row r="67" s="1" customFormat="1" spans="1:22">
      <c r="A67" s="3">
        <v>21835404347</v>
      </c>
      <c r="B67" s="1" t="s">
        <v>952</v>
      </c>
      <c r="C67" s="1" t="s">
        <v>953</v>
      </c>
      <c r="D67" s="1" t="s">
        <v>790</v>
      </c>
      <c r="E67" s="1" t="s">
        <v>954</v>
      </c>
      <c r="F67" s="1" t="s">
        <v>715</v>
      </c>
      <c r="G67" s="1" t="s">
        <v>627</v>
      </c>
      <c r="H67" s="1" t="s">
        <v>628</v>
      </c>
      <c r="I67" s="1" t="s">
        <v>955</v>
      </c>
      <c r="J67" s="1" t="s">
        <v>630</v>
      </c>
      <c r="K67" s="1" t="s">
        <v>955</v>
      </c>
      <c r="L67" s="1" t="s">
        <v>955</v>
      </c>
      <c r="M67" s="1" t="s">
        <v>631</v>
      </c>
      <c r="N67" s="1" t="s">
        <v>631</v>
      </c>
      <c r="O67" s="1" t="s">
        <v>632</v>
      </c>
      <c r="P67" s="1" t="s">
        <v>633</v>
      </c>
      <c r="Q67" s="1" t="s">
        <v>634</v>
      </c>
      <c r="R67" s="1" t="s">
        <v>956</v>
      </c>
      <c r="S67" s="1" t="s">
        <v>636</v>
      </c>
      <c r="T67" s="1" t="s">
        <v>637</v>
      </c>
      <c r="U67" s="1" t="s">
        <v>638</v>
      </c>
      <c r="V67" s="1" t="s">
        <v>661</v>
      </c>
    </row>
    <row r="68" s="1" customFormat="1" spans="1:22">
      <c r="A68" s="3">
        <v>21832270723</v>
      </c>
      <c r="B68" s="1" t="s">
        <v>957</v>
      </c>
      <c r="C68" s="1" t="s">
        <v>958</v>
      </c>
      <c r="D68" s="1" t="s">
        <v>959</v>
      </c>
      <c r="E68" s="1" t="s">
        <v>960</v>
      </c>
      <c r="F68" s="1" t="s">
        <v>677</v>
      </c>
      <c r="G68" s="1" t="s">
        <v>627</v>
      </c>
      <c r="H68" s="1" t="s">
        <v>628</v>
      </c>
      <c r="I68" s="1" t="s">
        <v>961</v>
      </c>
      <c r="J68" s="1" t="s">
        <v>630</v>
      </c>
      <c r="K68" s="1" t="s">
        <v>961</v>
      </c>
      <c r="L68" s="1" t="s">
        <v>961</v>
      </c>
      <c r="M68" s="1" t="s">
        <v>631</v>
      </c>
      <c r="N68" s="1" t="s">
        <v>631</v>
      </c>
      <c r="O68" s="1" t="s">
        <v>632</v>
      </c>
      <c r="P68" s="1" t="s">
        <v>633</v>
      </c>
      <c r="Q68" s="1" t="s">
        <v>634</v>
      </c>
      <c r="R68" s="1" t="s">
        <v>962</v>
      </c>
      <c r="S68" s="1" t="s">
        <v>636</v>
      </c>
      <c r="T68" s="1" t="s">
        <v>637</v>
      </c>
      <c r="U68" s="1" t="s">
        <v>638</v>
      </c>
      <c r="V68" s="1" t="s">
        <v>649</v>
      </c>
    </row>
    <row r="69" s="1" customFormat="1" spans="1:22">
      <c r="A69" s="3">
        <v>21830929736</v>
      </c>
      <c r="B69" s="1" t="s">
        <v>957</v>
      </c>
      <c r="C69" s="1" t="s">
        <v>963</v>
      </c>
      <c r="D69" s="1" t="s">
        <v>964</v>
      </c>
      <c r="E69" s="1" t="s">
        <v>965</v>
      </c>
      <c r="F69" s="1" t="s">
        <v>623</v>
      </c>
      <c r="G69" s="1" t="s">
        <v>627</v>
      </c>
      <c r="H69" s="1" t="s">
        <v>628</v>
      </c>
      <c r="I69" s="1" t="s">
        <v>966</v>
      </c>
      <c r="J69" s="1" t="s">
        <v>630</v>
      </c>
      <c r="K69" s="1" t="s">
        <v>966</v>
      </c>
      <c r="L69" s="1" t="s">
        <v>966</v>
      </c>
      <c r="M69" s="1" t="s">
        <v>631</v>
      </c>
      <c r="N69" s="1" t="s">
        <v>631</v>
      </c>
      <c r="O69" s="1" t="s">
        <v>632</v>
      </c>
      <c r="P69" s="1" t="s">
        <v>633</v>
      </c>
      <c r="Q69" s="1" t="s">
        <v>634</v>
      </c>
      <c r="R69" s="1" t="s">
        <v>967</v>
      </c>
      <c r="S69" s="1" t="s">
        <v>636</v>
      </c>
      <c r="T69" s="1" t="s">
        <v>637</v>
      </c>
      <c r="U69" s="1" t="s">
        <v>638</v>
      </c>
      <c r="V69" s="1" t="s">
        <v>667</v>
      </c>
    </row>
    <row r="70" s="1" customFormat="1" spans="1:22">
      <c r="A70" s="3">
        <v>21828979881</v>
      </c>
      <c r="B70" s="1" t="s">
        <v>968</v>
      </c>
      <c r="C70" s="1" t="s">
        <v>969</v>
      </c>
      <c r="D70" s="1" t="s">
        <v>970</v>
      </c>
      <c r="E70" s="1" t="s">
        <v>971</v>
      </c>
      <c r="F70" s="1" t="s">
        <v>623</v>
      </c>
      <c r="G70" s="1" t="s">
        <v>627</v>
      </c>
      <c r="H70" s="1" t="s">
        <v>628</v>
      </c>
      <c r="I70" s="1" t="s">
        <v>972</v>
      </c>
      <c r="J70" s="1" t="s">
        <v>630</v>
      </c>
      <c r="K70" s="1" t="s">
        <v>972</v>
      </c>
      <c r="L70" s="1" t="s">
        <v>972</v>
      </c>
      <c r="M70" s="1" t="s">
        <v>631</v>
      </c>
      <c r="N70" s="1" t="s">
        <v>631</v>
      </c>
      <c r="O70" s="1" t="s">
        <v>632</v>
      </c>
      <c r="P70" s="1" t="s">
        <v>633</v>
      </c>
      <c r="Q70" s="1" t="s">
        <v>634</v>
      </c>
      <c r="R70" s="1" t="s">
        <v>973</v>
      </c>
      <c r="S70" s="1" t="s">
        <v>636</v>
      </c>
      <c r="T70" s="1" t="s">
        <v>637</v>
      </c>
      <c r="U70" s="1" t="s">
        <v>638</v>
      </c>
      <c r="V70" s="1" t="s">
        <v>667</v>
      </c>
    </row>
    <row r="71" s="1" customFormat="1" spans="1:22">
      <c r="A71" s="3">
        <v>21828473988</v>
      </c>
      <c r="B71" s="1" t="s">
        <v>974</v>
      </c>
      <c r="C71" s="1" t="s">
        <v>975</v>
      </c>
      <c r="D71" s="1" t="s">
        <v>976</v>
      </c>
      <c r="E71" s="1" t="s">
        <v>977</v>
      </c>
      <c r="F71" s="1" t="s">
        <v>677</v>
      </c>
      <c r="G71" s="1" t="s">
        <v>627</v>
      </c>
      <c r="H71" s="1" t="s">
        <v>628</v>
      </c>
      <c r="I71" s="1" t="s">
        <v>978</v>
      </c>
      <c r="J71" s="1" t="s">
        <v>630</v>
      </c>
      <c r="K71" s="1" t="s">
        <v>978</v>
      </c>
      <c r="L71" s="1" t="s">
        <v>978</v>
      </c>
      <c r="M71" s="1" t="s">
        <v>631</v>
      </c>
      <c r="N71" s="1" t="s">
        <v>631</v>
      </c>
      <c r="O71" s="1" t="s">
        <v>632</v>
      </c>
      <c r="P71" s="1" t="s">
        <v>633</v>
      </c>
      <c r="Q71" s="1" t="s">
        <v>634</v>
      </c>
      <c r="R71" s="1" t="s">
        <v>979</v>
      </c>
      <c r="S71" s="1" t="s">
        <v>636</v>
      </c>
      <c r="T71" s="1" t="s">
        <v>637</v>
      </c>
      <c r="U71" s="1" t="s">
        <v>638</v>
      </c>
      <c r="V71" s="1" t="s">
        <v>649</v>
      </c>
    </row>
    <row r="72" s="1" customFormat="1" spans="1:22">
      <c r="A72" s="3">
        <v>21825885926</v>
      </c>
      <c r="B72" s="1" t="s">
        <v>980</v>
      </c>
      <c r="C72" s="1" t="s">
        <v>981</v>
      </c>
      <c r="D72" s="1" t="s">
        <v>982</v>
      </c>
      <c r="E72" s="1" t="s">
        <v>983</v>
      </c>
      <c r="F72" s="1" t="s">
        <v>901</v>
      </c>
      <c r="G72" s="1" t="s">
        <v>627</v>
      </c>
      <c r="H72" s="1" t="s">
        <v>628</v>
      </c>
      <c r="I72" s="1" t="s">
        <v>984</v>
      </c>
      <c r="J72" s="1" t="s">
        <v>630</v>
      </c>
      <c r="K72" s="1" t="s">
        <v>984</v>
      </c>
      <c r="L72" s="1" t="s">
        <v>984</v>
      </c>
      <c r="M72" s="1" t="s">
        <v>631</v>
      </c>
      <c r="N72" s="1" t="s">
        <v>631</v>
      </c>
      <c r="O72" s="1" t="s">
        <v>632</v>
      </c>
      <c r="P72" s="1" t="s">
        <v>633</v>
      </c>
      <c r="Q72" s="1" t="s">
        <v>634</v>
      </c>
      <c r="R72" s="1" t="s">
        <v>985</v>
      </c>
      <c r="S72" s="1" t="s">
        <v>636</v>
      </c>
      <c r="T72" s="1" t="s">
        <v>637</v>
      </c>
      <c r="U72" s="1" t="s">
        <v>638</v>
      </c>
      <c r="V72" s="1" t="s">
        <v>649</v>
      </c>
    </row>
    <row r="73" s="1" customFormat="1" spans="1:22">
      <c r="A73" s="3">
        <v>21825674999</v>
      </c>
      <c r="B73" s="1" t="s">
        <v>986</v>
      </c>
      <c r="C73" s="1" t="s">
        <v>987</v>
      </c>
      <c r="D73" s="1" t="s">
        <v>988</v>
      </c>
      <c r="E73" s="1" t="s">
        <v>989</v>
      </c>
      <c r="F73" s="1" t="s">
        <v>794</v>
      </c>
      <c r="G73" s="1" t="s">
        <v>627</v>
      </c>
      <c r="H73" s="1" t="s">
        <v>628</v>
      </c>
      <c r="I73" s="1" t="s">
        <v>990</v>
      </c>
      <c r="J73" s="1" t="s">
        <v>630</v>
      </c>
      <c r="K73" s="1" t="s">
        <v>990</v>
      </c>
      <c r="L73" s="1" t="s">
        <v>990</v>
      </c>
      <c r="M73" s="1" t="s">
        <v>631</v>
      </c>
      <c r="N73" s="1" t="s">
        <v>631</v>
      </c>
      <c r="O73" s="1" t="s">
        <v>632</v>
      </c>
      <c r="P73" s="1" t="s">
        <v>633</v>
      </c>
      <c r="Q73" s="1" t="s">
        <v>634</v>
      </c>
      <c r="R73" s="1" t="s">
        <v>991</v>
      </c>
      <c r="S73" s="1" t="s">
        <v>636</v>
      </c>
      <c r="T73" s="1" t="s">
        <v>637</v>
      </c>
      <c r="U73" s="1" t="s">
        <v>638</v>
      </c>
      <c r="V73" s="1" t="s">
        <v>649</v>
      </c>
    </row>
    <row r="74" s="1" customFormat="1" spans="1:22">
      <c r="A74" s="3">
        <v>21820585894</v>
      </c>
      <c r="B74" s="1" t="s">
        <v>992</v>
      </c>
      <c r="C74" s="1" t="s">
        <v>993</v>
      </c>
      <c r="D74" s="1" t="s">
        <v>994</v>
      </c>
      <c r="E74" s="1" t="s">
        <v>995</v>
      </c>
      <c r="F74" s="1" t="s">
        <v>715</v>
      </c>
      <c r="G74" s="1" t="s">
        <v>627</v>
      </c>
      <c r="H74" s="1" t="s">
        <v>628</v>
      </c>
      <c r="I74" s="1" t="s">
        <v>996</v>
      </c>
      <c r="J74" s="1" t="s">
        <v>630</v>
      </c>
      <c r="K74" s="1" t="s">
        <v>996</v>
      </c>
      <c r="L74" s="1" t="s">
        <v>996</v>
      </c>
      <c r="M74" s="1" t="s">
        <v>631</v>
      </c>
      <c r="N74" s="1" t="s">
        <v>631</v>
      </c>
      <c r="O74" s="1" t="s">
        <v>632</v>
      </c>
      <c r="P74" s="1" t="s">
        <v>633</v>
      </c>
      <c r="Q74" s="1" t="s">
        <v>634</v>
      </c>
      <c r="R74" s="1" t="s">
        <v>997</v>
      </c>
      <c r="S74" s="1" t="s">
        <v>636</v>
      </c>
      <c r="T74" s="1" t="s">
        <v>637</v>
      </c>
      <c r="U74" s="1" t="s">
        <v>638</v>
      </c>
      <c r="V74" s="1" t="s">
        <v>649</v>
      </c>
    </row>
    <row r="75" s="1" customFormat="1" spans="1:22">
      <c r="A75" s="3">
        <v>21818755411</v>
      </c>
      <c r="B75" s="1" t="s">
        <v>998</v>
      </c>
      <c r="C75" s="1" t="s">
        <v>999</v>
      </c>
      <c r="D75" s="1" t="s">
        <v>1000</v>
      </c>
      <c r="E75" s="1" t="s">
        <v>1001</v>
      </c>
      <c r="F75" s="1" t="s">
        <v>715</v>
      </c>
      <c r="G75" s="1" t="s">
        <v>627</v>
      </c>
      <c r="H75" s="1" t="s">
        <v>628</v>
      </c>
      <c r="I75" s="1" t="s">
        <v>1002</v>
      </c>
      <c r="J75" s="1" t="s">
        <v>630</v>
      </c>
      <c r="K75" s="1" t="s">
        <v>1002</v>
      </c>
      <c r="L75" s="1" t="s">
        <v>1002</v>
      </c>
      <c r="M75" s="1" t="s">
        <v>631</v>
      </c>
      <c r="N75" s="1" t="s">
        <v>631</v>
      </c>
      <c r="O75" s="1" t="s">
        <v>632</v>
      </c>
      <c r="P75" s="1" t="s">
        <v>633</v>
      </c>
      <c r="Q75" s="1" t="s">
        <v>634</v>
      </c>
      <c r="R75" s="1" t="s">
        <v>1003</v>
      </c>
      <c r="S75" s="1" t="s">
        <v>636</v>
      </c>
      <c r="T75" s="1" t="s">
        <v>637</v>
      </c>
      <c r="U75" s="1" t="s">
        <v>638</v>
      </c>
      <c r="V75" s="1" t="s">
        <v>649</v>
      </c>
    </row>
    <row r="76" s="1" customFormat="1" spans="1:22">
      <c r="A76" s="3">
        <v>21817409540</v>
      </c>
      <c r="B76" s="1" t="s">
        <v>998</v>
      </c>
      <c r="C76" s="1" t="s">
        <v>1004</v>
      </c>
      <c r="D76" s="1" t="s">
        <v>1005</v>
      </c>
      <c r="E76" s="1" t="s">
        <v>1006</v>
      </c>
      <c r="F76" s="1" t="s">
        <v>677</v>
      </c>
      <c r="G76" s="1" t="s">
        <v>627</v>
      </c>
      <c r="H76" s="1" t="s">
        <v>628</v>
      </c>
      <c r="I76" s="1" t="s">
        <v>1007</v>
      </c>
      <c r="J76" s="1" t="s">
        <v>630</v>
      </c>
      <c r="K76" s="1" t="s">
        <v>1007</v>
      </c>
      <c r="L76" s="1" t="s">
        <v>1007</v>
      </c>
      <c r="M76" s="1" t="s">
        <v>631</v>
      </c>
      <c r="N76" s="1" t="s">
        <v>631</v>
      </c>
      <c r="O76" s="1" t="s">
        <v>632</v>
      </c>
      <c r="P76" s="1" t="s">
        <v>633</v>
      </c>
      <c r="Q76" s="1" t="s">
        <v>634</v>
      </c>
      <c r="R76" s="1" t="s">
        <v>1008</v>
      </c>
      <c r="S76" s="1" t="s">
        <v>636</v>
      </c>
      <c r="T76" s="1" t="s">
        <v>637</v>
      </c>
      <c r="U76" s="1" t="s">
        <v>638</v>
      </c>
      <c r="V76" s="1" t="s">
        <v>649</v>
      </c>
    </row>
    <row r="77" s="1" customFormat="1" spans="1:22">
      <c r="A77" s="3">
        <v>21812405543</v>
      </c>
      <c r="B77" s="1" t="s">
        <v>998</v>
      </c>
      <c r="C77" s="1" t="s">
        <v>1009</v>
      </c>
      <c r="D77" s="1" t="s">
        <v>1010</v>
      </c>
      <c r="E77" s="1" t="s">
        <v>1011</v>
      </c>
      <c r="F77" s="1" t="s">
        <v>715</v>
      </c>
      <c r="G77" s="1" t="s">
        <v>627</v>
      </c>
      <c r="H77" s="1" t="s">
        <v>628</v>
      </c>
      <c r="I77" s="1" t="s">
        <v>1012</v>
      </c>
      <c r="J77" s="1" t="s">
        <v>630</v>
      </c>
      <c r="K77" s="1" t="s">
        <v>1012</v>
      </c>
      <c r="L77" s="1" t="s">
        <v>1012</v>
      </c>
      <c r="M77" s="1" t="s">
        <v>631</v>
      </c>
      <c r="N77" s="1" t="s">
        <v>631</v>
      </c>
      <c r="O77" s="1" t="s">
        <v>632</v>
      </c>
      <c r="P77" s="1" t="s">
        <v>633</v>
      </c>
      <c r="Q77" s="1" t="s">
        <v>634</v>
      </c>
      <c r="R77" s="1" t="s">
        <v>1013</v>
      </c>
      <c r="S77" s="1" t="s">
        <v>636</v>
      </c>
      <c r="T77" s="1" t="s">
        <v>637</v>
      </c>
      <c r="U77" s="1" t="s">
        <v>638</v>
      </c>
      <c r="V77" s="1" t="s">
        <v>667</v>
      </c>
    </row>
    <row r="78" s="1" customFormat="1" spans="1:22">
      <c r="A78" s="3">
        <v>21810072189</v>
      </c>
      <c r="B78" s="1" t="s">
        <v>1014</v>
      </c>
      <c r="C78" s="1" t="s">
        <v>1015</v>
      </c>
      <c r="D78" s="1" t="s">
        <v>1016</v>
      </c>
      <c r="E78" s="1" t="s">
        <v>1017</v>
      </c>
      <c r="F78" s="1" t="s">
        <v>715</v>
      </c>
      <c r="G78" s="1" t="s">
        <v>627</v>
      </c>
      <c r="H78" s="1" t="s">
        <v>628</v>
      </c>
      <c r="I78" s="1" t="s">
        <v>1018</v>
      </c>
      <c r="J78" s="1" t="s">
        <v>630</v>
      </c>
      <c r="K78" s="1" t="s">
        <v>1018</v>
      </c>
      <c r="L78" s="1" t="s">
        <v>1018</v>
      </c>
      <c r="M78" s="1" t="s">
        <v>631</v>
      </c>
      <c r="N78" s="1" t="s">
        <v>631</v>
      </c>
      <c r="O78" s="1" t="s">
        <v>632</v>
      </c>
      <c r="P78" s="1" t="s">
        <v>633</v>
      </c>
      <c r="Q78" s="1" t="s">
        <v>634</v>
      </c>
      <c r="R78" s="1" t="s">
        <v>1019</v>
      </c>
      <c r="S78" s="1" t="s">
        <v>636</v>
      </c>
      <c r="T78" s="1" t="s">
        <v>637</v>
      </c>
      <c r="U78" s="1" t="s">
        <v>638</v>
      </c>
      <c r="V78" s="1" t="s">
        <v>744</v>
      </c>
    </row>
    <row r="79" s="1" customFormat="1" spans="1:22">
      <c r="A79" s="3">
        <v>21803796276</v>
      </c>
      <c r="B79" s="1" t="s">
        <v>1014</v>
      </c>
      <c r="C79" s="1" t="s">
        <v>1020</v>
      </c>
      <c r="D79" s="1" t="s">
        <v>959</v>
      </c>
      <c r="E79" s="1" t="s">
        <v>1021</v>
      </c>
      <c r="F79" s="1" t="s">
        <v>677</v>
      </c>
      <c r="G79" s="1" t="s">
        <v>627</v>
      </c>
      <c r="H79" s="1" t="s">
        <v>628</v>
      </c>
      <c r="I79" s="1" t="s">
        <v>1022</v>
      </c>
      <c r="J79" s="1" t="s">
        <v>630</v>
      </c>
      <c r="K79" s="1" t="s">
        <v>1022</v>
      </c>
      <c r="L79" s="1" t="s">
        <v>1022</v>
      </c>
      <c r="M79" s="1" t="s">
        <v>631</v>
      </c>
      <c r="N79" s="1" t="s">
        <v>631</v>
      </c>
      <c r="O79" s="1" t="s">
        <v>632</v>
      </c>
      <c r="P79" s="1" t="s">
        <v>633</v>
      </c>
      <c r="Q79" s="1" t="s">
        <v>634</v>
      </c>
      <c r="R79" s="1" t="s">
        <v>1023</v>
      </c>
      <c r="S79" s="1" t="s">
        <v>636</v>
      </c>
      <c r="T79" s="1" t="s">
        <v>637</v>
      </c>
      <c r="U79" s="1" t="s">
        <v>638</v>
      </c>
      <c r="V79" s="1" t="s">
        <v>649</v>
      </c>
    </row>
    <row r="80" s="1" customFormat="1" spans="1:22">
      <c r="A80" s="3">
        <v>21802722614</v>
      </c>
      <c r="B80" s="1" t="s">
        <v>1024</v>
      </c>
      <c r="C80" s="1" t="s">
        <v>1025</v>
      </c>
      <c r="D80" s="1" t="s">
        <v>1026</v>
      </c>
      <c r="E80" s="1" t="s">
        <v>1027</v>
      </c>
      <c r="F80" s="1" t="s">
        <v>677</v>
      </c>
      <c r="G80" s="1" t="s">
        <v>627</v>
      </c>
      <c r="H80" s="1" t="s">
        <v>628</v>
      </c>
      <c r="I80" s="1" t="s">
        <v>1028</v>
      </c>
      <c r="J80" s="1" t="s">
        <v>630</v>
      </c>
      <c r="K80" s="1" t="s">
        <v>1028</v>
      </c>
      <c r="L80" s="1" t="s">
        <v>1028</v>
      </c>
      <c r="M80" s="1" t="s">
        <v>631</v>
      </c>
      <c r="N80" s="1" t="s">
        <v>631</v>
      </c>
      <c r="O80" s="1" t="s">
        <v>632</v>
      </c>
      <c r="P80" s="1" t="s">
        <v>633</v>
      </c>
      <c r="Q80" s="1" t="s">
        <v>634</v>
      </c>
      <c r="R80" s="1" t="s">
        <v>1029</v>
      </c>
      <c r="S80" s="1" t="s">
        <v>636</v>
      </c>
      <c r="T80" s="1" t="s">
        <v>637</v>
      </c>
      <c r="U80" s="1" t="s">
        <v>638</v>
      </c>
      <c r="V80" s="1" t="s">
        <v>667</v>
      </c>
    </row>
    <row r="81" s="1" customFormat="1" spans="1:22">
      <c r="A81" s="3">
        <v>21799037094</v>
      </c>
      <c r="B81" s="1" t="s">
        <v>1024</v>
      </c>
      <c r="C81" s="1" t="s">
        <v>1030</v>
      </c>
      <c r="D81" s="1" t="s">
        <v>1031</v>
      </c>
      <c r="E81" s="1" t="s">
        <v>1032</v>
      </c>
      <c r="F81" s="1" t="s">
        <v>677</v>
      </c>
      <c r="G81" s="1" t="s">
        <v>627</v>
      </c>
      <c r="H81" s="1" t="s">
        <v>628</v>
      </c>
      <c r="I81" s="1" t="s">
        <v>1033</v>
      </c>
      <c r="J81" s="1" t="s">
        <v>630</v>
      </c>
      <c r="K81" s="1" t="s">
        <v>1033</v>
      </c>
      <c r="L81" s="1" t="s">
        <v>1033</v>
      </c>
      <c r="M81" s="1" t="s">
        <v>631</v>
      </c>
      <c r="N81" s="1" t="s">
        <v>631</v>
      </c>
      <c r="O81" s="1" t="s">
        <v>632</v>
      </c>
      <c r="P81" s="1" t="s">
        <v>633</v>
      </c>
      <c r="Q81" s="1" t="s">
        <v>634</v>
      </c>
      <c r="R81" s="1" t="s">
        <v>1034</v>
      </c>
      <c r="S81" s="1" t="s">
        <v>636</v>
      </c>
      <c r="T81" s="1" t="s">
        <v>637</v>
      </c>
      <c r="U81" s="1" t="s">
        <v>638</v>
      </c>
      <c r="V81" s="1" t="s">
        <v>661</v>
      </c>
    </row>
    <row r="82" s="1" customFormat="1" spans="1:22">
      <c r="A82" s="3">
        <v>21786697063</v>
      </c>
      <c r="B82" s="1" t="s">
        <v>1035</v>
      </c>
      <c r="C82" s="1" t="s">
        <v>1036</v>
      </c>
      <c r="D82" s="1" t="s">
        <v>1037</v>
      </c>
      <c r="E82" s="1" t="s">
        <v>1038</v>
      </c>
      <c r="F82" s="1" t="s">
        <v>759</v>
      </c>
      <c r="G82" s="1" t="s">
        <v>627</v>
      </c>
      <c r="H82" s="1" t="s">
        <v>628</v>
      </c>
      <c r="I82" s="1" t="s">
        <v>1039</v>
      </c>
      <c r="J82" s="1" t="s">
        <v>630</v>
      </c>
      <c r="K82" s="1" t="s">
        <v>1039</v>
      </c>
      <c r="L82" s="1" t="s">
        <v>1039</v>
      </c>
      <c r="M82" s="1" t="s">
        <v>631</v>
      </c>
      <c r="N82" s="1" t="s">
        <v>631</v>
      </c>
      <c r="O82" s="1" t="s">
        <v>632</v>
      </c>
      <c r="P82" s="1" t="s">
        <v>633</v>
      </c>
      <c r="Q82" s="1" t="s">
        <v>634</v>
      </c>
      <c r="R82" s="1" t="s">
        <v>1040</v>
      </c>
      <c r="S82" s="1" t="s">
        <v>636</v>
      </c>
      <c r="T82" s="1" t="s">
        <v>637</v>
      </c>
      <c r="U82" s="1" t="s">
        <v>638</v>
      </c>
      <c r="V82" s="1" t="s">
        <v>649</v>
      </c>
    </row>
    <row r="83" s="1" customFormat="1" spans="1:22">
      <c r="A83" s="3">
        <v>21772619080</v>
      </c>
      <c r="B83" s="1" t="s">
        <v>1041</v>
      </c>
      <c r="C83" s="1" t="s">
        <v>1042</v>
      </c>
      <c r="D83" s="1" t="s">
        <v>1043</v>
      </c>
      <c r="E83" s="1" t="s">
        <v>1044</v>
      </c>
      <c r="F83" s="1" t="s">
        <v>677</v>
      </c>
      <c r="G83" s="1" t="s">
        <v>627</v>
      </c>
      <c r="H83" s="1" t="s">
        <v>628</v>
      </c>
      <c r="I83" s="1" t="s">
        <v>1045</v>
      </c>
      <c r="J83" s="1" t="s">
        <v>630</v>
      </c>
      <c r="K83" s="1" t="s">
        <v>1045</v>
      </c>
      <c r="L83" s="1" t="s">
        <v>1045</v>
      </c>
      <c r="M83" s="1" t="s">
        <v>631</v>
      </c>
      <c r="N83" s="1" t="s">
        <v>631</v>
      </c>
      <c r="O83" s="1" t="s">
        <v>632</v>
      </c>
      <c r="P83" s="1" t="s">
        <v>633</v>
      </c>
      <c r="Q83" s="1" t="s">
        <v>634</v>
      </c>
      <c r="R83" s="1" t="s">
        <v>1046</v>
      </c>
      <c r="S83" s="1" t="s">
        <v>636</v>
      </c>
      <c r="T83" s="1" t="s">
        <v>637</v>
      </c>
      <c r="U83" s="1" t="s">
        <v>638</v>
      </c>
      <c r="V83" s="1" t="s">
        <v>649</v>
      </c>
    </row>
    <row r="84" s="1" customFormat="1" spans="1:22">
      <c r="A84" s="3">
        <v>21760816274</v>
      </c>
      <c r="B84" s="1" t="s">
        <v>1047</v>
      </c>
      <c r="C84" s="1" t="s">
        <v>1048</v>
      </c>
      <c r="D84" s="1" t="s">
        <v>1049</v>
      </c>
      <c r="E84" s="1" t="s">
        <v>1050</v>
      </c>
      <c r="F84" s="1" t="s">
        <v>715</v>
      </c>
      <c r="G84" s="1" t="s">
        <v>627</v>
      </c>
      <c r="H84" s="1" t="s">
        <v>628</v>
      </c>
      <c r="I84" s="1" t="s">
        <v>1051</v>
      </c>
      <c r="J84" s="1" t="s">
        <v>630</v>
      </c>
      <c r="K84" s="1" t="s">
        <v>1051</v>
      </c>
      <c r="L84" s="1" t="s">
        <v>1051</v>
      </c>
      <c r="M84" s="1" t="s">
        <v>631</v>
      </c>
      <c r="N84" s="1" t="s">
        <v>631</v>
      </c>
      <c r="O84" s="1" t="s">
        <v>632</v>
      </c>
      <c r="P84" s="1" t="s">
        <v>633</v>
      </c>
      <c r="Q84" s="1" t="s">
        <v>634</v>
      </c>
      <c r="R84" s="1" t="s">
        <v>1052</v>
      </c>
      <c r="S84" s="1" t="s">
        <v>636</v>
      </c>
      <c r="T84" s="1" t="s">
        <v>637</v>
      </c>
      <c r="U84" s="1" t="s">
        <v>638</v>
      </c>
      <c r="V84" s="1" t="s">
        <v>649</v>
      </c>
    </row>
    <row r="85" s="1" customFormat="1" spans="1:22">
      <c r="A85" s="3">
        <v>21754752041</v>
      </c>
      <c r="B85" s="1" t="s">
        <v>1047</v>
      </c>
      <c r="C85" s="1" t="s">
        <v>1053</v>
      </c>
      <c r="D85" s="1" t="s">
        <v>1054</v>
      </c>
      <c r="E85" s="1" t="s">
        <v>1055</v>
      </c>
      <c r="F85" s="1" t="s">
        <v>715</v>
      </c>
      <c r="G85" s="1" t="s">
        <v>627</v>
      </c>
      <c r="H85" s="1" t="s">
        <v>628</v>
      </c>
      <c r="I85" s="1" t="s">
        <v>1056</v>
      </c>
      <c r="J85" s="1" t="s">
        <v>630</v>
      </c>
      <c r="K85" s="1" t="s">
        <v>1056</v>
      </c>
      <c r="L85" s="1" t="s">
        <v>1056</v>
      </c>
      <c r="M85" s="1" t="s">
        <v>631</v>
      </c>
      <c r="N85" s="1" t="s">
        <v>631</v>
      </c>
      <c r="O85" s="1" t="s">
        <v>632</v>
      </c>
      <c r="P85" s="1" t="s">
        <v>633</v>
      </c>
      <c r="Q85" s="1" t="s">
        <v>634</v>
      </c>
      <c r="R85" s="1" t="s">
        <v>1057</v>
      </c>
      <c r="S85" s="1" t="s">
        <v>636</v>
      </c>
      <c r="T85" s="1" t="s">
        <v>637</v>
      </c>
      <c r="U85" s="1" t="s">
        <v>638</v>
      </c>
      <c r="V85" s="1" t="s">
        <v>649</v>
      </c>
    </row>
    <row r="86" s="1" customFormat="1" spans="1:22">
      <c r="A86" s="3">
        <v>21752193470</v>
      </c>
      <c r="B86" s="1" t="s">
        <v>1047</v>
      </c>
      <c r="C86" s="1" t="s">
        <v>1058</v>
      </c>
      <c r="D86" s="1" t="s">
        <v>1059</v>
      </c>
      <c r="E86" s="1" t="s">
        <v>1060</v>
      </c>
      <c r="F86" s="1" t="s">
        <v>677</v>
      </c>
      <c r="G86" s="1" t="s">
        <v>627</v>
      </c>
      <c r="H86" s="1" t="s">
        <v>628</v>
      </c>
      <c r="I86" s="1" t="s">
        <v>1061</v>
      </c>
      <c r="J86" s="1" t="s">
        <v>630</v>
      </c>
      <c r="K86" s="1" t="s">
        <v>1061</v>
      </c>
      <c r="L86" s="1" t="s">
        <v>1061</v>
      </c>
      <c r="M86" s="1" t="s">
        <v>631</v>
      </c>
      <c r="N86" s="1" t="s">
        <v>631</v>
      </c>
      <c r="O86" s="1" t="s">
        <v>632</v>
      </c>
      <c r="P86" s="1" t="s">
        <v>633</v>
      </c>
      <c r="Q86" s="1" t="s">
        <v>634</v>
      </c>
      <c r="R86" s="1" t="s">
        <v>1062</v>
      </c>
      <c r="S86" s="1" t="s">
        <v>636</v>
      </c>
      <c r="T86" s="1" t="s">
        <v>637</v>
      </c>
      <c r="U86" s="1" t="s">
        <v>638</v>
      </c>
      <c r="V86" s="1" t="s">
        <v>667</v>
      </c>
    </row>
    <row r="87" s="1" customFormat="1" spans="1:22">
      <c r="A87" s="3">
        <v>21714357535</v>
      </c>
      <c r="B87" s="1" t="s">
        <v>1063</v>
      </c>
      <c r="C87" s="1" t="s">
        <v>1064</v>
      </c>
      <c r="D87" s="1" t="s">
        <v>982</v>
      </c>
      <c r="E87" s="1" t="s">
        <v>1065</v>
      </c>
      <c r="F87" s="1" t="s">
        <v>828</v>
      </c>
      <c r="G87" s="1" t="s">
        <v>627</v>
      </c>
      <c r="H87" s="1" t="s">
        <v>628</v>
      </c>
      <c r="I87" s="1" t="s">
        <v>713</v>
      </c>
      <c r="J87" s="1" t="s">
        <v>630</v>
      </c>
      <c r="K87" s="1" t="s">
        <v>713</v>
      </c>
      <c r="L87" s="1" t="s">
        <v>713</v>
      </c>
      <c r="M87" s="1" t="s">
        <v>631</v>
      </c>
      <c r="N87" s="1" t="s">
        <v>631</v>
      </c>
      <c r="O87" s="1" t="s">
        <v>632</v>
      </c>
      <c r="P87" s="1" t="s">
        <v>633</v>
      </c>
      <c r="Q87" s="1" t="s">
        <v>634</v>
      </c>
      <c r="R87" s="1" t="s">
        <v>1066</v>
      </c>
      <c r="S87" s="1" t="s">
        <v>636</v>
      </c>
      <c r="T87" s="1" t="s">
        <v>637</v>
      </c>
      <c r="U87" s="1" t="s">
        <v>638</v>
      </c>
      <c r="V87" s="1" t="s">
        <v>649</v>
      </c>
    </row>
    <row r="88" s="1" customFormat="1" spans="1:22">
      <c r="A88" s="3">
        <v>21623865600</v>
      </c>
      <c r="B88" s="1" t="s">
        <v>1067</v>
      </c>
      <c r="C88" s="1" t="s">
        <v>1068</v>
      </c>
      <c r="D88" s="1" t="s">
        <v>1069</v>
      </c>
      <c r="E88" s="1" t="s">
        <v>1070</v>
      </c>
      <c r="F88" s="1" t="s">
        <v>715</v>
      </c>
      <c r="G88" s="1" t="s">
        <v>627</v>
      </c>
      <c r="H88" s="1" t="s">
        <v>628</v>
      </c>
      <c r="I88" s="1" t="s">
        <v>1071</v>
      </c>
      <c r="J88" s="1" t="s">
        <v>630</v>
      </c>
      <c r="K88" s="1" t="s">
        <v>1071</v>
      </c>
      <c r="L88" s="1" t="s">
        <v>1071</v>
      </c>
      <c r="M88" s="1" t="s">
        <v>631</v>
      </c>
      <c r="N88" s="1" t="s">
        <v>631</v>
      </c>
      <c r="O88" s="1" t="s">
        <v>632</v>
      </c>
      <c r="P88" s="1" t="s">
        <v>633</v>
      </c>
      <c r="Q88" s="1" t="s">
        <v>634</v>
      </c>
      <c r="R88" s="1" t="s">
        <v>1072</v>
      </c>
      <c r="S88" s="1" t="s">
        <v>636</v>
      </c>
      <c r="T88" s="1" t="s">
        <v>637</v>
      </c>
      <c r="U88" s="1" t="s">
        <v>638</v>
      </c>
      <c r="V88" s="1" t="s">
        <v>649</v>
      </c>
    </row>
    <row r="89" s="1" customFormat="1" spans="1:22">
      <c r="A89" s="3">
        <v>21609688946</v>
      </c>
      <c r="B89" s="1" t="s">
        <v>1073</v>
      </c>
      <c r="C89" s="1" t="s">
        <v>1074</v>
      </c>
      <c r="D89" s="1" t="s">
        <v>1075</v>
      </c>
      <c r="E89" s="1" t="s">
        <v>1076</v>
      </c>
      <c r="F89" s="1" t="s">
        <v>715</v>
      </c>
      <c r="G89" s="1" t="s">
        <v>627</v>
      </c>
      <c r="H89" s="1" t="s">
        <v>628</v>
      </c>
      <c r="I89" s="1" t="s">
        <v>1077</v>
      </c>
      <c r="J89" s="1" t="s">
        <v>630</v>
      </c>
      <c r="K89" s="1" t="s">
        <v>1077</v>
      </c>
      <c r="L89" s="1" t="s">
        <v>1077</v>
      </c>
      <c r="M89" s="1" t="s">
        <v>631</v>
      </c>
      <c r="N89" s="1" t="s">
        <v>631</v>
      </c>
      <c r="O89" s="1" t="s">
        <v>632</v>
      </c>
      <c r="P89" s="1" t="s">
        <v>633</v>
      </c>
      <c r="Q89" s="1" t="s">
        <v>634</v>
      </c>
      <c r="R89" s="1" t="s">
        <v>1078</v>
      </c>
      <c r="S89" s="1" t="s">
        <v>636</v>
      </c>
      <c r="T89" s="1" t="s">
        <v>637</v>
      </c>
      <c r="U89" s="1" t="s">
        <v>638</v>
      </c>
      <c r="V89" s="1" t="s">
        <v>649</v>
      </c>
    </row>
    <row r="90" s="1" customFormat="1" spans="1:22">
      <c r="A90" s="3">
        <v>21589702539</v>
      </c>
      <c r="B90" s="1" t="s">
        <v>1079</v>
      </c>
      <c r="C90" s="1" t="s">
        <v>1080</v>
      </c>
      <c r="D90" s="1" t="s">
        <v>1081</v>
      </c>
      <c r="E90" s="1" t="s">
        <v>1082</v>
      </c>
      <c r="F90" s="1" t="s">
        <v>623</v>
      </c>
      <c r="G90" s="1" t="s">
        <v>627</v>
      </c>
      <c r="H90" s="1" t="s">
        <v>628</v>
      </c>
      <c r="I90" s="1" t="s">
        <v>1083</v>
      </c>
      <c r="J90" s="1" t="s">
        <v>630</v>
      </c>
      <c r="K90" s="1" t="s">
        <v>1083</v>
      </c>
      <c r="L90" s="1" t="s">
        <v>1083</v>
      </c>
      <c r="M90" s="1" t="s">
        <v>631</v>
      </c>
      <c r="N90" s="1" t="s">
        <v>631</v>
      </c>
      <c r="O90" s="1" t="s">
        <v>632</v>
      </c>
      <c r="P90" s="1" t="s">
        <v>633</v>
      </c>
      <c r="Q90" s="1" t="s">
        <v>634</v>
      </c>
      <c r="R90" s="1" t="s">
        <v>1084</v>
      </c>
      <c r="S90" s="1" t="s">
        <v>636</v>
      </c>
      <c r="T90" s="1" t="s">
        <v>637</v>
      </c>
      <c r="U90" s="1" t="s">
        <v>638</v>
      </c>
      <c r="V90" s="1" t="s">
        <v>649</v>
      </c>
    </row>
    <row r="91" s="1" customFormat="1" spans="1:22">
      <c r="A91" s="3">
        <v>21570638343</v>
      </c>
      <c r="B91" s="1" t="s">
        <v>1085</v>
      </c>
      <c r="C91" s="1" t="s">
        <v>1086</v>
      </c>
      <c r="D91" s="1" t="s">
        <v>994</v>
      </c>
      <c r="E91" s="1" t="s">
        <v>1087</v>
      </c>
      <c r="F91" s="1" t="s">
        <v>715</v>
      </c>
      <c r="G91" s="1" t="s">
        <v>627</v>
      </c>
      <c r="H91" s="1" t="s">
        <v>628</v>
      </c>
      <c r="I91" s="1" t="s">
        <v>1088</v>
      </c>
      <c r="J91" s="1" t="s">
        <v>630</v>
      </c>
      <c r="K91" s="1" t="s">
        <v>1088</v>
      </c>
      <c r="L91" s="1" t="s">
        <v>1088</v>
      </c>
      <c r="M91" s="1" t="s">
        <v>631</v>
      </c>
      <c r="N91" s="1" t="s">
        <v>631</v>
      </c>
      <c r="O91" s="1" t="s">
        <v>632</v>
      </c>
      <c r="P91" s="1" t="s">
        <v>633</v>
      </c>
      <c r="Q91" s="1" t="s">
        <v>634</v>
      </c>
      <c r="R91" s="1" t="s">
        <v>1089</v>
      </c>
      <c r="S91" s="1" t="s">
        <v>636</v>
      </c>
      <c r="T91" s="1" t="s">
        <v>637</v>
      </c>
      <c r="U91" s="1" t="s">
        <v>638</v>
      </c>
      <c r="V91" s="1" t="s">
        <v>649</v>
      </c>
    </row>
    <row r="92" s="1" customFormat="1" spans="1:22">
      <c r="A92" s="3">
        <v>21463193354</v>
      </c>
      <c r="B92" s="1" t="s">
        <v>1090</v>
      </c>
      <c r="C92" s="1" t="s">
        <v>1091</v>
      </c>
      <c r="D92" s="1" t="s">
        <v>1092</v>
      </c>
      <c r="E92" s="1" t="s">
        <v>1093</v>
      </c>
      <c r="F92" s="1" t="s">
        <v>715</v>
      </c>
      <c r="G92" s="1" t="s">
        <v>627</v>
      </c>
      <c r="H92" s="1" t="s">
        <v>628</v>
      </c>
      <c r="I92" s="1" t="s">
        <v>1094</v>
      </c>
      <c r="J92" s="1" t="s">
        <v>630</v>
      </c>
      <c r="K92" s="1" t="s">
        <v>1094</v>
      </c>
      <c r="L92" s="1" t="s">
        <v>1094</v>
      </c>
      <c r="M92" s="1" t="s">
        <v>631</v>
      </c>
      <c r="N92" s="1" t="s">
        <v>631</v>
      </c>
      <c r="O92" s="1" t="s">
        <v>632</v>
      </c>
      <c r="P92" s="1" t="s">
        <v>633</v>
      </c>
      <c r="Q92" s="1" t="s">
        <v>634</v>
      </c>
      <c r="R92" s="1" t="s">
        <v>1095</v>
      </c>
      <c r="S92" s="1" t="s">
        <v>636</v>
      </c>
      <c r="T92" s="1" t="s">
        <v>637</v>
      </c>
      <c r="U92" s="1" t="s">
        <v>638</v>
      </c>
      <c r="V92" s="1" t="s">
        <v>649</v>
      </c>
    </row>
    <row r="93" s="1" customFormat="1" spans="1:22">
      <c r="A93" s="3">
        <v>21368420804</v>
      </c>
      <c r="B93" s="1" t="s">
        <v>1096</v>
      </c>
      <c r="C93" s="1" t="s">
        <v>1097</v>
      </c>
      <c r="D93" s="1" t="s">
        <v>1059</v>
      </c>
      <c r="E93" s="1" t="s">
        <v>1098</v>
      </c>
      <c r="F93" s="1" t="s">
        <v>677</v>
      </c>
      <c r="G93" s="1" t="s">
        <v>627</v>
      </c>
      <c r="H93" s="1" t="s">
        <v>628</v>
      </c>
      <c r="I93" s="1" t="s">
        <v>1099</v>
      </c>
      <c r="J93" s="1" t="s">
        <v>630</v>
      </c>
      <c r="K93" s="1" t="s">
        <v>1099</v>
      </c>
      <c r="L93" s="1" t="s">
        <v>1099</v>
      </c>
      <c r="M93" s="1" t="s">
        <v>631</v>
      </c>
      <c r="N93" s="1" t="s">
        <v>631</v>
      </c>
      <c r="O93" s="1" t="s">
        <v>632</v>
      </c>
      <c r="P93" s="1" t="s">
        <v>633</v>
      </c>
      <c r="Q93" s="1" t="s">
        <v>634</v>
      </c>
      <c r="R93" s="1" t="s">
        <v>1100</v>
      </c>
      <c r="S93" s="1" t="s">
        <v>636</v>
      </c>
      <c r="T93" s="1" t="s">
        <v>637</v>
      </c>
      <c r="U93" s="1" t="s">
        <v>638</v>
      </c>
      <c r="V93" s="1" t="s">
        <v>667</v>
      </c>
    </row>
    <row r="94" s="1" customFormat="1" spans="1:22">
      <c r="A94" s="3">
        <v>21311670333</v>
      </c>
      <c r="B94" s="1" t="s">
        <v>1101</v>
      </c>
      <c r="C94" s="1" t="s">
        <v>1102</v>
      </c>
      <c r="D94" s="1" t="s">
        <v>1043</v>
      </c>
      <c r="E94" s="1" t="s">
        <v>1103</v>
      </c>
      <c r="F94" s="1" t="s">
        <v>677</v>
      </c>
      <c r="G94" s="1" t="s">
        <v>627</v>
      </c>
      <c r="H94" s="1" t="s">
        <v>628</v>
      </c>
      <c r="I94" s="1" t="s">
        <v>1104</v>
      </c>
      <c r="J94" s="1" t="s">
        <v>630</v>
      </c>
      <c r="K94" s="1" t="s">
        <v>1104</v>
      </c>
      <c r="L94" s="1" t="s">
        <v>1104</v>
      </c>
      <c r="M94" s="1" t="s">
        <v>631</v>
      </c>
      <c r="N94" s="1" t="s">
        <v>631</v>
      </c>
      <c r="O94" s="1" t="s">
        <v>632</v>
      </c>
      <c r="P94" s="1" t="s">
        <v>633</v>
      </c>
      <c r="Q94" s="1" t="s">
        <v>634</v>
      </c>
      <c r="R94" s="1" t="s">
        <v>1105</v>
      </c>
      <c r="S94" s="1" t="s">
        <v>636</v>
      </c>
      <c r="T94" s="1" t="s">
        <v>637</v>
      </c>
      <c r="U94" s="1" t="s">
        <v>638</v>
      </c>
      <c r="V94" s="1" t="s">
        <v>649</v>
      </c>
    </row>
    <row r="95" s="1" customFormat="1" spans="1:22">
      <c r="A95" s="3">
        <v>21311612180</v>
      </c>
      <c r="B95" s="1" t="s">
        <v>1101</v>
      </c>
      <c r="C95" s="1" t="s">
        <v>1106</v>
      </c>
      <c r="D95" s="1" t="s">
        <v>1043</v>
      </c>
      <c r="E95" s="1" t="s">
        <v>1107</v>
      </c>
      <c r="F95" s="1" t="s">
        <v>677</v>
      </c>
      <c r="G95" s="1" t="s">
        <v>627</v>
      </c>
      <c r="H95" s="1" t="s">
        <v>628</v>
      </c>
      <c r="I95" s="1" t="s">
        <v>1104</v>
      </c>
      <c r="J95" s="1" t="s">
        <v>630</v>
      </c>
      <c r="K95" s="1" t="s">
        <v>1104</v>
      </c>
      <c r="L95" s="1" t="s">
        <v>1104</v>
      </c>
      <c r="M95" s="1" t="s">
        <v>631</v>
      </c>
      <c r="N95" s="1" t="s">
        <v>631</v>
      </c>
      <c r="O95" s="1" t="s">
        <v>632</v>
      </c>
      <c r="P95" s="1" t="s">
        <v>633</v>
      </c>
      <c r="Q95" s="1" t="s">
        <v>634</v>
      </c>
      <c r="R95" s="1" t="s">
        <v>1108</v>
      </c>
      <c r="S95" s="1" t="s">
        <v>636</v>
      </c>
      <c r="T95" s="1" t="s">
        <v>637</v>
      </c>
      <c r="U95" s="1" t="s">
        <v>638</v>
      </c>
      <c r="V95" s="1" t="s">
        <v>649</v>
      </c>
    </row>
    <row r="96" s="1" customFormat="1" spans="1:22">
      <c r="A96" s="3">
        <v>18954845321</v>
      </c>
      <c r="B96" s="1" t="s">
        <v>1109</v>
      </c>
      <c r="C96" s="1" t="s">
        <v>1110</v>
      </c>
      <c r="D96" s="1" t="s">
        <v>1111</v>
      </c>
      <c r="E96" s="1" t="s">
        <v>1112</v>
      </c>
      <c r="F96" s="1" t="s">
        <v>848</v>
      </c>
      <c r="G96" s="1" t="s">
        <v>627</v>
      </c>
      <c r="H96" s="1" t="s">
        <v>628</v>
      </c>
      <c r="I96" s="1" t="s">
        <v>1113</v>
      </c>
      <c r="J96" s="1" t="s">
        <v>630</v>
      </c>
      <c r="K96" s="1" t="s">
        <v>1113</v>
      </c>
      <c r="L96" s="1" t="s">
        <v>1113</v>
      </c>
      <c r="M96" s="1" t="s">
        <v>631</v>
      </c>
      <c r="N96" s="1" t="s">
        <v>631</v>
      </c>
      <c r="O96" s="1" t="s">
        <v>632</v>
      </c>
      <c r="P96" s="1" t="s">
        <v>633</v>
      </c>
      <c r="Q96" s="1" t="s">
        <v>634</v>
      </c>
      <c r="R96" s="1" t="s">
        <v>1114</v>
      </c>
      <c r="S96" s="1" t="s">
        <v>636</v>
      </c>
      <c r="T96" s="1" t="s">
        <v>637</v>
      </c>
      <c r="U96" s="1" t="s">
        <v>638</v>
      </c>
      <c r="V96" s="1" t="s">
        <v>649</v>
      </c>
    </row>
    <row r="97" s="1" customFormat="1" spans="1:22">
      <c r="A97" s="3">
        <v>21234165388</v>
      </c>
      <c r="B97" s="1" t="s">
        <v>1115</v>
      </c>
      <c r="C97" s="1" t="s">
        <v>1116</v>
      </c>
      <c r="D97" s="1" t="s">
        <v>1117</v>
      </c>
      <c r="E97" s="1" t="s">
        <v>1118</v>
      </c>
      <c r="F97" s="1" t="s">
        <v>828</v>
      </c>
      <c r="G97" s="1" t="s">
        <v>627</v>
      </c>
      <c r="H97" s="1" t="s">
        <v>628</v>
      </c>
      <c r="I97" s="1" t="s">
        <v>1119</v>
      </c>
      <c r="J97" s="1" t="s">
        <v>630</v>
      </c>
      <c r="K97" s="1" t="s">
        <v>1119</v>
      </c>
      <c r="L97" s="1" t="s">
        <v>1119</v>
      </c>
      <c r="M97" s="1" t="s">
        <v>631</v>
      </c>
      <c r="N97" s="1" t="s">
        <v>631</v>
      </c>
      <c r="O97" s="1" t="s">
        <v>632</v>
      </c>
      <c r="P97" s="1" t="s">
        <v>633</v>
      </c>
      <c r="Q97" s="1" t="s">
        <v>634</v>
      </c>
      <c r="R97" s="1" t="s">
        <v>1120</v>
      </c>
      <c r="S97" s="1" t="s">
        <v>636</v>
      </c>
      <c r="T97" s="1" t="s">
        <v>637</v>
      </c>
      <c r="U97" s="1" t="s">
        <v>638</v>
      </c>
      <c r="V97" s="1" t="s">
        <v>649</v>
      </c>
    </row>
    <row r="98" s="1" customFormat="1" spans="1:22">
      <c r="A98" s="3">
        <v>21145445819</v>
      </c>
      <c r="B98" s="1" t="s">
        <v>1121</v>
      </c>
      <c r="C98" s="1" t="s">
        <v>1122</v>
      </c>
      <c r="D98" s="1" t="s">
        <v>1117</v>
      </c>
      <c r="E98" s="1" t="s">
        <v>1123</v>
      </c>
      <c r="F98" s="1" t="s">
        <v>677</v>
      </c>
      <c r="G98" s="1" t="s">
        <v>627</v>
      </c>
      <c r="H98" s="1" t="s">
        <v>628</v>
      </c>
      <c r="I98" s="1" t="s">
        <v>1124</v>
      </c>
      <c r="J98" s="1" t="s">
        <v>630</v>
      </c>
      <c r="K98" s="1" t="s">
        <v>1124</v>
      </c>
      <c r="L98" s="1" t="s">
        <v>1124</v>
      </c>
      <c r="M98" s="1" t="s">
        <v>631</v>
      </c>
      <c r="N98" s="1" t="s">
        <v>631</v>
      </c>
      <c r="O98" s="1" t="s">
        <v>632</v>
      </c>
      <c r="P98" s="1" t="s">
        <v>633</v>
      </c>
      <c r="Q98" s="1" t="s">
        <v>634</v>
      </c>
      <c r="R98" s="1" t="s">
        <v>1125</v>
      </c>
      <c r="S98" s="1" t="s">
        <v>636</v>
      </c>
      <c r="T98" s="1" t="s">
        <v>637</v>
      </c>
      <c r="U98" s="1" t="s">
        <v>638</v>
      </c>
      <c r="V98" s="1" t="s">
        <v>649</v>
      </c>
    </row>
    <row r="99" s="1" customFormat="1" spans="1:22">
      <c r="A99" s="3">
        <v>21145359801</v>
      </c>
      <c r="B99" s="1" t="s">
        <v>1121</v>
      </c>
      <c r="C99" s="1" t="s">
        <v>1126</v>
      </c>
      <c r="D99" s="1" t="s">
        <v>1117</v>
      </c>
      <c r="E99" s="1" t="s">
        <v>1127</v>
      </c>
      <c r="F99" s="1" t="s">
        <v>677</v>
      </c>
      <c r="G99" s="1" t="s">
        <v>627</v>
      </c>
      <c r="H99" s="1" t="s">
        <v>628</v>
      </c>
      <c r="I99" s="1" t="s">
        <v>1124</v>
      </c>
      <c r="J99" s="1" t="s">
        <v>630</v>
      </c>
      <c r="K99" s="1" t="s">
        <v>1124</v>
      </c>
      <c r="L99" s="1" t="s">
        <v>1124</v>
      </c>
      <c r="M99" s="1" t="s">
        <v>631</v>
      </c>
      <c r="N99" s="1" t="s">
        <v>631</v>
      </c>
      <c r="O99" s="1" t="s">
        <v>632</v>
      </c>
      <c r="P99" s="1" t="s">
        <v>633</v>
      </c>
      <c r="Q99" s="1" t="s">
        <v>634</v>
      </c>
      <c r="R99" s="1" t="s">
        <v>1128</v>
      </c>
      <c r="S99" s="1" t="s">
        <v>636</v>
      </c>
      <c r="T99" s="1" t="s">
        <v>637</v>
      </c>
      <c r="U99" s="1" t="s">
        <v>638</v>
      </c>
      <c r="V99" s="1" t="s">
        <v>649</v>
      </c>
    </row>
    <row r="100" s="1" customFormat="1" spans="1:22">
      <c r="A100" s="3">
        <v>21199423289</v>
      </c>
      <c r="B100" s="1" t="s">
        <v>1129</v>
      </c>
      <c r="C100" s="1" t="s">
        <v>1130</v>
      </c>
      <c r="D100" s="1" t="s">
        <v>1131</v>
      </c>
      <c r="E100" s="1" t="s">
        <v>1132</v>
      </c>
      <c r="F100" s="1" t="s">
        <v>715</v>
      </c>
      <c r="G100" s="1" t="s">
        <v>627</v>
      </c>
      <c r="H100" s="1" t="s">
        <v>628</v>
      </c>
      <c r="I100" s="1" t="s">
        <v>1133</v>
      </c>
      <c r="J100" s="1" t="s">
        <v>630</v>
      </c>
      <c r="K100" s="1" t="s">
        <v>1133</v>
      </c>
      <c r="L100" s="1" t="s">
        <v>1133</v>
      </c>
      <c r="M100" s="1" t="s">
        <v>631</v>
      </c>
      <c r="N100" s="1" t="s">
        <v>631</v>
      </c>
      <c r="O100" s="1" t="s">
        <v>632</v>
      </c>
      <c r="P100" s="1" t="s">
        <v>633</v>
      </c>
      <c r="Q100" s="1" t="s">
        <v>634</v>
      </c>
      <c r="R100" s="1" t="s">
        <v>1134</v>
      </c>
      <c r="S100" s="1" t="s">
        <v>636</v>
      </c>
      <c r="T100" s="1" t="s">
        <v>637</v>
      </c>
      <c r="U100" s="1" t="s">
        <v>638</v>
      </c>
      <c r="V100" s="1" t="s">
        <v>649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2022-12-10T01:48:00Z</dcterms:created>
  <dcterms:modified xsi:type="dcterms:W3CDTF">2022-12-15T09:51:44Z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5612A40B087842C7B5B242BF39EEC890</vt:lpwstr>
  </property>
  <property fmtid="{D5CDD505-2E9C-101B-9397-08002B2CF9AE}" pid="3" name="KSOProductBuildVer">
    <vt:lpwstr>2052-11.1.0.12980</vt:lpwstr>
  </property>
</Properties>
</file>