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对账!$A$1:$X$116</definedName>
  </definedNames>
  <calcPr calcId="144525"/>
</workbook>
</file>

<file path=xl/sharedStrings.xml><?xml version="1.0" encoding="utf-8"?>
<sst xmlns="http://schemas.openxmlformats.org/spreadsheetml/2006/main" count="3788" uniqueCount="1210">
  <si>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</si>
  <si>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</si>
  <si>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</si>
  <si>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</si>
  <si>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</si>
  <si>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</si>
  <si>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</si>
  <si>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</si>
  <si>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</si>
  <si>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</si>
  <si>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</si>
  <si>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</si>
  <si>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</si>
  <si>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</si>
  <si>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</si>
  <si>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</si>
  <si>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</si>
  <si>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</si>
  <si>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</si>
  <si>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</si>
  <si>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</si>
  <si>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</si>
  <si>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</si>
  <si>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</si>
  <si>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</si>
  <si>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18397915936	</t>
  </si>
  <si>
    <t>Ctrip</t>
  </si>
  <si>
    <t>正常</t>
  </si>
  <si>
    <t>[曼谷]曼谷盛泰乐水门酒店 (SHA Plus+)(Centara Watergate Pavillion Hotel Bangkok (SHA Plus+))(4733674)</t>
  </si>
  <si>
    <t>豪华特大床房&lt;今日特价 &gt;&lt;双人入住&gt;&lt;适用于除泰国的亚洲客人&gt;&lt;双早&gt;</t>
  </si>
  <si>
    <t>CNY</t>
  </si>
  <si>
    <t>HOW/EDMUND,AW/YEW JOE</t>
  </si>
  <si>
    <t>CA2019221216CNY</t>
  </si>
  <si>
    <t>未提现</t>
  </si>
  <si>
    <t>携程开票</t>
  </si>
  <si>
    <t xml:space="preserve">2621606	</t>
  </si>
  <si>
    <t xml:space="preserve">223539	</t>
  </si>
  <si>
    <t xml:space="preserve">18422374789	</t>
  </si>
  <si>
    <t>CHIA/DENNISON</t>
  </si>
  <si>
    <t xml:space="preserve">2624003	</t>
  </si>
  <si>
    <t xml:space="preserve">223689	</t>
  </si>
  <si>
    <t xml:space="preserve">18566327250	</t>
  </si>
  <si>
    <t>[曼谷]标准酒店 - 曼谷大都会大厦(The Standard, Bangkok Mahanakhon)(91246959)</t>
  </si>
  <si>
    <t>转角房(至少连住2晚及以上)&lt;超值特惠&gt;&lt;双人入住&gt;&lt;不适用泰国客人&gt;&lt;双早&gt;</t>
  </si>
  <si>
    <t>Li/Junhan</t>
  </si>
  <si>
    <t xml:space="preserve">2638310	</t>
  </si>
  <si>
    <t xml:space="preserve">35569SE011767	</t>
  </si>
  <si>
    <t xml:space="preserve">18906694448	</t>
  </si>
  <si>
    <t>[曼绒市]绿中海度假村 - 全球奢华精品酒店(Pangkor Laut Resort - Small Luxury Hotels of the World)(13181425)</t>
  </si>
  <si>
    <t>花园别墅&lt;今日特价 &gt;&lt;双人入住&gt;&lt;双早&gt;</t>
  </si>
  <si>
    <t>Poon/Chian hoon</t>
  </si>
  <si>
    <t xml:space="preserve">2672318	</t>
  </si>
  <si>
    <t xml:space="preserve">106838792	</t>
  </si>
  <si>
    <t xml:space="preserve">18913449971	</t>
  </si>
  <si>
    <t>[普吉岛]普吉假日酒店 (SHA Extra Plus)(Holiday Inn Resort Phuket, an IHG Hotel  (SHA Extra Plus))(3031621)</t>
  </si>
  <si>
    <t>家庭套房&lt;双人入住&gt;&lt;双早&gt;</t>
  </si>
  <si>
    <t>TAN/HWEE YEE</t>
  </si>
  <si>
    <t xml:space="preserve">2674684	</t>
  </si>
  <si>
    <t xml:space="preserve">9894547	</t>
  </si>
  <si>
    <t xml:space="preserve">18945555372	</t>
  </si>
  <si>
    <t>[普吉岛]普吉岛芭东美爵大酒店(SHA Extra Plus)(Grand Mercure Phuket Patong(SHA Extra Plus))(3627889)</t>
  </si>
  <si>
    <t>高级特大床房(至少连住2晚及以上)&lt;特惠&gt;&lt;双人入住&gt;&lt;双早&gt;</t>
  </si>
  <si>
    <t>Phoon/Zhen Bang,low/Wen Xin Anna</t>
  </si>
  <si>
    <t xml:space="preserve">2684934	</t>
  </si>
  <si>
    <t xml:space="preserve">611967	</t>
  </si>
  <si>
    <t xml:space="preserve">21339167985	</t>
  </si>
  <si>
    <t>[甲米]甲米都喜天丽海滨度假酒店(SHA Extra Plus)(Dusit Thani Krabi Beach Resort(SHA Extra Plus))(3666417)</t>
  </si>
  <si>
    <t>豪华特大床房(至少连住2晚及以上)&lt;双人入住&gt;&lt;双早&gt;</t>
  </si>
  <si>
    <t>TAK/SEONGHUN</t>
  </si>
  <si>
    <t xml:space="preserve">2724834	</t>
  </si>
  <si>
    <t xml:space="preserve">21354063671	</t>
  </si>
  <si>
    <t>[民丹岛]民丹岛悦梿(Cassia Bintan)(16149489)</t>
  </si>
  <si>
    <t>一卧公寓房阁楼(至少连住2晚及以上)&lt;特惠&gt;&lt;双人入住&gt;&lt;双早&gt;</t>
  </si>
  <si>
    <t>tan/tuck yih,tan/tuck yih</t>
  </si>
  <si>
    <t xml:space="preserve">2727891	</t>
  </si>
  <si>
    <t xml:space="preserve">33432225	</t>
  </si>
  <si>
    <t xml:space="preserve">21413432667	</t>
  </si>
  <si>
    <t>[曼谷]是隆不容错过酒店 by Cross Collection(Haven't Met Bangkok Silom by Cross Collection)(17140699)</t>
  </si>
  <si>
    <t>城市房&lt;双人入住&gt;&lt;无早&gt;</t>
  </si>
  <si>
    <t>TACK WONG/MENG,TACK WONG/MENG,TACK WONG/MENG,TACK WONG/MENG</t>
  </si>
  <si>
    <t xml:space="preserve">2734101	</t>
  </si>
  <si>
    <t xml:space="preserve">29405	</t>
  </si>
  <si>
    <t xml:space="preserve">21420614980	</t>
  </si>
  <si>
    <t>[芭堤雅]芭堤雅盛泰澜幻影海滩度假村 (SHA Extra Plus)(Centara Grand Mirage Beach Resort Pattaya (SHA Extra Plus))(1593624)</t>
  </si>
  <si>
    <t>豪华海景大床房&lt;今日特价 &gt;&lt;双人入住&gt;&lt;中宾&gt;&lt;双早&gt;</t>
  </si>
  <si>
    <t>YEUNG/WAI MAN</t>
  </si>
  <si>
    <t xml:space="preserve">2734885	</t>
  </si>
  <si>
    <t xml:space="preserve">221166643	</t>
  </si>
  <si>
    <t xml:space="preserve">21490416641	</t>
  </si>
  <si>
    <t>[普吉岛]普吉岛纳卡岛豪华精选度假酒店(SHA Extra Plus)(The Naka Island, A Luxury Collection Resort &amp; Spa, Phuket(SHA Extra Plus))(2605371)</t>
  </si>
  <si>
    <t>豪华特大床房(至少提前30天预订)&lt;双人入住&gt;&lt;双早&gt;</t>
  </si>
  <si>
    <t>Speedie/Andrea</t>
  </si>
  <si>
    <t xml:space="preserve">2748472	</t>
  </si>
  <si>
    <t xml:space="preserve">94695060	</t>
  </si>
  <si>
    <t xml:space="preserve">21571328884	</t>
  </si>
  <si>
    <t>[碧瑶]海约翰坎普庄园酒店(The Manor at Camp John Hay)(28356473)</t>
  </si>
  <si>
    <t>园景高级房(至少连住2晚及以上)&lt;三人入住&gt;&lt;无早&gt;</t>
  </si>
  <si>
    <t>Arcinas/Beatriz,Arcinas/Beatriz,Arcinas/Beatriz,Arcinas/Beatriz,Arcinas/Beatriz</t>
  </si>
  <si>
    <t xml:space="preserve">2758214	</t>
  </si>
  <si>
    <t xml:space="preserve">	</t>
  </si>
  <si>
    <t xml:space="preserve">21596897946	</t>
  </si>
  <si>
    <t>豪华间(至少连住2晚及以上)&lt;双人入住&gt;&lt;双早&gt;</t>
  </si>
  <si>
    <t>Wadhwa/Nitin,Wadhwa/Nitin</t>
  </si>
  <si>
    <t xml:space="preserve">2762254	</t>
  </si>
  <si>
    <t xml:space="preserve">Acknowledged	</t>
  </si>
  <si>
    <t xml:space="preserve">21612791896	</t>
  </si>
  <si>
    <t>GUPTA/UDHEY,AGARWAL/AISHWARYA</t>
  </si>
  <si>
    <t xml:space="preserve">2765327	</t>
  </si>
  <si>
    <t xml:space="preserve">625238	</t>
  </si>
  <si>
    <t xml:space="preserve">21714543915	</t>
  </si>
  <si>
    <t>[清迈]清迈宁漫居(SHA Extra Plus)(Stay with Nimman Chiang Mai)(28529646)</t>
  </si>
  <si>
    <t>高级特大床房&lt;特惠专享&gt;&lt;双人入住&gt;&lt;无早&gt;</t>
  </si>
  <si>
    <t>Wijithong/Kittithat</t>
  </si>
  <si>
    <t xml:space="preserve">2776713	</t>
  </si>
  <si>
    <t xml:space="preserve">227371	</t>
  </si>
  <si>
    <t xml:space="preserve">21714552651	</t>
  </si>
  <si>
    <t>[巴加克]卡萨斯菲律宾阿酷扎酒店(Las Casas Filipinas de Acuzar)(88783338)</t>
  </si>
  <si>
    <t>豪华房&lt;特价大促销&gt;&lt;双人入住&gt;&lt;双早&gt;</t>
  </si>
  <si>
    <t>Ignacio/Mary Lyn Pearl,Ignacio/Mary Lyn Pearl,Ignacio/Mary Lyn Pearl,Ignacio/Mary Lyn Pearl,Ignacio/Mary Lyn Pearl,Ignacio/Mary Lyn Pearl</t>
  </si>
  <si>
    <t xml:space="preserve">2776717	</t>
  </si>
  <si>
    <t xml:space="preserve">21725907590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</si>
  <si>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</si>
  <si>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</si>
  <si>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rotshtein/nir</t>
  </si>
  <si>
    <t xml:space="preserve">2778500	</t>
  </si>
  <si>
    <t xml:space="preserve">61841074	</t>
  </si>
  <si>
    <t xml:space="preserve">21740763783	</t>
  </si>
  <si>
    <t>[燕埠]杰瑞山度假酒店(The Jerai Hill Resort)(100372019)</t>
  </si>
  <si>
    <t>尊贵房&lt;双人入住&gt;&lt;双早&gt;</t>
  </si>
  <si>
    <t>Lim/Esther,Lim/Esther</t>
  </si>
  <si>
    <t xml:space="preserve">2781988	</t>
  </si>
  <si>
    <t xml:space="preserve">4286	</t>
  </si>
  <si>
    <t xml:space="preserve">21747596059	</t>
  </si>
  <si>
    <t>[邦劳]阿罗纳海滩赫纳度假村(Henann Resort Alona Beach)(5243777)</t>
  </si>
  <si>
    <t>豪华房(连住3晚及以上)&lt;特价大促销&gt;&lt;三人入住&gt;&lt;早餐&gt;</t>
  </si>
  <si>
    <t>Sheela Mae Simbajon/Franchette,Sheela Mae Simbajon/Franchette,Sheela Mae Simbajon/Franchette,Sheela Mae Simbajon/Franchette,Sheela Mae Simbajon/Franchette</t>
  </si>
  <si>
    <t xml:space="preserve">2783349	</t>
  </si>
  <si>
    <t xml:space="preserve">HBLMNL012-1557	</t>
  </si>
  <si>
    <t xml:space="preserve">21760201202	</t>
  </si>
  <si>
    <t>[梳邦再也]双威金字塔酒店(Sunway Pyramid Hotel)(17055173)</t>
  </si>
  <si>
    <t>家庭房&lt;双人入住&gt;&lt;无早&gt;</t>
  </si>
  <si>
    <t>Cheong/Kristin</t>
  </si>
  <si>
    <t xml:space="preserve">2786556	</t>
  </si>
  <si>
    <t xml:space="preserve">234937389	</t>
  </si>
  <si>
    <t xml:space="preserve">21778540309	</t>
  </si>
  <si>
    <t>[芭堤雅]芭堤雅美憬阁维兰达度假酒店 (SHA Extra Plus)(Veranda Resort Pattaya Na Jomtien – MGallery (SHA Extra Plus))(6025764)</t>
  </si>
  <si>
    <t>海风特大床房(至少连住2晚及以上)&lt;双人入住&gt;&lt;不适用泰国客人&gt;&lt;双早&gt;</t>
  </si>
  <si>
    <t>Tsang/Wai Lung</t>
  </si>
  <si>
    <t xml:space="preserve">2791959	</t>
  </si>
  <si>
    <t xml:space="preserve">21781334741	</t>
  </si>
  <si>
    <t>[哥打京那巴鲁]哥打京那巴鲁元明大酒店(Ming Garden Hotel &amp; Residences Kota Kinabalu)(5281385)</t>
  </si>
  <si>
    <t>高级房&lt;三人入住&gt;&lt;早餐&gt;</t>
  </si>
  <si>
    <t>Thevi Nach/Subashini,Thevi Nach/Subashini,Thevi Nach/Subashini</t>
  </si>
  <si>
    <t xml:space="preserve">2793174	</t>
  </si>
  <si>
    <t xml:space="preserve">8568808	</t>
  </si>
  <si>
    <t xml:space="preserve">21782798941	</t>
  </si>
  <si>
    <t>[曼谷]曼谷拉查丹利中心酒店  (SHA Plus+)(Grande Centre Point Hotel Ratchadamri Bangkok (SHA Plus+))(2497052)</t>
  </si>
  <si>
    <t>经典高级套房&lt;三人入住&gt;&lt;无早&gt;</t>
  </si>
  <si>
    <t>NG/SHENGYONG</t>
  </si>
  <si>
    <t xml:space="preserve">2793508	</t>
  </si>
  <si>
    <t xml:space="preserve">332987	</t>
  </si>
  <si>
    <t xml:space="preserve">21799485291	</t>
  </si>
  <si>
    <t>[苏梅岛]拉麦-苏梅岛酒店(SHA Plus+)(The Lamai Samui(SHA Plus+))(3738031)</t>
  </si>
  <si>
    <t>水池套房(至少连住2晚及以上)&lt;特惠&gt;&lt;双人入住&gt;&lt;不适用泰国客人&gt;&lt;双早&gt;</t>
  </si>
  <si>
    <t>ONeill/Meg</t>
  </si>
  <si>
    <t xml:space="preserve">2799631	</t>
  </si>
  <si>
    <t xml:space="preserve">601711666	</t>
  </si>
  <si>
    <t xml:space="preserve">21812396107	</t>
  </si>
  <si>
    <t>[云顶高原]云顶高原瑞园酒店及高级公寓(Swiss-Garden Hotel &amp; Residences, Genting Highlands)(101284941)</t>
  </si>
  <si>
    <t>行政两卧室公寓&lt;三人入住&gt;&lt;早餐&gt;</t>
  </si>
  <si>
    <t>Syazliena/Nurul</t>
  </si>
  <si>
    <t xml:space="preserve">2803811	</t>
  </si>
  <si>
    <t xml:space="preserve">229185	</t>
  </si>
  <si>
    <t xml:space="preserve">21817485205	</t>
  </si>
  <si>
    <t>[曼谷]曼谷素坤逸55号通罗中心点大酒店 (SHA Plus+)(Grande Centre Point Sukhumvit 55 Bangkok (SHA Plus+))(8173962)</t>
  </si>
  <si>
    <t>特色豪华房&lt;双人入住&gt;&lt;预付&gt;&lt;无早&gt;&lt;net rate mode&gt;</t>
  </si>
  <si>
    <t>CHAN/KA YUI</t>
  </si>
  <si>
    <t xml:space="preserve">2805124	</t>
  </si>
  <si>
    <t xml:space="preserve">249851	</t>
  </si>
  <si>
    <t xml:space="preserve">21819317759	</t>
  </si>
  <si>
    <t>XU/ZHENGDONG</t>
  </si>
  <si>
    <t xml:space="preserve">2805551	</t>
  </si>
  <si>
    <t>取消</t>
  </si>
  <si>
    <t xml:space="preserve">21822671901	</t>
  </si>
  <si>
    <t>[乔治市]槟城龙城快捷酒店 (槟城对抗新冠肺炎认证)(Cititel Express Penang)(5147805)</t>
  </si>
  <si>
    <t>标准大床房 禁烟(至少连住2晚及以上)&lt;双人入住&gt;&lt;双早&gt;</t>
  </si>
  <si>
    <t>MOHD/ABIDIN</t>
  </si>
  <si>
    <t xml:space="preserve">2807168	</t>
  </si>
  <si>
    <t xml:space="preserve">595686	</t>
  </si>
  <si>
    <t xml:space="preserve">21824431356	</t>
  </si>
  <si>
    <t>[曼谷]曼谷素坤逸十一酒店 (SHA Extra Plus)(Eleven Hotel Bangkok Sukhumvit 11 (SHA Extra Plus))(96059687)</t>
  </si>
  <si>
    <t>豪华特大床房(至少连住2晚及以上)&lt;双人入住&gt;&lt;无早&gt;</t>
  </si>
  <si>
    <t>LI/WAI KWOK</t>
  </si>
  <si>
    <t xml:space="preserve">2808831	</t>
  </si>
  <si>
    <t xml:space="preserve">32038	</t>
  </si>
  <si>
    <t xml:space="preserve">21825775013	</t>
  </si>
  <si>
    <t>[曼谷]盛泰澜曼谷拉普崂中央广场酒店 (SHA Plus+)(Centara Grand at Central Plaza Ladprao Bangkok)(4955368)</t>
  </si>
  <si>
    <t>Suan/Melissa</t>
  </si>
  <si>
    <t xml:space="preserve">2810004	</t>
  </si>
  <si>
    <t xml:space="preserve">230666002	</t>
  </si>
  <si>
    <t xml:space="preserve">21827304708	</t>
  </si>
  <si>
    <t>[巴都丁宜]槟城宾乐雅饭店 (槟城对抗新冠肺炎认证)(PARKROYAL Penang Resort)(3737560)</t>
  </si>
  <si>
    <t>海景尊贵房&lt;双人入住&gt;&lt;双早&gt;</t>
  </si>
  <si>
    <t>NG/HOI LENG</t>
  </si>
  <si>
    <t xml:space="preserve">2812235	</t>
  </si>
  <si>
    <t xml:space="preserve">7373724	</t>
  </si>
  <si>
    <t xml:space="preserve">21829802097	</t>
  </si>
  <si>
    <t>[Batu Buruk]报春花海滩酒店(Primula Beach Hotel)(89000989)</t>
  </si>
  <si>
    <t>豪华房(至少连住2晚及以上)&lt;双人入住&gt;&lt;特价&gt;&lt;双早&gt;</t>
  </si>
  <si>
    <t>Fatimah Amirudin/Siti,Fatimah Amirudin/Siti,Fatimah Amirudin/Siti,Fatimah Amirudin/Siti,Fatimah Amirudin/Siti,Fatimah Amirudin/Siti</t>
  </si>
  <si>
    <t xml:space="preserve">2815696	</t>
  </si>
  <si>
    <t xml:space="preserve">117780	</t>
  </si>
  <si>
    <t xml:space="preserve">21831559461	</t>
  </si>
  <si>
    <t>[曼谷]曼谷秋素坤逸酒店 (SHA Plus+)(Qiu Hotel Sukhumvit (SHA Plus+))(28597378)</t>
  </si>
  <si>
    <t>豪华房(无窗)&lt;三人入住&gt;&lt;早餐&gt;</t>
  </si>
  <si>
    <t>Garg/Ankit,Garg/Ankit,Garg/Ankit,Garg/Ankit</t>
  </si>
  <si>
    <t xml:space="preserve">2818005	</t>
  </si>
  <si>
    <t xml:space="preserve">79453	</t>
  </si>
  <si>
    <t xml:space="preserve">21838367712	</t>
  </si>
  <si>
    <t>[济州市]济州耽罗酒店(Tamna Stay Hotel Jeju)(28524828)</t>
  </si>
  <si>
    <t>海景家庭三人房&lt;四人入住&gt;&lt;早餐&gt;</t>
  </si>
  <si>
    <t>HAN/KYUNGSU</t>
  </si>
  <si>
    <t xml:space="preserve">2821702	</t>
  </si>
  <si>
    <t xml:space="preserve">999221841150408	</t>
  </si>
  <si>
    <t>[琅勃拉邦]铂尔曼琅勃拉邦酒店(Pullman Luang Prabang)(84735141)</t>
  </si>
  <si>
    <t>园景或山景甄选豪华特大床房&lt;今日特价 &gt;&lt;双人入住&gt;&lt;双早&gt;&lt;新酒店礼盒&gt;</t>
  </si>
  <si>
    <t>Xiao/Tianle</t>
  </si>
  <si>
    <t xml:space="preserve">2824380	</t>
  </si>
  <si>
    <t xml:space="preserve">202929	</t>
  </si>
  <si>
    <t xml:space="preserve">21841270116	</t>
  </si>
  <si>
    <t>[曼谷]索菲特曼谷素坤逸酒店(Sofitel Bangkok Sukhumvit)(4119444)</t>
  </si>
  <si>
    <t>奢华特大床房&lt;双人入住&gt;&lt;双早&gt;</t>
  </si>
  <si>
    <t>LEE/SEUNGCHAN</t>
  </si>
  <si>
    <t xml:space="preserve">2824561	</t>
  </si>
  <si>
    <t xml:space="preserve">939190	</t>
  </si>
  <si>
    <t xml:space="preserve">21842566759	</t>
  </si>
  <si>
    <t>[釜山]阿瓦尼中央酒店 釜山(Avani Central Busan)(97086698)</t>
  </si>
  <si>
    <t>CHOI/EUN JEONG,CHOI/YUN JEONG</t>
  </si>
  <si>
    <t xml:space="preserve">2826448	</t>
  </si>
  <si>
    <t xml:space="preserve">407449	</t>
  </si>
  <si>
    <t xml:space="preserve">21843913903	</t>
  </si>
  <si>
    <t>[曼谷]曼谷素坤逸航站 21 中心酒店 (SHA Plus+)(Grande Centre Point Hotel Terminal 21 (SHA Plus+))(5908161)</t>
  </si>
  <si>
    <t>豪华尊贵房&lt;特惠&gt;&lt;双人入住&gt;&lt;双早&gt;</t>
  </si>
  <si>
    <t>ZinWin/Tha,ZinWin/Tha</t>
  </si>
  <si>
    <t xml:space="preserve">2828531	</t>
  </si>
  <si>
    <t xml:space="preserve">393049	</t>
  </si>
  <si>
    <t xml:space="preserve">21843829125	</t>
  </si>
  <si>
    <t>Lee/Novin,Michu/Azhar,Hen/Darwin</t>
  </si>
  <si>
    <t xml:space="preserve">2828396	</t>
  </si>
  <si>
    <t xml:space="preserve">231215	</t>
  </si>
  <si>
    <t xml:space="preserve">21844681479	</t>
  </si>
  <si>
    <t>[米里]米里帝国酒店(Imperial Hotel Miri)(28476284)</t>
  </si>
  <si>
    <t>豪华两房公寓&lt;三人入住&gt;&lt;早餐&gt;</t>
  </si>
  <si>
    <t>Hayat/Mohd.Khamizul,Hayat/Mohd.Khamizul,Hayat/Mohd.Khamizul,Hayat/Mohd.Khamizul,Hayat/Mohd.Khamizul,Hayat/Mohd.Khamizul</t>
  </si>
  <si>
    <t xml:space="preserve">2829856	</t>
  </si>
  <si>
    <t xml:space="preserve">IH334047	</t>
  </si>
  <si>
    <t xml:space="preserve">21846483429	</t>
  </si>
  <si>
    <t>[帕赛市]马尼拉101酒店（多用途酒店）(Hotel 101 Manila (Multiple Use Hotel))(28525147)</t>
  </si>
  <si>
    <t>欢乐房&lt;今日特价 &gt;&lt;双人入住&gt;&lt;无早&gt;</t>
  </si>
  <si>
    <t>Peralta/Gemma,Peralta/Gemma</t>
  </si>
  <si>
    <t xml:space="preserve">2833010	</t>
  </si>
  <si>
    <t xml:space="preserve">22354475	</t>
  </si>
  <si>
    <t xml:space="preserve">21846859593	</t>
  </si>
  <si>
    <t>[普吉岛]芭东普吉岛艾维斯塔度假村美憬阁酒店 (SHA Extra Plus)(Avista Hideaway Phuket Patong - MGallery (SHA Extra Plus))(3462294)</t>
  </si>
  <si>
    <t>隐逸小型泳池别墅(至少连住2晚及以上)&lt;双人入住&gt;&lt;不适用韩国客人&gt;&lt;双早&gt;</t>
  </si>
  <si>
    <t>Ranu/Gagandeep</t>
  </si>
  <si>
    <t xml:space="preserve">2833706	</t>
  </si>
  <si>
    <t xml:space="preserve">309588	</t>
  </si>
  <si>
    <t xml:space="preserve">21848094228	</t>
  </si>
  <si>
    <t>[普吉岛]萨瓦蒂芭东渡假村酒店 (SHA Extra Plus)(Sawaddi Patong Resort &amp; Spa (SHA Extra Plus))(3799848)</t>
  </si>
  <si>
    <t>泳池景一室公寓&lt;特惠&gt;&lt;双人入住&gt;&lt;双早&gt;</t>
  </si>
  <si>
    <t>Cheng/Jun wai,Cheng/Jun wai</t>
  </si>
  <si>
    <t xml:space="preserve">2836016	</t>
  </si>
  <si>
    <t xml:space="preserve">106949	</t>
  </si>
  <si>
    <t xml:space="preserve">21848275108	</t>
  </si>
  <si>
    <t>[兰卡威]丹娜兰卡威豪华度假村及海滩别墅(The Danna Langkawi Luxury Resort &amp; Beach Villas)(4493828)</t>
  </si>
  <si>
    <t>商务房(至少连住2晚及以上)&lt;特惠&gt;&lt;双人入住&gt;&lt;双早&gt;</t>
  </si>
  <si>
    <t>Cornwall/Wendell,Chandara Sagar/Dharshini</t>
  </si>
  <si>
    <t xml:space="preserve">2836439	</t>
  </si>
  <si>
    <t xml:space="preserve">21849005030	</t>
  </si>
  <si>
    <t>[Donggongon]灵狮铂金酒店(Lintas Platinum Hotel)(99790378)</t>
  </si>
  <si>
    <t>豪华双床房&lt;双人入住&gt;&lt;双早&gt;</t>
  </si>
  <si>
    <t>LIM/ANNETTA</t>
  </si>
  <si>
    <t xml:space="preserve">2837723	</t>
  </si>
  <si>
    <t xml:space="preserve">102832	</t>
  </si>
  <si>
    <t xml:space="preserve">21850766212	</t>
  </si>
  <si>
    <t>[新山]希思尔新山酒店(Thistle Johor Bahru)(5624049)</t>
  </si>
  <si>
    <t>海景豪华特大床房&lt;双人入住&gt;&lt;双早&gt;</t>
  </si>
  <si>
    <t>LEOW /JARRAD ,QUIK/CRISLYN</t>
  </si>
  <si>
    <t xml:space="preserve">2841287	</t>
  </si>
  <si>
    <t xml:space="preserve">245925	</t>
  </si>
  <si>
    <t xml:space="preserve">21850799267	</t>
  </si>
  <si>
    <t>[乔治市]槟城成功酒店 (槟城对抗新冠肺炎认证)(Berjaya Penang Hotel)(28528294)</t>
  </si>
  <si>
    <t>Roseann De Mello/Sharon,Roseann De Mello/Sharon,Roseann De Mello/Sharon</t>
  </si>
  <si>
    <t xml:space="preserve">2841316	</t>
  </si>
  <si>
    <t xml:space="preserve">2249426	</t>
  </si>
  <si>
    <t xml:space="preserve">999221851488862	</t>
  </si>
  <si>
    <t>NUMERIANO F RODRIGUEZ JR /NUMERIANO,NUMERIANO F RODRIGUEZ JR /NUMERIANO,NUMERIANO F RODRIGUEZ JR /NUMERIANO</t>
  </si>
  <si>
    <t xml:space="preserve">2842515	</t>
  </si>
  <si>
    <t xml:space="preserve">999221852615951	</t>
  </si>
  <si>
    <t>[宿务]宿雾海湾酒店- 国会大厦(Bayfront Hotel Cebu - Capitol Site)(82189082)</t>
  </si>
  <si>
    <t>行政一室房&lt;双人入住&gt;&lt;双早&gt;</t>
  </si>
  <si>
    <t>Jatico/Benedict,Jatico/Benedict</t>
  </si>
  <si>
    <t xml:space="preserve">2844317	</t>
  </si>
  <si>
    <t xml:space="preserve">18086	</t>
  </si>
  <si>
    <t xml:space="preserve">21852987705	</t>
  </si>
  <si>
    <t>[关丹]关丹瑞园海岸度假村(Swiss-Garden Beach Resort, Kuantan)(28528170)</t>
  </si>
  <si>
    <t>尊贵豪华特大床房&lt;双人入住&gt;&lt;双早&gt;</t>
  </si>
  <si>
    <t>HANAFI/FATEN NABILA</t>
  </si>
  <si>
    <t xml:space="preserve">2844878	</t>
  </si>
  <si>
    <t xml:space="preserve">320886	</t>
  </si>
  <si>
    <t xml:space="preserve">21853169333	</t>
  </si>
  <si>
    <t>[芭堤雅]达拉海角渡假村(Cape Dara Resort)(5470678)</t>
  </si>
  <si>
    <t>豪华双床房&lt;双人入住&gt;&lt;不适用泰国/印度次大陆客人&gt;&lt;双早&gt;</t>
  </si>
  <si>
    <t>CHEN/YUEYUE,JIN/ZHEFEI</t>
  </si>
  <si>
    <t xml:space="preserve">2845183	</t>
  </si>
  <si>
    <t xml:space="preserve">480997	</t>
  </si>
  <si>
    <t xml:space="preserve">21853471872	</t>
  </si>
  <si>
    <t>标准房 禁烟&lt;双人入住&gt;&lt;双早&gt;</t>
  </si>
  <si>
    <t>Hassan/Rawdah,Hassan/Rawdah</t>
  </si>
  <si>
    <t xml:space="preserve">2845593	</t>
  </si>
  <si>
    <t xml:space="preserve">IH334739	</t>
  </si>
  <si>
    <t xml:space="preserve">21854024231	</t>
  </si>
  <si>
    <t>[普吉岛]普吉岛迈考美丽亚酒店(SHA Extra Plus)(Melia Phuket Mai Khao(SHA Extra Plus))(92000607)</t>
  </si>
  <si>
    <t>一卧室别墅（带私人泳池）(至少连住2晚及以上)&lt;促销&gt;&lt;双人入住&gt;&lt;双早&gt;</t>
  </si>
  <si>
    <t>Mansoor/Danish</t>
  </si>
  <si>
    <t xml:space="preserve">2846627	</t>
  </si>
  <si>
    <t xml:space="preserve">38197	</t>
  </si>
  <si>
    <t xml:space="preserve">21854316326	</t>
  </si>
  <si>
    <t>[蒙廷卢帕]马尼拉菲林维斯特科林尚酒店(Crimson Hotel Filinvest City, Manila)(28524153)</t>
  </si>
  <si>
    <t>尊贵房&lt;双人入住&gt;&lt;预付&gt;&lt;双早&gt;</t>
  </si>
  <si>
    <t>REN/JIANXIONG</t>
  </si>
  <si>
    <t xml:space="preserve">2847144	</t>
  </si>
  <si>
    <t xml:space="preserve">999221854701108	</t>
  </si>
  <si>
    <t>[薄荷岛]贝尔福度假酒店(The Bellevue Resort)(5425269)</t>
  </si>
  <si>
    <t>豪华房&lt;特惠专享&gt;&lt;双人入住&gt;&lt;双早&gt;</t>
  </si>
  <si>
    <t>Manalese/Marjorie,Manalese/Marjorie,Manalese/Marjorie,Manalese/Marjorie,Manalese/Marjorie,Manalese/Marjorie</t>
  </si>
  <si>
    <t xml:space="preserve">2847861	</t>
  </si>
  <si>
    <t xml:space="preserve">20142048	</t>
  </si>
  <si>
    <t xml:space="preserve">21854951380	</t>
  </si>
  <si>
    <t>[兰卡威]兰卡威大洋湾豪华度假村酒店(Dayang Bay Resort Langkawi)(28528622)</t>
  </si>
  <si>
    <t>家庭一室套房&lt;四人入住&gt;&lt;早餐&gt;</t>
  </si>
  <si>
    <t>MUSTAFA /NURUL SYAZWANIE</t>
  </si>
  <si>
    <t xml:space="preserve">2848314	</t>
  </si>
  <si>
    <t xml:space="preserve">21697	</t>
  </si>
  <si>
    <t xml:space="preserve">999221855068507	</t>
  </si>
  <si>
    <t>欢乐房&lt;特价大促销&gt;&lt;三人入住&gt;&lt;早餐&gt;</t>
  </si>
  <si>
    <t>CHEN/ENJIANG,YU/LIBAO,LIU/RUNKANG</t>
  </si>
  <si>
    <t xml:space="preserve">2848527	</t>
  </si>
  <si>
    <t xml:space="preserve">22328541	</t>
  </si>
  <si>
    <t xml:space="preserve">21855311453	</t>
  </si>
  <si>
    <t>[芭堤雅]SN康克斯酒店 (SHA Plus+)(SN Connx Hotel  (SHA Plus+))(98990662)</t>
  </si>
  <si>
    <t>PUNPRADIT/PATCHARIN</t>
  </si>
  <si>
    <t xml:space="preserve">2849043	</t>
  </si>
  <si>
    <t xml:space="preserve">30391	</t>
  </si>
  <si>
    <t xml:space="preserve">21855543623	</t>
  </si>
  <si>
    <t>[依斯干达公主城]双威大盒子酒店(Sunway Hotel Big Box)(91411884)</t>
  </si>
  <si>
    <t>WU/PEISHI CHARLENE</t>
  </si>
  <si>
    <t xml:space="preserve">2849488	</t>
  </si>
  <si>
    <t xml:space="preserve">60917	</t>
  </si>
  <si>
    <t xml:space="preserve">999221855760877	</t>
  </si>
  <si>
    <t>[Transkei District]狂野海岸阳光酒店(Wild Coast Sun)(100476292)</t>
  </si>
  <si>
    <t>面朝花园的豪华特大号床房 禁烟&lt;单人入住&gt;&lt;单早&gt;</t>
  </si>
  <si>
    <t>Naidoo/Venisha</t>
  </si>
  <si>
    <t xml:space="preserve">2849861	</t>
  </si>
  <si>
    <t xml:space="preserve">22300512	</t>
  </si>
  <si>
    <t xml:space="preserve">21855946193	</t>
  </si>
  <si>
    <t>[芭堤雅]X2 芭堤雅海洋宫(X2 Pattaya Oceanphere)(100607744)</t>
  </si>
  <si>
    <t>两卧室泳池别墅&lt;四人入住&gt;&lt;不适用泰国客人&gt;&lt;早餐&gt;</t>
  </si>
  <si>
    <t>LI/TZU-YING</t>
  </si>
  <si>
    <t xml:space="preserve">2850216	</t>
  </si>
  <si>
    <t xml:space="preserve">95571828-1	</t>
  </si>
  <si>
    <t xml:space="preserve">21857755275	</t>
  </si>
  <si>
    <t>俱乐部幻影甄选豪华海双床房&lt;双人入住&gt;&lt;适用于除泰国的亚洲客人&gt;&lt;双早&gt;</t>
  </si>
  <si>
    <t>ZHU/ZHENXIAO</t>
  </si>
  <si>
    <t xml:space="preserve">2853164	</t>
  </si>
  <si>
    <t xml:space="preserve">235802307	</t>
  </si>
  <si>
    <t xml:space="preserve">999221861092319	</t>
  </si>
  <si>
    <t>[Madegondo]梭罗巴鲁最爱酒店(favehotel Solo Baru)(98299251)</t>
  </si>
  <si>
    <t>致爱房&lt;双人入住&gt;&lt;预付&gt;&lt;双早&gt;</t>
  </si>
  <si>
    <t>MANOACH/OZZY</t>
  </si>
  <si>
    <t xml:space="preserve">2856306	</t>
  </si>
  <si>
    <t xml:space="preserve">21861210935	</t>
  </si>
  <si>
    <t>[曼谷]曼谷HOMM素坤逸34街酒店(HOMM Sukhumvit34 Bangkok)(99758480)</t>
  </si>
  <si>
    <t>高级房&lt;双人入住&gt;&lt;无早&gt;</t>
  </si>
  <si>
    <t>YU/MIAO</t>
  </si>
  <si>
    <t xml:space="preserve">2856359	</t>
  </si>
  <si>
    <t xml:space="preserve">167537273	</t>
  </si>
  <si>
    <t xml:space="preserve">21864715584	</t>
  </si>
  <si>
    <t>[曼谷]曼谷美人鱼酒店(Hotel Mermaid Bangkok)(85397474)</t>
  </si>
  <si>
    <t>一室公寓大号床间&lt;今日特价 &gt;&lt;双人入住&gt;&lt;无早&gt;</t>
  </si>
  <si>
    <t>Oliver/Steven,Oliver/Steven</t>
  </si>
  <si>
    <t xml:space="preserve">2857922	</t>
  </si>
  <si>
    <t xml:space="preserve">60301	</t>
  </si>
  <si>
    <t xml:space="preserve">21864462566	</t>
  </si>
  <si>
    <t>[依斯干达公主城]特立尼达公主港套房酒店(Trinidad Suites Puteri Harbour)(99959221)</t>
  </si>
  <si>
    <t>一卧室行政公寓&lt;双人入住&gt;&lt;双早&gt;</t>
  </si>
  <si>
    <t>SANTHIRA/SUHIL</t>
  </si>
  <si>
    <t xml:space="preserve">2857733	</t>
  </si>
  <si>
    <t xml:space="preserve">8099	</t>
  </si>
  <si>
    <t xml:space="preserve">21868931088	</t>
  </si>
  <si>
    <t>[沙美岛]沙美岛奥普劳度假村 (SHA Plus+)(Ao Prao Resort (SHA Plus+))(6608860)</t>
  </si>
  <si>
    <t>经典山坡房&lt;今日特价 &gt;&lt;双人入住&gt;&lt;双早&gt;</t>
  </si>
  <si>
    <t>Okawa/So,Okawa/So</t>
  </si>
  <si>
    <t xml:space="preserve">2858745	</t>
  </si>
  <si>
    <t xml:space="preserve">999221869114372	</t>
  </si>
  <si>
    <t>[奎松市]马尼拉奎松市B酒店（多用途酒店）(The B Hotel Quezon City Manila (Multiple-Use Hotel))(28525533)</t>
  </si>
  <si>
    <t>高级特大床房&lt;特价大促销&gt;&lt;双人入住&gt;&lt;双早&gt;</t>
  </si>
  <si>
    <t>alianza/jennifer,alianza/jennifer</t>
  </si>
  <si>
    <t xml:space="preserve">2858890	</t>
  </si>
  <si>
    <t xml:space="preserve">2217323	</t>
  </si>
  <si>
    <t xml:space="preserve">21869117351	</t>
  </si>
  <si>
    <t>ABDULLAH /NASIR</t>
  </si>
  <si>
    <t xml:space="preserve">2858894	</t>
  </si>
  <si>
    <t xml:space="preserve">8123	</t>
  </si>
  <si>
    <t xml:space="preserve">21869389044	</t>
  </si>
  <si>
    <t>[曼谷]曼谷班达拉套房酒店(Bandara Suites Silom, Bangkok)(90808448)</t>
  </si>
  <si>
    <t>行政套房&lt;特惠专享&gt;&lt;双人入住&gt;&lt;无早&gt;</t>
  </si>
  <si>
    <t>Pauley/Michael,Pauley/Michael</t>
  </si>
  <si>
    <t xml:space="preserve">2858986	</t>
  </si>
  <si>
    <t xml:space="preserve">21870247520	</t>
  </si>
  <si>
    <t>[Na Chom Thian]芭提雅最佳西方至尊海湾酒店 (SHA Extra Plus)(Best Western Premier Bayphere Pattaya (SHA Extra Plus))(97721853)</t>
  </si>
  <si>
    <t>高级房(至少连住2晚及以上)&lt;双人入住&gt;&lt;双早&gt;</t>
  </si>
  <si>
    <t>Kelly/Patrick</t>
  </si>
  <si>
    <t xml:space="preserve">2859607	</t>
  </si>
  <si>
    <t xml:space="preserve">BK023164	</t>
  </si>
  <si>
    <t xml:space="preserve">21870625557	</t>
  </si>
  <si>
    <t>[吉隆坡]辉盛凯贝丽(Capri by Fraser Bukit Bintang)(88638672)</t>
  </si>
  <si>
    <t>行政特大床一室房(至少连住2晚及以上)&lt;今日特价 &gt;&lt;双人入住&gt;&lt;双早&gt;</t>
  </si>
  <si>
    <t>Schnitzer/Lukas,Schnitzer/Lukas</t>
  </si>
  <si>
    <t xml:space="preserve">2859859	</t>
  </si>
  <si>
    <t xml:space="preserve">48254527-1	</t>
  </si>
  <si>
    <t xml:space="preserve">999221873651421	</t>
  </si>
  <si>
    <t>[奎松市]马尼拉赛达北维迪斯酒店 - 多用途酒店(Seda Vertis North - Multiple Use Hotel)(17891668)</t>
  </si>
  <si>
    <t>Xing Hui/Liong,Xing Hui/Liong,Xing Hui/Liong</t>
  </si>
  <si>
    <t xml:space="preserve">2860407	</t>
  </si>
  <si>
    <t xml:space="preserve">2458030	</t>
  </si>
  <si>
    <t xml:space="preserve">21875474255	</t>
  </si>
  <si>
    <t>[普吉岛]安达曼白色海滩度假酒店(SHA Extra Plus)(Andaman White Beach Resort(SHA Extra Plus))(5032656)</t>
  </si>
  <si>
    <t>高级海景房 禁烟&lt;双人入住&gt;&lt;双早&gt;</t>
  </si>
  <si>
    <t>TAKEUCHI/TAKAHIRO,TAKEUCHI/TAKAHIRO</t>
  </si>
  <si>
    <t xml:space="preserve">2861116	</t>
  </si>
  <si>
    <t xml:space="preserve">026815	</t>
  </si>
  <si>
    <t xml:space="preserve">21875649084	</t>
  </si>
  <si>
    <t>SAFIIE/SARINIZAM</t>
  </si>
  <si>
    <t xml:space="preserve">2861222	</t>
  </si>
  <si>
    <t xml:space="preserve">61663	</t>
  </si>
  <si>
    <t xml:space="preserve">21875874183	</t>
  </si>
  <si>
    <t>特大号床豪华间(连住3晚及以上)&lt;今日特价 &gt;&lt;双人入住&gt;&lt;无早&gt;</t>
  </si>
  <si>
    <t>BADNANI/JOEL</t>
  </si>
  <si>
    <t xml:space="preserve">2861374	</t>
  </si>
  <si>
    <t xml:space="preserve">21875916430	</t>
  </si>
  <si>
    <t>一室公寓大号床间&lt;今日特价 &gt;&lt;双人入住&gt;&lt;双早&gt;</t>
  </si>
  <si>
    <t>BADNANI/JOEL,BADNANI/JOEL</t>
  </si>
  <si>
    <t xml:space="preserve">2861398	</t>
  </si>
  <si>
    <t xml:space="preserve">60314	</t>
  </si>
  <si>
    <t xml:space="preserve">21876444461	</t>
  </si>
  <si>
    <t>池景豪华房&lt;特惠专享&gt;&lt;双人入住&gt;&lt;无早&gt;</t>
  </si>
  <si>
    <t>Alqarani/Amal,Alqarani/Amal</t>
  </si>
  <si>
    <t xml:space="preserve">2861736	</t>
  </si>
  <si>
    <t xml:space="preserve">999221876805539	</t>
  </si>
  <si>
    <t>[西雅加达]阿斯顿卡蒂卡格罗酒店会议中心(ASTON Kartika Grogol Hotel &amp; Conference Center)(98328514)</t>
  </si>
  <si>
    <t>优质一室双床房&lt;双人入住&gt;&lt;双早&gt;</t>
  </si>
  <si>
    <t>LI/XINJUN</t>
  </si>
  <si>
    <t xml:space="preserve">2862023	</t>
  </si>
  <si>
    <t xml:space="preserve">21880655474	</t>
  </si>
  <si>
    <t>[西南县]槟城直落巴巷悦椿度假村 (槟城对抗新冠肺炎认证)(Angsana Teluk Bahang (PenangFightCovid-19 Certified))(67827066)</t>
  </si>
  <si>
    <t>豪华海景房(至少连住2晚及以上)&lt;促销&gt;&lt;双人入住&gt;&lt;双早&gt;</t>
  </si>
  <si>
    <t>PEH/YUEH HAN</t>
  </si>
  <si>
    <t xml:space="preserve">2862759	</t>
  </si>
  <si>
    <t xml:space="preserve">8124150	</t>
  </si>
  <si>
    <t>退单</t>
  </si>
  <si>
    <t xml:space="preserve">999221881623327	</t>
  </si>
  <si>
    <t>Colocar/Ken Hennessy</t>
  </si>
  <si>
    <t xml:space="preserve">2863202	</t>
  </si>
  <si>
    <t xml:space="preserve">2460357	</t>
  </si>
  <si>
    <t xml:space="preserve">21882143763	</t>
  </si>
  <si>
    <t>[曼谷]曼谷素坤逸丽笙套房酒店(Radisson Suites Bangkok Sukhumvit)(73690889)</t>
  </si>
  <si>
    <t>高级房&lt;特惠专享&gt;&lt;双人入住&gt;&lt;双早&gt;</t>
  </si>
  <si>
    <t>MARCHENKO/DMITRY</t>
  </si>
  <si>
    <t xml:space="preserve">2863543	</t>
  </si>
  <si>
    <t xml:space="preserve">1079443	</t>
  </si>
  <si>
    <t xml:space="preserve">21882459042	</t>
  </si>
  <si>
    <t>高级房&lt;双人入住&gt;&lt;双早&gt;</t>
  </si>
  <si>
    <t>Binti Taha/Roslina,Binti Taha/Roslina</t>
  </si>
  <si>
    <t xml:space="preserve">2863781	</t>
  </si>
  <si>
    <t xml:space="preserve">8577474	</t>
  </si>
  <si>
    <t xml:space="preserve">999221882653284	</t>
  </si>
  <si>
    <t>Dela cruz/Jennifer,Dela cruz/Jennifer</t>
  </si>
  <si>
    <t xml:space="preserve">2863904	</t>
  </si>
  <si>
    <t xml:space="preserve">2460464	</t>
  </si>
  <si>
    <t xml:space="preserve">21884465392	</t>
  </si>
  <si>
    <t>[曼谷]曼谷威客3號酒店 (SHA Plus+)(Vic3 Bangkok  (SHA Plus+))(5072852)</t>
  </si>
  <si>
    <t>一室行政特大床房(至少提前1天预订)&lt;今日特价 &gt;&lt;双人入住&gt;&lt;单早&gt;</t>
  </si>
  <si>
    <t>Pankong/Perapat</t>
  </si>
  <si>
    <t xml:space="preserve">2864016	</t>
  </si>
  <si>
    <t xml:space="preserve">1522407	</t>
  </si>
  <si>
    <t xml:space="preserve">21884631293	</t>
  </si>
  <si>
    <t>TAKEUCHI/YOKO,TAKEUCHI/YOKO</t>
  </si>
  <si>
    <t xml:space="preserve">2864046	</t>
  </si>
  <si>
    <t xml:space="preserve">21885524909	</t>
  </si>
  <si>
    <t>[邦帕利]盖特43机场酒店 (SHA Plus+)(Gate43 Airport Hotel (SHA Plus+))(95453304)</t>
  </si>
  <si>
    <t>池景豪华特大床房&lt;双人入住&gt;&lt;无早&gt;</t>
  </si>
  <si>
    <t>Shvets/Dmitrii</t>
  </si>
  <si>
    <t xml:space="preserve">2864273	</t>
  </si>
  <si>
    <t xml:space="preserve">acknowledge	</t>
  </si>
  <si>
    <t xml:space="preserve">21885811203	</t>
  </si>
  <si>
    <t>[普吉岛]芭东南滩欢乐鸿居酒店(Homm Bliss Southbeach Patong)(5468030)</t>
  </si>
  <si>
    <t>海景高级房&lt;双人入住&gt;&lt;双早&gt;</t>
  </si>
  <si>
    <t>Rahim/Khalid,Rahim/Khalid</t>
  </si>
  <si>
    <t xml:space="preserve">2864350	</t>
  </si>
  <si>
    <t xml:space="preserve">21886552533	</t>
  </si>
  <si>
    <t>Binti Alias/Asyrani,Binti Alias/Asyrani</t>
  </si>
  <si>
    <t xml:space="preserve">2864563	</t>
  </si>
  <si>
    <t xml:space="preserve">8577476	</t>
  </si>
  <si>
    <t xml:space="preserve">21886924096	</t>
  </si>
  <si>
    <t>Kruasuwan/Wilailuk,Kruasuwan/Wilailuk</t>
  </si>
  <si>
    <t xml:space="preserve">2864735	</t>
  </si>
  <si>
    <t xml:space="preserve">21886946717	</t>
  </si>
  <si>
    <t>lin/feng,lin/feng</t>
  </si>
  <si>
    <t xml:space="preserve">2864743	</t>
  </si>
  <si>
    <t xml:space="preserve">21887012219	</t>
  </si>
  <si>
    <t>Ling/Su,Ling/Su</t>
  </si>
  <si>
    <t xml:space="preserve">2864784	</t>
  </si>
  <si>
    <t xml:space="preserve">21886916031	</t>
  </si>
  <si>
    <t>[曼谷]优本纳沙通(Urbana Sathorn, Bangkok)(5025085)</t>
  </si>
  <si>
    <t>一卧室豪华房(至少连住2晚及以上)&lt;超值特惠&gt;&lt;双人入住&gt;&lt;无早&gt;</t>
  </si>
  <si>
    <t>ANKOUS/DJAMEL</t>
  </si>
  <si>
    <t xml:space="preserve">2864764	</t>
  </si>
  <si>
    <t xml:space="preserve">1432421448195	</t>
  </si>
  <si>
    <t xml:space="preserve">21887362844	</t>
  </si>
  <si>
    <t>Mohd Zin/Mazlan,Mohd Zin/Mazlan</t>
  </si>
  <si>
    <t xml:space="preserve">2864977	</t>
  </si>
  <si>
    <t xml:space="preserve">8577477	</t>
  </si>
  <si>
    <t xml:space="preserve">21888066435	</t>
  </si>
  <si>
    <t>[曼谷]是隆中央酒店(SHA Plus+)(Centre Point Silom)(5007549)</t>
  </si>
  <si>
    <t>豪华河房&lt;今日特价 &gt;&lt;双人入住&gt;&lt;无早&gt;</t>
  </si>
  <si>
    <t>HAND/John,HAND/John</t>
  </si>
  <si>
    <t xml:space="preserve">2865420	</t>
  </si>
  <si>
    <t xml:space="preserve">1543199	</t>
  </si>
  <si>
    <t xml:space="preserve">21887951816	</t>
  </si>
  <si>
    <t>Ueland/Anton</t>
  </si>
  <si>
    <t xml:space="preserve">2865370	</t>
  </si>
  <si>
    <t xml:space="preserve">1079484	</t>
  </si>
  <si>
    <t xml:space="preserve">21888262740	</t>
  </si>
  <si>
    <t>[苏梅岛]苏梅岛塞利斯酒店(Celes Samui)(6125766)</t>
  </si>
  <si>
    <t>豪华房&lt;特惠&gt;&lt;双人入住&gt;&lt;双早&gt;</t>
  </si>
  <si>
    <t>CHEN/YIJIUN</t>
  </si>
  <si>
    <t xml:space="preserve">2865530	</t>
  </si>
  <si>
    <t xml:space="preserve">20660	</t>
  </si>
  <si>
    <t xml:space="preserve">21888508063	</t>
  </si>
  <si>
    <t>Aiemsamai/Sompong</t>
  </si>
  <si>
    <t xml:space="preserve">2865706	</t>
  </si>
  <si>
    <t xml:space="preserve">167686306	</t>
  </si>
  <si>
    <t xml:space="preserve">21890164616	</t>
  </si>
  <si>
    <t>[巴洛克]珍拉丁皇家朱兰小屋(Royale Chulan Cherating Chalet)(67235956)</t>
  </si>
  <si>
    <t>双人床小木屋&lt;双人入住&gt;&lt;双早&gt;</t>
  </si>
  <si>
    <t>MOHD KIFLY/MOHD ARIF FADHLY</t>
  </si>
  <si>
    <t xml:space="preserve">2865785	</t>
  </si>
  <si>
    <t xml:space="preserve">73610	</t>
  </si>
  <si>
    <t xml:space="preserve">21890472343	</t>
  </si>
  <si>
    <t>tan/chrystal,tan/chrystal</t>
  </si>
  <si>
    <t xml:space="preserve">2865852	</t>
  </si>
  <si>
    <t xml:space="preserve">167684313	</t>
  </si>
  <si>
    <t xml:space="preserve">999221890511212	</t>
  </si>
  <si>
    <t>[迪拜]迪拜范思哲宫殿酒店(Palazzo Versace Dubai)(6548818)</t>
  </si>
  <si>
    <t>文化村景豪华房(至少连住2晚及以上)&lt;促销&gt;&lt;双人入住&gt;&lt;仅限中国、东南亚与南亚地区的客人&gt;&lt;日历房套餐高价值&gt;&lt;双早&gt;&lt;新酒店礼盒&gt;</t>
  </si>
  <si>
    <t>CHAN/Chun Chuen</t>
  </si>
  <si>
    <t xml:space="preserve">2865862	</t>
  </si>
  <si>
    <t xml:space="preserve">812645	</t>
  </si>
  <si>
    <t xml:space="preserve">999221891892112	</t>
  </si>
  <si>
    <t>[诗都阿佐]尼奥瓦卢诗都阿佐酒店(Neo+ Waru Sidoarjo by ASTON)(98301336)</t>
  </si>
  <si>
    <t>尼奥房&lt;双人入住&gt;&lt;预付&gt;&lt;无早&gt;</t>
  </si>
  <si>
    <t>KARAMAN/MUNIF</t>
  </si>
  <si>
    <t xml:space="preserve">2866251	</t>
  </si>
  <si>
    <t xml:space="preserve">21892483494	</t>
  </si>
  <si>
    <t>Akbar Samsudin/Ag.,Akbar Samsudin/Ag.</t>
  </si>
  <si>
    <t xml:space="preserve">2866403	</t>
  </si>
  <si>
    <t xml:space="preserve"> 8577864	</t>
  </si>
  <si>
    <t xml:space="preserve">21892720416	</t>
  </si>
  <si>
    <t>豪华阳台房&lt;促销&gt;&lt;双人入住&gt;&lt;不适用泰国/印度次大陆客人&gt;&lt;双早&gt;</t>
  </si>
  <si>
    <t>LYU/NING</t>
  </si>
  <si>
    <t xml:space="preserve">2866463	</t>
  </si>
  <si>
    <t xml:space="preserve">481984	</t>
  </si>
  <si>
    <t xml:space="preserve">21893453121	</t>
  </si>
  <si>
    <t>高级双床房&lt;特惠专享&gt;&lt;双人入住&gt;&lt;双早&gt;</t>
  </si>
  <si>
    <t>Koppula/Sai Sena,Koppula/Sai Sena</t>
  </si>
  <si>
    <t xml:space="preserve">2866705	</t>
  </si>
  <si>
    <t xml:space="preserve">1079590	</t>
  </si>
  <si>
    <t xml:space="preserve">21893871053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</si>
  <si>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</si>
  <si>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</si>
  <si>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ABU HASSAN/ADIB</t>
  </si>
  <si>
    <t xml:space="preserve">2866893	</t>
  </si>
  <si>
    <t xml:space="preserve">22121235157	</t>
  </si>
  <si>
    <t xml:space="preserve">999221894291961	</t>
  </si>
  <si>
    <t>尊贵房&lt;特价大促销&gt;&lt;三人入住&gt;&lt;早餐&gt;</t>
  </si>
  <si>
    <t>Park/Minsun</t>
  </si>
  <si>
    <t xml:space="preserve">2867125	</t>
  </si>
  <si>
    <t xml:space="preserve">HBLMNL012-1785	</t>
  </si>
  <si>
    <t xml:space="preserve">999221894550289	</t>
  </si>
  <si>
    <t>[帕赛市]马尼拉金凤凰酒店(Golden Phoenix Hotel-Manila)(5421957)</t>
  </si>
  <si>
    <t>豪华特大床房&lt;双人入住&gt;&lt;无早&gt;</t>
  </si>
  <si>
    <t>CHEN/QINGSHOU</t>
  </si>
  <si>
    <t xml:space="preserve">2867221	</t>
  </si>
  <si>
    <t xml:space="preserve">2212120044	</t>
  </si>
  <si>
    <t xml:space="preserve">21894597877	</t>
  </si>
  <si>
    <t>高级房&lt;限时抢购&gt;&lt;双人入住&gt;&lt;无早&gt;</t>
  </si>
  <si>
    <t>Abeddin/Nur fazarina</t>
  </si>
  <si>
    <t xml:space="preserve">2867237	</t>
  </si>
  <si>
    <t xml:space="preserve">8577859	</t>
  </si>
  <si>
    <t xml:space="preserve">21894267195	</t>
  </si>
  <si>
    <t>MAD/MUHAMMAD BIN PANDAKAN</t>
  </si>
  <si>
    <t xml:space="preserve">2867113	</t>
  </si>
  <si>
    <t xml:space="preserve">8577850	</t>
  </si>
  <si>
    <t xml:space="preserve">21899406040	</t>
  </si>
  <si>
    <t>[曼谷]西隆富丽萨通酒店(FuramaXclusive Sathorn, Bangkok)(28085811)</t>
  </si>
  <si>
    <t>豪华房&lt;双人入住&gt;&lt;无早&gt;</t>
  </si>
  <si>
    <t>XU/MINGDE</t>
  </si>
  <si>
    <t xml:space="preserve">2868036	</t>
  </si>
  <si>
    <t xml:space="preserve">21900403148	</t>
  </si>
  <si>
    <t>[芭堤雅]芭堤雅T酒店 (SHA Extra Plus)(T Pattaya Hotel (SHA Extra Plus))(28154562)</t>
  </si>
  <si>
    <t>Akesson/Martin,Akesson/Martin</t>
  </si>
  <si>
    <t xml:space="preserve">2868340	</t>
  </si>
  <si>
    <t xml:space="preserve">45213	</t>
  </si>
  <si>
    <t xml:space="preserve">999221900475679	</t>
  </si>
  <si>
    <t>[中雅加达]丹那阿邦至爱酒店 - 赛德恩格(Favehotel Tanah Abang - Cideng)(28598570)</t>
  </si>
  <si>
    <t>致爱房&lt;双人入住&gt;&lt;预付&gt;&lt;无早&gt;</t>
  </si>
  <si>
    <t>MARJANI/EKA</t>
  </si>
  <si>
    <t xml:space="preserve">2868369	</t>
  </si>
  <si>
    <t xml:space="preserve">21900660946	</t>
  </si>
  <si>
    <t>豪华房&lt;特惠专享&gt;&lt;双人入住&gt;&lt;无早&gt;</t>
  </si>
  <si>
    <t>LIAO/HUAYI</t>
  </si>
  <si>
    <t xml:space="preserve">2868443	</t>
  </si>
  <si>
    <t xml:space="preserve">999221901412950	</t>
  </si>
  <si>
    <t>高级房-大床&lt;双人入住&gt;&lt;预付&gt;&lt;无早&gt;</t>
  </si>
  <si>
    <t>Mi/Li</t>
  </si>
  <si>
    <t xml:space="preserve">2868734	</t>
  </si>
  <si>
    <t>，</t>
  </si>
  <si>
    <t>A221216145751481</t>
  </si>
  <si>
    <t>A221216145854481</t>
  </si>
  <si>
    <t>CNY / HKD 当前参考汇率: 1.112934914</t>
  </si>
  <si>
    <t>总计：181124.15 CNY/
201579.39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</si>
  <si>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</si>
  <si>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</si>
  <si>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</si>
  <si>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</si>
  <si>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</si>
  <si>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</si>
  <si>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</si>
  <si>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</si>
  <si>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</si>
  <si>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</si>
  <si>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</si>
  <si>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</si>
  <si>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</si>
  <si>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</si>
  <si>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</si>
  <si>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</si>
  <si>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</si>
  <si>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</si>
  <si>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</si>
  <si>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2022-12-12</t>
  </si>
  <si>
    <t>2868734</t>
  </si>
  <si>
    <t>马尼拉金凤凰酒店-隔离酒店</t>
  </si>
  <si>
    <t>Mi Li</t>
  </si>
  <si>
    <t>2022-12-13</t>
  </si>
  <si>
    <t>退房日周结</t>
  </si>
  <si>
    <t>399.01</t>
  </si>
  <si>
    <t>RMB</t>
  </si>
  <si>
    <t>0</t>
  </si>
  <si>
    <t>0.00</t>
  </si>
  <si>
    <t>携程国际直连(DD)</t>
  </si>
  <si>
    <t>01.011174</t>
  </si>
  <si>
    <t>2022-12-12 19:34:13</t>
  </si>
  <si>
    <t>否</t>
  </si>
  <si>
    <t>汇智国际旅游发展有限公司</t>
  </si>
  <si>
    <t>直连</t>
  </si>
  <si>
    <t>菲律宾</t>
  </si>
  <si>
    <t>2868443</t>
  </si>
  <si>
    <t>萨瓦迪芭东水疗度假村</t>
  </si>
  <si>
    <t>LIAO HUAYI</t>
  </si>
  <si>
    <t>296.00</t>
  </si>
  <si>
    <t>2022-12-12 17:45:17</t>
  </si>
  <si>
    <t>直采</t>
  </si>
  <si>
    <t>泰国</t>
  </si>
  <si>
    <t>2868369</t>
  </si>
  <si>
    <t>丹那阿邦至爱酒店 - 赛德恩格</t>
  </si>
  <si>
    <t>MARJANI EKA</t>
  </si>
  <si>
    <t>127.77</t>
  </si>
  <si>
    <t>2022-12-12 16:45:21</t>
  </si>
  <si>
    <t>印度尼西亚</t>
  </si>
  <si>
    <t>2868340</t>
  </si>
  <si>
    <t>芭堤雅T酒店 (SHA Extra Plus)</t>
  </si>
  <si>
    <t>Akesson Martin,Akesson Martin</t>
  </si>
  <si>
    <t>209.00</t>
  </si>
  <si>
    <t>2022-12-12 16:47:33</t>
  </si>
  <si>
    <t>2867237</t>
  </si>
  <si>
    <t>哥打京那巴鲁元明大酒店</t>
  </si>
  <si>
    <t>Abeddin Nur fazarina</t>
  </si>
  <si>
    <t>212.00</t>
  </si>
  <si>
    <t>2022-12-12 11:48:13</t>
  </si>
  <si>
    <t>马来西亚</t>
  </si>
  <si>
    <t>2867221</t>
  </si>
  <si>
    <t>CHEN QINGSHOU</t>
  </si>
  <si>
    <t>416.00</t>
  </si>
  <si>
    <t>2022-12-12 10:32:02</t>
  </si>
  <si>
    <t>2867125</t>
  </si>
  <si>
    <t>阿罗纳海滩赫纳度假村</t>
  </si>
  <si>
    <t>Park Minsun</t>
  </si>
  <si>
    <t>1777.00</t>
  </si>
  <si>
    <t>2022-12-12 16:33:49</t>
  </si>
  <si>
    <t>2867113</t>
  </si>
  <si>
    <t>MAD MUHAMMAD BIN PANDAKAN</t>
  </si>
  <si>
    <t>241.00</t>
  </si>
  <si>
    <t>2022-12-12 11:47:35</t>
  </si>
  <si>
    <t>2866893</t>
  </si>
  <si>
    <t>槟城长荣桂冠酒店</t>
  </si>
  <si>
    <t>ABU HASSAN ADIB</t>
  </si>
  <si>
    <t>352.00</t>
  </si>
  <si>
    <t>2022-12-12 08:38:49</t>
  </si>
  <si>
    <t>2022-12-11</t>
  </si>
  <si>
    <t>2866705</t>
  </si>
  <si>
    <t>曼谷素坤逸丽笙酒店</t>
  </si>
  <si>
    <t>Koppula Sai Sena,Koppula Sai Sena</t>
  </si>
  <si>
    <t>476.00</t>
  </si>
  <si>
    <t>2022-12-12 15:28:54</t>
  </si>
  <si>
    <t>2866463</t>
  </si>
  <si>
    <t>达拉海角度假酒店</t>
  </si>
  <si>
    <t>LYU NING</t>
  </si>
  <si>
    <t>908.00</t>
  </si>
  <si>
    <t>2022-12-12 09:51:55</t>
  </si>
  <si>
    <t>2866403</t>
  </si>
  <si>
    <t>Akbar Samsudin Ag.,Akbar Samsudin Ag.</t>
  </si>
  <si>
    <t>482.00</t>
  </si>
  <si>
    <t>2022-12-12 16:06:52</t>
  </si>
  <si>
    <t>2866251</t>
  </si>
  <si>
    <t>尼奥瓦卢诗都阿佐酒店</t>
  </si>
  <si>
    <t>KARAMAN MUNIF</t>
  </si>
  <si>
    <t>147.85</t>
  </si>
  <si>
    <t>2022-12-11 20:02:06</t>
  </si>
  <si>
    <t>2865862</t>
  </si>
  <si>
    <t>迪拜范思哲宫殿酒店</t>
  </si>
  <si>
    <t>CHAN Chun Chuen</t>
  </si>
  <si>
    <t>5046.00</t>
  </si>
  <si>
    <t>2022-12-11 19:16:03</t>
  </si>
  <si>
    <t>阿拉伯联合酋长国</t>
  </si>
  <si>
    <t>2865852</t>
  </si>
  <si>
    <t>曼谷HOMM素坤逸34街酒店</t>
  </si>
  <si>
    <t>tan chrystal,tan chrystal</t>
  </si>
  <si>
    <t>1648.00</t>
  </si>
  <si>
    <t>2022-12-11 19:42:58</t>
  </si>
  <si>
    <t>2865785</t>
  </si>
  <si>
    <t>珍拉丁皇家朱兰小屋</t>
  </si>
  <si>
    <t>MOHD KIFLY MOHD ARIF FADHLY</t>
  </si>
  <si>
    <t>320.00</t>
  </si>
  <si>
    <t>2022-12-11 21:24:30</t>
  </si>
  <si>
    <t>2865706</t>
  </si>
  <si>
    <t>Aiemsamai Sompong</t>
  </si>
  <si>
    <t>824.00</t>
  </si>
  <si>
    <t>2022-12-13 16:04:41</t>
  </si>
  <si>
    <t>2865530</t>
  </si>
  <si>
    <t>苏梅岛塞利斯酒店</t>
  </si>
  <si>
    <t>CHEN YIJIUN</t>
  </si>
  <si>
    <t>430.00</t>
  </si>
  <si>
    <t>2022-12-11 17:11:50</t>
  </si>
  <si>
    <t>2865420</t>
  </si>
  <si>
    <t>是隆中央酒店(SHA Plus+)</t>
  </si>
  <si>
    <t>HAND John,HAND John</t>
  </si>
  <si>
    <t>554.00</t>
  </si>
  <si>
    <t>2022-12-13 11:30:36</t>
  </si>
  <si>
    <t>2865370</t>
  </si>
  <si>
    <t>Ueland Anton</t>
  </si>
  <si>
    <t>928.00</t>
  </si>
  <si>
    <t>2022-12-11 15:38:29</t>
  </si>
  <si>
    <t>2864977</t>
  </si>
  <si>
    <t>Mohd Zin Mazlan,Mohd Zin Mazlan</t>
  </si>
  <si>
    <t>2022-12-11 13:56:40</t>
  </si>
  <si>
    <t>2864764</t>
  </si>
  <si>
    <t>优本纳沙通</t>
  </si>
  <si>
    <t>ANKOUS DJAMEL</t>
  </si>
  <si>
    <t>850.00</t>
  </si>
  <si>
    <t>2022-12-11 10:27:10</t>
  </si>
  <si>
    <t>2864563</t>
  </si>
  <si>
    <t>Binti Alias Asyrani,Binti Alias Asyrani</t>
  </si>
  <si>
    <t>2022-12-11 13:55:40</t>
  </si>
  <si>
    <t>2022-12-10</t>
  </si>
  <si>
    <t>2864273</t>
  </si>
  <si>
    <t>盖特43机场酒店</t>
  </si>
  <si>
    <t>Shvets Dmitrii</t>
  </si>
  <si>
    <t>261.00</t>
  </si>
  <si>
    <t>2022-12-11 07:00:01</t>
  </si>
  <si>
    <t>2864016</t>
  </si>
  <si>
    <t>曼谷维3酒店(曼谷威客3号酒店)</t>
  </si>
  <si>
    <t>Pankong Perapat</t>
  </si>
  <si>
    <t>237.00</t>
  </si>
  <si>
    <t>2022-12-12 15:34:09</t>
  </si>
  <si>
    <t>2863904</t>
  </si>
  <si>
    <t>马尼拉赛达北维迪斯酒店 - 多用途酒店</t>
  </si>
  <si>
    <t>Dela cruz Jennifer,Dela cruz Jennifer</t>
  </si>
  <si>
    <t>621.00</t>
  </si>
  <si>
    <t>2022-12-11 12:48:36</t>
  </si>
  <si>
    <t>2863781</t>
  </si>
  <si>
    <t>Binti Taha Roslina,Binti Taha Roslina</t>
  </si>
  <si>
    <t>2022-12-11 15:41:56</t>
  </si>
  <si>
    <t>2863543</t>
  </si>
  <si>
    <t>MARCHENKO DMITRY</t>
  </si>
  <si>
    <t>464.00</t>
  </si>
  <si>
    <t>2022-12-10 22:55:40</t>
  </si>
  <si>
    <t>2863202</t>
  </si>
  <si>
    <t>Colocar Ken Hennessy</t>
  </si>
  <si>
    <t>2022-12-11 12:57:49</t>
  </si>
  <si>
    <t>2862759</t>
  </si>
  <si>
    <t>槟城直落巴巷悦椿度假村 (槟城对抗新冠肺炎认证)</t>
  </si>
  <si>
    <t>PEH YUEH HAN</t>
  </si>
  <si>
    <t>2050.00</t>
  </si>
  <si>
    <t>2022-12-10 16:37:01</t>
  </si>
  <si>
    <t>2862023</t>
  </si>
  <si>
    <t>阿斯顿卡蒂卡格罗酒店会议中心</t>
  </si>
  <si>
    <t>LI XINJUN</t>
  </si>
  <si>
    <t>672.30</t>
  </si>
  <si>
    <t>2022-12-10 08:36:43</t>
  </si>
  <si>
    <t>2022-12-09</t>
  </si>
  <si>
    <t>2861398</t>
  </si>
  <si>
    <t>曼谷美人鱼酒店</t>
  </si>
  <si>
    <t>BADNANI JOEL,BADNANI JOEL</t>
  </si>
  <si>
    <t>1281.00</t>
  </si>
  <si>
    <t>2022-12-09 23:47:43</t>
  </si>
  <si>
    <t>2861222</t>
  </si>
  <si>
    <t>双威大盒子酒店</t>
  </si>
  <si>
    <t>SAFIIE SARINIZAM</t>
  </si>
  <si>
    <t>842.00</t>
  </si>
  <si>
    <t>2022-12-10 08:50:10</t>
  </si>
  <si>
    <t>2861116</t>
  </si>
  <si>
    <t>安达曼白沙滩度假村</t>
  </si>
  <si>
    <t>TAKEUCHI TAKAHIRO,TAKEUCHI TAKAHIRO</t>
  </si>
  <si>
    <t>600.00</t>
  </si>
  <si>
    <t>2022-12-12 14:35:33</t>
  </si>
  <si>
    <t>2860407</t>
  </si>
  <si>
    <t>Xing Hui Liong,Xing Hui Liong,Xing Hui Liong</t>
  </si>
  <si>
    <t>1242.00</t>
  </si>
  <si>
    <t>2022-12-09 17:30:46</t>
  </si>
  <si>
    <t>2859859</t>
  </si>
  <si>
    <t>辉盛凯贝丽打</t>
  </si>
  <si>
    <t>Schnitzer Lukas,Schnitzer Lukas</t>
  </si>
  <si>
    <t>1104.00</t>
  </si>
  <si>
    <t>2022-12-09 17:31:32</t>
  </si>
  <si>
    <t>2859607</t>
  </si>
  <si>
    <t>芭提雅最佳西方至尊海湾酒店 (SHA Extra Plus)</t>
  </si>
  <si>
    <t>Kelly Patrick</t>
  </si>
  <si>
    <t>1380.00</t>
  </si>
  <si>
    <t>2022-12-09 14:35:13</t>
  </si>
  <si>
    <t>2858894</t>
  </si>
  <si>
    <t>特立尼达公主港套房酒店</t>
  </si>
  <si>
    <t>ABDULLAH NASIR</t>
  </si>
  <si>
    <t>1288.00</t>
  </si>
  <si>
    <t>2022-12-09 08:38:32</t>
  </si>
  <si>
    <t>2858890</t>
  </si>
  <si>
    <t>马尼拉奎松市B酒店(多用途酒店)</t>
  </si>
  <si>
    <t>alianza jennifer,alianza jennifer</t>
  </si>
  <si>
    <t>868.00</t>
  </si>
  <si>
    <t>2022-12-09 08:11:30</t>
  </si>
  <si>
    <t>2858745</t>
  </si>
  <si>
    <t>沙美岛奥普劳度假村 (SHA Plus+)</t>
  </si>
  <si>
    <t>Okawa So,Okawa So</t>
  </si>
  <si>
    <t>656.00</t>
  </si>
  <si>
    <t>2022-12-09 10:22:53</t>
  </si>
  <si>
    <t>2022-12-08</t>
  </si>
  <si>
    <t>2857922</t>
  </si>
  <si>
    <t>Oliver Steven,Oliver Steven</t>
  </si>
  <si>
    <t>1232.00</t>
  </si>
  <si>
    <t>2022-12-08 22:09:40</t>
  </si>
  <si>
    <t>2857733</t>
  </si>
  <si>
    <t>SANTHIRA SUHIL</t>
  </si>
  <si>
    <t>435.00</t>
  </si>
  <si>
    <t>2022-12-08 20:50:26</t>
  </si>
  <si>
    <t>2856359</t>
  </si>
  <si>
    <t>YU MIAO</t>
  </si>
  <si>
    <t>1227.00</t>
  </si>
  <si>
    <t>2022-12-09 11:14:30</t>
  </si>
  <si>
    <t>2856306</t>
  </si>
  <si>
    <t>梭罗巴鲁最爱酒店</t>
  </si>
  <si>
    <t>MANOACH OZZY</t>
  </si>
  <si>
    <t>148.12</t>
  </si>
  <si>
    <t>2022-12-08 10:43:02</t>
  </si>
  <si>
    <t>2022-12-07</t>
  </si>
  <si>
    <t>2853164</t>
  </si>
  <si>
    <t>盛泰澜芭堤雅幻影度假村</t>
  </si>
  <si>
    <t>ZHU ZHENXIAO</t>
  </si>
  <si>
    <t>2266.00</t>
  </si>
  <si>
    <t>2022-12-07 19:48:34</t>
  </si>
  <si>
    <t>2022-12-06</t>
  </si>
  <si>
    <t>2850216</t>
  </si>
  <si>
    <t>芭堤雅X2海洋宫公寓</t>
  </si>
  <si>
    <t>LI TZU-YING</t>
  </si>
  <si>
    <t>3638.00</t>
  </si>
  <si>
    <t>2022-12-06 09:52:19</t>
  </si>
  <si>
    <t>2849861</t>
  </si>
  <si>
    <t>狂野海岸阳光酒店</t>
  </si>
  <si>
    <t>Naidoo Venisha</t>
  </si>
  <si>
    <t>1800.00</t>
  </si>
  <si>
    <t>2022-12-06 09:38:59</t>
  </si>
  <si>
    <t>南非</t>
  </si>
  <si>
    <t>2022-12-05</t>
  </si>
  <si>
    <t>2849488</t>
  </si>
  <si>
    <t>WU PEISHI CHARLENE</t>
  </si>
  <si>
    <t>2022-12-06 12:21:26</t>
  </si>
  <si>
    <t>2849043</t>
  </si>
  <si>
    <t>SN康克斯酒店</t>
  </si>
  <si>
    <t>PUNPRADIT PATCHARIN</t>
  </si>
  <si>
    <t>235.00</t>
  </si>
  <si>
    <t>2022-12-05 20:15:21</t>
  </si>
  <si>
    <t>2848527</t>
  </si>
  <si>
    <t>马尼拉101酒店（多用途酒店）</t>
  </si>
  <si>
    <t>CHEN ENJIANG,YU LIBAO,LIU RUNKANG</t>
  </si>
  <si>
    <t>1040.00</t>
  </si>
  <si>
    <t>2022-12-05 17:35:00</t>
  </si>
  <si>
    <t>2848314</t>
  </si>
  <si>
    <t>兰卡威大洋湾豪华度假村酒店</t>
  </si>
  <si>
    <t>MUSTAFA NURUL SYAZWANIE</t>
  </si>
  <si>
    <t>1082.00</t>
  </si>
  <si>
    <t>2022-12-07 15:08:32</t>
  </si>
  <si>
    <t>2847861</t>
  </si>
  <si>
    <t>贝尔福度假酒店</t>
  </si>
  <si>
    <t>Manalese Marjorie,Manalese Marjorie,Manalese Marjorie,Manalese Marjorie,Manalese Marjorie,Manalese Marjorie</t>
  </si>
  <si>
    <t>2370.00</t>
  </si>
  <si>
    <t>2022-12-05 14:16:02</t>
  </si>
  <si>
    <t>2847144</t>
  </si>
  <si>
    <t>马尼拉菲林维斯特科林尚酒店</t>
  </si>
  <si>
    <t>REN JIANXIONG</t>
  </si>
  <si>
    <t>5846.10</t>
  </si>
  <si>
    <t>2022-12-05 08:42:54</t>
  </si>
  <si>
    <t>2022-12-04</t>
  </si>
  <si>
    <t>2846627</t>
  </si>
  <si>
    <t>普吉岛迈考美丽亚酒店(SHA Extra Plus)</t>
  </si>
  <si>
    <t>Mansoor Danish</t>
  </si>
  <si>
    <t>3260.00</t>
  </si>
  <si>
    <t>2022-12-05 12:23:54</t>
  </si>
  <si>
    <t>2845593</t>
  </si>
  <si>
    <t>米里帝国酒店</t>
  </si>
  <si>
    <t>Hassan Rawdah,Hassan Rawdah</t>
  </si>
  <si>
    <t>1623.00</t>
  </si>
  <si>
    <t>2022-12-04 17:05:03</t>
  </si>
  <si>
    <t>2845183</t>
  </si>
  <si>
    <t>CHEN YUEYUE,JIN ZHEFEI</t>
  </si>
  <si>
    <t>774.00</t>
  </si>
  <si>
    <t>2022-12-04 13:09:06</t>
  </si>
  <si>
    <t>2844878</t>
  </si>
  <si>
    <t>关丹瑞园海岸度假村</t>
  </si>
  <si>
    <t>HANAFI FATEN NABILA</t>
  </si>
  <si>
    <t>1494.00</t>
  </si>
  <si>
    <t>2022-12-04 11:03:06</t>
  </si>
  <si>
    <t>2022-12-03</t>
  </si>
  <si>
    <t>2844317</t>
  </si>
  <si>
    <t>宿务海湾酒店-国会大厦</t>
  </si>
  <si>
    <t>Jatico Benedict,Jatico Benedict</t>
  </si>
  <si>
    <t>1320.00</t>
  </si>
  <si>
    <t>2022-12-04 11:07:35</t>
  </si>
  <si>
    <t>2842515</t>
  </si>
  <si>
    <t>阿库沙拉斯卡萨斯菲律宾人酒店</t>
  </si>
  <si>
    <t>NUMERIANO F RODRIGUEZ JR NUMERIANO,NUMERIANO F RODRIGUEZ JR NUMERIANO,NUMERIANO F RODRIGUEZ JR NUMERIANO</t>
  </si>
  <si>
    <t>1929.00</t>
  </si>
  <si>
    <t>2022-12-06 16:08:20</t>
  </si>
  <si>
    <t>2022-12-02</t>
  </si>
  <si>
    <t>2841316</t>
  </si>
  <si>
    <t>槟城成功酒店</t>
  </si>
  <si>
    <t>Roseann De Mello Sharon,Roseann De Mello Sharon,Roseann De Mello Sharon</t>
  </si>
  <si>
    <t>447.00</t>
  </si>
  <si>
    <t>2022-12-03 10:59:50</t>
  </si>
  <si>
    <t>2841287</t>
  </si>
  <si>
    <t>希思尔新山酒店</t>
  </si>
  <si>
    <t>LEOW JARRAD,QUIK CRISLYN</t>
  </si>
  <si>
    <t>1017.00</t>
  </si>
  <si>
    <t>2022-12-03 09:57:00</t>
  </si>
  <si>
    <t>2022-12-01</t>
  </si>
  <si>
    <t>2837723</t>
  </si>
  <si>
    <t>灵狮铂金酒店</t>
  </si>
  <si>
    <t>LIM ANNETTA</t>
  </si>
  <si>
    <t>200.00</t>
  </si>
  <si>
    <t>2022-12-01 23:34:15</t>
  </si>
  <si>
    <t>2836439</t>
  </si>
  <si>
    <t>丹纳兰卡威酒店</t>
  </si>
  <si>
    <t>Cornwall Wendell,Chandara Sagar Dharshini</t>
  </si>
  <si>
    <t>7660.00</t>
  </si>
  <si>
    <t>2022-12-02 11:51:30</t>
  </si>
  <si>
    <t>2022-11-30</t>
  </si>
  <si>
    <t>2836016</t>
  </si>
  <si>
    <t>Cheng Jun wai,Cheng Jun wai</t>
  </si>
  <si>
    <t>822.00</t>
  </si>
  <si>
    <t>2022-12-02 11:24:38</t>
  </si>
  <si>
    <t>2833706</t>
  </si>
  <si>
    <t>普吉岛芭东爱维斯塔世外桃源,索菲特美憬阁</t>
  </si>
  <si>
    <t>Ranu Gagandeep</t>
  </si>
  <si>
    <t>18200.00</t>
  </si>
  <si>
    <t>2022-12-01 11:40:23</t>
  </si>
  <si>
    <t>2022-11-29</t>
  </si>
  <si>
    <t>2833010</t>
  </si>
  <si>
    <t>Peralta Gemma,Peralta Gemma</t>
  </si>
  <si>
    <t>990.00</t>
  </si>
  <si>
    <t>2022-12-08 10:20:01</t>
  </si>
  <si>
    <t>2022-11-28</t>
  </si>
  <si>
    <t>2829856</t>
  </si>
  <si>
    <t>Hayat Mohd.Khamizul,Hayat Mohd.Khamizul,Hayat Mohd.Khamizul,Hayat Mohd.Khamizul,Hayat Mohd.Khamizul,Hayat Mohd.Khamizul</t>
  </si>
  <si>
    <t>1364.00</t>
  </si>
  <si>
    <t>2022-11-28 16:25:25</t>
  </si>
  <si>
    <t>2022-11-27</t>
  </si>
  <si>
    <t>2828531</t>
  </si>
  <si>
    <t>曼谷素坤逸航站 21 中心酒店 (SHA Plus+)</t>
  </si>
  <si>
    <t>ZinWin Tha,ZinWin Tha</t>
  </si>
  <si>
    <t>2234.00</t>
  </si>
  <si>
    <t>2022-12-03 08:05:32</t>
  </si>
  <si>
    <t>2828396</t>
  </si>
  <si>
    <t>云顶高原瑞园酒店及高级公寓</t>
  </si>
  <si>
    <t>Lee Novin,Michu Azhar,Hen Darwin</t>
  </si>
  <si>
    <t>667.00</t>
  </si>
  <si>
    <t>2022-11-28 14:26:28</t>
  </si>
  <si>
    <t>2022-11-26</t>
  </si>
  <si>
    <t>2826448</t>
  </si>
  <si>
    <t>阿瓦尼中央酒店 釜山</t>
  </si>
  <si>
    <t>CHOI EUN JEONG,CHOI YUN JEONG</t>
  </si>
  <si>
    <t>888.00</t>
  </si>
  <si>
    <t>2022-11-27 09:12:24</t>
  </si>
  <si>
    <t>韩国</t>
  </si>
  <si>
    <t>2824561</t>
  </si>
  <si>
    <t>索菲特曼谷素坤逸酒店</t>
  </si>
  <si>
    <t>LEE SEUNGCHAN</t>
  </si>
  <si>
    <t>3750.00</t>
  </si>
  <si>
    <t>2022-11-26 15:44:40</t>
  </si>
  <si>
    <t>2022-11-25</t>
  </si>
  <si>
    <t>2824380</t>
  </si>
  <si>
    <t>铂尔曼琅勃拉邦酒店</t>
  </si>
  <si>
    <t>Xiao Tianle</t>
  </si>
  <si>
    <t>2254.00</t>
  </si>
  <si>
    <t>2022-11-26 21:41:30</t>
  </si>
  <si>
    <t>老挝</t>
  </si>
  <si>
    <t>2022-11-23</t>
  </si>
  <si>
    <t>2818005</t>
  </si>
  <si>
    <t>曼谷秋素坤逸酒店 (SHA Plus+)</t>
  </si>
  <si>
    <t>Garg Ankit,Garg Ankit,Garg Ankit,Garg Ankit</t>
  </si>
  <si>
    <t>1200.00</t>
  </si>
  <si>
    <t>2022-11-23 15:43:12</t>
  </si>
  <si>
    <t>2022-11-22</t>
  </si>
  <si>
    <t>2815696</t>
  </si>
  <si>
    <t>报春花海滩酒店</t>
  </si>
  <si>
    <t>Fatimah Amirudin Siti,Fatimah Amirudin Siti,Fatimah Amirudin Siti,Fatimah Amirudin Siti,Fatimah Amirudin Siti,Fatimah Amirudin Siti</t>
  </si>
  <si>
    <t>2388.00</t>
  </si>
  <si>
    <t>2022-11-22 14:51:22</t>
  </si>
  <si>
    <t>2022-11-21</t>
  </si>
  <si>
    <t>2812235</t>
  </si>
  <si>
    <t>槟城宾乐雅饭店</t>
  </si>
  <si>
    <t>NG HOI LENG</t>
  </si>
  <si>
    <t>884.00</t>
  </si>
  <si>
    <t>2022-11-21 10:41:55</t>
  </si>
  <si>
    <t>2022-11-20</t>
  </si>
  <si>
    <t>2810004</t>
  </si>
  <si>
    <t>盛泰澜拉普崂中央广场酒店</t>
  </si>
  <si>
    <t>Suan Melissa</t>
  </si>
  <si>
    <t>543.00</t>
  </si>
  <si>
    <t>2022-11-20 09:25:11</t>
  </si>
  <si>
    <t>2022-11-19</t>
  </si>
  <si>
    <t>2808831</t>
  </si>
  <si>
    <t>曼谷素坤逸十一酒店 (SHA Extra Plus)</t>
  </si>
  <si>
    <t>LI WAI KWOK</t>
  </si>
  <si>
    <t>2220.00</t>
  </si>
  <si>
    <t>2022-11-20 18:20:12</t>
  </si>
  <si>
    <t>2022-11-18</t>
  </si>
  <si>
    <t>2807168</t>
  </si>
  <si>
    <t>槟城龙城快捷酒店</t>
  </si>
  <si>
    <t>MOHD ABIDIN</t>
  </si>
  <si>
    <t>688.00</t>
  </si>
  <si>
    <t>2022-11-19 16:18:12</t>
  </si>
  <si>
    <t>2022-11-17</t>
  </si>
  <si>
    <t>2805124</t>
  </si>
  <si>
    <t>曼谷素坤逸55号通罗中心点大酒店 (SHA Plus+)</t>
  </si>
  <si>
    <t>CHAN KA YUI</t>
  </si>
  <si>
    <t>607.00</t>
  </si>
  <si>
    <t>2022-11-18 16:08:07</t>
  </si>
  <si>
    <t>2803811</t>
  </si>
  <si>
    <t>Syazliena Nurul</t>
  </si>
  <si>
    <t>2022-11-17 11:24:26</t>
  </si>
  <si>
    <t>2022-11-15</t>
  </si>
  <si>
    <t>2799631</t>
  </si>
  <si>
    <t>拉麦-苏梅岛酒店(SHA Plus+)</t>
  </si>
  <si>
    <t>ONeill Meg</t>
  </si>
  <si>
    <t>4650.00</t>
  </si>
  <si>
    <t>2022-11-15 15:24:01</t>
  </si>
  <si>
    <t>2022-11-12</t>
  </si>
  <si>
    <t>2793508</t>
  </si>
  <si>
    <t>曼谷拉查丹利中心酒店  (SHA Plus+)</t>
  </si>
  <si>
    <t>NG SHENGYONG</t>
  </si>
  <si>
    <t>6222.00</t>
  </si>
  <si>
    <t>2022-11-12 16:45:34</t>
  </si>
  <si>
    <t>2793174</t>
  </si>
  <si>
    <t>Thevi Nach Subashini,Thevi Nach Subashini,Thevi Nach Subashini</t>
  </si>
  <si>
    <t>348.00</t>
  </si>
  <si>
    <t>2022-11-12 15:51:31</t>
  </si>
  <si>
    <t>2022-11-11</t>
  </si>
  <si>
    <t>2791959</t>
  </si>
  <si>
    <t>芭堤雅美憬阁维兰达度假酒店（SHA Extra Plus）</t>
  </si>
  <si>
    <t>Tsang Wai Lung</t>
  </si>
  <si>
    <t>1376.00</t>
  </si>
  <si>
    <t>2022-11-12 10:54:38</t>
  </si>
  <si>
    <t>2022-11-09</t>
  </si>
  <si>
    <t>2786556</t>
  </si>
  <si>
    <t>双威金字塔酒店</t>
  </si>
  <si>
    <t>Cheong Kristin</t>
  </si>
  <si>
    <t>2964.00</t>
  </si>
  <si>
    <t>2022-12-04 19:03:06</t>
  </si>
  <si>
    <t>2022-11-08</t>
  </si>
  <si>
    <t>2783349</t>
  </si>
  <si>
    <t>Sheela Mae Simbajon Franchette,Sheela Mae Simbajon Franchette,Sheela Mae Simbajon Franchette,Sheela Mae Simbajon Franchette,Sheela Mae Simbajon Franchette</t>
  </si>
  <si>
    <t>6080.00</t>
  </si>
  <si>
    <t>2022-11-10 16:06:29</t>
  </si>
  <si>
    <t>2022-11-07</t>
  </si>
  <si>
    <t>2781988</t>
  </si>
  <si>
    <t>杰莱山摄政度假村</t>
  </si>
  <si>
    <t>Lim Esther,Lim Esther</t>
  </si>
  <si>
    <t>2022-11-08 09:53:21</t>
  </si>
  <si>
    <t>2022-11-06</t>
  </si>
  <si>
    <t>2778500</t>
  </si>
  <si>
    <t>芭堤雅阿瓦尼度假酒店</t>
  </si>
  <si>
    <t>rotshtein nir</t>
  </si>
  <si>
    <t>2082.00</t>
  </si>
  <si>
    <t>2022-11-07 09:44:19</t>
  </si>
  <si>
    <t>2022-11-04</t>
  </si>
  <si>
    <t>2776717</t>
  </si>
  <si>
    <t>Ignacio Mary Lyn Pearl,Ignacio Mary Lyn Pearl,Ignacio Mary Lyn Pearl,Ignacio Mary Lyn Pearl,Ignacio Mary Lyn Pearl,Ignacio Mary Lyn Pearl</t>
  </si>
  <si>
    <t>2022-12-02 14:45:19</t>
  </si>
  <si>
    <t>2776713</t>
  </si>
  <si>
    <t>宁漫居</t>
  </si>
  <si>
    <t>Wijithong Kittithat</t>
  </si>
  <si>
    <t>300.00</t>
  </si>
  <si>
    <t>2022-11-05 09:14:15</t>
  </si>
  <si>
    <t>2022-10-29</t>
  </si>
  <si>
    <t>2765327</t>
  </si>
  <si>
    <t>普吉岛芭东美爵大酒店(SHA Extra Plus)</t>
  </si>
  <si>
    <t>GUPTA UDHEY,AGARWAL AISHWARYA</t>
  </si>
  <si>
    <t>1659.00</t>
  </si>
  <si>
    <t>2022-10-29 15:17:07</t>
  </si>
  <si>
    <t>2022-10-27</t>
  </si>
  <si>
    <t>2762254</t>
  </si>
  <si>
    <t>甲米都喜天丽海滨度假酒店</t>
  </si>
  <si>
    <t>Wadhwa Nitin,Wadhwa Nitin</t>
  </si>
  <si>
    <t>1876.00</t>
  </si>
  <si>
    <t>2022-10-28 10:42:25</t>
  </si>
  <si>
    <t>2022-10-19</t>
  </si>
  <si>
    <t>2748472</t>
  </si>
  <si>
    <t>普吉岛纳卡岛豪华精选度假酒店及水疗中心</t>
  </si>
  <si>
    <t>Speedie Andrea</t>
  </si>
  <si>
    <t>6076.00</t>
  </si>
  <si>
    <t>2022-10-22 10:20:15</t>
  </si>
  <si>
    <t>2022-10-11</t>
  </si>
  <si>
    <t>2734885</t>
  </si>
  <si>
    <t>YEUNG WAI MAN</t>
  </si>
  <si>
    <t>2530.00</t>
  </si>
  <si>
    <t>2022-10-18 14:54:29</t>
  </si>
  <si>
    <t>2734101</t>
  </si>
  <si>
    <t>是隆不容错过酒店 by Cross Collection</t>
  </si>
  <si>
    <t>TACK WONG MENG,TACK WONG MENG,TACK WONG MENG,TACK WONG MENG</t>
  </si>
  <si>
    <t>428.00</t>
  </si>
  <si>
    <t>2022-10-12 17:00:17</t>
  </si>
  <si>
    <t>2022-10-06</t>
  </si>
  <si>
    <t>2727891</t>
  </si>
  <si>
    <t>民丹岛卡西亚酒店</t>
  </si>
  <si>
    <t>tan tuck yih,tan tuck yih</t>
  </si>
  <si>
    <t>1636.00</t>
  </si>
  <si>
    <t>2022-10-07 13:49:25</t>
  </si>
  <si>
    <t>2022-10-04</t>
  </si>
  <si>
    <t>2724834</t>
  </si>
  <si>
    <t>TAK SEONGHUN</t>
  </si>
  <si>
    <t>1854.00</t>
  </si>
  <si>
    <t>2022-10-05 11:41:28</t>
  </si>
  <si>
    <t>2022-09-09</t>
  </si>
  <si>
    <t>2684934</t>
  </si>
  <si>
    <t>Phoon Zhen Bang,low Wen Xin Anna</t>
  </si>
  <si>
    <t>3808.00</t>
  </si>
  <si>
    <t>2022-09-12 12:11:06</t>
  </si>
  <si>
    <t>2022-08-31</t>
  </si>
  <si>
    <t>2674684</t>
  </si>
  <si>
    <t>普吉假日酒店 (SHA Extra Plus)</t>
  </si>
  <si>
    <t>TAN HWEE YEE</t>
  </si>
  <si>
    <t>4408.00</t>
  </si>
  <si>
    <t>2022-09-01 10:40:22</t>
  </si>
  <si>
    <t>2022-08-29</t>
  </si>
  <si>
    <t>2672318</t>
  </si>
  <si>
    <t>邦咯岛绿中海度假村</t>
  </si>
  <si>
    <t>Poon Chian hoon</t>
  </si>
  <si>
    <t>5084.00</t>
  </si>
  <si>
    <t>2022-09-01 10:10:58</t>
  </si>
  <si>
    <t>2022-07-30</t>
  </si>
  <si>
    <t>2638310</t>
  </si>
  <si>
    <t>标准酒店 - 曼谷大都会大厦</t>
  </si>
  <si>
    <t>Li Junhan</t>
  </si>
  <si>
    <t>8330.00</t>
  </si>
  <si>
    <t>2022-07-30 18:55:43</t>
  </si>
  <si>
    <t>2022-07-17</t>
  </si>
  <si>
    <t>2624003</t>
  </si>
  <si>
    <t>曼谷盛泰乐水门酒店</t>
  </si>
  <si>
    <t>CHIA DENNISON</t>
  </si>
  <si>
    <t>980.00</t>
  </si>
  <si>
    <t>2022-07-17 20:34:39</t>
  </si>
  <si>
    <t>2022-07-15</t>
  </si>
  <si>
    <t>2621606</t>
  </si>
  <si>
    <t>HOW EDMUND,AW YEW JOE</t>
  </si>
  <si>
    <t>2940.00</t>
  </si>
  <si>
    <t>2022-07-15 20:43:16</t>
  </si>
  <si>
    <t>2022-06-27</t>
  </si>
  <si>
    <t>2604218</t>
  </si>
  <si>
    <t>Rahmad Adam</t>
  </si>
  <si>
    <t>2022-12-02 11:44:40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</si>
</sst>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126</xdr:row>
      <xdr:rowOff>0</xdr:rowOff>
    </xdr:from>
    <xdr:to>
      <xdr:col>14</xdr:col>
      <xdr:colOff>133350</xdr:colOff>
      <xdr:row>154</xdr:row>
      <xdr:rowOff>142875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545300"/>
          <a:ext cx="10496550" cy="4943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0"/>
  <sheetViews>
    <sheetView workbookViewId="0">
      <selection activeCell="A1" sqref="$A1:$XFD1048576"/>
    </sheetView>
  </sheetViews>
  <sheetFormatPr defaultColWidth="9" defaultRowHeight="13.5"/>
  <cols>
    <col min="1" max="16384" width="9" style="5"/>
  </cols>
  <sheetData>
    <row r="1" s="5" customFormat="1" spans="1: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="5" customFormat="1" spans="1:25">
      <c r="A2" s="5" t="s">
        <v>25</v>
      </c>
      <c r="B2" s="5" t="s">
        <v>26</v>
      </c>
      <c r="C2" s="5" t="s">
        <v>27</v>
      </c>
      <c r="D2" s="5" t="s">
        <v>28</v>
      </c>
      <c r="E2" s="5" t="s">
        <v>29</v>
      </c>
      <c r="F2" s="7">
        <v>44905</v>
      </c>
      <c r="G2" s="7">
        <v>44908</v>
      </c>
      <c r="H2" s="5">
        <v>2</v>
      </c>
      <c r="I2" s="5">
        <v>3</v>
      </c>
      <c r="J2" s="5">
        <v>6</v>
      </c>
      <c r="K2" s="5" t="s">
        <v>30</v>
      </c>
      <c r="L2" s="5">
        <v>2940</v>
      </c>
      <c r="M2" s="5">
        <v>2940</v>
      </c>
      <c r="N2" s="5" t="s">
        <v>31</v>
      </c>
      <c r="O2" s="5" t="s">
        <v>32</v>
      </c>
      <c r="P2" s="5" t="s">
        <v>33</v>
      </c>
      <c r="Q2" s="5">
        <v>0</v>
      </c>
      <c r="R2" s="8">
        <v>44757</v>
      </c>
      <c r="S2" s="7">
        <v>44911</v>
      </c>
      <c r="T2" s="5" t="s">
        <v>34</v>
      </c>
      <c r="U2" s="5">
        <v>2940</v>
      </c>
      <c r="V2" s="5">
        <v>0</v>
      </c>
      <c r="W2" s="5">
        <v>0</v>
      </c>
      <c r="X2" s="5" t="s">
        <v>35</v>
      </c>
      <c r="Y2" s="5" t="s">
        <v>36</v>
      </c>
    </row>
    <row r="3" s="5" customFormat="1" spans="1:25">
      <c r="A3" s="5" t="s">
        <v>37</v>
      </c>
      <c r="B3" s="5" t="s">
        <v>26</v>
      </c>
      <c r="C3" s="5" t="s">
        <v>27</v>
      </c>
      <c r="D3" s="5" t="s">
        <v>28</v>
      </c>
      <c r="E3" s="5" t="s">
        <v>29</v>
      </c>
      <c r="F3" s="7">
        <v>44906</v>
      </c>
      <c r="G3" s="7">
        <v>44908</v>
      </c>
      <c r="H3" s="5">
        <v>1</v>
      </c>
      <c r="I3" s="5">
        <v>2</v>
      </c>
      <c r="J3" s="5">
        <v>2</v>
      </c>
      <c r="K3" s="5" t="s">
        <v>30</v>
      </c>
      <c r="L3" s="5">
        <v>980</v>
      </c>
      <c r="M3" s="5">
        <v>980</v>
      </c>
      <c r="N3" s="5" t="s">
        <v>38</v>
      </c>
      <c r="O3" s="5" t="s">
        <v>32</v>
      </c>
      <c r="P3" s="5" t="s">
        <v>33</v>
      </c>
      <c r="Q3" s="5">
        <v>0</v>
      </c>
      <c r="R3" s="8">
        <v>44759</v>
      </c>
      <c r="S3" s="7">
        <v>44911</v>
      </c>
      <c r="T3" s="5" t="s">
        <v>34</v>
      </c>
      <c r="U3" s="5">
        <v>980</v>
      </c>
      <c r="V3" s="5">
        <v>0</v>
      </c>
      <c r="W3" s="5">
        <v>0</v>
      </c>
      <c r="X3" s="5" t="s">
        <v>39</v>
      </c>
      <c r="Y3" s="5" t="s">
        <v>40</v>
      </c>
    </row>
    <row r="4" s="5" customFormat="1" spans="1:25">
      <c r="A4" s="5" t="s">
        <v>41</v>
      </c>
      <c r="B4" s="5" t="s">
        <v>26</v>
      </c>
      <c r="C4" s="5" t="s">
        <v>27</v>
      </c>
      <c r="D4" s="5" t="s">
        <v>42</v>
      </c>
      <c r="E4" s="5" t="s">
        <v>43</v>
      </c>
      <c r="F4" s="7">
        <v>44903</v>
      </c>
      <c r="G4" s="7">
        <v>44908</v>
      </c>
      <c r="H4" s="5">
        <v>1</v>
      </c>
      <c r="I4" s="5">
        <v>5</v>
      </c>
      <c r="J4" s="5">
        <v>5</v>
      </c>
      <c r="K4" s="5" t="s">
        <v>30</v>
      </c>
      <c r="L4" s="5">
        <v>8330</v>
      </c>
      <c r="M4" s="5">
        <v>8330</v>
      </c>
      <c r="N4" s="5" t="s">
        <v>44</v>
      </c>
      <c r="O4" s="5" t="s">
        <v>32</v>
      </c>
      <c r="P4" s="5" t="s">
        <v>33</v>
      </c>
      <c r="Q4" s="5">
        <v>0</v>
      </c>
      <c r="R4" s="8">
        <v>44772</v>
      </c>
      <c r="S4" s="7">
        <v>44911</v>
      </c>
      <c r="T4" s="5" t="s">
        <v>34</v>
      </c>
      <c r="U4" s="5">
        <v>8330</v>
      </c>
      <c r="V4" s="5">
        <v>0</v>
      </c>
      <c r="W4" s="5">
        <v>0</v>
      </c>
      <c r="X4" s="5" t="s">
        <v>45</v>
      </c>
      <c r="Y4" s="5" t="s">
        <v>46</v>
      </c>
    </row>
    <row r="5" s="5" customFormat="1" spans="1:25">
      <c r="A5" s="5" t="s">
        <v>47</v>
      </c>
      <c r="B5" s="5" t="s">
        <v>26</v>
      </c>
      <c r="C5" s="5" t="s">
        <v>27</v>
      </c>
      <c r="D5" s="5" t="s">
        <v>48</v>
      </c>
      <c r="E5" s="5" t="s">
        <v>49</v>
      </c>
      <c r="F5" s="7">
        <v>44906</v>
      </c>
      <c r="G5" s="7">
        <v>44908</v>
      </c>
      <c r="H5" s="5">
        <v>2</v>
      </c>
      <c r="I5" s="5">
        <v>2</v>
      </c>
      <c r="J5" s="5">
        <v>4</v>
      </c>
      <c r="K5" s="5" t="s">
        <v>30</v>
      </c>
      <c r="L5" s="5">
        <v>5084</v>
      </c>
      <c r="M5" s="5">
        <v>5084</v>
      </c>
      <c r="N5" s="5" t="s">
        <v>50</v>
      </c>
      <c r="O5" s="5" t="s">
        <v>32</v>
      </c>
      <c r="P5" s="5" t="s">
        <v>33</v>
      </c>
      <c r="Q5" s="5">
        <v>0</v>
      </c>
      <c r="R5" s="8">
        <v>44802</v>
      </c>
      <c r="S5" s="7">
        <v>44911</v>
      </c>
      <c r="T5" s="5" t="s">
        <v>34</v>
      </c>
      <c r="U5" s="5">
        <v>5084</v>
      </c>
      <c r="V5" s="5">
        <v>0</v>
      </c>
      <c r="W5" s="5">
        <v>0</v>
      </c>
      <c r="X5" s="5" t="s">
        <v>51</v>
      </c>
      <c r="Y5" s="5" t="s">
        <v>52</v>
      </c>
    </row>
    <row r="6" s="5" customFormat="1" spans="1:25">
      <c r="A6" s="5" t="s">
        <v>53</v>
      </c>
      <c r="B6" s="5" t="s">
        <v>26</v>
      </c>
      <c r="C6" s="5" t="s">
        <v>27</v>
      </c>
      <c r="D6" s="5" t="s">
        <v>54</v>
      </c>
      <c r="E6" s="5" t="s">
        <v>55</v>
      </c>
      <c r="F6" s="7">
        <v>44904</v>
      </c>
      <c r="G6" s="7">
        <v>44908</v>
      </c>
      <c r="H6" s="5">
        <v>1</v>
      </c>
      <c r="I6" s="5">
        <v>4</v>
      </c>
      <c r="J6" s="5">
        <v>4</v>
      </c>
      <c r="K6" s="5" t="s">
        <v>30</v>
      </c>
      <c r="L6" s="5">
        <v>4408</v>
      </c>
      <c r="M6" s="5">
        <v>4408</v>
      </c>
      <c r="N6" s="5" t="s">
        <v>56</v>
      </c>
      <c r="O6" s="5" t="s">
        <v>32</v>
      </c>
      <c r="P6" s="5" t="s">
        <v>33</v>
      </c>
      <c r="Q6" s="5">
        <v>0</v>
      </c>
      <c r="R6" s="8">
        <v>44804</v>
      </c>
      <c r="S6" s="7">
        <v>44911</v>
      </c>
      <c r="T6" s="5" t="s">
        <v>34</v>
      </c>
      <c r="U6" s="5">
        <v>4408</v>
      </c>
      <c r="V6" s="5">
        <v>0</v>
      </c>
      <c r="W6" s="5">
        <v>0</v>
      </c>
      <c r="X6" s="5" t="s">
        <v>57</v>
      </c>
      <c r="Y6" s="5" t="s">
        <v>58</v>
      </c>
    </row>
    <row r="7" s="5" customFormat="1" spans="1:25">
      <c r="A7" s="5" t="s">
        <v>59</v>
      </c>
      <c r="B7" s="5" t="s">
        <v>26</v>
      </c>
      <c r="C7" s="5" t="s">
        <v>27</v>
      </c>
      <c r="D7" s="5" t="s">
        <v>60</v>
      </c>
      <c r="E7" s="5" t="s">
        <v>61</v>
      </c>
      <c r="F7" s="7">
        <v>44901</v>
      </c>
      <c r="G7" s="7">
        <v>44908</v>
      </c>
      <c r="H7" s="5">
        <v>1</v>
      </c>
      <c r="I7" s="5">
        <v>7</v>
      </c>
      <c r="J7" s="5">
        <v>7</v>
      </c>
      <c r="K7" s="5" t="s">
        <v>30</v>
      </c>
      <c r="L7" s="5">
        <v>3808</v>
      </c>
      <c r="M7" s="5">
        <v>3808</v>
      </c>
      <c r="N7" s="5" t="s">
        <v>62</v>
      </c>
      <c r="O7" s="5" t="s">
        <v>32</v>
      </c>
      <c r="P7" s="5" t="s">
        <v>33</v>
      </c>
      <c r="Q7" s="5">
        <v>0</v>
      </c>
      <c r="R7" s="8">
        <v>44813</v>
      </c>
      <c r="S7" s="7">
        <v>44911</v>
      </c>
      <c r="T7" s="5" t="s">
        <v>34</v>
      </c>
      <c r="U7" s="5">
        <v>3808</v>
      </c>
      <c r="V7" s="5">
        <v>0</v>
      </c>
      <c r="W7" s="5">
        <v>0</v>
      </c>
      <c r="X7" s="5" t="s">
        <v>63</v>
      </c>
      <c r="Y7" s="5" t="s">
        <v>64</v>
      </c>
    </row>
    <row r="8" s="5" customFormat="1" spans="1:25">
      <c r="A8" s="5" t="s">
        <v>65</v>
      </c>
      <c r="B8" s="5" t="s">
        <v>26</v>
      </c>
      <c r="C8" s="5" t="s">
        <v>27</v>
      </c>
      <c r="D8" s="5" t="s">
        <v>66</v>
      </c>
      <c r="E8" s="5" t="s">
        <v>67</v>
      </c>
      <c r="F8" s="7">
        <v>44906</v>
      </c>
      <c r="G8" s="7">
        <v>44908</v>
      </c>
      <c r="H8" s="5">
        <v>1</v>
      </c>
      <c r="I8" s="5">
        <v>2</v>
      </c>
      <c r="J8" s="5">
        <v>2</v>
      </c>
      <c r="K8" s="5" t="s">
        <v>30</v>
      </c>
      <c r="L8" s="5">
        <v>1854</v>
      </c>
      <c r="M8" s="5">
        <v>1854</v>
      </c>
      <c r="N8" s="5" t="s">
        <v>68</v>
      </c>
      <c r="O8" s="5" t="s">
        <v>32</v>
      </c>
      <c r="P8" s="5" t="s">
        <v>33</v>
      </c>
      <c r="Q8" s="5">
        <v>0</v>
      </c>
      <c r="R8" s="8">
        <v>44838</v>
      </c>
      <c r="S8" s="7">
        <v>44911</v>
      </c>
      <c r="T8" s="5" t="s">
        <v>34</v>
      </c>
      <c r="U8" s="5">
        <v>1854</v>
      </c>
      <c r="V8" s="5">
        <v>0</v>
      </c>
      <c r="W8" s="5">
        <v>0</v>
      </c>
      <c r="X8" s="5" t="s">
        <v>69</v>
      </c>
      <c r="Y8" s="5" t="s">
        <v>69</v>
      </c>
    </row>
    <row r="9" s="5" customFormat="1" spans="1:25">
      <c r="A9" s="5" t="s">
        <v>70</v>
      </c>
      <c r="B9" s="5" t="s">
        <v>26</v>
      </c>
      <c r="C9" s="5" t="s">
        <v>27</v>
      </c>
      <c r="D9" s="5" t="s">
        <v>71</v>
      </c>
      <c r="E9" s="5" t="s">
        <v>72</v>
      </c>
      <c r="F9" s="7">
        <v>44906</v>
      </c>
      <c r="G9" s="7">
        <v>44908</v>
      </c>
      <c r="H9" s="5">
        <v>1</v>
      </c>
      <c r="I9" s="5">
        <v>2</v>
      </c>
      <c r="J9" s="5">
        <v>2</v>
      </c>
      <c r="K9" s="5" t="s">
        <v>30</v>
      </c>
      <c r="L9" s="5">
        <v>1636</v>
      </c>
      <c r="M9" s="5">
        <v>1636</v>
      </c>
      <c r="N9" s="5" t="s">
        <v>73</v>
      </c>
      <c r="O9" s="5" t="s">
        <v>32</v>
      </c>
      <c r="P9" s="5" t="s">
        <v>33</v>
      </c>
      <c r="Q9" s="5">
        <v>0</v>
      </c>
      <c r="R9" s="8">
        <v>44840</v>
      </c>
      <c r="S9" s="7">
        <v>44911</v>
      </c>
      <c r="T9" s="5" t="s">
        <v>34</v>
      </c>
      <c r="U9" s="5">
        <v>1636</v>
      </c>
      <c r="V9" s="5">
        <v>0</v>
      </c>
      <c r="W9" s="5">
        <v>0</v>
      </c>
      <c r="X9" s="5" t="s">
        <v>74</v>
      </c>
      <c r="Y9" s="5" t="s">
        <v>75</v>
      </c>
    </row>
    <row r="10" s="5" customFormat="1" spans="1:25">
      <c r="A10" s="5" t="s">
        <v>76</v>
      </c>
      <c r="B10" s="5" t="s">
        <v>26</v>
      </c>
      <c r="C10" s="5" t="s">
        <v>27</v>
      </c>
      <c r="D10" s="5" t="s">
        <v>77</v>
      </c>
      <c r="E10" s="5" t="s">
        <v>78</v>
      </c>
      <c r="F10" s="7">
        <v>44907</v>
      </c>
      <c r="G10" s="7">
        <v>44908</v>
      </c>
      <c r="H10" s="5">
        <v>2</v>
      </c>
      <c r="I10" s="5">
        <v>1</v>
      </c>
      <c r="J10" s="5">
        <v>2</v>
      </c>
      <c r="K10" s="5" t="s">
        <v>30</v>
      </c>
      <c r="L10" s="5">
        <v>428</v>
      </c>
      <c r="M10" s="5">
        <v>428</v>
      </c>
      <c r="N10" s="5" t="s">
        <v>79</v>
      </c>
      <c r="O10" s="5" t="s">
        <v>32</v>
      </c>
      <c r="P10" s="5" t="s">
        <v>33</v>
      </c>
      <c r="Q10" s="5">
        <v>0</v>
      </c>
      <c r="R10" s="8">
        <v>44845</v>
      </c>
      <c r="S10" s="7">
        <v>44911</v>
      </c>
      <c r="T10" s="5" t="s">
        <v>34</v>
      </c>
      <c r="U10" s="5">
        <v>428</v>
      </c>
      <c r="V10" s="5">
        <v>0</v>
      </c>
      <c r="W10" s="5">
        <v>0</v>
      </c>
      <c r="X10" s="5" t="s">
        <v>80</v>
      </c>
      <c r="Y10" s="5" t="s">
        <v>81</v>
      </c>
    </row>
    <row r="11" s="5" customFormat="1" spans="1:25">
      <c r="A11" s="5" t="s">
        <v>82</v>
      </c>
      <c r="B11" s="5" t="s">
        <v>26</v>
      </c>
      <c r="C11" s="5" t="s">
        <v>27</v>
      </c>
      <c r="D11" s="5" t="s">
        <v>83</v>
      </c>
      <c r="E11" s="5" t="s">
        <v>84</v>
      </c>
      <c r="F11" s="7">
        <v>44905</v>
      </c>
      <c r="G11" s="7">
        <v>44908</v>
      </c>
      <c r="H11" s="5">
        <v>1</v>
      </c>
      <c r="I11" s="5">
        <v>3</v>
      </c>
      <c r="J11" s="5">
        <v>3</v>
      </c>
      <c r="K11" s="5" t="s">
        <v>30</v>
      </c>
      <c r="L11" s="5">
        <v>2530</v>
      </c>
      <c r="M11" s="5">
        <v>2530</v>
      </c>
      <c r="N11" s="5" t="s">
        <v>85</v>
      </c>
      <c r="O11" s="5" t="s">
        <v>32</v>
      </c>
      <c r="P11" s="5" t="s">
        <v>33</v>
      </c>
      <c r="Q11" s="5">
        <v>0</v>
      </c>
      <c r="R11" s="8">
        <v>44845</v>
      </c>
      <c r="S11" s="7">
        <v>44911</v>
      </c>
      <c r="T11" s="5" t="s">
        <v>34</v>
      </c>
      <c r="U11" s="5">
        <v>2530</v>
      </c>
      <c r="V11" s="5">
        <v>0</v>
      </c>
      <c r="W11" s="5">
        <v>0</v>
      </c>
      <c r="X11" s="5" t="s">
        <v>86</v>
      </c>
      <c r="Y11" s="5" t="s">
        <v>87</v>
      </c>
    </row>
    <row r="12" s="5" customFormat="1" spans="1:25">
      <c r="A12" s="5" t="s">
        <v>88</v>
      </c>
      <c r="B12" s="5" t="s">
        <v>26</v>
      </c>
      <c r="C12" s="5" t="s">
        <v>27</v>
      </c>
      <c r="D12" s="5" t="s">
        <v>89</v>
      </c>
      <c r="E12" s="5" t="s">
        <v>90</v>
      </c>
      <c r="F12" s="7">
        <v>44904</v>
      </c>
      <c r="G12" s="7">
        <v>44908</v>
      </c>
      <c r="H12" s="5">
        <v>1</v>
      </c>
      <c r="I12" s="5">
        <v>4</v>
      </c>
      <c r="J12" s="5">
        <v>4</v>
      </c>
      <c r="K12" s="5" t="s">
        <v>30</v>
      </c>
      <c r="L12" s="5">
        <v>6076</v>
      </c>
      <c r="M12" s="5">
        <v>6076</v>
      </c>
      <c r="N12" s="5" t="s">
        <v>91</v>
      </c>
      <c r="O12" s="5" t="s">
        <v>32</v>
      </c>
      <c r="P12" s="5" t="s">
        <v>33</v>
      </c>
      <c r="Q12" s="5">
        <v>0</v>
      </c>
      <c r="R12" s="8">
        <v>44853</v>
      </c>
      <c r="S12" s="7">
        <v>44911</v>
      </c>
      <c r="T12" s="5" t="s">
        <v>34</v>
      </c>
      <c r="U12" s="5">
        <v>6076</v>
      </c>
      <c r="V12" s="5">
        <v>0</v>
      </c>
      <c r="W12" s="5">
        <v>0</v>
      </c>
      <c r="X12" s="5" t="s">
        <v>92</v>
      </c>
      <c r="Y12" s="5" t="s">
        <v>93</v>
      </c>
    </row>
    <row r="13" s="5" customFormat="1" spans="1:25">
      <c r="A13" s="5" t="s">
        <v>94</v>
      </c>
      <c r="B13" s="5" t="s">
        <v>26</v>
      </c>
      <c r="C13" s="5" t="s">
        <v>27</v>
      </c>
      <c r="D13" s="5" t="s">
        <v>95</v>
      </c>
      <c r="E13" s="5" t="s">
        <v>96</v>
      </c>
      <c r="F13" s="7">
        <v>44906</v>
      </c>
      <c r="G13" s="7">
        <v>44908</v>
      </c>
      <c r="H13" s="5">
        <v>2</v>
      </c>
      <c r="I13" s="5">
        <v>2</v>
      </c>
      <c r="J13" s="5">
        <v>4</v>
      </c>
      <c r="K13" s="5" t="s">
        <v>30</v>
      </c>
      <c r="L13" s="5">
        <v>5312</v>
      </c>
      <c r="M13" s="5">
        <v>5312</v>
      </c>
      <c r="N13" s="5" t="s">
        <v>97</v>
      </c>
      <c r="O13" s="5" t="s">
        <v>32</v>
      </c>
      <c r="P13" s="5" t="s">
        <v>33</v>
      </c>
      <c r="Q13" s="5">
        <v>0</v>
      </c>
      <c r="R13" s="8">
        <v>44859</v>
      </c>
      <c r="S13" s="7">
        <v>44911</v>
      </c>
      <c r="T13" s="5" t="s">
        <v>34</v>
      </c>
      <c r="U13" s="5">
        <v>5312</v>
      </c>
      <c r="V13" s="5">
        <v>0</v>
      </c>
      <c r="W13" s="5">
        <v>0</v>
      </c>
      <c r="X13" s="5" t="s">
        <v>98</v>
      </c>
      <c r="Y13" s="5" t="s">
        <v>99</v>
      </c>
    </row>
    <row r="14" s="5" customFormat="1" spans="1:25">
      <c r="A14" s="5" t="s">
        <v>100</v>
      </c>
      <c r="B14" s="5" t="s">
        <v>26</v>
      </c>
      <c r="C14" s="5" t="s">
        <v>27</v>
      </c>
      <c r="D14" s="5" t="s">
        <v>66</v>
      </c>
      <c r="E14" s="5" t="s">
        <v>101</v>
      </c>
      <c r="F14" s="7">
        <v>44906</v>
      </c>
      <c r="G14" s="7">
        <v>44908</v>
      </c>
      <c r="H14" s="5">
        <v>1</v>
      </c>
      <c r="I14" s="5">
        <v>2</v>
      </c>
      <c r="J14" s="5">
        <v>2</v>
      </c>
      <c r="K14" s="5" t="s">
        <v>30</v>
      </c>
      <c r="L14" s="5">
        <v>1876</v>
      </c>
      <c r="M14" s="5">
        <v>1876</v>
      </c>
      <c r="N14" s="5" t="s">
        <v>102</v>
      </c>
      <c r="O14" s="5" t="s">
        <v>32</v>
      </c>
      <c r="P14" s="5" t="s">
        <v>33</v>
      </c>
      <c r="Q14" s="5">
        <v>0</v>
      </c>
      <c r="R14" s="8">
        <v>44861</v>
      </c>
      <c r="S14" s="7">
        <v>44911</v>
      </c>
      <c r="T14" s="5" t="s">
        <v>34</v>
      </c>
      <c r="U14" s="5">
        <v>1876</v>
      </c>
      <c r="V14" s="5">
        <v>0</v>
      </c>
      <c r="W14" s="5">
        <v>0</v>
      </c>
      <c r="X14" s="5" t="s">
        <v>103</v>
      </c>
      <c r="Y14" s="5" t="s">
        <v>104</v>
      </c>
    </row>
    <row r="15" s="5" customFormat="1" spans="1:25">
      <c r="A15" s="5" t="s">
        <v>105</v>
      </c>
      <c r="B15" s="5" t="s">
        <v>26</v>
      </c>
      <c r="C15" s="5" t="s">
        <v>27</v>
      </c>
      <c r="D15" s="5" t="s">
        <v>60</v>
      </c>
      <c r="E15" s="5" t="s">
        <v>61</v>
      </c>
      <c r="F15" s="7">
        <v>44905</v>
      </c>
      <c r="G15" s="7">
        <v>44908</v>
      </c>
      <c r="H15" s="5">
        <v>1</v>
      </c>
      <c r="I15" s="5">
        <v>3</v>
      </c>
      <c r="J15" s="5">
        <v>3</v>
      </c>
      <c r="K15" s="5" t="s">
        <v>30</v>
      </c>
      <c r="L15" s="5">
        <v>1659</v>
      </c>
      <c r="M15" s="5">
        <v>1659</v>
      </c>
      <c r="N15" s="5" t="s">
        <v>106</v>
      </c>
      <c r="O15" s="5" t="s">
        <v>32</v>
      </c>
      <c r="P15" s="5" t="s">
        <v>33</v>
      </c>
      <c r="Q15" s="5">
        <v>0</v>
      </c>
      <c r="R15" s="8">
        <v>44863</v>
      </c>
      <c r="S15" s="7">
        <v>44911</v>
      </c>
      <c r="T15" s="5" t="s">
        <v>34</v>
      </c>
      <c r="U15" s="5">
        <v>1659</v>
      </c>
      <c r="V15" s="5">
        <v>0</v>
      </c>
      <c r="W15" s="5">
        <v>0</v>
      </c>
      <c r="X15" s="5" t="s">
        <v>107</v>
      </c>
      <c r="Y15" s="5" t="s">
        <v>108</v>
      </c>
    </row>
    <row r="16" s="5" customFormat="1" spans="1:25">
      <c r="A16" s="5" t="s">
        <v>109</v>
      </c>
      <c r="B16" s="5" t="s">
        <v>26</v>
      </c>
      <c r="C16" s="5" t="s">
        <v>27</v>
      </c>
      <c r="D16" s="5" t="s">
        <v>110</v>
      </c>
      <c r="E16" s="5" t="s">
        <v>111</v>
      </c>
      <c r="F16" s="7">
        <v>44907</v>
      </c>
      <c r="G16" s="7">
        <v>44908</v>
      </c>
      <c r="H16" s="5">
        <v>1</v>
      </c>
      <c r="I16" s="5">
        <v>1</v>
      </c>
      <c r="J16" s="5">
        <v>1</v>
      </c>
      <c r="K16" s="5" t="s">
        <v>30</v>
      </c>
      <c r="L16" s="5">
        <v>300</v>
      </c>
      <c r="M16" s="5">
        <v>300</v>
      </c>
      <c r="N16" s="5" t="s">
        <v>112</v>
      </c>
      <c r="O16" s="5" t="s">
        <v>32</v>
      </c>
      <c r="P16" s="5" t="s">
        <v>33</v>
      </c>
      <c r="Q16" s="5">
        <v>0</v>
      </c>
      <c r="R16" s="8">
        <v>44869</v>
      </c>
      <c r="S16" s="7">
        <v>44911</v>
      </c>
      <c r="T16" s="5" t="s">
        <v>34</v>
      </c>
      <c r="U16" s="5">
        <v>300</v>
      </c>
      <c r="V16" s="5">
        <v>0</v>
      </c>
      <c r="W16" s="5">
        <v>0</v>
      </c>
      <c r="X16" s="5" t="s">
        <v>113</v>
      </c>
      <c r="Y16" s="5" t="s">
        <v>114</v>
      </c>
    </row>
    <row r="17" s="5" customFormat="1" spans="1:25">
      <c r="A17" s="5" t="s">
        <v>115</v>
      </c>
      <c r="B17" s="5" t="s">
        <v>26</v>
      </c>
      <c r="C17" s="5" t="s">
        <v>27</v>
      </c>
      <c r="D17" s="5" t="s">
        <v>116</v>
      </c>
      <c r="E17" s="5" t="s">
        <v>117</v>
      </c>
      <c r="F17" s="7">
        <v>44907</v>
      </c>
      <c r="G17" s="7">
        <v>44908</v>
      </c>
      <c r="H17" s="5">
        <v>3</v>
      </c>
      <c r="I17" s="5">
        <v>1</v>
      </c>
      <c r="J17" s="5">
        <v>3</v>
      </c>
      <c r="K17" s="5" t="s">
        <v>30</v>
      </c>
      <c r="L17" s="5">
        <v>1929</v>
      </c>
      <c r="M17" s="5">
        <v>1929</v>
      </c>
      <c r="N17" s="5" t="s">
        <v>118</v>
      </c>
      <c r="O17" s="5" t="s">
        <v>32</v>
      </c>
      <c r="P17" s="5" t="s">
        <v>33</v>
      </c>
      <c r="Q17" s="5">
        <v>0</v>
      </c>
      <c r="R17" s="8">
        <v>44869</v>
      </c>
      <c r="S17" s="7">
        <v>44911</v>
      </c>
      <c r="T17" s="5" t="s">
        <v>34</v>
      </c>
      <c r="U17" s="5">
        <v>1929</v>
      </c>
      <c r="V17" s="5">
        <v>0</v>
      </c>
      <c r="W17" s="5">
        <v>0</v>
      </c>
      <c r="X17" s="5" t="s">
        <v>119</v>
      </c>
      <c r="Y17" s="5" t="s">
        <v>119</v>
      </c>
    </row>
    <row r="18" s="5" customFormat="1" spans="1:25">
      <c r="A18" s="5" t="s">
        <v>120</v>
      </c>
      <c r="B18" s="5" t="s">
        <v>26</v>
      </c>
      <c r="C18" s="5" t="s">
        <v>27</v>
      </c>
      <c r="D18" s="5" t="s">
        <v>121</v>
      </c>
      <c r="E18" s="5" t="s">
        <v>122</v>
      </c>
      <c r="F18" s="7">
        <v>44905</v>
      </c>
      <c r="G18" s="7">
        <v>44908</v>
      </c>
      <c r="H18" s="5">
        <v>1</v>
      </c>
      <c r="I18" s="5">
        <v>3</v>
      </c>
      <c r="J18" s="5">
        <v>3</v>
      </c>
      <c r="K18" s="5" t="s">
        <v>30</v>
      </c>
      <c r="L18" s="5">
        <v>2082</v>
      </c>
      <c r="M18" s="5">
        <v>2082</v>
      </c>
      <c r="N18" s="5" t="s">
        <v>123</v>
      </c>
      <c r="O18" s="5" t="s">
        <v>32</v>
      </c>
      <c r="P18" s="5" t="s">
        <v>33</v>
      </c>
      <c r="Q18" s="5">
        <v>0</v>
      </c>
      <c r="R18" s="8">
        <v>44871</v>
      </c>
      <c r="S18" s="7">
        <v>44911</v>
      </c>
      <c r="T18" s="5" t="s">
        <v>34</v>
      </c>
      <c r="U18" s="5">
        <v>2082</v>
      </c>
      <c r="V18" s="5">
        <v>0</v>
      </c>
      <c r="W18" s="5">
        <v>0</v>
      </c>
      <c r="X18" s="5" t="s">
        <v>124</v>
      </c>
      <c r="Y18" s="5" t="s">
        <v>125</v>
      </c>
    </row>
    <row r="19" s="5" customFormat="1" spans="1:25">
      <c r="A19" s="5" t="s">
        <v>126</v>
      </c>
      <c r="B19" s="5" t="s">
        <v>26</v>
      </c>
      <c r="C19" s="5" t="s">
        <v>27</v>
      </c>
      <c r="D19" s="5" t="s">
        <v>127</v>
      </c>
      <c r="E19" s="5" t="s">
        <v>128</v>
      </c>
      <c r="F19" s="7">
        <v>44907</v>
      </c>
      <c r="G19" s="7">
        <v>44908</v>
      </c>
      <c r="H19" s="5">
        <v>2</v>
      </c>
      <c r="I19" s="5">
        <v>1</v>
      </c>
      <c r="J19" s="5">
        <v>2</v>
      </c>
      <c r="K19" s="5" t="s">
        <v>30</v>
      </c>
      <c r="L19" s="5">
        <v>1082</v>
      </c>
      <c r="M19" s="5">
        <v>1082</v>
      </c>
      <c r="N19" s="5" t="s">
        <v>129</v>
      </c>
      <c r="O19" s="5" t="s">
        <v>32</v>
      </c>
      <c r="P19" s="5" t="s">
        <v>33</v>
      </c>
      <c r="Q19" s="5">
        <v>0</v>
      </c>
      <c r="R19" s="8">
        <v>44872</v>
      </c>
      <c r="S19" s="7">
        <v>44911</v>
      </c>
      <c r="T19" s="5" t="s">
        <v>34</v>
      </c>
      <c r="U19" s="5">
        <v>1082</v>
      </c>
      <c r="V19" s="5">
        <v>0</v>
      </c>
      <c r="W19" s="5">
        <v>0</v>
      </c>
      <c r="X19" s="5" t="s">
        <v>130</v>
      </c>
      <c r="Y19" s="5" t="s">
        <v>131</v>
      </c>
    </row>
    <row r="20" s="5" customFormat="1" spans="1:25">
      <c r="A20" s="5" t="s">
        <v>132</v>
      </c>
      <c r="B20" s="5" t="s">
        <v>26</v>
      </c>
      <c r="C20" s="5" t="s">
        <v>27</v>
      </c>
      <c r="D20" s="5" t="s">
        <v>133</v>
      </c>
      <c r="E20" s="5" t="s">
        <v>134</v>
      </c>
      <c r="F20" s="7">
        <v>44905</v>
      </c>
      <c r="G20" s="7">
        <v>44908</v>
      </c>
      <c r="H20" s="5">
        <v>2</v>
      </c>
      <c r="I20" s="5">
        <v>3</v>
      </c>
      <c r="J20" s="5">
        <v>6</v>
      </c>
      <c r="K20" s="5" t="s">
        <v>30</v>
      </c>
      <c r="L20" s="5">
        <v>6080</v>
      </c>
      <c r="M20" s="5">
        <v>6080</v>
      </c>
      <c r="N20" s="5" t="s">
        <v>135</v>
      </c>
      <c r="O20" s="5" t="s">
        <v>32</v>
      </c>
      <c r="P20" s="5" t="s">
        <v>33</v>
      </c>
      <c r="Q20" s="5">
        <v>0</v>
      </c>
      <c r="R20" s="8">
        <v>44873</v>
      </c>
      <c r="S20" s="7">
        <v>44911</v>
      </c>
      <c r="T20" s="5" t="s">
        <v>34</v>
      </c>
      <c r="U20" s="5">
        <v>6080</v>
      </c>
      <c r="V20" s="5">
        <v>0</v>
      </c>
      <c r="W20" s="5">
        <v>0</v>
      </c>
      <c r="X20" s="5" t="s">
        <v>136</v>
      </c>
      <c r="Y20" s="5" t="s">
        <v>137</v>
      </c>
    </row>
    <row r="21" s="5" customFormat="1" spans="1:25">
      <c r="A21" s="5" t="s">
        <v>138</v>
      </c>
      <c r="B21" s="5" t="s">
        <v>26</v>
      </c>
      <c r="C21" s="5" t="s">
        <v>27</v>
      </c>
      <c r="D21" s="5" t="s">
        <v>139</v>
      </c>
      <c r="E21" s="5" t="s">
        <v>140</v>
      </c>
      <c r="F21" s="7">
        <v>44906</v>
      </c>
      <c r="G21" s="7">
        <v>44908</v>
      </c>
      <c r="H21" s="5">
        <v>1</v>
      </c>
      <c r="I21" s="5">
        <v>2</v>
      </c>
      <c r="J21" s="5">
        <v>2</v>
      </c>
      <c r="K21" s="5" t="s">
        <v>30</v>
      </c>
      <c r="L21" s="5">
        <v>2964</v>
      </c>
      <c r="M21" s="5">
        <v>2964</v>
      </c>
      <c r="N21" s="5" t="s">
        <v>141</v>
      </c>
      <c r="O21" s="5" t="s">
        <v>32</v>
      </c>
      <c r="P21" s="5" t="s">
        <v>33</v>
      </c>
      <c r="Q21" s="5">
        <v>0</v>
      </c>
      <c r="R21" s="8">
        <v>44874</v>
      </c>
      <c r="S21" s="7">
        <v>44911</v>
      </c>
      <c r="T21" s="5" t="s">
        <v>34</v>
      </c>
      <c r="U21" s="5">
        <v>2964</v>
      </c>
      <c r="V21" s="5">
        <v>0</v>
      </c>
      <c r="W21" s="5">
        <v>0</v>
      </c>
      <c r="X21" s="5" t="s">
        <v>142</v>
      </c>
      <c r="Y21" s="5" t="s">
        <v>143</v>
      </c>
    </row>
    <row r="22" s="5" customFormat="1" spans="1:25">
      <c r="A22" s="5" t="s">
        <v>144</v>
      </c>
      <c r="B22" s="5" t="s">
        <v>26</v>
      </c>
      <c r="C22" s="5" t="s">
        <v>27</v>
      </c>
      <c r="D22" s="5" t="s">
        <v>145</v>
      </c>
      <c r="E22" s="5" t="s">
        <v>146</v>
      </c>
      <c r="F22" s="7">
        <v>44906</v>
      </c>
      <c r="G22" s="7">
        <v>44908</v>
      </c>
      <c r="H22" s="5">
        <v>1</v>
      </c>
      <c r="I22" s="5">
        <v>2</v>
      </c>
      <c r="J22" s="5">
        <v>2</v>
      </c>
      <c r="K22" s="5" t="s">
        <v>30</v>
      </c>
      <c r="L22" s="5">
        <v>1376</v>
      </c>
      <c r="M22" s="5">
        <v>1376</v>
      </c>
      <c r="N22" s="5" t="s">
        <v>147</v>
      </c>
      <c r="O22" s="5" t="s">
        <v>32</v>
      </c>
      <c r="P22" s="5" t="s">
        <v>33</v>
      </c>
      <c r="Q22" s="5">
        <v>0</v>
      </c>
      <c r="R22" s="8">
        <v>44876</v>
      </c>
      <c r="S22" s="7">
        <v>44911</v>
      </c>
      <c r="T22" s="5" t="s">
        <v>34</v>
      </c>
      <c r="U22" s="5">
        <v>1376</v>
      </c>
      <c r="V22" s="5">
        <v>0</v>
      </c>
      <c r="W22" s="5">
        <v>0</v>
      </c>
      <c r="X22" s="5" t="s">
        <v>148</v>
      </c>
      <c r="Y22" s="5" t="s">
        <v>148</v>
      </c>
    </row>
    <row r="23" s="5" customFormat="1" spans="1:25">
      <c r="A23" s="5" t="s">
        <v>149</v>
      </c>
      <c r="B23" s="5" t="s">
        <v>26</v>
      </c>
      <c r="C23" s="5" t="s">
        <v>27</v>
      </c>
      <c r="D23" s="5" t="s">
        <v>150</v>
      </c>
      <c r="E23" s="5" t="s">
        <v>151</v>
      </c>
      <c r="F23" s="7">
        <v>44907</v>
      </c>
      <c r="G23" s="7">
        <v>44908</v>
      </c>
      <c r="H23" s="5">
        <v>1</v>
      </c>
      <c r="I23" s="5">
        <v>1</v>
      </c>
      <c r="J23" s="5">
        <v>1</v>
      </c>
      <c r="K23" s="5" t="s">
        <v>30</v>
      </c>
      <c r="L23" s="5">
        <v>348</v>
      </c>
      <c r="M23" s="5">
        <v>348</v>
      </c>
      <c r="N23" s="5" t="s">
        <v>152</v>
      </c>
      <c r="O23" s="5" t="s">
        <v>32</v>
      </c>
      <c r="P23" s="5" t="s">
        <v>33</v>
      </c>
      <c r="Q23" s="5">
        <v>0</v>
      </c>
      <c r="R23" s="8">
        <v>44877</v>
      </c>
      <c r="S23" s="7">
        <v>44911</v>
      </c>
      <c r="T23" s="5" t="s">
        <v>34</v>
      </c>
      <c r="U23" s="5">
        <v>348</v>
      </c>
      <c r="V23" s="5">
        <v>0</v>
      </c>
      <c r="W23" s="5">
        <v>0</v>
      </c>
      <c r="X23" s="5" t="s">
        <v>153</v>
      </c>
      <c r="Y23" s="5" t="s">
        <v>154</v>
      </c>
    </row>
    <row r="24" s="5" customFormat="1" spans="1:25">
      <c r="A24" s="5" t="s">
        <v>155</v>
      </c>
      <c r="B24" s="5" t="s">
        <v>26</v>
      </c>
      <c r="C24" s="5" t="s">
        <v>27</v>
      </c>
      <c r="D24" s="5" t="s">
        <v>156</v>
      </c>
      <c r="E24" s="5" t="s">
        <v>157</v>
      </c>
      <c r="F24" s="7">
        <v>44902</v>
      </c>
      <c r="G24" s="7">
        <v>44908</v>
      </c>
      <c r="H24" s="5">
        <v>1</v>
      </c>
      <c r="I24" s="5">
        <v>6</v>
      </c>
      <c r="J24" s="5">
        <v>6</v>
      </c>
      <c r="K24" s="5" t="s">
        <v>30</v>
      </c>
      <c r="L24" s="5">
        <v>6222</v>
      </c>
      <c r="M24" s="5">
        <v>6222</v>
      </c>
      <c r="N24" s="5" t="s">
        <v>158</v>
      </c>
      <c r="O24" s="5" t="s">
        <v>32</v>
      </c>
      <c r="P24" s="5" t="s">
        <v>33</v>
      </c>
      <c r="Q24" s="5">
        <v>0</v>
      </c>
      <c r="R24" s="8">
        <v>44877</v>
      </c>
      <c r="S24" s="7">
        <v>44911</v>
      </c>
      <c r="T24" s="5" t="s">
        <v>34</v>
      </c>
      <c r="U24" s="5">
        <v>6222</v>
      </c>
      <c r="V24" s="5">
        <v>0</v>
      </c>
      <c r="W24" s="5">
        <v>0</v>
      </c>
      <c r="X24" s="5" t="s">
        <v>159</v>
      </c>
      <c r="Y24" s="5" t="s">
        <v>160</v>
      </c>
    </row>
    <row r="25" s="5" customFormat="1" spans="1:25">
      <c r="A25" s="5" t="s">
        <v>161</v>
      </c>
      <c r="B25" s="5" t="s">
        <v>26</v>
      </c>
      <c r="C25" s="5" t="s">
        <v>27</v>
      </c>
      <c r="D25" s="5" t="s">
        <v>162</v>
      </c>
      <c r="E25" s="5" t="s">
        <v>163</v>
      </c>
      <c r="F25" s="7">
        <v>44903</v>
      </c>
      <c r="G25" s="7">
        <v>44908</v>
      </c>
      <c r="H25" s="5">
        <v>1</v>
      </c>
      <c r="I25" s="5">
        <v>5</v>
      </c>
      <c r="J25" s="5">
        <v>5</v>
      </c>
      <c r="K25" s="5" t="s">
        <v>30</v>
      </c>
      <c r="L25" s="5">
        <v>4650</v>
      </c>
      <c r="M25" s="5">
        <v>4650</v>
      </c>
      <c r="N25" s="5" t="s">
        <v>164</v>
      </c>
      <c r="O25" s="5" t="s">
        <v>32</v>
      </c>
      <c r="P25" s="5" t="s">
        <v>33</v>
      </c>
      <c r="Q25" s="5">
        <v>0</v>
      </c>
      <c r="R25" s="8">
        <v>44880</v>
      </c>
      <c r="S25" s="7">
        <v>44911</v>
      </c>
      <c r="T25" s="5" t="s">
        <v>34</v>
      </c>
      <c r="U25" s="5">
        <v>4650</v>
      </c>
      <c r="V25" s="5">
        <v>0</v>
      </c>
      <c r="W25" s="5">
        <v>0</v>
      </c>
      <c r="X25" s="5" t="s">
        <v>165</v>
      </c>
      <c r="Y25" s="5" t="s">
        <v>166</v>
      </c>
    </row>
    <row r="26" s="5" customFormat="1" spans="1:25">
      <c r="A26" s="5" t="s">
        <v>167</v>
      </c>
      <c r="B26" s="5" t="s">
        <v>26</v>
      </c>
      <c r="C26" s="5" t="s">
        <v>27</v>
      </c>
      <c r="D26" s="5" t="s">
        <v>168</v>
      </c>
      <c r="E26" s="5" t="s">
        <v>169</v>
      </c>
      <c r="F26" s="7">
        <v>44907</v>
      </c>
      <c r="G26" s="7">
        <v>44908</v>
      </c>
      <c r="H26" s="5">
        <v>1</v>
      </c>
      <c r="I26" s="5">
        <v>1</v>
      </c>
      <c r="J26" s="5">
        <v>1</v>
      </c>
      <c r="K26" s="5" t="s">
        <v>30</v>
      </c>
      <c r="L26" s="5">
        <v>667</v>
      </c>
      <c r="M26" s="5">
        <v>667</v>
      </c>
      <c r="N26" s="5" t="s">
        <v>170</v>
      </c>
      <c r="O26" s="5" t="s">
        <v>32</v>
      </c>
      <c r="P26" s="5" t="s">
        <v>33</v>
      </c>
      <c r="Q26" s="5">
        <v>0</v>
      </c>
      <c r="R26" s="8">
        <v>44882</v>
      </c>
      <c r="S26" s="7">
        <v>44911</v>
      </c>
      <c r="T26" s="5" t="s">
        <v>34</v>
      </c>
      <c r="U26" s="5">
        <v>667</v>
      </c>
      <c r="V26" s="5">
        <v>0</v>
      </c>
      <c r="W26" s="5">
        <v>0</v>
      </c>
      <c r="X26" s="5" t="s">
        <v>171</v>
      </c>
      <c r="Y26" s="5" t="s">
        <v>172</v>
      </c>
    </row>
    <row r="27" s="5" customFormat="1" spans="1:25">
      <c r="A27" s="5" t="s">
        <v>173</v>
      </c>
      <c r="B27" s="5" t="s">
        <v>26</v>
      </c>
      <c r="C27" s="5" t="s">
        <v>27</v>
      </c>
      <c r="D27" s="5" t="s">
        <v>174</v>
      </c>
      <c r="E27" s="5" t="s">
        <v>175</v>
      </c>
      <c r="F27" s="7">
        <v>44907</v>
      </c>
      <c r="G27" s="7">
        <v>44908</v>
      </c>
      <c r="H27" s="5">
        <v>1</v>
      </c>
      <c r="I27" s="5">
        <v>1</v>
      </c>
      <c r="J27" s="5">
        <v>1</v>
      </c>
      <c r="K27" s="5" t="s">
        <v>30</v>
      </c>
      <c r="L27" s="5">
        <v>607</v>
      </c>
      <c r="M27" s="5">
        <v>607</v>
      </c>
      <c r="N27" s="5" t="s">
        <v>176</v>
      </c>
      <c r="O27" s="5" t="s">
        <v>32</v>
      </c>
      <c r="P27" s="5" t="s">
        <v>33</v>
      </c>
      <c r="Q27" s="5">
        <v>0</v>
      </c>
      <c r="R27" s="8">
        <v>44882</v>
      </c>
      <c r="S27" s="7">
        <v>44911</v>
      </c>
      <c r="T27" s="5" t="s">
        <v>34</v>
      </c>
      <c r="U27" s="5">
        <v>607</v>
      </c>
      <c r="V27" s="5">
        <v>0</v>
      </c>
      <c r="W27" s="5">
        <v>0</v>
      </c>
      <c r="X27" s="5" t="s">
        <v>177</v>
      </c>
      <c r="Y27" s="5" t="s">
        <v>178</v>
      </c>
    </row>
    <row r="28" s="5" customFormat="1" spans="1:25">
      <c r="A28" s="5" t="s">
        <v>179</v>
      </c>
      <c r="B28" s="5" t="s">
        <v>26</v>
      </c>
      <c r="C28" s="5" t="s">
        <v>27</v>
      </c>
      <c r="D28" s="5" t="s">
        <v>174</v>
      </c>
      <c r="E28" s="5" t="s">
        <v>175</v>
      </c>
      <c r="F28" s="7">
        <v>44903</v>
      </c>
      <c r="G28" s="7">
        <v>44908</v>
      </c>
      <c r="H28" s="5">
        <v>1</v>
      </c>
      <c r="I28" s="5">
        <v>5</v>
      </c>
      <c r="J28" s="5">
        <v>5</v>
      </c>
      <c r="K28" s="5" t="s">
        <v>30</v>
      </c>
      <c r="L28" s="5">
        <v>3275</v>
      </c>
      <c r="M28" s="5">
        <v>3275</v>
      </c>
      <c r="N28" s="5" t="s">
        <v>180</v>
      </c>
      <c r="O28" s="5" t="s">
        <v>32</v>
      </c>
      <c r="P28" s="5" t="s">
        <v>33</v>
      </c>
      <c r="Q28" s="5">
        <v>0</v>
      </c>
      <c r="R28" s="8">
        <v>44883</v>
      </c>
      <c r="S28" s="7">
        <v>44911</v>
      </c>
      <c r="T28" s="5" t="s">
        <v>34</v>
      </c>
      <c r="U28" s="5">
        <v>3275</v>
      </c>
      <c r="V28" s="5">
        <v>0</v>
      </c>
      <c r="W28" s="5">
        <v>0</v>
      </c>
      <c r="X28" s="5" t="s">
        <v>181</v>
      </c>
      <c r="Y28" s="5" t="s">
        <v>99</v>
      </c>
    </row>
    <row r="29" s="5" customFormat="1" spans="1:25">
      <c r="A29" s="5" t="s">
        <v>179</v>
      </c>
      <c r="B29" s="5" t="s">
        <v>26</v>
      </c>
      <c r="C29" s="5" t="s">
        <v>182</v>
      </c>
      <c r="D29" s="5" t="s">
        <v>174</v>
      </c>
      <c r="E29" s="5" t="s">
        <v>175</v>
      </c>
      <c r="F29" s="7">
        <v>44903</v>
      </c>
      <c r="G29" s="7">
        <v>44908</v>
      </c>
      <c r="H29" s="5">
        <v>1</v>
      </c>
      <c r="I29" s="5">
        <v>5</v>
      </c>
      <c r="J29" s="5">
        <v>5</v>
      </c>
      <c r="K29" s="5" t="s">
        <v>30</v>
      </c>
      <c r="L29" s="5">
        <v>-3275</v>
      </c>
      <c r="M29" s="5">
        <v>-3275</v>
      </c>
      <c r="N29" s="5" t="s">
        <v>180</v>
      </c>
      <c r="O29" s="5" t="s">
        <v>32</v>
      </c>
      <c r="P29" s="5" t="s">
        <v>33</v>
      </c>
      <c r="Q29" s="5">
        <v>0</v>
      </c>
      <c r="R29" s="8">
        <v>44883</v>
      </c>
      <c r="S29" s="7">
        <v>44911</v>
      </c>
      <c r="T29" s="5" t="s">
        <v>34</v>
      </c>
      <c r="U29" s="5">
        <v>-3275</v>
      </c>
      <c r="V29" s="5">
        <v>0</v>
      </c>
      <c r="W29" s="5">
        <v>0</v>
      </c>
      <c r="X29" s="5" t="s">
        <v>181</v>
      </c>
      <c r="Y29" s="5" t="s">
        <v>99</v>
      </c>
    </row>
    <row r="30" s="5" customFormat="1" spans="1:25">
      <c r="A30" s="5" t="s">
        <v>183</v>
      </c>
      <c r="B30" s="5" t="s">
        <v>26</v>
      </c>
      <c r="C30" s="5" t="s">
        <v>27</v>
      </c>
      <c r="D30" s="5" t="s">
        <v>184</v>
      </c>
      <c r="E30" s="5" t="s">
        <v>185</v>
      </c>
      <c r="F30" s="7">
        <v>44906</v>
      </c>
      <c r="G30" s="7">
        <v>44908</v>
      </c>
      <c r="H30" s="5">
        <v>1</v>
      </c>
      <c r="I30" s="5">
        <v>2</v>
      </c>
      <c r="J30" s="5">
        <v>2</v>
      </c>
      <c r="K30" s="5" t="s">
        <v>30</v>
      </c>
      <c r="L30" s="5">
        <v>688</v>
      </c>
      <c r="M30" s="5">
        <v>688</v>
      </c>
      <c r="N30" s="5" t="s">
        <v>186</v>
      </c>
      <c r="O30" s="5" t="s">
        <v>32</v>
      </c>
      <c r="P30" s="5" t="s">
        <v>33</v>
      </c>
      <c r="Q30" s="5">
        <v>0</v>
      </c>
      <c r="R30" s="8">
        <v>44883</v>
      </c>
      <c r="S30" s="7">
        <v>44911</v>
      </c>
      <c r="T30" s="5" t="s">
        <v>34</v>
      </c>
      <c r="U30" s="5">
        <v>688</v>
      </c>
      <c r="V30" s="5">
        <v>0</v>
      </c>
      <c r="W30" s="5">
        <v>0</v>
      </c>
      <c r="X30" s="5" t="s">
        <v>187</v>
      </c>
      <c r="Y30" s="5" t="s">
        <v>188</v>
      </c>
    </row>
    <row r="31" s="5" customFormat="1" spans="1:25">
      <c r="A31" s="5" t="s">
        <v>189</v>
      </c>
      <c r="B31" s="5" t="s">
        <v>26</v>
      </c>
      <c r="C31" s="5" t="s">
        <v>27</v>
      </c>
      <c r="D31" s="5" t="s">
        <v>190</v>
      </c>
      <c r="E31" s="5" t="s">
        <v>191</v>
      </c>
      <c r="F31" s="7">
        <v>44902</v>
      </c>
      <c r="G31" s="7">
        <v>44908</v>
      </c>
      <c r="H31" s="5">
        <v>1</v>
      </c>
      <c r="I31" s="5">
        <v>6</v>
      </c>
      <c r="J31" s="5">
        <v>6</v>
      </c>
      <c r="K31" s="5" t="s">
        <v>30</v>
      </c>
      <c r="L31" s="5">
        <v>2220</v>
      </c>
      <c r="M31" s="5">
        <v>2220</v>
      </c>
      <c r="N31" s="5" t="s">
        <v>192</v>
      </c>
      <c r="O31" s="5" t="s">
        <v>32</v>
      </c>
      <c r="P31" s="5" t="s">
        <v>33</v>
      </c>
      <c r="Q31" s="5">
        <v>0</v>
      </c>
      <c r="R31" s="8">
        <v>44884</v>
      </c>
      <c r="S31" s="7">
        <v>44911</v>
      </c>
      <c r="T31" s="5" t="s">
        <v>34</v>
      </c>
      <c r="U31" s="5">
        <v>2220</v>
      </c>
      <c r="V31" s="5">
        <v>0</v>
      </c>
      <c r="W31" s="5">
        <v>0</v>
      </c>
      <c r="X31" s="5" t="s">
        <v>193</v>
      </c>
      <c r="Y31" s="5" t="s">
        <v>194</v>
      </c>
    </row>
    <row r="32" s="5" customFormat="1" spans="1:25">
      <c r="A32" s="5" t="s">
        <v>195</v>
      </c>
      <c r="B32" s="5" t="s">
        <v>26</v>
      </c>
      <c r="C32" s="5" t="s">
        <v>27</v>
      </c>
      <c r="D32" s="5" t="s">
        <v>196</v>
      </c>
      <c r="E32" s="5" t="s">
        <v>29</v>
      </c>
      <c r="F32" s="7">
        <v>44907</v>
      </c>
      <c r="G32" s="7">
        <v>44908</v>
      </c>
      <c r="H32" s="5">
        <v>1</v>
      </c>
      <c r="I32" s="5">
        <v>1</v>
      </c>
      <c r="J32" s="5">
        <v>1</v>
      </c>
      <c r="K32" s="5" t="s">
        <v>30</v>
      </c>
      <c r="L32" s="5">
        <v>543</v>
      </c>
      <c r="M32" s="5">
        <v>543</v>
      </c>
      <c r="N32" s="5" t="s">
        <v>197</v>
      </c>
      <c r="O32" s="5" t="s">
        <v>32</v>
      </c>
      <c r="P32" s="5" t="s">
        <v>33</v>
      </c>
      <c r="Q32" s="5">
        <v>0</v>
      </c>
      <c r="R32" s="8">
        <v>44885</v>
      </c>
      <c r="S32" s="7">
        <v>44911</v>
      </c>
      <c r="T32" s="5" t="s">
        <v>34</v>
      </c>
      <c r="U32" s="5">
        <v>543</v>
      </c>
      <c r="V32" s="5">
        <v>0</v>
      </c>
      <c r="W32" s="5">
        <v>0</v>
      </c>
      <c r="X32" s="5" t="s">
        <v>198</v>
      </c>
      <c r="Y32" s="5" t="s">
        <v>199</v>
      </c>
    </row>
    <row r="33" s="5" customFormat="1" spans="1:25">
      <c r="A33" s="5" t="s">
        <v>200</v>
      </c>
      <c r="B33" s="5" t="s">
        <v>26</v>
      </c>
      <c r="C33" s="5" t="s">
        <v>27</v>
      </c>
      <c r="D33" s="5" t="s">
        <v>201</v>
      </c>
      <c r="E33" s="5" t="s">
        <v>202</v>
      </c>
      <c r="F33" s="7">
        <v>44907</v>
      </c>
      <c r="G33" s="7">
        <v>44908</v>
      </c>
      <c r="H33" s="5">
        <v>1</v>
      </c>
      <c r="I33" s="5">
        <v>1</v>
      </c>
      <c r="J33" s="5">
        <v>1</v>
      </c>
      <c r="K33" s="5" t="s">
        <v>30</v>
      </c>
      <c r="L33" s="5">
        <v>884</v>
      </c>
      <c r="M33" s="5">
        <v>884</v>
      </c>
      <c r="N33" s="5" t="s">
        <v>203</v>
      </c>
      <c r="O33" s="5" t="s">
        <v>32</v>
      </c>
      <c r="P33" s="5" t="s">
        <v>33</v>
      </c>
      <c r="Q33" s="5">
        <v>0</v>
      </c>
      <c r="R33" s="8">
        <v>44886</v>
      </c>
      <c r="S33" s="7">
        <v>44911</v>
      </c>
      <c r="T33" s="5" t="s">
        <v>34</v>
      </c>
      <c r="U33" s="5">
        <v>884</v>
      </c>
      <c r="V33" s="5">
        <v>0</v>
      </c>
      <c r="W33" s="5">
        <v>0</v>
      </c>
      <c r="X33" s="5" t="s">
        <v>204</v>
      </c>
      <c r="Y33" s="5" t="s">
        <v>205</v>
      </c>
    </row>
    <row r="34" s="5" customFormat="1" spans="1:25">
      <c r="A34" s="5" t="s">
        <v>206</v>
      </c>
      <c r="B34" s="5" t="s">
        <v>26</v>
      </c>
      <c r="C34" s="5" t="s">
        <v>27</v>
      </c>
      <c r="D34" s="5" t="s">
        <v>207</v>
      </c>
      <c r="E34" s="5" t="s">
        <v>208</v>
      </c>
      <c r="F34" s="7">
        <v>44906</v>
      </c>
      <c r="G34" s="7">
        <v>44908</v>
      </c>
      <c r="H34" s="5">
        <v>3</v>
      </c>
      <c r="I34" s="5">
        <v>2</v>
      </c>
      <c r="J34" s="5">
        <v>6</v>
      </c>
      <c r="K34" s="5" t="s">
        <v>30</v>
      </c>
      <c r="L34" s="5">
        <v>2388</v>
      </c>
      <c r="M34" s="5">
        <v>2388</v>
      </c>
      <c r="N34" s="5" t="s">
        <v>209</v>
      </c>
      <c r="O34" s="5" t="s">
        <v>32</v>
      </c>
      <c r="P34" s="5" t="s">
        <v>33</v>
      </c>
      <c r="Q34" s="5">
        <v>0</v>
      </c>
      <c r="R34" s="8">
        <v>44887</v>
      </c>
      <c r="S34" s="7">
        <v>44911</v>
      </c>
      <c r="T34" s="5" t="s">
        <v>34</v>
      </c>
      <c r="U34" s="5">
        <v>2388</v>
      </c>
      <c r="V34" s="5">
        <v>0</v>
      </c>
      <c r="W34" s="5">
        <v>0</v>
      </c>
      <c r="X34" s="5" t="s">
        <v>210</v>
      </c>
      <c r="Y34" s="5" t="s">
        <v>211</v>
      </c>
    </row>
    <row r="35" s="5" customFormat="1" spans="1:25">
      <c r="A35" s="5" t="s">
        <v>212</v>
      </c>
      <c r="B35" s="5" t="s">
        <v>26</v>
      </c>
      <c r="C35" s="5" t="s">
        <v>27</v>
      </c>
      <c r="D35" s="5" t="s">
        <v>213</v>
      </c>
      <c r="E35" s="5" t="s">
        <v>214</v>
      </c>
      <c r="F35" s="7">
        <v>44906</v>
      </c>
      <c r="G35" s="7">
        <v>44908</v>
      </c>
      <c r="H35" s="5">
        <v>2</v>
      </c>
      <c r="I35" s="5">
        <v>2</v>
      </c>
      <c r="J35" s="5">
        <v>4</v>
      </c>
      <c r="K35" s="5" t="s">
        <v>30</v>
      </c>
      <c r="L35" s="5">
        <v>1200</v>
      </c>
      <c r="M35" s="5">
        <v>1200</v>
      </c>
      <c r="N35" s="5" t="s">
        <v>215</v>
      </c>
      <c r="O35" s="5" t="s">
        <v>32</v>
      </c>
      <c r="P35" s="5" t="s">
        <v>33</v>
      </c>
      <c r="Q35" s="5">
        <v>0</v>
      </c>
      <c r="R35" s="8">
        <v>44888</v>
      </c>
      <c r="S35" s="7">
        <v>44911</v>
      </c>
      <c r="T35" s="5" t="s">
        <v>34</v>
      </c>
      <c r="U35" s="5">
        <v>1200</v>
      </c>
      <c r="V35" s="5">
        <v>0</v>
      </c>
      <c r="W35" s="5">
        <v>0</v>
      </c>
      <c r="X35" s="5" t="s">
        <v>216</v>
      </c>
      <c r="Y35" s="5" t="s">
        <v>217</v>
      </c>
    </row>
    <row r="36" s="5" customFormat="1" spans="1:25">
      <c r="A36" s="5" t="s">
        <v>218</v>
      </c>
      <c r="B36" s="5" t="s">
        <v>26</v>
      </c>
      <c r="C36" s="5" t="s">
        <v>27</v>
      </c>
      <c r="D36" s="5" t="s">
        <v>219</v>
      </c>
      <c r="E36" s="5" t="s">
        <v>220</v>
      </c>
      <c r="F36" s="7">
        <v>44906</v>
      </c>
      <c r="G36" s="7">
        <v>44908</v>
      </c>
      <c r="H36" s="5">
        <v>1</v>
      </c>
      <c r="I36" s="5">
        <v>2</v>
      </c>
      <c r="J36" s="5">
        <v>2</v>
      </c>
      <c r="K36" s="5" t="s">
        <v>30</v>
      </c>
      <c r="L36" s="5">
        <v>1242</v>
      </c>
      <c r="M36" s="5">
        <v>1242</v>
      </c>
      <c r="N36" s="5" t="s">
        <v>221</v>
      </c>
      <c r="O36" s="5" t="s">
        <v>32</v>
      </c>
      <c r="P36" s="5" t="s">
        <v>33</v>
      </c>
      <c r="Q36" s="5">
        <v>0</v>
      </c>
      <c r="R36" s="8">
        <v>44889</v>
      </c>
      <c r="S36" s="7">
        <v>44911</v>
      </c>
      <c r="T36" s="5" t="s">
        <v>34</v>
      </c>
      <c r="U36" s="5">
        <v>1242</v>
      </c>
      <c r="V36" s="5">
        <v>0</v>
      </c>
      <c r="W36" s="5">
        <v>0</v>
      </c>
      <c r="X36" s="5" t="s">
        <v>222</v>
      </c>
      <c r="Y36" s="5" t="s">
        <v>99</v>
      </c>
    </row>
    <row r="37" s="5" customFormat="1" spans="1:25">
      <c r="A37" s="5" t="s">
        <v>218</v>
      </c>
      <c r="B37" s="5" t="s">
        <v>26</v>
      </c>
      <c r="C37" s="5" t="s">
        <v>182</v>
      </c>
      <c r="D37" s="5" t="s">
        <v>219</v>
      </c>
      <c r="E37" s="5" t="s">
        <v>220</v>
      </c>
      <c r="F37" s="7">
        <v>44906</v>
      </c>
      <c r="G37" s="7">
        <v>44908</v>
      </c>
      <c r="H37" s="5">
        <v>1</v>
      </c>
      <c r="I37" s="5">
        <v>2</v>
      </c>
      <c r="J37" s="5">
        <v>2</v>
      </c>
      <c r="K37" s="5" t="s">
        <v>30</v>
      </c>
      <c r="L37" s="5">
        <v>-1242</v>
      </c>
      <c r="M37" s="5">
        <v>-1242</v>
      </c>
      <c r="N37" s="5" t="s">
        <v>221</v>
      </c>
      <c r="O37" s="5" t="s">
        <v>32</v>
      </c>
      <c r="P37" s="5" t="s">
        <v>33</v>
      </c>
      <c r="Q37" s="5">
        <v>0</v>
      </c>
      <c r="R37" s="8">
        <v>44889</v>
      </c>
      <c r="S37" s="7">
        <v>44911</v>
      </c>
      <c r="T37" s="5" t="s">
        <v>34</v>
      </c>
      <c r="U37" s="5">
        <v>-1242</v>
      </c>
      <c r="V37" s="5">
        <v>0</v>
      </c>
      <c r="W37" s="5">
        <v>0</v>
      </c>
      <c r="X37" s="5" t="s">
        <v>222</v>
      </c>
      <c r="Y37" s="5" t="s">
        <v>99</v>
      </c>
    </row>
    <row r="38" s="5" customFormat="1" spans="1:25">
      <c r="A38" s="5" t="s">
        <v>223</v>
      </c>
      <c r="B38" s="5" t="s">
        <v>26</v>
      </c>
      <c r="C38" s="5" t="s">
        <v>27</v>
      </c>
      <c r="D38" s="5" t="s">
        <v>224</v>
      </c>
      <c r="E38" s="5" t="s">
        <v>225</v>
      </c>
      <c r="F38" s="7">
        <v>44906</v>
      </c>
      <c r="G38" s="7">
        <v>44908</v>
      </c>
      <c r="H38" s="5">
        <v>1</v>
      </c>
      <c r="I38" s="5">
        <v>2</v>
      </c>
      <c r="J38" s="5">
        <v>2</v>
      </c>
      <c r="K38" s="5" t="s">
        <v>30</v>
      </c>
      <c r="L38" s="5">
        <v>2254</v>
      </c>
      <c r="M38" s="5">
        <v>2254</v>
      </c>
      <c r="N38" s="5" t="s">
        <v>226</v>
      </c>
      <c r="O38" s="5" t="s">
        <v>32</v>
      </c>
      <c r="P38" s="5" t="s">
        <v>33</v>
      </c>
      <c r="Q38" s="5">
        <v>0</v>
      </c>
      <c r="R38" s="8">
        <v>44890</v>
      </c>
      <c r="S38" s="7">
        <v>44911</v>
      </c>
      <c r="T38" s="5" t="s">
        <v>34</v>
      </c>
      <c r="U38" s="5">
        <v>2254</v>
      </c>
      <c r="V38" s="5">
        <v>0</v>
      </c>
      <c r="W38" s="5">
        <v>0</v>
      </c>
      <c r="X38" s="5" t="s">
        <v>227</v>
      </c>
      <c r="Y38" s="5" t="s">
        <v>228</v>
      </c>
    </row>
    <row r="39" s="5" customFormat="1" spans="1:25">
      <c r="A39" s="5" t="s">
        <v>229</v>
      </c>
      <c r="B39" s="5" t="s">
        <v>26</v>
      </c>
      <c r="C39" s="5" t="s">
        <v>27</v>
      </c>
      <c r="D39" s="5" t="s">
        <v>230</v>
      </c>
      <c r="E39" s="5" t="s">
        <v>231</v>
      </c>
      <c r="F39" s="7">
        <v>44905</v>
      </c>
      <c r="G39" s="7">
        <v>44908</v>
      </c>
      <c r="H39" s="5">
        <v>1</v>
      </c>
      <c r="I39" s="5">
        <v>3</v>
      </c>
      <c r="J39" s="5">
        <v>3</v>
      </c>
      <c r="K39" s="5" t="s">
        <v>30</v>
      </c>
      <c r="L39" s="5">
        <v>3750</v>
      </c>
      <c r="M39" s="5">
        <v>3750</v>
      </c>
      <c r="N39" s="5" t="s">
        <v>232</v>
      </c>
      <c r="O39" s="5" t="s">
        <v>32</v>
      </c>
      <c r="P39" s="5" t="s">
        <v>33</v>
      </c>
      <c r="Q39" s="5">
        <v>0</v>
      </c>
      <c r="R39" s="8">
        <v>44891</v>
      </c>
      <c r="S39" s="7">
        <v>44911</v>
      </c>
      <c r="T39" s="5" t="s">
        <v>34</v>
      </c>
      <c r="U39" s="5">
        <v>3750</v>
      </c>
      <c r="V39" s="5">
        <v>0</v>
      </c>
      <c r="W39" s="5">
        <v>0</v>
      </c>
      <c r="X39" s="5" t="s">
        <v>233</v>
      </c>
      <c r="Y39" s="5" t="s">
        <v>234</v>
      </c>
    </row>
    <row r="40" s="5" customFormat="1" spans="1:25">
      <c r="A40" s="5" t="s">
        <v>235</v>
      </c>
      <c r="B40" s="5" t="s">
        <v>26</v>
      </c>
      <c r="C40" s="5" t="s">
        <v>27</v>
      </c>
      <c r="D40" s="5" t="s">
        <v>236</v>
      </c>
      <c r="E40" s="5" t="s">
        <v>128</v>
      </c>
      <c r="F40" s="7">
        <v>44907</v>
      </c>
      <c r="G40" s="7">
        <v>44908</v>
      </c>
      <c r="H40" s="5">
        <v>1</v>
      </c>
      <c r="I40" s="5">
        <v>1</v>
      </c>
      <c r="J40" s="5">
        <v>1</v>
      </c>
      <c r="K40" s="5" t="s">
        <v>30</v>
      </c>
      <c r="L40" s="5">
        <v>888</v>
      </c>
      <c r="M40" s="5">
        <v>888</v>
      </c>
      <c r="N40" s="5" t="s">
        <v>237</v>
      </c>
      <c r="O40" s="5" t="s">
        <v>32</v>
      </c>
      <c r="P40" s="5" t="s">
        <v>33</v>
      </c>
      <c r="Q40" s="5">
        <v>0</v>
      </c>
      <c r="R40" s="8">
        <v>44891</v>
      </c>
      <c r="S40" s="7">
        <v>44911</v>
      </c>
      <c r="T40" s="5" t="s">
        <v>34</v>
      </c>
      <c r="U40" s="5">
        <v>888</v>
      </c>
      <c r="V40" s="5">
        <v>0</v>
      </c>
      <c r="W40" s="5">
        <v>0</v>
      </c>
      <c r="X40" s="5" t="s">
        <v>238</v>
      </c>
      <c r="Y40" s="5" t="s">
        <v>239</v>
      </c>
    </row>
    <row r="41" s="5" customFormat="1" spans="1:25">
      <c r="A41" s="5" t="s">
        <v>240</v>
      </c>
      <c r="B41" s="5" t="s">
        <v>26</v>
      </c>
      <c r="C41" s="5" t="s">
        <v>27</v>
      </c>
      <c r="D41" s="5" t="s">
        <v>241</v>
      </c>
      <c r="E41" s="5" t="s">
        <v>242</v>
      </c>
      <c r="F41" s="7">
        <v>44906</v>
      </c>
      <c r="G41" s="7">
        <v>44908</v>
      </c>
      <c r="H41" s="5">
        <v>1</v>
      </c>
      <c r="I41" s="5">
        <v>2</v>
      </c>
      <c r="J41" s="5">
        <v>2</v>
      </c>
      <c r="K41" s="5" t="s">
        <v>30</v>
      </c>
      <c r="L41" s="5">
        <v>2234</v>
      </c>
      <c r="M41" s="5">
        <v>2234</v>
      </c>
      <c r="N41" s="5" t="s">
        <v>243</v>
      </c>
      <c r="O41" s="5" t="s">
        <v>32</v>
      </c>
      <c r="P41" s="5" t="s">
        <v>33</v>
      </c>
      <c r="Q41" s="5">
        <v>0</v>
      </c>
      <c r="R41" s="8">
        <v>44892</v>
      </c>
      <c r="S41" s="7">
        <v>44911</v>
      </c>
      <c r="T41" s="5" t="s">
        <v>34</v>
      </c>
      <c r="U41" s="5">
        <v>2234</v>
      </c>
      <c r="V41" s="5">
        <v>0</v>
      </c>
      <c r="W41" s="5">
        <v>0</v>
      </c>
      <c r="X41" s="5" t="s">
        <v>244</v>
      </c>
      <c r="Y41" s="5" t="s">
        <v>245</v>
      </c>
    </row>
    <row r="42" s="5" customFormat="1" spans="1:25">
      <c r="A42" s="5" t="s">
        <v>246</v>
      </c>
      <c r="B42" s="5" t="s">
        <v>26</v>
      </c>
      <c r="C42" s="5" t="s">
        <v>27</v>
      </c>
      <c r="D42" s="5" t="s">
        <v>168</v>
      </c>
      <c r="E42" s="5" t="s">
        <v>169</v>
      </c>
      <c r="F42" s="7">
        <v>44907</v>
      </c>
      <c r="G42" s="7">
        <v>44908</v>
      </c>
      <c r="H42" s="5">
        <v>1</v>
      </c>
      <c r="I42" s="5">
        <v>1</v>
      </c>
      <c r="J42" s="5">
        <v>1</v>
      </c>
      <c r="K42" s="5" t="s">
        <v>30</v>
      </c>
      <c r="L42" s="5">
        <v>667</v>
      </c>
      <c r="M42" s="5">
        <v>667</v>
      </c>
      <c r="N42" s="5" t="s">
        <v>247</v>
      </c>
      <c r="O42" s="5" t="s">
        <v>32</v>
      </c>
      <c r="P42" s="5" t="s">
        <v>33</v>
      </c>
      <c r="Q42" s="5">
        <v>0</v>
      </c>
      <c r="R42" s="8">
        <v>44892</v>
      </c>
      <c r="S42" s="7">
        <v>44911</v>
      </c>
      <c r="T42" s="5" t="s">
        <v>34</v>
      </c>
      <c r="U42" s="5">
        <v>667</v>
      </c>
      <c r="V42" s="5">
        <v>0</v>
      </c>
      <c r="W42" s="5">
        <v>0</v>
      </c>
      <c r="X42" s="5" t="s">
        <v>248</v>
      </c>
      <c r="Y42" s="5" t="s">
        <v>249</v>
      </c>
    </row>
    <row r="43" s="5" customFormat="1" spans="1:25">
      <c r="A43" s="5" t="s">
        <v>250</v>
      </c>
      <c r="B43" s="5" t="s">
        <v>26</v>
      </c>
      <c r="C43" s="5" t="s">
        <v>27</v>
      </c>
      <c r="D43" s="5" t="s">
        <v>251</v>
      </c>
      <c r="E43" s="5" t="s">
        <v>252</v>
      </c>
      <c r="F43" s="7">
        <v>44907</v>
      </c>
      <c r="G43" s="7">
        <v>44908</v>
      </c>
      <c r="H43" s="5">
        <v>2</v>
      </c>
      <c r="I43" s="5">
        <v>1</v>
      </c>
      <c r="J43" s="5">
        <v>2</v>
      </c>
      <c r="K43" s="5" t="s">
        <v>30</v>
      </c>
      <c r="L43" s="5">
        <v>1364</v>
      </c>
      <c r="M43" s="5">
        <v>1364</v>
      </c>
      <c r="N43" s="5" t="s">
        <v>253</v>
      </c>
      <c r="O43" s="5" t="s">
        <v>32</v>
      </c>
      <c r="P43" s="5" t="s">
        <v>33</v>
      </c>
      <c r="Q43" s="5">
        <v>0</v>
      </c>
      <c r="R43" s="8">
        <v>44893</v>
      </c>
      <c r="S43" s="7">
        <v>44911</v>
      </c>
      <c r="T43" s="5" t="s">
        <v>34</v>
      </c>
      <c r="U43" s="5">
        <v>1364</v>
      </c>
      <c r="V43" s="5">
        <v>0</v>
      </c>
      <c r="W43" s="5">
        <v>0</v>
      </c>
      <c r="X43" s="5" t="s">
        <v>254</v>
      </c>
      <c r="Y43" s="5" t="s">
        <v>255</v>
      </c>
    </row>
    <row r="44" s="5" customFormat="1" spans="1:25">
      <c r="A44" s="5" t="s">
        <v>256</v>
      </c>
      <c r="B44" s="5" t="s">
        <v>26</v>
      </c>
      <c r="C44" s="5" t="s">
        <v>27</v>
      </c>
      <c r="D44" s="5" t="s">
        <v>257</v>
      </c>
      <c r="E44" s="5" t="s">
        <v>258</v>
      </c>
      <c r="F44" s="7">
        <v>44905</v>
      </c>
      <c r="G44" s="7">
        <v>44908</v>
      </c>
      <c r="H44" s="5">
        <v>1</v>
      </c>
      <c r="I44" s="5">
        <v>3</v>
      </c>
      <c r="J44" s="5">
        <v>3</v>
      </c>
      <c r="K44" s="5" t="s">
        <v>30</v>
      </c>
      <c r="L44" s="5">
        <v>990</v>
      </c>
      <c r="M44" s="5">
        <v>990</v>
      </c>
      <c r="N44" s="5" t="s">
        <v>259</v>
      </c>
      <c r="O44" s="5" t="s">
        <v>32</v>
      </c>
      <c r="P44" s="5" t="s">
        <v>33</v>
      </c>
      <c r="Q44" s="5">
        <v>0</v>
      </c>
      <c r="R44" s="8">
        <v>44894</v>
      </c>
      <c r="S44" s="7">
        <v>44911</v>
      </c>
      <c r="T44" s="5" t="s">
        <v>34</v>
      </c>
      <c r="U44" s="5">
        <v>990</v>
      </c>
      <c r="V44" s="5">
        <v>0</v>
      </c>
      <c r="W44" s="5">
        <v>0</v>
      </c>
      <c r="X44" s="5" t="s">
        <v>260</v>
      </c>
      <c r="Y44" s="5" t="s">
        <v>261</v>
      </c>
    </row>
    <row r="45" s="5" customFormat="1" spans="1:25">
      <c r="A45" s="5" t="s">
        <v>262</v>
      </c>
      <c r="B45" s="5" t="s">
        <v>26</v>
      </c>
      <c r="C45" s="5" t="s">
        <v>27</v>
      </c>
      <c r="D45" s="5" t="s">
        <v>263</v>
      </c>
      <c r="E45" s="5" t="s">
        <v>264</v>
      </c>
      <c r="F45" s="7">
        <v>44901</v>
      </c>
      <c r="G45" s="7">
        <v>44908</v>
      </c>
      <c r="H45" s="5">
        <v>1</v>
      </c>
      <c r="I45" s="5">
        <v>7</v>
      </c>
      <c r="J45" s="5">
        <v>7</v>
      </c>
      <c r="K45" s="5" t="s">
        <v>30</v>
      </c>
      <c r="L45" s="5">
        <v>18200</v>
      </c>
      <c r="M45" s="5">
        <v>18200</v>
      </c>
      <c r="N45" s="5" t="s">
        <v>265</v>
      </c>
      <c r="O45" s="5" t="s">
        <v>32</v>
      </c>
      <c r="P45" s="5" t="s">
        <v>33</v>
      </c>
      <c r="Q45" s="5">
        <v>0</v>
      </c>
      <c r="R45" s="8">
        <v>44895</v>
      </c>
      <c r="S45" s="7">
        <v>44911</v>
      </c>
      <c r="T45" s="5" t="s">
        <v>34</v>
      </c>
      <c r="U45" s="5">
        <v>18200</v>
      </c>
      <c r="V45" s="5">
        <v>0</v>
      </c>
      <c r="W45" s="5">
        <v>0</v>
      </c>
      <c r="X45" s="5" t="s">
        <v>266</v>
      </c>
      <c r="Y45" s="5" t="s">
        <v>267</v>
      </c>
    </row>
    <row r="46" s="5" customFormat="1" spans="1:25">
      <c r="A46" s="5" t="s">
        <v>268</v>
      </c>
      <c r="B46" s="5" t="s">
        <v>26</v>
      </c>
      <c r="C46" s="5" t="s">
        <v>27</v>
      </c>
      <c r="D46" s="5" t="s">
        <v>269</v>
      </c>
      <c r="E46" s="5" t="s">
        <v>270</v>
      </c>
      <c r="F46" s="7">
        <v>44905</v>
      </c>
      <c r="G46" s="7">
        <v>44908</v>
      </c>
      <c r="H46" s="5">
        <v>1</v>
      </c>
      <c r="I46" s="5">
        <v>3</v>
      </c>
      <c r="J46" s="5">
        <v>3</v>
      </c>
      <c r="K46" s="5" t="s">
        <v>30</v>
      </c>
      <c r="L46" s="5">
        <v>822</v>
      </c>
      <c r="M46" s="5">
        <v>822</v>
      </c>
      <c r="N46" s="5" t="s">
        <v>271</v>
      </c>
      <c r="O46" s="5" t="s">
        <v>32</v>
      </c>
      <c r="P46" s="5" t="s">
        <v>33</v>
      </c>
      <c r="Q46" s="5">
        <v>0</v>
      </c>
      <c r="R46" s="8">
        <v>44895</v>
      </c>
      <c r="S46" s="7">
        <v>44911</v>
      </c>
      <c r="T46" s="5" t="s">
        <v>34</v>
      </c>
      <c r="U46" s="5">
        <v>822</v>
      </c>
      <c r="V46" s="5">
        <v>0</v>
      </c>
      <c r="W46" s="5">
        <v>0</v>
      </c>
      <c r="X46" s="5" t="s">
        <v>272</v>
      </c>
      <c r="Y46" s="5" t="s">
        <v>273</v>
      </c>
    </row>
    <row r="47" s="5" customFormat="1" spans="1:25">
      <c r="A47" s="5" t="s">
        <v>274</v>
      </c>
      <c r="B47" s="5" t="s">
        <v>26</v>
      </c>
      <c r="C47" s="5" t="s">
        <v>27</v>
      </c>
      <c r="D47" s="5" t="s">
        <v>275</v>
      </c>
      <c r="E47" s="5" t="s">
        <v>276</v>
      </c>
      <c r="F47" s="7">
        <v>44903</v>
      </c>
      <c r="G47" s="7">
        <v>44908</v>
      </c>
      <c r="H47" s="5">
        <v>1</v>
      </c>
      <c r="I47" s="5">
        <v>5</v>
      </c>
      <c r="J47" s="5">
        <v>5</v>
      </c>
      <c r="K47" s="5" t="s">
        <v>30</v>
      </c>
      <c r="L47" s="5">
        <v>7660</v>
      </c>
      <c r="M47" s="5">
        <v>7660</v>
      </c>
      <c r="N47" s="5" t="s">
        <v>277</v>
      </c>
      <c r="O47" s="5" t="s">
        <v>32</v>
      </c>
      <c r="P47" s="5" t="s">
        <v>33</v>
      </c>
      <c r="Q47" s="5">
        <v>0</v>
      </c>
      <c r="R47" s="8">
        <v>44896</v>
      </c>
      <c r="S47" s="7">
        <v>44911</v>
      </c>
      <c r="T47" s="5" t="s">
        <v>34</v>
      </c>
      <c r="U47" s="5">
        <v>7660</v>
      </c>
      <c r="V47" s="5">
        <v>0</v>
      </c>
      <c r="W47" s="5">
        <v>0</v>
      </c>
      <c r="X47" s="5" t="s">
        <v>278</v>
      </c>
      <c r="Y47" s="5" t="s">
        <v>99</v>
      </c>
    </row>
    <row r="48" s="5" customFormat="1" spans="1:25">
      <c r="A48" s="5" t="s">
        <v>279</v>
      </c>
      <c r="B48" s="5" t="s">
        <v>26</v>
      </c>
      <c r="C48" s="5" t="s">
        <v>27</v>
      </c>
      <c r="D48" s="5" t="s">
        <v>280</v>
      </c>
      <c r="E48" s="5" t="s">
        <v>281</v>
      </c>
      <c r="F48" s="7">
        <v>44907</v>
      </c>
      <c r="G48" s="7">
        <v>44908</v>
      </c>
      <c r="H48" s="5">
        <v>1</v>
      </c>
      <c r="I48" s="5">
        <v>1</v>
      </c>
      <c r="J48" s="5">
        <v>1</v>
      </c>
      <c r="K48" s="5" t="s">
        <v>30</v>
      </c>
      <c r="L48" s="5">
        <v>200</v>
      </c>
      <c r="M48" s="5">
        <v>200</v>
      </c>
      <c r="N48" s="5" t="s">
        <v>282</v>
      </c>
      <c r="O48" s="5" t="s">
        <v>32</v>
      </c>
      <c r="P48" s="5" t="s">
        <v>33</v>
      </c>
      <c r="Q48" s="5">
        <v>0</v>
      </c>
      <c r="R48" s="8">
        <v>44896</v>
      </c>
      <c r="S48" s="7">
        <v>44911</v>
      </c>
      <c r="T48" s="5" t="s">
        <v>34</v>
      </c>
      <c r="U48" s="5">
        <v>200</v>
      </c>
      <c r="V48" s="5">
        <v>0</v>
      </c>
      <c r="W48" s="5">
        <v>0</v>
      </c>
      <c r="X48" s="5" t="s">
        <v>283</v>
      </c>
      <c r="Y48" s="5" t="s">
        <v>284</v>
      </c>
    </row>
    <row r="49" s="5" customFormat="1" spans="1:25">
      <c r="A49" s="5" t="s">
        <v>94</v>
      </c>
      <c r="B49" s="5" t="s">
        <v>26</v>
      </c>
      <c r="C49" s="5" t="s">
        <v>182</v>
      </c>
      <c r="D49" s="5" t="s">
        <v>95</v>
      </c>
      <c r="E49" s="5" t="s">
        <v>96</v>
      </c>
      <c r="F49" s="7">
        <v>44906</v>
      </c>
      <c r="G49" s="7">
        <v>44908</v>
      </c>
      <c r="H49" s="5">
        <v>2</v>
      </c>
      <c r="I49" s="5">
        <v>2</v>
      </c>
      <c r="J49" s="5">
        <v>4</v>
      </c>
      <c r="K49" s="5" t="s">
        <v>30</v>
      </c>
      <c r="L49" s="5">
        <v>-5312</v>
      </c>
      <c r="M49" s="5">
        <v>-5312</v>
      </c>
      <c r="N49" s="5" t="s">
        <v>97</v>
      </c>
      <c r="O49" s="5" t="s">
        <v>32</v>
      </c>
      <c r="P49" s="5" t="s">
        <v>33</v>
      </c>
      <c r="Q49" s="5">
        <v>0</v>
      </c>
      <c r="R49" s="8">
        <v>44859</v>
      </c>
      <c r="S49" s="7">
        <v>44911</v>
      </c>
      <c r="T49" s="5" t="s">
        <v>34</v>
      </c>
      <c r="U49" s="5">
        <v>-5312</v>
      </c>
      <c r="V49" s="5">
        <v>0</v>
      </c>
      <c r="W49" s="5">
        <v>0</v>
      </c>
      <c r="X49" s="5" t="s">
        <v>98</v>
      </c>
      <c r="Y49" s="5" t="s">
        <v>99</v>
      </c>
    </row>
    <row r="50" s="5" customFormat="1" spans="1:25">
      <c r="A50" s="5" t="s">
        <v>285</v>
      </c>
      <c r="B50" s="5" t="s">
        <v>26</v>
      </c>
      <c r="C50" s="5" t="s">
        <v>27</v>
      </c>
      <c r="D50" s="5" t="s">
        <v>286</v>
      </c>
      <c r="E50" s="5" t="s">
        <v>287</v>
      </c>
      <c r="F50" s="7">
        <v>44906</v>
      </c>
      <c r="G50" s="7">
        <v>44908</v>
      </c>
      <c r="H50" s="5">
        <v>1</v>
      </c>
      <c r="I50" s="5">
        <v>2</v>
      </c>
      <c r="J50" s="5">
        <v>2</v>
      </c>
      <c r="K50" s="5" t="s">
        <v>30</v>
      </c>
      <c r="L50" s="5">
        <v>1017</v>
      </c>
      <c r="M50" s="5">
        <v>1017</v>
      </c>
      <c r="N50" s="5" t="s">
        <v>288</v>
      </c>
      <c r="O50" s="5" t="s">
        <v>32</v>
      </c>
      <c r="P50" s="5" t="s">
        <v>33</v>
      </c>
      <c r="Q50" s="5">
        <v>0</v>
      </c>
      <c r="R50" s="8">
        <v>44897</v>
      </c>
      <c r="S50" s="7">
        <v>44911</v>
      </c>
      <c r="T50" s="5" t="s">
        <v>34</v>
      </c>
      <c r="U50" s="5">
        <v>1017</v>
      </c>
      <c r="V50" s="5">
        <v>0</v>
      </c>
      <c r="W50" s="5">
        <v>0</v>
      </c>
      <c r="X50" s="5" t="s">
        <v>289</v>
      </c>
      <c r="Y50" s="5" t="s">
        <v>290</v>
      </c>
    </row>
    <row r="51" s="5" customFormat="1" spans="1:25">
      <c r="A51" s="5" t="s">
        <v>291</v>
      </c>
      <c r="B51" s="5" t="s">
        <v>26</v>
      </c>
      <c r="C51" s="5" t="s">
        <v>27</v>
      </c>
      <c r="D51" s="5" t="s">
        <v>292</v>
      </c>
      <c r="E51" s="5" t="s">
        <v>151</v>
      </c>
      <c r="F51" s="7">
        <v>44907</v>
      </c>
      <c r="G51" s="7">
        <v>44908</v>
      </c>
      <c r="H51" s="5">
        <v>1</v>
      </c>
      <c r="I51" s="5">
        <v>1</v>
      </c>
      <c r="J51" s="5">
        <v>1</v>
      </c>
      <c r="K51" s="5" t="s">
        <v>30</v>
      </c>
      <c r="L51" s="5">
        <v>447</v>
      </c>
      <c r="M51" s="5">
        <v>447</v>
      </c>
      <c r="N51" s="5" t="s">
        <v>293</v>
      </c>
      <c r="O51" s="5" t="s">
        <v>32</v>
      </c>
      <c r="P51" s="5" t="s">
        <v>33</v>
      </c>
      <c r="Q51" s="5">
        <v>0</v>
      </c>
      <c r="R51" s="8">
        <v>44897</v>
      </c>
      <c r="S51" s="7">
        <v>44911</v>
      </c>
      <c r="T51" s="5" t="s">
        <v>34</v>
      </c>
      <c r="U51" s="5">
        <v>447</v>
      </c>
      <c r="V51" s="5">
        <v>0</v>
      </c>
      <c r="W51" s="5">
        <v>0</v>
      </c>
      <c r="X51" s="5" t="s">
        <v>294</v>
      </c>
      <c r="Y51" s="5" t="s">
        <v>295</v>
      </c>
    </row>
    <row r="52" s="5" customFormat="1" spans="1:25">
      <c r="A52" s="5" t="s">
        <v>296</v>
      </c>
      <c r="B52" s="5" t="s">
        <v>26</v>
      </c>
      <c r="C52" s="5" t="s">
        <v>27</v>
      </c>
      <c r="D52" s="5" t="s">
        <v>116</v>
      </c>
      <c r="E52" s="5" t="s">
        <v>117</v>
      </c>
      <c r="F52" s="7">
        <v>44907</v>
      </c>
      <c r="G52" s="7">
        <v>44908</v>
      </c>
      <c r="H52" s="5">
        <v>3</v>
      </c>
      <c r="I52" s="5">
        <v>1</v>
      </c>
      <c r="J52" s="5">
        <v>3</v>
      </c>
      <c r="K52" s="5" t="s">
        <v>30</v>
      </c>
      <c r="L52" s="5">
        <v>1929</v>
      </c>
      <c r="M52" s="5">
        <v>1929</v>
      </c>
      <c r="N52" s="5" t="s">
        <v>297</v>
      </c>
      <c r="O52" s="5" t="s">
        <v>32</v>
      </c>
      <c r="P52" s="5" t="s">
        <v>33</v>
      </c>
      <c r="Q52" s="5">
        <v>0</v>
      </c>
      <c r="R52" s="8">
        <v>44898</v>
      </c>
      <c r="S52" s="7">
        <v>44911</v>
      </c>
      <c r="T52" s="5" t="s">
        <v>34</v>
      </c>
      <c r="U52" s="5">
        <v>1929</v>
      </c>
      <c r="V52" s="5">
        <v>0</v>
      </c>
      <c r="W52" s="5">
        <v>0</v>
      </c>
      <c r="X52" s="5" t="s">
        <v>298</v>
      </c>
      <c r="Y52" s="5" t="s">
        <v>298</v>
      </c>
    </row>
    <row r="53" s="5" customFormat="1" spans="1:25">
      <c r="A53" s="5" t="s">
        <v>299</v>
      </c>
      <c r="B53" s="5" t="s">
        <v>26</v>
      </c>
      <c r="C53" s="5" t="s">
        <v>27</v>
      </c>
      <c r="D53" s="5" t="s">
        <v>300</v>
      </c>
      <c r="E53" s="5" t="s">
        <v>301</v>
      </c>
      <c r="F53" s="7">
        <v>44904</v>
      </c>
      <c r="G53" s="7">
        <v>44908</v>
      </c>
      <c r="H53" s="5">
        <v>1</v>
      </c>
      <c r="I53" s="5">
        <v>4</v>
      </c>
      <c r="J53" s="5">
        <v>4</v>
      </c>
      <c r="K53" s="5" t="s">
        <v>30</v>
      </c>
      <c r="L53" s="5">
        <v>1320</v>
      </c>
      <c r="M53" s="5">
        <v>1320</v>
      </c>
      <c r="N53" s="5" t="s">
        <v>302</v>
      </c>
      <c r="O53" s="5" t="s">
        <v>32</v>
      </c>
      <c r="P53" s="5" t="s">
        <v>33</v>
      </c>
      <c r="Q53" s="5">
        <v>0</v>
      </c>
      <c r="R53" s="8">
        <v>44898</v>
      </c>
      <c r="S53" s="7">
        <v>44911</v>
      </c>
      <c r="T53" s="5" t="s">
        <v>34</v>
      </c>
      <c r="U53" s="5">
        <v>1320</v>
      </c>
      <c r="V53" s="5">
        <v>0</v>
      </c>
      <c r="W53" s="5">
        <v>0</v>
      </c>
      <c r="X53" s="5" t="s">
        <v>303</v>
      </c>
      <c r="Y53" s="5" t="s">
        <v>304</v>
      </c>
    </row>
    <row r="54" s="5" customFormat="1" spans="1:26">
      <c r="A54" s="5" t="s">
        <v>305</v>
      </c>
      <c r="B54" s="5" t="s">
        <v>26</v>
      </c>
      <c r="C54" s="5" t="s">
        <v>27</v>
      </c>
      <c r="D54" s="5" t="s">
        <v>306</v>
      </c>
      <c r="E54" s="5" t="s">
        <v>307</v>
      </c>
      <c r="F54" s="7">
        <v>44907</v>
      </c>
      <c r="G54" s="7">
        <v>44908</v>
      </c>
      <c r="H54" s="5">
        <v>2</v>
      </c>
      <c r="I54" s="5">
        <v>1</v>
      </c>
      <c r="J54" s="5">
        <v>2</v>
      </c>
      <c r="K54" s="5" t="s">
        <v>30</v>
      </c>
      <c r="L54" s="5">
        <v>1494</v>
      </c>
      <c r="M54" s="5">
        <v>1494</v>
      </c>
      <c r="N54" s="5" t="s">
        <v>308</v>
      </c>
      <c r="O54" s="5" t="s">
        <v>32</v>
      </c>
      <c r="P54" s="5" t="s">
        <v>33</v>
      </c>
      <c r="Q54" s="5">
        <v>0</v>
      </c>
      <c r="R54" s="8">
        <v>44899</v>
      </c>
      <c r="S54" s="7">
        <v>44911</v>
      </c>
      <c r="T54" s="5" t="s">
        <v>34</v>
      </c>
      <c r="U54" s="5">
        <v>1494</v>
      </c>
      <c r="V54" s="5">
        <v>0</v>
      </c>
      <c r="W54" s="5">
        <v>0</v>
      </c>
      <c r="X54" s="5" t="s">
        <v>309</v>
      </c>
      <c r="Y54" s="5">
        <v>320885</v>
      </c>
      <c r="Z54" s="5" t="s">
        <v>310</v>
      </c>
    </row>
    <row r="55" s="5" customFormat="1" spans="1:25">
      <c r="A55" s="5" t="s">
        <v>311</v>
      </c>
      <c r="B55" s="5" t="s">
        <v>26</v>
      </c>
      <c r="C55" s="5" t="s">
        <v>27</v>
      </c>
      <c r="D55" s="5" t="s">
        <v>312</v>
      </c>
      <c r="E55" s="5" t="s">
        <v>313</v>
      </c>
      <c r="F55" s="7">
        <v>44907</v>
      </c>
      <c r="G55" s="7">
        <v>44908</v>
      </c>
      <c r="H55" s="5">
        <v>1</v>
      </c>
      <c r="I55" s="5">
        <v>1</v>
      </c>
      <c r="J55" s="5">
        <v>1</v>
      </c>
      <c r="K55" s="5" t="s">
        <v>30</v>
      </c>
      <c r="L55" s="5">
        <v>774</v>
      </c>
      <c r="M55" s="5">
        <v>774</v>
      </c>
      <c r="N55" s="5" t="s">
        <v>314</v>
      </c>
      <c r="O55" s="5" t="s">
        <v>32</v>
      </c>
      <c r="P55" s="5" t="s">
        <v>33</v>
      </c>
      <c r="Q55" s="5">
        <v>0</v>
      </c>
      <c r="R55" s="8">
        <v>44899</v>
      </c>
      <c r="S55" s="7">
        <v>44911</v>
      </c>
      <c r="T55" s="5" t="s">
        <v>34</v>
      </c>
      <c r="U55" s="5">
        <v>774</v>
      </c>
      <c r="V55" s="5">
        <v>0</v>
      </c>
      <c r="W55" s="5">
        <v>0</v>
      </c>
      <c r="X55" s="5" t="s">
        <v>315</v>
      </c>
      <c r="Y55" s="5" t="s">
        <v>316</v>
      </c>
    </row>
    <row r="56" s="5" customFormat="1" spans="1:25">
      <c r="A56" s="5" t="s">
        <v>317</v>
      </c>
      <c r="B56" s="5" t="s">
        <v>26</v>
      </c>
      <c r="C56" s="5" t="s">
        <v>27</v>
      </c>
      <c r="D56" s="5" t="s">
        <v>251</v>
      </c>
      <c r="E56" s="5" t="s">
        <v>318</v>
      </c>
      <c r="F56" s="7">
        <v>44905</v>
      </c>
      <c r="G56" s="7">
        <v>44908</v>
      </c>
      <c r="H56" s="5">
        <v>1</v>
      </c>
      <c r="I56" s="5">
        <v>3</v>
      </c>
      <c r="J56" s="5">
        <v>3</v>
      </c>
      <c r="K56" s="5" t="s">
        <v>30</v>
      </c>
      <c r="L56" s="5">
        <v>1623</v>
      </c>
      <c r="M56" s="5">
        <v>1623</v>
      </c>
      <c r="N56" s="5" t="s">
        <v>319</v>
      </c>
      <c r="O56" s="5" t="s">
        <v>32</v>
      </c>
      <c r="P56" s="5" t="s">
        <v>33</v>
      </c>
      <c r="Q56" s="5">
        <v>0</v>
      </c>
      <c r="R56" s="8">
        <v>44899</v>
      </c>
      <c r="S56" s="7">
        <v>44911</v>
      </c>
      <c r="T56" s="5" t="s">
        <v>34</v>
      </c>
      <c r="U56" s="5">
        <v>1623</v>
      </c>
      <c r="V56" s="5">
        <v>0</v>
      </c>
      <c r="W56" s="5">
        <v>0</v>
      </c>
      <c r="X56" s="5" t="s">
        <v>320</v>
      </c>
      <c r="Y56" s="5" t="s">
        <v>321</v>
      </c>
    </row>
    <row r="57" s="5" customFormat="1" spans="1:25">
      <c r="A57" s="5" t="s">
        <v>322</v>
      </c>
      <c r="B57" s="5" t="s">
        <v>26</v>
      </c>
      <c r="C57" s="5" t="s">
        <v>27</v>
      </c>
      <c r="D57" s="5" t="s">
        <v>323</v>
      </c>
      <c r="E57" s="5" t="s">
        <v>324</v>
      </c>
      <c r="F57" s="7">
        <v>44906</v>
      </c>
      <c r="G57" s="7">
        <v>44908</v>
      </c>
      <c r="H57" s="5">
        <v>1</v>
      </c>
      <c r="I57" s="5">
        <v>2</v>
      </c>
      <c r="J57" s="5">
        <v>2</v>
      </c>
      <c r="K57" s="5" t="s">
        <v>30</v>
      </c>
      <c r="L57" s="5">
        <v>3260</v>
      </c>
      <c r="M57" s="5">
        <v>3260</v>
      </c>
      <c r="N57" s="5" t="s">
        <v>325</v>
      </c>
      <c r="O57" s="5" t="s">
        <v>32</v>
      </c>
      <c r="P57" s="5" t="s">
        <v>33</v>
      </c>
      <c r="Q57" s="5">
        <v>0</v>
      </c>
      <c r="R57" s="8">
        <v>44899</v>
      </c>
      <c r="S57" s="7">
        <v>44911</v>
      </c>
      <c r="T57" s="5" t="s">
        <v>34</v>
      </c>
      <c r="U57" s="5">
        <v>3260</v>
      </c>
      <c r="V57" s="5">
        <v>0</v>
      </c>
      <c r="W57" s="5">
        <v>0</v>
      </c>
      <c r="X57" s="5" t="s">
        <v>326</v>
      </c>
      <c r="Y57" s="5" t="s">
        <v>327</v>
      </c>
    </row>
    <row r="58" s="5" customFormat="1" spans="1:25">
      <c r="A58" s="5" t="s">
        <v>328</v>
      </c>
      <c r="B58" s="5" t="s">
        <v>26</v>
      </c>
      <c r="C58" s="5" t="s">
        <v>27</v>
      </c>
      <c r="D58" s="5" t="s">
        <v>329</v>
      </c>
      <c r="E58" s="5" t="s">
        <v>330</v>
      </c>
      <c r="F58" s="7">
        <v>44901</v>
      </c>
      <c r="G58" s="7">
        <v>44908</v>
      </c>
      <c r="H58" s="5">
        <v>1</v>
      </c>
      <c r="I58" s="5">
        <v>7</v>
      </c>
      <c r="J58" s="5">
        <v>7</v>
      </c>
      <c r="K58" s="5" t="s">
        <v>30</v>
      </c>
      <c r="L58" s="5">
        <v>5846.1</v>
      </c>
      <c r="M58" s="5">
        <v>5846.1</v>
      </c>
      <c r="N58" s="5" t="s">
        <v>331</v>
      </c>
      <c r="O58" s="5" t="s">
        <v>32</v>
      </c>
      <c r="P58" s="5" t="s">
        <v>33</v>
      </c>
      <c r="Q58" s="5">
        <v>0</v>
      </c>
      <c r="R58" s="8">
        <v>44900</v>
      </c>
      <c r="S58" s="7">
        <v>44911</v>
      </c>
      <c r="T58" s="5" t="s">
        <v>34</v>
      </c>
      <c r="U58" s="5">
        <v>5846.1</v>
      </c>
      <c r="V58" s="5">
        <v>0</v>
      </c>
      <c r="W58" s="5">
        <v>0</v>
      </c>
      <c r="X58" s="5" t="s">
        <v>332</v>
      </c>
      <c r="Y58" s="5" t="s">
        <v>99</v>
      </c>
    </row>
    <row r="59" s="5" customFormat="1" spans="1:25">
      <c r="A59" s="5" t="s">
        <v>333</v>
      </c>
      <c r="B59" s="5" t="s">
        <v>26</v>
      </c>
      <c r="C59" s="5" t="s">
        <v>27</v>
      </c>
      <c r="D59" s="5" t="s">
        <v>334</v>
      </c>
      <c r="E59" s="5" t="s">
        <v>335</v>
      </c>
      <c r="F59" s="7">
        <v>44907</v>
      </c>
      <c r="G59" s="7">
        <v>44908</v>
      </c>
      <c r="H59" s="5">
        <v>3</v>
      </c>
      <c r="I59" s="5">
        <v>1</v>
      </c>
      <c r="J59" s="5">
        <v>3</v>
      </c>
      <c r="K59" s="5" t="s">
        <v>30</v>
      </c>
      <c r="L59" s="5">
        <v>2370</v>
      </c>
      <c r="M59" s="5">
        <v>2370</v>
      </c>
      <c r="N59" s="5" t="s">
        <v>336</v>
      </c>
      <c r="O59" s="5" t="s">
        <v>32</v>
      </c>
      <c r="P59" s="5" t="s">
        <v>33</v>
      </c>
      <c r="Q59" s="5">
        <v>0</v>
      </c>
      <c r="R59" s="8">
        <v>44900</v>
      </c>
      <c r="S59" s="7">
        <v>44911</v>
      </c>
      <c r="T59" s="5" t="s">
        <v>34</v>
      </c>
      <c r="U59" s="5">
        <v>2370</v>
      </c>
      <c r="V59" s="5">
        <v>0</v>
      </c>
      <c r="W59" s="5">
        <v>0</v>
      </c>
      <c r="X59" s="5" t="s">
        <v>337</v>
      </c>
      <c r="Y59" s="5" t="s">
        <v>338</v>
      </c>
    </row>
    <row r="60" s="5" customFormat="1" spans="1:25">
      <c r="A60" s="5" t="s">
        <v>339</v>
      </c>
      <c r="B60" s="5" t="s">
        <v>26</v>
      </c>
      <c r="C60" s="5" t="s">
        <v>27</v>
      </c>
      <c r="D60" s="5" t="s">
        <v>340</v>
      </c>
      <c r="E60" s="5" t="s">
        <v>341</v>
      </c>
      <c r="F60" s="7">
        <v>44906</v>
      </c>
      <c r="G60" s="7">
        <v>44908</v>
      </c>
      <c r="H60" s="5">
        <v>1</v>
      </c>
      <c r="I60" s="5">
        <v>2</v>
      </c>
      <c r="J60" s="5">
        <v>2</v>
      </c>
      <c r="K60" s="5" t="s">
        <v>30</v>
      </c>
      <c r="L60" s="5">
        <v>1082</v>
      </c>
      <c r="M60" s="5">
        <v>1082</v>
      </c>
      <c r="N60" s="5" t="s">
        <v>342</v>
      </c>
      <c r="O60" s="5" t="s">
        <v>32</v>
      </c>
      <c r="P60" s="5" t="s">
        <v>33</v>
      </c>
      <c r="Q60" s="5">
        <v>0</v>
      </c>
      <c r="R60" s="8">
        <v>44900</v>
      </c>
      <c r="S60" s="7">
        <v>44911</v>
      </c>
      <c r="T60" s="5" t="s">
        <v>34</v>
      </c>
      <c r="U60" s="5">
        <v>1082</v>
      </c>
      <c r="V60" s="5">
        <v>0</v>
      </c>
      <c r="W60" s="5">
        <v>0</v>
      </c>
      <c r="X60" s="5" t="s">
        <v>343</v>
      </c>
      <c r="Y60" s="5" t="s">
        <v>344</v>
      </c>
    </row>
    <row r="61" s="5" customFormat="1" spans="1:25">
      <c r="A61" s="5" t="s">
        <v>345</v>
      </c>
      <c r="B61" s="5" t="s">
        <v>26</v>
      </c>
      <c r="C61" s="5" t="s">
        <v>27</v>
      </c>
      <c r="D61" s="5" t="s">
        <v>257</v>
      </c>
      <c r="E61" s="5" t="s">
        <v>346</v>
      </c>
      <c r="F61" s="7">
        <v>44906</v>
      </c>
      <c r="G61" s="7">
        <v>44908</v>
      </c>
      <c r="H61" s="5">
        <v>1</v>
      </c>
      <c r="I61" s="5">
        <v>2</v>
      </c>
      <c r="J61" s="5">
        <v>2</v>
      </c>
      <c r="K61" s="5" t="s">
        <v>30</v>
      </c>
      <c r="L61" s="5">
        <v>1040</v>
      </c>
      <c r="M61" s="5">
        <v>1040</v>
      </c>
      <c r="N61" s="5" t="s">
        <v>347</v>
      </c>
      <c r="O61" s="5" t="s">
        <v>32</v>
      </c>
      <c r="P61" s="5" t="s">
        <v>33</v>
      </c>
      <c r="Q61" s="5">
        <v>0</v>
      </c>
      <c r="R61" s="8">
        <v>44900</v>
      </c>
      <c r="S61" s="7">
        <v>44911</v>
      </c>
      <c r="T61" s="5" t="s">
        <v>34</v>
      </c>
      <c r="U61" s="5">
        <v>1040</v>
      </c>
      <c r="V61" s="5">
        <v>0</v>
      </c>
      <c r="W61" s="5">
        <v>0</v>
      </c>
      <c r="X61" s="5" t="s">
        <v>348</v>
      </c>
      <c r="Y61" s="5" t="s">
        <v>349</v>
      </c>
    </row>
    <row r="62" s="5" customFormat="1" spans="1:25">
      <c r="A62" s="5" t="s">
        <v>350</v>
      </c>
      <c r="B62" s="5" t="s">
        <v>26</v>
      </c>
      <c r="C62" s="5" t="s">
        <v>27</v>
      </c>
      <c r="D62" s="5" t="s">
        <v>351</v>
      </c>
      <c r="E62" s="5" t="s">
        <v>281</v>
      </c>
      <c r="F62" s="7">
        <v>44907</v>
      </c>
      <c r="G62" s="7">
        <v>44908</v>
      </c>
      <c r="H62" s="5">
        <v>1</v>
      </c>
      <c r="I62" s="5">
        <v>1</v>
      </c>
      <c r="J62" s="5">
        <v>1</v>
      </c>
      <c r="K62" s="5" t="s">
        <v>30</v>
      </c>
      <c r="L62" s="5">
        <v>235</v>
      </c>
      <c r="M62" s="5">
        <v>235</v>
      </c>
      <c r="N62" s="5" t="s">
        <v>352</v>
      </c>
      <c r="O62" s="5" t="s">
        <v>32</v>
      </c>
      <c r="P62" s="5" t="s">
        <v>33</v>
      </c>
      <c r="Q62" s="5">
        <v>0</v>
      </c>
      <c r="R62" s="8">
        <v>44900</v>
      </c>
      <c r="S62" s="7">
        <v>44911</v>
      </c>
      <c r="T62" s="5" t="s">
        <v>34</v>
      </c>
      <c r="U62" s="5">
        <v>235</v>
      </c>
      <c r="V62" s="5">
        <v>0</v>
      </c>
      <c r="W62" s="5">
        <v>0</v>
      </c>
      <c r="X62" s="5" t="s">
        <v>353</v>
      </c>
      <c r="Y62" s="5" t="s">
        <v>354</v>
      </c>
    </row>
    <row r="63" s="5" customFormat="1" spans="1:25">
      <c r="A63" s="5" t="s">
        <v>355</v>
      </c>
      <c r="B63" s="5" t="s">
        <v>26</v>
      </c>
      <c r="C63" s="5" t="s">
        <v>27</v>
      </c>
      <c r="D63" s="5" t="s">
        <v>356</v>
      </c>
      <c r="E63" s="5" t="s">
        <v>55</v>
      </c>
      <c r="F63" s="7">
        <v>44907</v>
      </c>
      <c r="G63" s="7">
        <v>44908</v>
      </c>
      <c r="H63" s="5">
        <v>1</v>
      </c>
      <c r="I63" s="5">
        <v>1</v>
      </c>
      <c r="J63" s="5">
        <v>1</v>
      </c>
      <c r="K63" s="5" t="s">
        <v>30</v>
      </c>
      <c r="L63" s="5">
        <v>842</v>
      </c>
      <c r="M63" s="5">
        <v>842</v>
      </c>
      <c r="N63" s="5" t="s">
        <v>357</v>
      </c>
      <c r="O63" s="5" t="s">
        <v>32</v>
      </c>
      <c r="P63" s="5" t="s">
        <v>33</v>
      </c>
      <c r="Q63" s="5">
        <v>0</v>
      </c>
      <c r="R63" s="8">
        <v>44900</v>
      </c>
      <c r="S63" s="7">
        <v>44911</v>
      </c>
      <c r="T63" s="5" t="s">
        <v>34</v>
      </c>
      <c r="U63" s="5">
        <v>842</v>
      </c>
      <c r="V63" s="5">
        <v>0</v>
      </c>
      <c r="W63" s="5">
        <v>0</v>
      </c>
      <c r="X63" s="5" t="s">
        <v>358</v>
      </c>
      <c r="Y63" s="5" t="s">
        <v>359</v>
      </c>
    </row>
    <row r="64" s="5" customFormat="1" spans="1:25">
      <c r="A64" s="5" t="s">
        <v>360</v>
      </c>
      <c r="B64" s="5" t="s">
        <v>26</v>
      </c>
      <c r="C64" s="5" t="s">
        <v>27</v>
      </c>
      <c r="D64" s="5" t="s">
        <v>361</v>
      </c>
      <c r="E64" s="5" t="s">
        <v>362</v>
      </c>
      <c r="F64" s="7">
        <v>44906</v>
      </c>
      <c r="G64" s="7">
        <v>44908</v>
      </c>
      <c r="H64" s="5">
        <v>1</v>
      </c>
      <c r="I64" s="5">
        <v>2</v>
      </c>
      <c r="J64" s="5">
        <v>2</v>
      </c>
      <c r="K64" s="5" t="s">
        <v>30</v>
      </c>
      <c r="L64" s="5">
        <v>1800</v>
      </c>
      <c r="M64" s="5">
        <v>1800</v>
      </c>
      <c r="N64" s="5" t="s">
        <v>363</v>
      </c>
      <c r="O64" s="5" t="s">
        <v>32</v>
      </c>
      <c r="P64" s="5" t="s">
        <v>33</v>
      </c>
      <c r="Q64" s="5">
        <v>0</v>
      </c>
      <c r="R64" s="8">
        <v>44901</v>
      </c>
      <c r="S64" s="7">
        <v>44911</v>
      </c>
      <c r="T64" s="5" t="s">
        <v>34</v>
      </c>
      <c r="U64" s="5">
        <v>1800</v>
      </c>
      <c r="V64" s="5">
        <v>0</v>
      </c>
      <c r="W64" s="5">
        <v>0</v>
      </c>
      <c r="X64" s="5" t="s">
        <v>364</v>
      </c>
      <c r="Y64" s="5" t="s">
        <v>365</v>
      </c>
    </row>
    <row r="65" s="5" customFormat="1" spans="1:25">
      <c r="A65" s="5" t="s">
        <v>366</v>
      </c>
      <c r="B65" s="5" t="s">
        <v>26</v>
      </c>
      <c r="C65" s="5" t="s">
        <v>27</v>
      </c>
      <c r="D65" s="5" t="s">
        <v>367</v>
      </c>
      <c r="E65" s="5" t="s">
        <v>368</v>
      </c>
      <c r="F65" s="7">
        <v>44906</v>
      </c>
      <c r="G65" s="7">
        <v>44908</v>
      </c>
      <c r="H65" s="5">
        <v>1</v>
      </c>
      <c r="I65" s="5">
        <v>2</v>
      </c>
      <c r="J65" s="5">
        <v>2</v>
      </c>
      <c r="K65" s="5" t="s">
        <v>30</v>
      </c>
      <c r="L65" s="5">
        <v>3638</v>
      </c>
      <c r="M65" s="5">
        <v>3638</v>
      </c>
      <c r="N65" s="5" t="s">
        <v>369</v>
      </c>
      <c r="O65" s="5" t="s">
        <v>32</v>
      </c>
      <c r="P65" s="5" t="s">
        <v>33</v>
      </c>
      <c r="Q65" s="5">
        <v>0</v>
      </c>
      <c r="R65" s="8">
        <v>44901</v>
      </c>
      <c r="S65" s="7">
        <v>44911</v>
      </c>
      <c r="T65" s="5" t="s">
        <v>34</v>
      </c>
      <c r="U65" s="5">
        <v>3638</v>
      </c>
      <c r="V65" s="5">
        <v>0</v>
      </c>
      <c r="W65" s="5">
        <v>0</v>
      </c>
      <c r="X65" s="5" t="s">
        <v>370</v>
      </c>
      <c r="Y65" s="5" t="s">
        <v>371</v>
      </c>
    </row>
    <row r="66" s="5" customFormat="1" spans="1:25">
      <c r="A66" s="5" t="s">
        <v>372</v>
      </c>
      <c r="B66" s="5" t="s">
        <v>26</v>
      </c>
      <c r="C66" s="5" t="s">
        <v>27</v>
      </c>
      <c r="D66" s="5" t="s">
        <v>83</v>
      </c>
      <c r="E66" s="5" t="s">
        <v>373</v>
      </c>
      <c r="F66" s="7">
        <v>44906</v>
      </c>
      <c r="G66" s="7">
        <v>44908</v>
      </c>
      <c r="H66" s="5">
        <v>1</v>
      </c>
      <c r="I66" s="5">
        <v>2</v>
      </c>
      <c r="J66" s="5">
        <v>2</v>
      </c>
      <c r="K66" s="5" t="s">
        <v>30</v>
      </c>
      <c r="L66" s="5">
        <v>2266</v>
      </c>
      <c r="M66" s="5">
        <v>2266</v>
      </c>
      <c r="N66" s="5" t="s">
        <v>374</v>
      </c>
      <c r="O66" s="5" t="s">
        <v>32</v>
      </c>
      <c r="P66" s="5" t="s">
        <v>33</v>
      </c>
      <c r="Q66" s="5">
        <v>0</v>
      </c>
      <c r="R66" s="8">
        <v>44902</v>
      </c>
      <c r="S66" s="7">
        <v>44911</v>
      </c>
      <c r="T66" s="5" t="s">
        <v>34</v>
      </c>
      <c r="U66" s="5">
        <v>2266</v>
      </c>
      <c r="V66" s="5">
        <v>0</v>
      </c>
      <c r="W66" s="5">
        <v>0</v>
      </c>
      <c r="X66" s="5" t="s">
        <v>375</v>
      </c>
      <c r="Y66" s="5" t="s">
        <v>376</v>
      </c>
    </row>
    <row r="67" s="5" customFormat="1" spans="1:25">
      <c r="A67" s="5" t="s">
        <v>377</v>
      </c>
      <c r="B67" s="5" t="s">
        <v>26</v>
      </c>
      <c r="C67" s="5" t="s">
        <v>27</v>
      </c>
      <c r="D67" s="5" t="s">
        <v>378</v>
      </c>
      <c r="E67" s="5" t="s">
        <v>379</v>
      </c>
      <c r="F67" s="7">
        <v>44907</v>
      </c>
      <c r="G67" s="7">
        <v>44908</v>
      </c>
      <c r="H67" s="5">
        <v>1</v>
      </c>
      <c r="I67" s="5">
        <v>1</v>
      </c>
      <c r="J67" s="5">
        <v>1</v>
      </c>
      <c r="K67" s="5" t="s">
        <v>30</v>
      </c>
      <c r="L67" s="5">
        <v>148.12</v>
      </c>
      <c r="M67" s="5">
        <v>148.12</v>
      </c>
      <c r="N67" s="5" t="s">
        <v>380</v>
      </c>
      <c r="O67" s="5" t="s">
        <v>32</v>
      </c>
      <c r="P67" s="5" t="s">
        <v>33</v>
      </c>
      <c r="Q67" s="5">
        <v>0</v>
      </c>
      <c r="R67" s="8">
        <v>44903</v>
      </c>
      <c r="S67" s="7">
        <v>44911</v>
      </c>
      <c r="T67" s="5" t="s">
        <v>34</v>
      </c>
      <c r="U67" s="5">
        <v>148.12</v>
      </c>
      <c r="V67" s="5">
        <v>0</v>
      </c>
      <c r="W67" s="5">
        <v>0</v>
      </c>
      <c r="X67" s="5" t="s">
        <v>381</v>
      </c>
      <c r="Y67" s="5" t="s">
        <v>99</v>
      </c>
    </row>
    <row r="68" s="5" customFormat="1" spans="1:25">
      <c r="A68" s="5" t="s">
        <v>382</v>
      </c>
      <c r="B68" s="5" t="s">
        <v>26</v>
      </c>
      <c r="C68" s="5" t="s">
        <v>27</v>
      </c>
      <c r="D68" s="5" t="s">
        <v>383</v>
      </c>
      <c r="E68" s="5" t="s">
        <v>384</v>
      </c>
      <c r="F68" s="7">
        <v>44905</v>
      </c>
      <c r="G68" s="7">
        <v>44908</v>
      </c>
      <c r="H68" s="5">
        <v>1</v>
      </c>
      <c r="I68" s="5">
        <v>3</v>
      </c>
      <c r="J68" s="5">
        <v>3</v>
      </c>
      <c r="K68" s="5" t="s">
        <v>30</v>
      </c>
      <c r="L68" s="5">
        <v>1227</v>
      </c>
      <c r="M68" s="5">
        <v>1227</v>
      </c>
      <c r="N68" s="5" t="s">
        <v>385</v>
      </c>
      <c r="O68" s="5" t="s">
        <v>32</v>
      </c>
      <c r="P68" s="5" t="s">
        <v>33</v>
      </c>
      <c r="Q68" s="5">
        <v>0</v>
      </c>
      <c r="R68" s="8">
        <v>44903</v>
      </c>
      <c r="S68" s="7">
        <v>44911</v>
      </c>
      <c r="T68" s="5" t="s">
        <v>34</v>
      </c>
      <c r="U68" s="5">
        <v>1227</v>
      </c>
      <c r="V68" s="5">
        <v>0</v>
      </c>
      <c r="W68" s="5">
        <v>0</v>
      </c>
      <c r="X68" s="5" t="s">
        <v>386</v>
      </c>
      <c r="Y68" s="5" t="s">
        <v>387</v>
      </c>
    </row>
    <row r="69" s="5" customFormat="1" spans="1:25">
      <c r="A69" s="5" t="s">
        <v>388</v>
      </c>
      <c r="B69" s="5" t="s">
        <v>26</v>
      </c>
      <c r="C69" s="5" t="s">
        <v>27</v>
      </c>
      <c r="D69" s="5" t="s">
        <v>389</v>
      </c>
      <c r="E69" s="5" t="s">
        <v>390</v>
      </c>
      <c r="F69" s="7">
        <v>44904</v>
      </c>
      <c r="G69" s="7">
        <v>44908</v>
      </c>
      <c r="H69" s="5">
        <v>1</v>
      </c>
      <c r="I69" s="5">
        <v>4</v>
      </c>
      <c r="J69" s="5">
        <v>4</v>
      </c>
      <c r="K69" s="5" t="s">
        <v>30</v>
      </c>
      <c r="L69" s="5">
        <v>1232</v>
      </c>
      <c r="M69" s="5">
        <v>1232</v>
      </c>
      <c r="N69" s="5" t="s">
        <v>391</v>
      </c>
      <c r="O69" s="5" t="s">
        <v>32</v>
      </c>
      <c r="P69" s="5" t="s">
        <v>33</v>
      </c>
      <c r="Q69" s="5">
        <v>0</v>
      </c>
      <c r="R69" s="8">
        <v>44903</v>
      </c>
      <c r="S69" s="7">
        <v>44911</v>
      </c>
      <c r="T69" s="5" t="s">
        <v>34</v>
      </c>
      <c r="U69" s="5">
        <v>1232</v>
      </c>
      <c r="V69" s="5">
        <v>0</v>
      </c>
      <c r="W69" s="5">
        <v>0</v>
      </c>
      <c r="X69" s="5" t="s">
        <v>392</v>
      </c>
      <c r="Y69" s="5" t="s">
        <v>393</v>
      </c>
    </row>
    <row r="70" s="5" customFormat="1" spans="1:25">
      <c r="A70" s="5" t="s">
        <v>394</v>
      </c>
      <c r="B70" s="5" t="s">
        <v>26</v>
      </c>
      <c r="C70" s="5" t="s">
        <v>27</v>
      </c>
      <c r="D70" s="5" t="s">
        <v>395</v>
      </c>
      <c r="E70" s="5" t="s">
        <v>396</v>
      </c>
      <c r="F70" s="7">
        <v>44907</v>
      </c>
      <c r="G70" s="7">
        <v>44908</v>
      </c>
      <c r="H70" s="5">
        <v>1</v>
      </c>
      <c r="I70" s="5">
        <v>1</v>
      </c>
      <c r="J70" s="5">
        <v>1</v>
      </c>
      <c r="K70" s="5" t="s">
        <v>30</v>
      </c>
      <c r="L70" s="5">
        <v>435</v>
      </c>
      <c r="M70" s="5">
        <v>435</v>
      </c>
      <c r="N70" s="5" t="s">
        <v>397</v>
      </c>
      <c r="O70" s="5" t="s">
        <v>32</v>
      </c>
      <c r="P70" s="5" t="s">
        <v>33</v>
      </c>
      <c r="Q70" s="5">
        <v>0</v>
      </c>
      <c r="R70" s="8">
        <v>44903</v>
      </c>
      <c r="S70" s="7">
        <v>44911</v>
      </c>
      <c r="T70" s="5" t="s">
        <v>34</v>
      </c>
      <c r="U70" s="5">
        <v>435</v>
      </c>
      <c r="V70" s="5">
        <v>0</v>
      </c>
      <c r="W70" s="5">
        <v>0</v>
      </c>
      <c r="X70" s="5" t="s">
        <v>398</v>
      </c>
      <c r="Y70" s="5" t="s">
        <v>399</v>
      </c>
    </row>
    <row r="71" s="5" customFormat="1" spans="1:25">
      <c r="A71" s="5" t="s">
        <v>400</v>
      </c>
      <c r="B71" s="5" t="s">
        <v>26</v>
      </c>
      <c r="C71" s="5" t="s">
        <v>27</v>
      </c>
      <c r="D71" s="5" t="s">
        <v>401</v>
      </c>
      <c r="E71" s="5" t="s">
        <v>402</v>
      </c>
      <c r="F71" s="7">
        <v>44907</v>
      </c>
      <c r="G71" s="7">
        <v>44908</v>
      </c>
      <c r="H71" s="5">
        <v>1</v>
      </c>
      <c r="I71" s="5">
        <v>1</v>
      </c>
      <c r="J71" s="5">
        <v>1</v>
      </c>
      <c r="K71" s="5" t="s">
        <v>30</v>
      </c>
      <c r="L71" s="5">
        <v>656</v>
      </c>
      <c r="M71" s="5">
        <v>656</v>
      </c>
      <c r="N71" s="5" t="s">
        <v>403</v>
      </c>
      <c r="O71" s="5" t="s">
        <v>32</v>
      </c>
      <c r="P71" s="5" t="s">
        <v>33</v>
      </c>
      <c r="Q71" s="5">
        <v>0</v>
      </c>
      <c r="R71" s="8">
        <v>44904</v>
      </c>
      <c r="S71" s="7">
        <v>44911</v>
      </c>
      <c r="T71" s="5" t="s">
        <v>34</v>
      </c>
      <c r="U71" s="5">
        <v>656</v>
      </c>
      <c r="V71" s="5">
        <v>0</v>
      </c>
      <c r="W71" s="5">
        <v>0</v>
      </c>
      <c r="X71" s="5" t="s">
        <v>404</v>
      </c>
      <c r="Y71" s="5" t="s">
        <v>404</v>
      </c>
    </row>
    <row r="72" s="5" customFormat="1" spans="1:25">
      <c r="A72" s="5" t="s">
        <v>405</v>
      </c>
      <c r="B72" s="5" t="s">
        <v>26</v>
      </c>
      <c r="C72" s="5" t="s">
        <v>27</v>
      </c>
      <c r="D72" s="5" t="s">
        <v>406</v>
      </c>
      <c r="E72" s="5" t="s">
        <v>407</v>
      </c>
      <c r="F72" s="7">
        <v>44906</v>
      </c>
      <c r="G72" s="7">
        <v>44908</v>
      </c>
      <c r="H72" s="5">
        <v>1</v>
      </c>
      <c r="I72" s="5">
        <v>2</v>
      </c>
      <c r="J72" s="5">
        <v>2</v>
      </c>
      <c r="K72" s="5" t="s">
        <v>30</v>
      </c>
      <c r="L72" s="5">
        <v>868</v>
      </c>
      <c r="M72" s="5">
        <v>868</v>
      </c>
      <c r="N72" s="5" t="s">
        <v>408</v>
      </c>
      <c r="O72" s="5" t="s">
        <v>32</v>
      </c>
      <c r="P72" s="5" t="s">
        <v>33</v>
      </c>
      <c r="Q72" s="5">
        <v>0</v>
      </c>
      <c r="R72" s="8">
        <v>44904</v>
      </c>
      <c r="S72" s="7">
        <v>44911</v>
      </c>
      <c r="T72" s="5" t="s">
        <v>34</v>
      </c>
      <c r="U72" s="5">
        <v>868</v>
      </c>
      <c r="V72" s="5">
        <v>0</v>
      </c>
      <c r="W72" s="5">
        <v>0</v>
      </c>
      <c r="X72" s="5" t="s">
        <v>409</v>
      </c>
      <c r="Y72" s="5" t="s">
        <v>410</v>
      </c>
    </row>
    <row r="73" s="5" customFormat="1" spans="1:25">
      <c r="A73" s="5" t="s">
        <v>411</v>
      </c>
      <c r="B73" s="5" t="s">
        <v>26</v>
      </c>
      <c r="C73" s="5" t="s">
        <v>27</v>
      </c>
      <c r="D73" s="5" t="s">
        <v>395</v>
      </c>
      <c r="E73" s="5" t="s">
        <v>301</v>
      </c>
      <c r="F73" s="7">
        <v>44906</v>
      </c>
      <c r="G73" s="7">
        <v>44908</v>
      </c>
      <c r="H73" s="5">
        <v>2</v>
      </c>
      <c r="I73" s="5">
        <v>2</v>
      </c>
      <c r="J73" s="5">
        <v>4</v>
      </c>
      <c r="K73" s="5" t="s">
        <v>30</v>
      </c>
      <c r="L73" s="5">
        <v>1288</v>
      </c>
      <c r="M73" s="5">
        <v>1288</v>
      </c>
      <c r="N73" s="5" t="s">
        <v>412</v>
      </c>
      <c r="O73" s="5" t="s">
        <v>32</v>
      </c>
      <c r="P73" s="5" t="s">
        <v>33</v>
      </c>
      <c r="Q73" s="5">
        <v>0</v>
      </c>
      <c r="R73" s="8">
        <v>44904</v>
      </c>
      <c r="S73" s="7">
        <v>44911</v>
      </c>
      <c r="T73" s="5" t="s">
        <v>34</v>
      </c>
      <c r="U73" s="5">
        <v>1288</v>
      </c>
      <c r="V73" s="5">
        <v>0</v>
      </c>
      <c r="W73" s="5">
        <v>0</v>
      </c>
      <c r="X73" s="5" t="s">
        <v>413</v>
      </c>
      <c r="Y73" s="5" t="s">
        <v>414</v>
      </c>
    </row>
    <row r="74" s="5" customFormat="1" spans="1:25">
      <c r="A74" s="5" t="s">
        <v>415</v>
      </c>
      <c r="B74" s="5" t="s">
        <v>26</v>
      </c>
      <c r="C74" s="5" t="s">
        <v>27</v>
      </c>
      <c r="D74" s="5" t="s">
        <v>416</v>
      </c>
      <c r="E74" s="5" t="s">
        <v>417</v>
      </c>
      <c r="F74" s="7">
        <v>44905</v>
      </c>
      <c r="G74" s="7">
        <v>44908</v>
      </c>
      <c r="H74" s="5">
        <v>1</v>
      </c>
      <c r="I74" s="5">
        <v>3</v>
      </c>
      <c r="J74" s="5">
        <v>3</v>
      </c>
      <c r="K74" s="5" t="s">
        <v>30</v>
      </c>
      <c r="L74" s="5">
        <v>1840</v>
      </c>
      <c r="M74" s="5">
        <v>1840</v>
      </c>
      <c r="N74" s="5" t="s">
        <v>418</v>
      </c>
      <c r="O74" s="5" t="s">
        <v>32</v>
      </c>
      <c r="P74" s="5" t="s">
        <v>33</v>
      </c>
      <c r="Q74" s="5">
        <v>0</v>
      </c>
      <c r="R74" s="8">
        <v>44904</v>
      </c>
      <c r="S74" s="7">
        <v>44911</v>
      </c>
      <c r="T74" s="5" t="s">
        <v>34</v>
      </c>
      <c r="U74" s="5">
        <v>1840</v>
      </c>
      <c r="V74" s="5">
        <v>0</v>
      </c>
      <c r="W74" s="5">
        <v>0</v>
      </c>
      <c r="X74" s="5" t="s">
        <v>419</v>
      </c>
      <c r="Y74" s="5" t="s">
        <v>99</v>
      </c>
    </row>
    <row r="75" s="5" customFormat="1" spans="1:25">
      <c r="A75" s="5" t="s">
        <v>415</v>
      </c>
      <c r="B75" s="5" t="s">
        <v>26</v>
      </c>
      <c r="C75" s="5" t="s">
        <v>182</v>
      </c>
      <c r="D75" s="5" t="s">
        <v>416</v>
      </c>
      <c r="E75" s="5" t="s">
        <v>417</v>
      </c>
      <c r="F75" s="7">
        <v>44905</v>
      </c>
      <c r="G75" s="7">
        <v>44908</v>
      </c>
      <c r="H75" s="5">
        <v>1</v>
      </c>
      <c r="I75" s="5">
        <v>3</v>
      </c>
      <c r="J75" s="5">
        <v>3</v>
      </c>
      <c r="K75" s="5" t="s">
        <v>30</v>
      </c>
      <c r="L75" s="5">
        <v>-1840</v>
      </c>
      <c r="M75" s="5">
        <v>-1840</v>
      </c>
      <c r="N75" s="5" t="s">
        <v>418</v>
      </c>
      <c r="O75" s="5" t="s">
        <v>32</v>
      </c>
      <c r="P75" s="5" t="s">
        <v>33</v>
      </c>
      <c r="Q75" s="5">
        <v>0</v>
      </c>
      <c r="R75" s="8">
        <v>44904</v>
      </c>
      <c r="S75" s="7">
        <v>44911</v>
      </c>
      <c r="T75" s="5" t="s">
        <v>34</v>
      </c>
      <c r="U75" s="5">
        <v>-1840</v>
      </c>
      <c r="V75" s="5">
        <v>0</v>
      </c>
      <c r="W75" s="5">
        <v>0</v>
      </c>
      <c r="X75" s="5" t="s">
        <v>419</v>
      </c>
      <c r="Y75" s="5" t="s">
        <v>99</v>
      </c>
    </row>
    <row r="76" s="5" customFormat="1" spans="1:25">
      <c r="A76" s="5" t="s">
        <v>420</v>
      </c>
      <c r="B76" s="5" t="s">
        <v>26</v>
      </c>
      <c r="C76" s="5" t="s">
        <v>27</v>
      </c>
      <c r="D76" s="5" t="s">
        <v>421</v>
      </c>
      <c r="E76" s="5" t="s">
        <v>422</v>
      </c>
      <c r="F76" s="7">
        <v>44905</v>
      </c>
      <c r="G76" s="7">
        <v>44908</v>
      </c>
      <c r="H76" s="5">
        <v>1</v>
      </c>
      <c r="I76" s="5">
        <v>3</v>
      </c>
      <c r="J76" s="5">
        <v>3</v>
      </c>
      <c r="K76" s="5" t="s">
        <v>30</v>
      </c>
      <c r="L76" s="5">
        <v>1380</v>
      </c>
      <c r="M76" s="5">
        <v>1380</v>
      </c>
      <c r="N76" s="5" t="s">
        <v>423</v>
      </c>
      <c r="O76" s="5" t="s">
        <v>32</v>
      </c>
      <c r="P76" s="5" t="s">
        <v>33</v>
      </c>
      <c r="Q76" s="5">
        <v>0</v>
      </c>
      <c r="R76" s="8">
        <v>44904</v>
      </c>
      <c r="S76" s="7">
        <v>44911</v>
      </c>
      <c r="T76" s="5" t="s">
        <v>34</v>
      </c>
      <c r="U76" s="5">
        <v>1380</v>
      </c>
      <c r="V76" s="5">
        <v>0</v>
      </c>
      <c r="W76" s="5">
        <v>0</v>
      </c>
      <c r="X76" s="5" t="s">
        <v>424</v>
      </c>
      <c r="Y76" s="5" t="s">
        <v>425</v>
      </c>
    </row>
    <row r="77" s="5" customFormat="1" spans="1:25">
      <c r="A77" s="5" t="s">
        <v>426</v>
      </c>
      <c r="B77" s="5" t="s">
        <v>26</v>
      </c>
      <c r="C77" s="5" t="s">
        <v>27</v>
      </c>
      <c r="D77" s="5" t="s">
        <v>427</v>
      </c>
      <c r="E77" s="5" t="s">
        <v>428</v>
      </c>
      <c r="F77" s="7">
        <v>44906</v>
      </c>
      <c r="G77" s="7">
        <v>44908</v>
      </c>
      <c r="H77" s="5">
        <v>1</v>
      </c>
      <c r="I77" s="5">
        <v>2</v>
      </c>
      <c r="J77" s="5">
        <v>2</v>
      </c>
      <c r="K77" s="5" t="s">
        <v>30</v>
      </c>
      <c r="L77" s="5">
        <v>1104</v>
      </c>
      <c r="M77" s="5">
        <v>1104</v>
      </c>
      <c r="N77" s="5" t="s">
        <v>429</v>
      </c>
      <c r="O77" s="5" t="s">
        <v>32</v>
      </c>
      <c r="P77" s="5" t="s">
        <v>33</v>
      </c>
      <c r="Q77" s="5">
        <v>0</v>
      </c>
      <c r="R77" s="8">
        <v>44904</v>
      </c>
      <c r="S77" s="7">
        <v>44911</v>
      </c>
      <c r="T77" s="5" t="s">
        <v>34</v>
      </c>
      <c r="U77" s="5">
        <v>1104</v>
      </c>
      <c r="V77" s="5">
        <v>0</v>
      </c>
      <c r="W77" s="5">
        <v>0</v>
      </c>
      <c r="X77" s="5" t="s">
        <v>430</v>
      </c>
      <c r="Y77" s="5" t="s">
        <v>431</v>
      </c>
    </row>
    <row r="78" s="5" customFormat="1" spans="1:25">
      <c r="A78" s="5" t="s">
        <v>432</v>
      </c>
      <c r="B78" s="5" t="s">
        <v>26</v>
      </c>
      <c r="C78" s="5" t="s">
        <v>27</v>
      </c>
      <c r="D78" s="5" t="s">
        <v>433</v>
      </c>
      <c r="E78" s="5" t="s">
        <v>117</v>
      </c>
      <c r="F78" s="7">
        <v>44907</v>
      </c>
      <c r="G78" s="7">
        <v>44908</v>
      </c>
      <c r="H78" s="5">
        <v>2</v>
      </c>
      <c r="I78" s="5">
        <v>1</v>
      </c>
      <c r="J78" s="5">
        <v>2</v>
      </c>
      <c r="K78" s="5" t="s">
        <v>30</v>
      </c>
      <c r="L78" s="5">
        <v>1242</v>
      </c>
      <c r="M78" s="5">
        <v>1242</v>
      </c>
      <c r="N78" s="5" t="s">
        <v>434</v>
      </c>
      <c r="O78" s="5" t="s">
        <v>32</v>
      </c>
      <c r="P78" s="5" t="s">
        <v>33</v>
      </c>
      <c r="Q78" s="5">
        <v>0</v>
      </c>
      <c r="R78" s="8">
        <v>44904</v>
      </c>
      <c r="S78" s="7">
        <v>44911</v>
      </c>
      <c r="T78" s="5" t="s">
        <v>34</v>
      </c>
      <c r="U78" s="5">
        <v>1242</v>
      </c>
      <c r="V78" s="5">
        <v>0</v>
      </c>
      <c r="W78" s="5">
        <v>0</v>
      </c>
      <c r="X78" s="5" t="s">
        <v>435</v>
      </c>
      <c r="Y78" s="5" t="s">
        <v>436</v>
      </c>
    </row>
    <row r="79" s="5" customFormat="1" spans="1:25">
      <c r="A79" s="5" t="s">
        <v>437</v>
      </c>
      <c r="B79" s="5" t="s">
        <v>26</v>
      </c>
      <c r="C79" s="5" t="s">
        <v>27</v>
      </c>
      <c r="D79" s="5" t="s">
        <v>438</v>
      </c>
      <c r="E79" s="5" t="s">
        <v>439</v>
      </c>
      <c r="F79" s="7">
        <v>44907</v>
      </c>
      <c r="G79" s="7">
        <v>44908</v>
      </c>
      <c r="H79" s="5">
        <v>1</v>
      </c>
      <c r="I79" s="5">
        <v>1</v>
      </c>
      <c r="J79" s="5">
        <v>1</v>
      </c>
      <c r="K79" s="5" t="s">
        <v>30</v>
      </c>
      <c r="L79" s="5">
        <v>600</v>
      </c>
      <c r="M79" s="5">
        <v>600</v>
      </c>
      <c r="N79" s="5" t="s">
        <v>440</v>
      </c>
      <c r="O79" s="5" t="s">
        <v>32</v>
      </c>
      <c r="P79" s="5" t="s">
        <v>33</v>
      </c>
      <c r="Q79" s="5">
        <v>0</v>
      </c>
      <c r="R79" s="8">
        <v>44904</v>
      </c>
      <c r="S79" s="7">
        <v>44911</v>
      </c>
      <c r="T79" s="5" t="s">
        <v>34</v>
      </c>
      <c r="U79" s="5">
        <v>600</v>
      </c>
      <c r="V79" s="5">
        <v>0</v>
      </c>
      <c r="W79" s="5">
        <v>0</v>
      </c>
      <c r="X79" s="5" t="s">
        <v>441</v>
      </c>
      <c r="Y79" s="5" t="s">
        <v>442</v>
      </c>
    </row>
    <row r="80" s="5" customFormat="1" spans="1:25">
      <c r="A80" s="5" t="s">
        <v>443</v>
      </c>
      <c r="B80" s="5" t="s">
        <v>26</v>
      </c>
      <c r="C80" s="5" t="s">
        <v>27</v>
      </c>
      <c r="D80" s="5" t="s">
        <v>356</v>
      </c>
      <c r="E80" s="5" t="s">
        <v>55</v>
      </c>
      <c r="F80" s="7">
        <v>44907</v>
      </c>
      <c r="G80" s="7">
        <v>44908</v>
      </c>
      <c r="H80" s="5">
        <v>1</v>
      </c>
      <c r="I80" s="5">
        <v>1</v>
      </c>
      <c r="J80" s="5">
        <v>1</v>
      </c>
      <c r="K80" s="5" t="s">
        <v>30</v>
      </c>
      <c r="L80" s="5">
        <v>842</v>
      </c>
      <c r="M80" s="5">
        <v>842</v>
      </c>
      <c r="N80" s="5" t="s">
        <v>444</v>
      </c>
      <c r="O80" s="5" t="s">
        <v>32</v>
      </c>
      <c r="P80" s="5" t="s">
        <v>33</v>
      </c>
      <c r="Q80" s="5">
        <v>0</v>
      </c>
      <c r="R80" s="8">
        <v>44904</v>
      </c>
      <c r="S80" s="7">
        <v>44911</v>
      </c>
      <c r="T80" s="5" t="s">
        <v>34</v>
      </c>
      <c r="U80" s="5">
        <v>842</v>
      </c>
      <c r="V80" s="5">
        <v>0</v>
      </c>
      <c r="W80" s="5">
        <v>0</v>
      </c>
      <c r="X80" s="5" t="s">
        <v>445</v>
      </c>
      <c r="Y80" s="5" t="s">
        <v>446</v>
      </c>
    </row>
    <row r="81" s="5" customFormat="1" spans="1:25">
      <c r="A81" s="5" t="s">
        <v>447</v>
      </c>
      <c r="B81" s="5" t="s">
        <v>26</v>
      </c>
      <c r="C81" s="5" t="s">
        <v>27</v>
      </c>
      <c r="D81" s="5" t="s">
        <v>389</v>
      </c>
      <c r="E81" s="5" t="s">
        <v>448</v>
      </c>
      <c r="F81" s="7">
        <v>44905</v>
      </c>
      <c r="G81" s="7">
        <v>44908</v>
      </c>
      <c r="H81" s="5">
        <v>1</v>
      </c>
      <c r="I81" s="5">
        <v>3</v>
      </c>
      <c r="J81" s="5">
        <v>3</v>
      </c>
      <c r="K81" s="5" t="s">
        <v>30</v>
      </c>
      <c r="L81" s="5">
        <v>1092</v>
      </c>
      <c r="M81" s="5">
        <v>1092</v>
      </c>
      <c r="N81" s="5" t="s">
        <v>449</v>
      </c>
      <c r="O81" s="5" t="s">
        <v>32</v>
      </c>
      <c r="P81" s="5" t="s">
        <v>33</v>
      </c>
      <c r="Q81" s="5">
        <v>0</v>
      </c>
      <c r="R81" s="8">
        <v>44904</v>
      </c>
      <c r="S81" s="7">
        <v>44911</v>
      </c>
      <c r="T81" s="5" t="s">
        <v>34</v>
      </c>
      <c r="U81" s="5">
        <v>1092</v>
      </c>
      <c r="V81" s="5">
        <v>0</v>
      </c>
      <c r="W81" s="5">
        <v>0</v>
      </c>
      <c r="X81" s="5" t="s">
        <v>450</v>
      </c>
      <c r="Y81" s="5" t="s">
        <v>99</v>
      </c>
    </row>
    <row r="82" s="5" customFormat="1" spans="1:25">
      <c r="A82" s="5" t="s">
        <v>447</v>
      </c>
      <c r="B82" s="5" t="s">
        <v>26</v>
      </c>
      <c r="C82" s="5" t="s">
        <v>182</v>
      </c>
      <c r="D82" s="5" t="s">
        <v>389</v>
      </c>
      <c r="E82" s="5" t="s">
        <v>448</v>
      </c>
      <c r="F82" s="7">
        <v>44905</v>
      </c>
      <c r="G82" s="7">
        <v>44908</v>
      </c>
      <c r="H82" s="5">
        <v>1</v>
      </c>
      <c r="I82" s="5">
        <v>3</v>
      </c>
      <c r="J82" s="5">
        <v>3</v>
      </c>
      <c r="K82" s="5" t="s">
        <v>30</v>
      </c>
      <c r="L82" s="5">
        <v>-1092</v>
      </c>
      <c r="M82" s="5">
        <v>-1092</v>
      </c>
      <c r="N82" s="5" t="s">
        <v>449</v>
      </c>
      <c r="O82" s="5" t="s">
        <v>32</v>
      </c>
      <c r="P82" s="5" t="s">
        <v>33</v>
      </c>
      <c r="Q82" s="5">
        <v>0</v>
      </c>
      <c r="R82" s="8">
        <v>44904</v>
      </c>
      <c r="S82" s="7">
        <v>44911</v>
      </c>
      <c r="T82" s="5" t="s">
        <v>34</v>
      </c>
      <c r="U82" s="5">
        <v>-1092</v>
      </c>
      <c r="V82" s="5">
        <v>0</v>
      </c>
      <c r="W82" s="5">
        <v>0</v>
      </c>
      <c r="X82" s="5" t="s">
        <v>450</v>
      </c>
      <c r="Y82" s="5" t="s">
        <v>99</v>
      </c>
    </row>
    <row r="83" s="5" customFormat="1" spans="1:25">
      <c r="A83" s="5" t="s">
        <v>451</v>
      </c>
      <c r="B83" s="5" t="s">
        <v>26</v>
      </c>
      <c r="C83" s="5" t="s">
        <v>27</v>
      </c>
      <c r="D83" s="5" t="s">
        <v>389</v>
      </c>
      <c r="E83" s="5" t="s">
        <v>452</v>
      </c>
      <c r="F83" s="7">
        <v>44905</v>
      </c>
      <c r="G83" s="7">
        <v>44908</v>
      </c>
      <c r="H83" s="5">
        <v>1</v>
      </c>
      <c r="I83" s="5">
        <v>3</v>
      </c>
      <c r="J83" s="5">
        <v>3</v>
      </c>
      <c r="K83" s="5" t="s">
        <v>30</v>
      </c>
      <c r="L83" s="5">
        <v>1281</v>
      </c>
      <c r="M83" s="5">
        <v>1281</v>
      </c>
      <c r="N83" s="5" t="s">
        <v>453</v>
      </c>
      <c r="O83" s="5" t="s">
        <v>32</v>
      </c>
      <c r="P83" s="5" t="s">
        <v>33</v>
      </c>
      <c r="Q83" s="5">
        <v>0</v>
      </c>
      <c r="R83" s="8">
        <v>44904</v>
      </c>
      <c r="S83" s="7">
        <v>44911</v>
      </c>
      <c r="T83" s="5" t="s">
        <v>34</v>
      </c>
      <c r="U83" s="5">
        <v>1281</v>
      </c>
      <c r="V83" s="5">
        <v>0</v>
      </c>
      <c r="W83" s="5">
        <v>0</v>
      </c>
      <c r="X83" s="5" t="s">
        <v>454</v>
      </c>
      <c r="Y83" s="5" t="s">
        <v>455</v>
      </c>
    </row>
    <row r="84" s="5" customFormat="1" spans="1:25">
      <c r="A84" s="5" t="s">
        <v>456</v>
      </c>
      <c r="B84" s="5" t="s">
        <v>26</v>
      </c>
      <c r="C84" s="5" t="s">
        <v>27</v>
      </c>
      <c r="D84" s="5" t="s">
        <v>269</v>
      </c>
      <c r="E84" s="5" t="s">
        <v>457</v>
      </c>
      <c r="F84" s="7">
        <v>44905</v>
      </c>
      <c r="G84" s="7">
        <v>44908</v>
      </c>
      <c r="H84" s="5">
        <v>1</v>
      </c>
      <c r="I84" s="5">
        <v>3</v>
      </c>
      <c r="J84" s="5">
        <v>3</v>
      </c>
      <c r="K84" s="5" t="s">
        <v>30</v>
      </c>
      <c r="L84" s="5">
        <v>948</v>
      </c>
      <c r="M84" s="5">
        <v>948</v>
      </c>
      <c r="N84" s="5" t="s">
        <v>458</v>
      </c>
      <c r="O84" s="5" t="s">
        <v>32</v>
      </c>
      <c r="P84" s="5" t="s">
        <v>33</v>
      </c>
      <c r="Q84" s="5">
        <v>0</v>
      </c>
      <c r="R84" s="8">
        <v>44905</v>
      </c>
      <c r="S84" s="7">
        <v>44911</v>
      </c>
      <c r="T84" s="5" t="s">
        <v>34</v>
      </c>
      <c r="U84" s="5">
        <v>948</v>
      </c>
      <c r="V84" s="5">
        <v>0</v>
      </c>
      <c r="W84" s="5">
        <v>0</v>
      </c>
      <c r="X84" s="5" t="s">
        <v>459</v>
      </c>
      <c r="Y84" s="5" t="s">
        <v>99</v>
      </c>
    </row>
    <row r="85" s="5" customFormat="1" spans="1:25">
      <c r="A85" s="5" t="s">
        <v>456</v>
      </c>
      <c r="B85" s="5" t="s">
        <v>26</v>
      </c>
      <c r="C85" s="5" t="s">
        <v>182</v>
      </c>
      <c r="D85" s="5" t="s">
        <v>269</v>
      </c>
      <c r="E85" s="5" t="s">
        <v>457</v>
      </c>
      <c r="F85" s="7">
        <v>44905</v>
      </c>
      <c r="G85" s="7">
        <v>44908</v>
      </c>
      <c r="H85" s="5">
        <v>1</v>
      </c>
      <c r="I85" s="5">
        <v>3</v>
      </c>
      <c r="J85" s="5">
        <v>3</v>
      </c>
      <c r="K85" s="5" t="s">
        <v>30</v>
      </c>
      <c r="L85" s="5">
        <v>-948</v>
      </c>
      <c r="M85" s="5">
        <v>-948</v>
      </c>
      <c r="N85" s="5" t="s">
        <v>458</v>
      </c>
      <c r="O85" s="5" t="s">
        <v>32</v>
      </c>
      <c r="P85" s="5" t="s">
        <v>33</v>
      </c>
      <c r="Q85" s="5">
        <v>0</v>
      </c>
      <c r="R85" s="8">
        <v>44905</v>
      </c>
      <c r="S85" s="7">
        <v>44911</v>
      </c>
      <c r="T85" s="5" t="s">
        <v>34</v>
      </c>
      <c r="U85" s="5">
        <v>-948</v>
      </c>
      <c r="V85" s="5">
        <v>0</v>
      </c>
      <c r="W85" s="5">
        <v>0</v>
      </c>
      <c r="X85" s="5" t="s">
        <v>459</v>
      </c>
      <c r="Y85" s="5" t="s">
        <v>99</v>
      </c>
    </row>
    <row r="86" s="5" customFormat="1" spans="1:25">
      <c r="A86" s="5" t="s">
        <v>460</v>
      </c>
      <c r="B86" s="5" t="s">
        <v>26</v>
      </c>
      <c r="C86" s="5" t="s">
        <v>27</v>
      </c>
      <c r="D86" s="5" t="s">
        <v>461</v>
      </c>
      <c r="E86" s="5" t="s">
        <v>462</v>
      </c>
      <c r="F86" s="7">
        <v>44906</v>
      </c>
      <c r="G86" s="7">
        <v>44908</v>
      </c>
      <c r="H86" s="5">
        <v>1</v>
      </c>
      <c r="I86" s="5">
        <v>2</v>
      </c>
      <c r="J86" s="5">
        <v>2</v>
      </c>
      <c r="K86" s="5" t="s">
        <v>30</v>
      </c>
      <c r="L86" s="5">
        <v>672.3</v>
      </c>
      <c r="M86" s="5">
        <v>672.3</v>
      </c>
      <c r="N86" s="5" t="s">
        <v>463</v>
      </c>
      <c r="O86" s="5" t="s">
        <v>32</v>
      </c>
      <c r="P86" s="5" t="s">
        <v>33</v>
      </c>
      <c r="Q86" s="5">
        <v>0</v>
      </c>
      <c r="R86" s="8">
        <v>44905</v>
      </c>
      <c r="S86" s="7">
        <v>44911</v>
      </c>
      <c r="T86" s="5" t="s">
        <v>34</v>
      </c>
      <c r="U86" s="5">
        <v>672.3</v>
      </c>
      <c r="V86" s="5">
        <v>0</v>
      </c>
      <c r="W86" s="5">
        <v>0</v>
      </c>
      <c r="X86" s="5" t="s">
        <v>464</v>
      </c>
      <c r="Y86" s="5" t="s">
        <v>99</v>
      </c>
    </row>
    <row r="87" s="5" customFormat="1" spans="1:25">
      <c r="A87" s="5" t="s">
        <v>465</v>
      </c>
      <c r="B87" s="5" t="s">
        <v>26</v>
      </c>
      <c r="C87" s="5" t="s">
        <v>27</v>
      </c>
      <c r="D87" s="5" t="s">
        <v>466</v>
      </c>
      <c r="E87" s="5" t="s">
        <v>467</v>
      </c>
      <c r="F87" s="7">
        <v>44906</v>
      </c>
      <c r="G87" s="7">
        <v>44908</v>
      </c>
      <c r="H87" s="5">
        <v>1</v>
      </c>
      <c r="I87" s="5">
        <v>2</v>
      </c>
      <c r="J87" s="5">
        <v>2</v>
      </c>
      <c r="K87" s="5" t="s">
        <v>30</v>
      </c>
      <c r="L87" s="5">
        <v>2050</v>
      </c>
      <c r="M87" s="5">
        <v>2050</v>
      </c>
      <c r="N87" s="5" t="s">
        <v>468</v>
      </c>
      <c r="O87" s="5" t="s">
        <v>32</v>
      </c>
      <c r="P87" s="5" t="s">
        <v>33</v>
      </c>
      <c r="Q87" s="5">
        <v>0</v>
      </c>
      <c r="R87" s="8">
        <v>44905</v>
      </c>
      <c r="S87" s="7">
        <v>44911</v>
      </c>
      <c r="T87" s="5" t="s">
        <v>34</v>
      </c>
      <c r="U87" s="5">
        <v>2050</v>
      </c>
      <c r="V87" s="5">
        <v>0</v>
      </c>
      <c r="W87" s="5">
        <v>0</v>
      </c>
      <c r="X87" s="5" t="s">
        <v>469</v>
      </c>
      <c r="Y87" s="5" t="s">
        <v>470</v>
      </c>
    </row>
    <row r="88" s="5" customFormat="1" spans="1:25">
      <c r="A88" s="5" t="s">
        <v>25</v>
      </c>
      <c r="B88" s="5" t="s">
        <v>26</v>
      </c>
      <c r="C88" s="5" t="s">
        <v>471</v>
      </c>
      <c r="D88" s="5" t="s">
        <v>28</v>
      </c>
      <c r="E88" s="5" t="s">
        <v>29</v>
      </c>
      <c r="F88" s="7">
        <v>44905</v>
      </c>
      <c r="G88" s="7">
        <v>44908</v>
      </c>
      <c r="H88" s="5">
        <v>2</v>
      </c>
      <c r="I88" s="5">
        <v>3</v>
      </c>
      <c r="J88" s="5">
        <v>6</v>
      </c>
      <c r="K88" s="5" t="s">
        <v>30</v>
      </c>
      <c r="L88" s="5">
        <v>-343</v>
      </c>
      <c r="M88" s="5">
        <v>-343</v>
      </c>
      <c r="N88" s="5" t="s">
        <v>31</v>
      </c>
      <c r="O88" s="5" t="s">
        <v>32</v>
      </c>
      <c r="P88" s="5" t="s">
        <v>33</v>
      </c>
      <c r="Q88" s="5">
        <v>0</v>
      </c>
      <c r="R88" s="8">
        <v>44757.0313194444</v>
      </c>
      <c r="S88" s="7">
        <v>44911</v>
      </c>
      <c r="T88" s="5" t="s">
        <v>34</v>
      </c>
      <c r="U88" s="5">
        <v>-343</v>
      </c>
      <c r="V88" s="5">
        <v>0</v>
      </c>
      <c r="W88" s="5">
        <v>0</v>
      </c>
      <c r="X88" s="5" t="s">
        <v>35</v>
      </c>
      <c r="Y88" s="5" t="s">
        <v>36</v>
      </c>
    </row>
    <row r="89" s="5" customFormat="1" spans="1:25">
      <c r="A89" s="5" t="s">
        <v>472</v>
      </c>
      <c r="B89" s="5" t="s">
        <v>26</v>
      </c>
      <c r="C89" s="5" t="s">
        <v>27</v>
      </c>
      <c r="D89" s="5" t="s">
        <v>433</v>
      </c>
      <c r="E89" s="5" t="s">
        <v>117</v>
      </c>
      <c r="F89" s="7">
        <v>44907</v>
      </c>
      <c r="G89" s="7">
        <v>44908</v>
      </c>
      <c r="H89" s="5">
        <v>1</v>
      </c>
      <c r="I89" s="5">
        <v>1</v>
      </c>
      <c r="J89" s="5">
        <v>1</v>
      </c>
      <c r="K89" s="5" t="s">
        <v>30</v>
      </c>
      <c r="L89" s="5">
        <v>621</v>
      </c>
      <c r="M89" s="5">
        <v>621</v>
      </c>
      <c r="N89" s="5" t="s">
        <v>473</v>
      </c>
      <c r="O89" s="5" t="s">
        <v>32</v>
      </c>
      <c r="P89" s="5" t="s">
        <v>33</v>
      </c>
      <c r="Q89" s="5">
        <v>0</v>
      </c>
      <c r="R89" s="8">
        <v>44905</v>
      </c>
      <c r="S89" s="7">
        <v>44911</v>
      </c>
      <c r="T89" s="5" t="s">
        <v>34</v>
      </c>
      <c r="U89" s="5">
        <v>621</v>
      </c>
      <c r="V89" s="5">
        <v>0</v>
      </c>
      <c r="W89" s="5">
        <v>0</v>
      </c>
      <c r="X89" s="5" t="s">
        <v>474</v>
      </c>
      <c r="Y89" s="5" t="s">
        <v>475</v>
      </c>
    </row>
    <row r="90" s="5" customFormat="1" spans="1:25">
      <c r="A90" s="5" t="s">
        <v>25</v>
      </c>
      <c r="B90" s="5" t="s">
        <v>26</v>
      </c>
      <c r="C90" s="5" t="s">
        <v>471</v>
      </c>
      <c r="D90" s="5" t="s">
        <v>28</v>
      </c>
      <c r="E90" s="5" t="s">
        <v>29</v>
      </c>
      <c r="F90" s="7">
        <v>44905</v>
      </c>
      <c r="G90" s="7">
        <v>44908</v>
      </c>
      <c r="H90" s="5">
        <v>2</v>
      </c>
      <c r="I90" s="5">
        <v>3</v>
      </c>
      <c r="J90" s="5">
        <v>6</v>
      </c>
      <c r="K90" s="5" t="s">
        <v>30</v>
      </c>
      <c r="L90" s="5">
        <v>-980</v>
      </c>
      <c r="M90" s="5">
        <v>-980</v>
      </c>
      <c r="N90" s="5" t="s">
        <v>31</v>
      </c>
      <c r="O90" s="5" t="s">
        <v>32</v>
      </c>
      <c r="P90" s="5" t="s">
        <v>33</v>
      </c>
      <c r="Q90" s="5">
        <v>0</v>
      </c>
      <c r="R90" s="8">
        <v>44757.0313194444</v>
      </c>
      <c r="S90" s="7">
        <v>44911</v>
      </c>
      <c r="T90" s="5" t="s">
        <v>34</v>
      </c>
      <c r="U90" s="5">
        <v>-980</v>
      </c>
      <c r="V90" s="5">
        <v>0</v>
      </c>
      <c r="W90" s="5">
        <v>0</v>
      </c>
      <c r="X90" s="5" t="s">
        <v>35</v>
      </c>
      <c r="Y90" s="5" t="s">
        <v>36</v>
      </c>
    </row>
    <row r="91" s="5" customFormat="1" spans="1:25">
      <c r="A91" s="5" t="s">
        <v>476</v>
      </c>
      <c r="B91" s="5" t="s">
        <v>26</v>
      </c>
      <c r="C91" s="5" t="s">
        <v>27</v>
      </c>
      <c r="D91" s="5" t="s">
        <v>477</v>
      </c>
      <c r="E91" s="5" t="s">
        <v>478</v>
      </c>
      <c r="F91" s="7">
        <v>44907</v>
      </c>
      <c r="G91" s="7">
        <v>44908</v>
      </c>
      <c r="H91" s="5">
        <v>1</v>
      </c>
      <c r="I91" s="5">
        <v>1</v>
      </c>
      <c r="J91" s="5">
        <v>1</v>
      </c>
      <c r="K91" s="5" t="s">
        <v>30</v>
      </c>
      <c r="L91" s="5">
        <v>464</v>
      </c>
      <c r="M91" s="5">
        <v>464</v>
      </c>
      <c r="N91" s="5" t="s">
        <v>479</v>
      </c>
      <c r="O91" s="5" t="s">
        <v>32</v>
      </c>
      <c r="P91" s="5" t="s">
        <v>33</v>
      </c>
      <c r="Q91" s="5">
        <v>0</v>
      </c>
      <c r="R91" s="8">
        <v>44905</v>
      </c>
      <c r="S91" s="7">
        <v>44911</v>
      </c>
      <c r="T91" s="5" t="s">
        <v>34</v>
      </c>
      <c r="U91" s="5">
        <v>464</v>
      </c>
      <c r="V91" s="5">
        <v>0</v>
      </c>
      <c r="W91" s="5">
        <v>0</v>
      </c>
      <c r="X91" s="5" t="s">
        <v>480</v>
      </c>
      <c r="Y91" s="5" t="s">
        <v>481</v>
      </c>
    </row>
    <row r="92" s="5" customFormat="1" spans="1:25">
      <c r="A92" s="5" t="s">
        <v>482</v>
      </c>
      <c r="B92" s="5" t="s">
        <v>26</v>
      </c>
      <c r="C92" s="5" t="s">
        <v>27</v>
      </c>
      <c r="D92" s="5" t="s">
        <v>150</v>
      </c>
      <c r="E92" s="5" t="s">
        <v>483</v>
      </c>
      <c r="F92" s="7">
        <v>44907</v>
      </c>
      <c r="G92" s="7">
        <v>44908</v>
      </c>
      <c r="H92" s="5">
        <v>1</v>
      </c>
      <c r="I92" s="5">
        <v>1</v>
      </c>
      <c r="J92" s="5">
        <v>1</v>
      </c>
      <c r="K92" s="5" t="s">
        <v>30</v>
      </c>
      <c r="L92" s="5">
        <v>241</v>
      </c>
      <c r="M92" s="5">
        <v>241</v>
      </c>
      <c r="N92" s="5" t="s">
        <v>484</v>
      </c>
      <c r="O92" s="5" t="s">
        <v>32</v>
      </c>
      <c r="P92" s="5" t="s">
        <v>33</v>
      </c>
      <c r="Q92" s="5">
        <v>0</v>
      </c>
      <c r="R92" s="8">
        <v>44905</v>
      </c>
      <c r="S92" s="7">
        <v>44911</v>
      </c>
      <c r="T92" s="5" t="s">
        <v>34</v>
      </c>
      <c r="U92" s="5">
        <v>241</v>
      </c>
      <c r="V92" s="5">
        <v>0</v>
      </c>
      <c r="W92" s="5">
        <v>0</v>
      </c>
      <c r="X92" s="5" t="s">
        <v>485</v>
      </c>
      <c r="Y92" s="5" t="s">
        <v>486</v>
      </c>
    </row>
    <row r="93" s="5" customFormat="1" spans="1:25">
      <c r="A93" s="5" t="s">
        <v>487</v>
      </c>
      <c r="B93" s="5" t="s">
        <v>26</v>
      </c>
      <c r="C93" s="5" t="s">
        <v>27</v>
      </c>
      <c r="D93" s="5" t="s">
        <v>433</v>
      </c>
      <c r="E93" s="5" t="s">
        <v>117</v>
      </c>
      <c r="F93" s="7">
        <v>44907</v>
      </c>
      <c r="G93" s="7">
        <v>44908</v>
      </c>
      <c r="H93" s="5">
        <v>1</v>
      </c>
      <c r="I93" s="5">
        <v>1</v>
      </c>
      <c r="J93" s="5">
        <v>1</v>
      </c>
      <c r="K93" s="5" t="s">
        <v>30</v>
      </c>
      <c r="L93" s="5">
        <v>621</v>
      </c>
      <c r="M93" s="5">
        <v>621</v>
      </c>
      <c r="N93" s="5" t="s">
        <v>488</v>
      </c>
      <c r="O93" s="5" t="s">
        <v>32</v>
      </c>
      <c r="P93" s="5" t="s">
        <v>33</v>
      </c>
      <c r="Q93" s="5">
        <v>0</v>
      </c>
      <c r="R93" s="8">
        <v>44905</v>
      </c>
      <c r="S93" s="7">
        <v>44911</v>
      </c>
      <c r="T93" s="5" t="s">
        <v>34</v>
      </c>
      <c r="U93" s="5">
        <v>621</v>
      </c>
      <c r="V93" s="5">
        <v>0</v>
      </c>
      <c r="W93" s="5">
        <v>0</v>
      </c>
      <c r="X93" s="5" t="s">
        <v>489</v>
      </c>
      <c r="Y93" s="5" t="s">
        <v>490</v>
      </c>
    </row>
    <row r="94" s="5" customFormat="1" spans="1:25">
      <c r="A94" s="5" t="s">
        <v>491</v>
      </c>
      <c r="B94" s="5" t="s">
        <v>26</v>
      </c>
      <c r="C94" s="5" t="s">
        <v>27</v>
      </c>
      <c r="D94" s="5" t="s">
        <v>492</v>
      </c>
      <c r="E94" s="5" t="s">
        <v>493</v>
      </c>
      <c r="F94" s="7">
        <v>44907</v>
      </c>
      <c r="G94" s="7">
        <v>44908</v>
      </c>
      <c r="H94" s="5">
        <v>1</v>
      </c>
      <c r="I94" s="5">
        <v>1</v>
      </c>
      <c r="J94" s="5">
        <v>1</v>
      </c>
      <c r="K94" s="5" t="s">
        <v>30</v>
      </c>
      <c r="L94" s="5">
        <v>237</v>
      </c>
      <c r="M94" s="5">
        <v>237</v>
      </c>
      <c r="N94" s="5" t="s">
        <v>494</v>
      </c>
      <c r="O94" s="5" t="s">
        <v>32</v>
      </c>
      <c r="P94" s="5" t="s">
        <v>33</v>
      </c>
      <c r="Q94" s="5">
        <v>0</v>
      </c>
      <c r="R94" s="8">
        <v>44905</v>
      </c>
      <c r="S94" s="7">
        <v>44911</v>
      </c>
      <c r="T94" s="5" t="s">
        <v>34</v>
      </c>
      <c r="U94" s="5">
        <v>237</v>
      </c>
      <c r="V94" s="5">
        <v>0</v>
      </c>
      <c r="W94" s="5">
        <v>0</v>
      </c>
      <c r="X94" s="5" t="s">
        <v>495</v>
      </c>
      <c r="Y94" s="5" t="s">
        <v>496</v>
      </c>
    </row>
    <row r="95" s="5" customFormat="1" spans="1:25">
      <c r="A95" s="5" t="s">
        <v>497</v>
      </c>
      <c r="B95" s="5" t="s">
        <v>26</v>
      </c>
      <c r="C95" s="5" t="s">
        <v>27</v>
      </c>
      <c r="D95" s="5" t="s">
        <v>438</v>
      </c>
      <c r="E95" s="5" t="s">
        <v>439</v>
      </c>
      <c r="F95" s="7">
        <v>44907</v>
      </c>
      <c r="G95" s="7">
        <v>44908</v>
      </c>
      <c r="H95" s="5">
        <v>1</v>
      </c>
      <c r="I95" s="5">
        <v>1</v>
      </c>
      <c r="J95" s="5">
        <v>1</v>
      </c>
      <c r="K95" s="5" t="s">
        <v>30</v>
      </c>
      <c r="L95" s="5">
        <v>600</v>
      </c>
      <c r="M95" s="5">
        <v>600</v>
      </c>
      <c r="N95" s="5" t="s">
        <v>498</v>
      </c>
      <c r="O95" s="5" t="s">
        <v>32</v>
      </c>
      <c r="P95" s="5" t="s">
        <v>33</v>
      </c>
      <c r="Q95" s="5">
        <v>0</v>
      </c>
      <c r="R95" s="8">
        <v>44905</v>
      </c>
      <c r="S95" s="7">
        <v>44911</v>
      </c>
      <c r="T95" s="5" t="s">
        <v>34</v>
      </c>
      <c r="U95" s="5">
        <v>600</v>
      </c>
      <c r="V95" s="5">
        <v>0</v>
      </c>
      <c r="W95" s="5">
        <v>0</v>
      </c>
      <c r="X95" s="5" t="s">
        <v>499</v>
      </c>
      <c r="Y95" s="5" t="s">
        <v>99</v>
      </c>
    </row>
    <row r="96" s="5" customFormat="1" spans="1:25">
      <c r="A96" s="5" t="s">
        <v>500</v>
      </c>
      <c r="B96" s="5" t="s">
        <v>26</v>
      </c>
      <c r="C96" s="5" t="s">
        <v>27</v>
      </c>
      <c r="D96" s="5" t="s">
        <v>501</v>
      </c>
      <c r="E96" s="5" t="s">
        <v>502</v>
      </c>
      <c r="F96" s="7">
        <v>44907</v>
      </c>
      <c r="G96" s="7">
        <v>44908</v>
      </c>
      <c r="H96" s="5">
        <v>1</v>
      </c>
      <c r="I96" s="5">
        <v>1</v>
      </c>
      <c r="J96" s="5">
        <v>1</v>
      </c>
      <c r="K96" s="5" t="s">
        <v>30</v>
      </c>
      <c r="L96" s="5">
        <v>261</v>
      </c>
      <c r="M96" s="5">
        <v>261</v>
      </c>
      <c r="N96" s="5" t="s">
        <v>503</v>
      </c>
      <c r="O96" s="5" t="s">
        <v>32</v>
      </c>
      <c r="P96" s="5" t="s">
        <v>33</v>
      </c>
      <c r="Q96" s="5">
        <v>0</v>
      </c>
      <c r="R96" s="8">
        <v>44905</v>
      </c>
      <c r="S96" s="7">
        <v>44911</v>
      </c>
      <c r="T96" s="5" t="s">
        <v>34</v>
      </c>
      <c r="U96" s="5">
        <v>261</v>
      </c>
      <c r="V96" s="5">
        <v>0</v>
      </c>
      <c r="W96" s="5">
        <v>0</v>
      </c>
      <c r="X96" s="5" t="s">
        <v>504</v>
      </c>
      <c r="Y96" s="5" t="s">
        <v>505</v>
      </c>
    </row>
    <row r="97" s="5" customFormat="1" spans="1:25">
      <c r="A97" s="5" t="s">
        <v>506</v>
      </c>
      <c r="B97" s="5" t="s">
        <v>26</v>
      </c>
      <c r="C97" s="5" t="s">
        <v>27</v>
      </c>
      <c r="D97" s="5" t="s">
        <v>507</v>
      </c>
      <c r="E97" s="5" t="s">
        <v>508</v>
      </c>
      <c r="F97" s="7">
        <v>44907</v>
      </c>
      <c r="G97" s="7">
        <v>44908</v>
      </c>
      <c r="H97" s="5">
        <v>1</v>
      </c>
      <c r="I97" s="5">
        <v>1</v>
      </c>
      <c r="J97" s="5">
        <v>1</v>
      </c>
      <c r="K97" s="5" t="s">
        <v>30</v>
      </c>
      <c r="L97" s="5">
        <v>500</v>
      </c>
      <c r="M97" s="5">
        <v>500</v>
      </c>
      <c r="N97" s="5" t="s">
        <v>509</v>
      </c>
      <c r="O97" s="5" t="s">
        <v>32</v>
      </c>
      <c r="P97" s="5" t="s">
        <v>33</v>
      </c>
      <c r="Q97" s="5">
        <v>0</v>
      </c>
      <c r="R97" s="8">
        <v>44906</v>
      </c>
      <c r="S97" s="7">
        <v>44911</v>
      </c>
      <c r="T97" s="5" t="s">
        <v>34</v>
      </c>
      <c r="U97" s="5">
        <v>500</v>
      </c>
      <c r="V97" s="5">
        <v>0</v>
      </c>
      <c r="W97" s="5">
        <v>0</v>
      </c>
      <c r="X97" s="5" t="s">
        <v>510</v>
      </c>
      <c r="Y97" s="5" t="s">
        <v>99</v>
      </c>
    </row>
    <row r="98" s="5" customFormat="1" spans="1:25">
      <c r="A98" s="5" t="s">
        <v>511</v>
      </c>
      <c r="B98" s="5" t="s">
        <v>26</v>
      </c>
      <c r="C98" s="5" t="s">
        <v>27</v>
      </c>
      <c r="D98" s="5" t="s">
        <v>150</v>
      </c>
      <c r="E98" s="5" t="s">
        <v>483</v>
      </c>
      <c r="F98" s="7">
        <v>44907</v>
      </c>
      <c r="G98" s="7">
        <v>44908</v>
      </c>
      <c r="H98" s="5">
        <v>1</v>
      </c>
      <c r="I98" s="5">
        <v>1</v>
      </c>
      <c r="J98" s="5">
        <v>1</v>
      </c>
      <c r="K98" s="5" t="s">
        <v>30</v>
      </c>
      <c r="L98" s="5">
        <v>241</v>
      </c>
      <c r="M98" s="5">
        <v>241</v>
      </c>
      <c r="N98" s="5" t="s">
        <v>512</v>
      </c>
      <c r="O98" s="5" t="s">
        <v>32</v>
      </c>
      <c r="P98" s="5" t="s">
        <v>33</v>
      </c>
      <c r="Q98" s="5">
        <v>0</v>
      </c>
      <c r="R98" s="8">
        <v>44906</v>
      </c>
      <c r="S98" s="7">
        <v>44911</v>
      </c>
      <c r="T98" s="5" t="s">
        <v>34</v>
      </c>
      <c r="U98" s="5">
        <v>241</v>
      </c>
      <c r="V98" s="5">
        <v>0</v>
      </c>
      <c r="W98" s="5">
        <v>0</v>
      </c>
      <c r="X98" s="5" t="s">
        <v>513</v>
      </c>
      <c r="Y98" s="5" t="s">
        <v>514</v>
      </c>
    </row>
    <row r="99" s="5" customFormat="1" spans="1:25">
      <c r="A99" s="5" t="s">
        <v>515</v>
      </c>
      <c r="B99" s="5" t="s">
        <v>26</v>
      </c>
      <c r="C99" s="5" t="s">
        <v>27</v>
      </c>
      <c r="D99" s="5" t="s">
        <v>269</v>
      </c>
      <c r="E99" s="5" t="s">
        <v>457</v>
      </c>
      <c r="F99" s="7">
        <v>44906</v>
      </c>
      <c r="G99" s="7">
        <v>44908</v>
      </c>
      <c r="H99" s="5">
        <v>1</v>
      </c>
      <c r="I99" s="5">
        <v>2</v>
      </c>
      <c r="J99" s="5">
        <v>2</v>
      </c>
      <c r="K99" s="5" t="s">
        <v>30</v>
      </c>
      <c r="L99" s="5">
        <v>632</v>
      </c>
      <c r="M99" s="5">
        <v>632</v>
      </c>
      <c r="N99" s="5" t="s">
        <v>516</v>
      </c>
      <c r="O99" s="5" t="s">
        <v>32</v>
      </c>
      <c r="P99" s="5" t="s">
        <v>33</v>
      </c>
      <c r="Q99" s="5">
        <v>0</v>
      </c>
      <c r="R99" s="8">
        <v>44906</v>
      </c>
      <c r="S99" s="7">
        <v>44911</v>
      </c>
      <c r="T99" s="5" t="s">
        <v>34</v>
      </c>
      <c r="U99" s="5">
        <v>632</v>
      </c>
      <c r="V99" s="5">
        <v>0</v>
      </c>
      <c r="W99" s="5">
        <v>0</v>
      </c>
      <c r="X99" s="5" t="s">
        <v>517</v>
      </c>
      <c r="Y99" s="5" t="s">
        <v>99</v>
      </c>
    </row>
    <row r="100" s="5" customFormat="1" spans="1:25">
      <c r="A100" s="5" t="s">
        <v>518</v>
      </c>
      <c r="B100" s="5" t="s">
        <v>26</v>
      </c>
      <c r="C100" s="5" t="s">
        <v>27</v>
      </c>
      <c r="D100" s="5" t="s">
        <v>507</v>
      </c>
      <c r="E100" s="5" t="s">
        <v>508</v>
      </c>
      <c r="F100" s="7">
        <v>44907</v>
      </c>
      <c r="G100" s="7">
        <v>44908</v>
      </c>
      <c r="H100" s="5">
        <v>1</v>
      </c>
      <c r="I100" s="5">
        <v>1</v>
      </c>
      <c r="J100" s="5">
        <v>1</v>
      </c>
      <c r="K100" s="5" t="s">
        <v>30</v>
      </c>
      <c r="L100" s="5">
        <v>500</v>
      </c>
      <c r="M100" s="5">
        <v>500</v>
      </c>
      <c r="N100" s="5" t="s">
        <v>519</v>
      </c>
      <c r="O100" s="5" t="s">
        <v>32</v>
      </c>
      <c r="P100" s="5" t="s">
        <v>33</v>
      </c>
      <c r="Q100" s="5">
        <v>0</v>
      </c>
      <c r="R100" s="8">
        <v>44906</v>
      </c>
      <c r="S100" s="7">
        <v>44911</v>
      </c>
      <c r="T100" s="5" t="s">
        <v>34</v>
      </c>
      <c r="U100" s="5">
        <v>500</v>
      </c>
      <c r="V100" s="5">
        <v>0</v>
      </c>
      <c r="W100" s="5">
        <v>0</v>
      </c>
      <c r="X100" s="5" t="s">
        <v>520</v>
      </c>
      <c r="Y100" s="5" t="s">
        <v>99</v>
      </c>
    </row>
    <row r="101" s="5" customFormat="1" spans="1:25">
      <c r="A101" s="5" t="s">
        <v>521</v>
      </c>
      <c r="B101" s="5" t="s">
        <v>26</v>
      </c>
      <c r="C101" s="5" t="s">
        <v>27</v>
      </c>
      <c r="D101" s="5" t="s">
        <v>507</v>
      </c>
      <c r="E101" s="5" t="s">
        <v>508</v>
      </c>
      <c r="F101" s="7">
        <v>44907</v>
      </c>
      <c r="G101" s="7">
        <v>44908</v>
      </c>
      <c r="H101" s="5">
        <v>1</v>
      </c>
      <c r="I101" s="5">
        <v>1</v>
      </c>
      <c r="J101" s="5">
        <v>1</v>
      </c>
      <c r="K101" s="5" t="s">
        <v>30</v>
      </c>
      <c r="L101" s="5">
        <v>500</v>
      </c>
      <c r="M101" s="5">
        <v>500</v>
      </c>
      <c r="N101" s="5" t="s">
        <v>522</v>
      </c>
      <c r="O101" s="5" t="s">
        <v>32</v>
      </c>
      <c r="P101" s="5" t="s">
        <v>33</v>
      </c>
      <c r="Q101" s="5">
        <v>0</v>
      </c>
      <c r="R101" s="8">
        <v>44906</v>
      </c>
      <c r="S101" s="7">
        <v>44911</v>
      </c>
      <c r="T101" s="5" t="s">
        <v>34</v>
      </c>
      <c r="U101" s="5">
        <v>500</v>
      </c>
      <c r="V101" s="5">
        <v>0</v>
      </c>
      <c r="W101" s="5">
        <v>0</v>
      </c>
      <c r="X101" s="5" t="s">
        <v>523</v>
      </c>
      <c r="Y101" s="5" t="s">
        <v>99</v>
      </c>
    </row>
    <row r="102" s="5" customFormat="1" spans="1:25">
      <c r="A102" s="5" t="s">
        <v>524</v>
      </c>
      <c r="B102" s="5" t="s">
        <v>26</v>
      </c>
      <c r="C102" s="5" t="s">
        <v>27</v>
      </c>
      <c r="D102" s="5" t="s">
        <v>525</v>
      </c>
      <c r="E102" s="5" t="s">
        <v>526</v>
      </c>
      <c r="F102" s="7">
        <v>44906</v>
      </c>
      <c r="G102" s="7">
        <v>44908</v>
      </c>
      <c r="H102" s="5">
        <v>1</v>
      </c>
      <c r="I102" s="5">
        <v>2</v>
      </c>
      <c r="J102" s="5">
        <v>2</v>
      </c>
      <c r="K102" s="5" t="s">
        <v>30</v>
      </c>
      <c r="L102" s="5">
        <v>850</v>
      </c>
      <c r="M102" s="5">
        <v>850</v>
      </c>
      <c r="N102" s="5" t="s">
        <v>527</v>
      </c>
      <c r="O102" s="5" t="s">
        <v>32</v>
      </c>
      <c r="P102" s="5" t="s">
        <v>33</v>
      </c>
      <c r="Q102" s="5">
        <v>0</v>
      </c>
      <c r="R102" s="8">
        <v>44906</v>
      </c>
      <c r="S102" s="7">
        <v>44911</v>
      </c>
      <c r="T102" s="5" t="s">
        <v>34</v>
      </c>
      <c r="U102" s="5">
        <v>850</v>
      </c>
      <c r="V102" s="5">
        <v>0</v>
      </c>
      <c r="W102" s="5">
        <v>0</v>
      </c>
      <c r="X102" s="5" t="s">
        <v>528</v>
      </c>
      <c r="Y102" s="5" t="s">
        <v>529</v>
      </c>
    </row>
    <row r="103" s="5" customFormat="1" spans="1:25">
      <c r="A103" s="5" t="s">
        <v>530</v>
      </c>
      <c r="B103" s="5" t="s">
        <v>26</v>
      </c>
      <c r="C103" s="5" t="s">
        <v>27</v>
      </c>
      <c r="D103" s="5" t="s">
        <v>150</v>
      </c>
      <c r="E103" s="5" t="s">
        <v>483</v>
      </c>
      <c r="F103" s="7">
        <v>44907</v>
      </c>
      <c r="G103" s="7">
        <v>44908</v>
      </c>
      <c r="H103" s="5">
        <v>1</v>
      </c>
      <c r="I103" s="5">
        <v>1</v>
      </c>
      <c r="J103" s="5">
        <v>1</v>
      </c>
      <c r="K103" s="5" t="s">
        <v>30</v>
      </c>
      <c r="L103" s="5">
        <v>241</v>
      </c>
      <c r="M103" s="5">
        <v>241</v>
      </c>
      <c r="N103" s="5" t="s">
        <v>531</v>
      </c>
      <c r="O103" s="5" t="s">
        <v>32</v>
      </c>
      <c r="P103" s="5" t="s">
        <v>33</v>
      </c>
      <c r="Q103" s="5">
        <v>0</v>
      </c>
      <c r="R103" s="8">
        <v>44906</v>
      </c>
      <c r="S103" s="7">
        <v>44911</v>
      </c>
      <c r="T103" s="5" t="s">
        <v>34</v>
      </c>
      <c r="U103" s="5">
        <v>241</v>
      </c>
      <c r="V103" s="5">
        <v>0</v>
      </c>
      <c r="W103" s="5">
        <v>0</v>
      </c>
      <c r="X103" s="5" t="s">
        <v>532</v>
      </c>
      <c r="Y103" s="5" t="s">
        <v>533</v>
      </c>
    </row>
    <row r="104" s="5" customFormat="1" spans="1:25">
      <c r="A104" s="5" t="s">
        <v>515</v>
      </c>
      <c r="B104" s="5" t="s">
        <v>26</v>
      </c>
      <c r="C104" s="5" t="s">
        <v>182</v>
      </c>
      <c r="D104" s="5" t="s">
        <v>269</v>
      </c>
      <c r="E104" s="5" t="s">
        <v>457</v>
      </c>
      <c r="F104" s="7">
        <v>44906</v>
      </c>
      <c r="G104" s="7">
        <v>44908</v>
      </c>
      <c r="H104" s="5">
        <v>1</v>
      </c>
      <c r="I104" s="5">
        <v>2</v>
      </c>
      <c r="J104" s="5">
        <v>2</v>
      </c>
      <c r="K104" s="5" t="s">
        <v>30</v>
      </c>
      <c r="L104" s="5">
        <v>-632</v>
      </c>
      <c r="M104" s="5">
        <v>-632</v>
      </c>
      <c r="N104" s="5" t="s">
        <v>516</v>
      </c>
      <c r="O104" s="5" t="s">
        <v>32</v>
      </c>
      <c r="P104" s="5" t="s">
        <v>33</v>
      </c>
      <c r="Q104" s="5">
        <v>0</v>
      </c>
      <c r="R104" s="8">
        <v>44906</v>
      </c>
      <c r="S104" s="7">
        <v>44911</v>
      </c>
      <c r="T104" s="5" t="s">
        <v>34</v>
      </c>
      <c r="U104" s="5">
        <v>-632</v>
      </c>
      <c r="V104" s="5">
        <v>0</v>
      </c>
      <c r="W104" s="5">
        <v>0</v>
      </c>
      <c r="X104" s="5" t="s">
        <v>517</v>
      </c>
      <c r="Y104" s="5" t="s">
        <v>99</v>
      </c>
    </row>
    <row r="105" s="5" customFormat="1" spans="1:25">
      <c r="A105" s="5" t="s">
        <v>497</v>
      </c>
      <c r="B105" s="5" t="s">
        <v>26</v>
      </c>
      <c r="C105" s="5" t="s">
        <v>182</v>
      </c>
      <c r="D105" s="5" t="s">
        <v>438</v>
      </c>
      <c r="E105" s="5" t="s">
        <v>439</v>
      </c>
      <c r="F105" s="7">
        <v>44907</v>
      </c>
      <c r="G105" s="7">
        <v>44908</v>
      </c>
      <c r="H105" s="5">
        <v>1</v>
      </c>
      <c r="I105" s="5">
        <v>1</v>
      </c>
      <c r="J105" s="5">
        <v>1</v>
      </c>
      <c r="K105" s="5" t="s">
        <v>30</v>
      </c>
      <c r="L105" s="5">
        <v>-600</v>
      </c>
      <c r="M105" s="5">
        <v>-600</v>
      </c>
      <c r="N105" s="5" t="s">
        <v>498</v>
      </c>
      <c r="O105" s="5" t="s">
        <v>32</v>
      </c>
      <c r="P105" s="5" t="s">
        <v>33</v>
      </c>
      <c r="Q105" s="5">
        <v>0</v>
      </c>
      <c r="R105" s="8">
        <v>44905</v>
      </c>
      <c r="S105" s="7">
        <v>44911</v>
      </c>
      <c r="T105" s="5" t="s">
        <v>34</v>
      </c>
      <c r="U105" s="5">
        <v>-600</v>
      </c>
      <c r="V105" s="5">
        <v>0</v>
      </c>
      <c r="W105" s="5">
        <v>0</v>
      </c>
      <c r="X105" s="5" t="s">
        <v>499</v>
      </c>
      <c r="Y105" s="5" t="s">
        <v>99</v>
      </c>
    </row>
    <row r="106" s="5" customFormat="1" spans="1:25">
      <c r="A106" s="5" t="s">
        <v>521</v>
      </c>
      <c r="B106" s="5" t="s">
        <v>26</v>
      </c>
      <c r="C106" s="5" t="s">
        <v>182</v>
      </c>
      <c r="D106" s="5" t="s">
        <v>507</v>
      </c>
      <c r="E106" s="5" t="s">
        <v>508</v>
      </c>
      <c r="F106" s="7">
        <v>44907</v>
      </c>
      <c r="G106" s="7">
        <v>44908</v>
      </c>
      <c r="H106" s="5">
        <v>1</v>
      </c>
      <c r="I106" s="5">
        <v>1</v>
      </c>
      <c r="J106" s="5">
        <v>1</v>
      </c>
      <c r="K106" s="5" t="s">
        <v>30</v>
      </c>
      <c r="L106" s="5">
        <v>-500</v>
      </c>
      <c r="M106" s="5">
        <v>-500</v>
      </c>
      <c r="N106" s="5" t="s">
        <v>522</v>
      </c>
      <c r="O106" s="5" t="s">
        <v>32</v>
      </c>
      <c r="P106" s="5" t="s">
        <v>33</v>
      </c>
      <c r="Q106" s="5">
        <v>0</v>
      </c>
      <c r="R106" s="8">
        <v>44906</v>
      </c>
      <c r="S106" s="7">
        <v>44911</v>
      </c>
      <c r="T106" s="5" t="s">
        <v>34</v>
      </c>
      <c r="U106" s="5">
        <v>-500</v>
      </c>
      <c r="V106" s="5">
        <v>0</v>
      </c>
      <c r="W106" s="5">
        <v>0</v>
      </c>
      <c r="X106" s="5" t="s">
        <v>523</v>
      </c>
      <c r="Y106" s="5" t="s">
        <v>99</v>
      </c>
    </row>
    <row r="107" s="5" customFormat="1" spans="1:25">
      <c r="A107" s="5" t="s">
        <v>518</v>
      </c>
      <c r="B107" s="5" t="s">
        <v>26</v>
      </c>
      <c r="C107" s="5" t="s">
        <v>182</v>
      </c>
      <c r="D107" s="5" t="s">
        <v>507</v>
      </c>
      <c r="E107" s="5" t="s">
        <v>508</v>
      </c>
      <c r="F107" s="7">
        <v>44907</v>
      </c>
      <c r="G107" s="7">
        <v>44908</v>
      </c>
      <c r="H107" s="5">
        <v>1</v>
      </c>
      <c r="I107" s="5">
        <v>1</v>
      </c>
      <c r="J107" s="5">
        <v>1</v>
      </c>
      <c r="K107" s="5" t="s">
        <v>30</v>
      </c>
      <c r="L107" s="5">
        <v>-500</v>
      </c>
      <c r="M107" s="5">
        <v>-500</v>
      </c>
      <c r="N107" s="5" t="s">
        <v>519</v>
      </c>
      <c r="O107" s="5" t="s">
        <v>32</v>
      </c>
      <c r="P107" s="5" t="s">
        <v>33</v>
      </c>
      <c r="Q107" s="5">
        <v>0</v>
      </c>
      <c r="R107" s="8">
        <v>44906</v>
      </c>
      <c r="S107" s="7">
        <v>44911</v>
      </c>
      <c r="T107" s="5" t="s">
        <v>34</v>
      </c>
      <c r="U107" s="5">
        <v>-500</v>
      </c>
      <c r="V107" s="5">
        <v>0</v>
      </c>
      <c r="W107" s="5">
        <v>0</v>
      </c>
      <c r="X107" s="5" t="s">
        <v>520</v>
      </c>
      <c r="Y107" s="5" t="s">
        <v>99</v>
      </c>
    </row>
    <row r="108" s="5" customFormat="1" spans="1:25">
      <c r="A108" s="5" t="s">
        <v>506</v>
      </c>
      <c r="B108" s="5" t="s">
        <v>26</v>
      </c>
      <c r="C108" s="5" t="s">
        <v>182</v>
      </c>
      <c r="D108" s="5" t="s">
        <v>507</v>
      </c>
      <c r="E108" s="5" t="s">
        <v>508</v>
      </c>
      <c r="F108" s="7">
        <v>44907</v>
      </c>
      <c r="G108" s="7">
        <v>44908</v>
      </c>
      <c r="H108" s="5">
        <v>1</v>
      </c>
      <c r="I108" s="5">
        <v>1</v>
      </c>
      <c r="J108" s="5">
        <v>1</v>
      </c>
      <c r="K108" s="5" t="s">
        <v>30</v>
      </c>
      <c r="L108" s="5">
        <v>-500</v>
      </c>
      <c r="M108" s="5">
        <v>-500</v>
      </c>
      <c r="N108" s="5" t="s">
        <v>509</v>
      </c>
      <c r="O108" s="5" t="s">
        <v>32</v>
      </c>
      <c r="P108" s="5" t="s">
        <v>33</v>
      </c>
      <c r="Q108" s="5">
        <v>0</v>
      </c>
      <c r="R108" s="8">
        <v>44906</v>
      </c>
      <c r="S108" s="7">
        <v>44911</v>
      </c>
      <c r="T108" s="5" t="s">
        <v>34</v>
      </c>
      <c r="U108" s="5">
        <v>-500</v>
      </c>
      <c r="V108" s="5">
        <v>0</v>
      </c>
      <c r="W108" s="5">
        <v>0</v>
      </c>
      <c r="X108" s="5" t="s">
        <v>510</v>
      </c>
      <c r="Y108" s="5" t="s">
        <v>99</v>
      </c>
    </row>
    <row r="109" s="5" customFormat="1" spans="1:25">
      <c r="A109" s="5" t="s">
        <v>534</v>
      </c>
      <c r="B109" s="5" t="s">
        <v>26</v>
      </c>
      <c r="C109" s="5" t="s">
        <v>27</v>
      </c>
      <c r="D109" s="5" t="s">
        <v>535</v>
      </c>
      <c r="E109" s="5" t="s">
        <v>536</v>
      </c>
      <c r="F109" s="7">
        <v>44907</v>
      </c>
      <c r="G109" s="7">
        <v>44908</v>
      </c>
      <c r="H109" s="5">
        <v>1</v>
      </c>
      <c r="I109" s="5">
        <v>1</v>
      </c>
      <c r="J109" s="5">
        <v>1</v>
      </c>
      <c r="K109" s="5" t="s">
        <v>30</v>
      </c>
      <c r="L109" s="5">
        <v>554</v>
      </c>
      <c r="M109" s="5">
        <v>554</v>
      </c>
      <c r="N109" s="5" t="s">
        <v>537</v>
      </c>
      <c r="O109" s="5" t="s">
        <v>32</v>
      </c>
      <c r="P109" s="5" t="s">
        <v>33</v>
      </c>
      <c r="Q109" s="5">
        <v>0</v>
      </c>
      <c r="R109" s="8">
        <v>44906</v>
      </c>
      <c r="S109" s="7">
        <v>44911</v>
      </c>
      <c r="T109" s="5" t="s">
        <v>34</v>
      </c>
      <c r="U109" s="5">
        <v>554</v>
      </c>
      <c r="V109" s="5">
        <v>0</v>
      </c>
      <c r="W109" s="5">
        <v>0</v>
      </c>
      <c r="X109" s="5" t="s">
        <v>538</v>
      </c>
      <c r="Y109" s="5" t="s">
        <v>539</v>
      </c>
    </row>
    <row r="110" s="5" customFormat="1" spans="1:25">
      <c r="A110" s="5" t="s">
        <v>540</v>
      </c>
      <c r="B110" s="5" t="s">
        <v>26</v>
      </c>
      <c r="C110" s="5" t="s">
        <v>27</v>
      </c>
      <c r="D110" s="5" t="s">
        <v>477</v>
      </c>
      <c r="E110" s="5" t="s">
        <v>478</v>
      </c>
      <c r="F110" s="7">
        <v>44906</v>
      </c>
      <c r="G110" s="7">
        <v>44908</v>
      </c>
      <c r="H110" s="5">
        <v>1</v>
      </c>
      <c r="I110" s="5">
        <v>2</v>
      </c>
      <c r="J110" s="5">
        <v>2</v>
      </c>
      <c r="K110" s="5" t="s">
        <v>30</v>
      </c>
      <c r="L110" s="5">
        <v>928</v>
      </c>
      <c r="M110" s="5">
        <v>928</v>
      </c>
      <c r="N110" s="5" t="s">
        <v>541</v>
      </c>
      <c r="O110" s="5" t="s">
        <v>32</v>
      </c>
      <c r="P110" s="5" t="s">
        <v>33</v>
      </c>
      <c r="Q110" s="5">
        <v>0</v>
      </c>
      <c r="R110" s="8">
        <v>44906</v>
      </c>
      <c r="S110" s="7">
        <v>44911</v>
      </c>
      <c r="T110" s="5" t="s">
        <v>34</v>
      </c>
      <c r="U110" s="5">
        <v>928</v>
      </c>
      <c r="V110" s="5">
        <v>0</v>
      </c>
      <c r="W110" s="5">
        <v>0</v>
      </c>
      <c r="X110" s="5" t="s">
        <v>542</v>
      </c>
      <c r="Y110" s="5" t="s">
        <v>543</v>
      </c>
    </row>
    <row r="111" s="5" customFormat="1" spans="1:25">
      <c r="A111" s="5" t="s">
        <v>544</v>
      </c>
      <c r="B111" s="5" t="s">
        <v>26</v>
      </c>
      <c r="C111" s="5" t="s">
        <v>27</v>
      </c>
      <c r="D111" s="5" t="s">
        <v>545</v>
      </c>
      <c r="E111" s="5" t="s">
        <v>546</v>
      </c>
      <c r="F111" s="7">
        <v>44907</v>
      </c>
      <c r="G111" s="7">
        <v>44908</v>
      </c>
      <c r="H111" s="5">
        <v>1</v>
      </c>
      <c r="I111" s="5">
        <v>1</v>
      </c>
      <c r="J111" s="5">
        <v>1</v>
      </c>
      <c r="K111" s="5" t="s">
        <v>30</v>
      </c>
      <c r="L111" s="5">
        <v>430</v>
      </c>
      <c r="M111" s="5">
        <v>430</v>
      </c>
      <c r="N111" s="5" t="s">
        <v>547</v>
      </c>
      <c r="O111" s="5" t="s">
        <v>32</v>
      </c>
      <c r="P111" s="5" t="s">
        <v>33</v>
      </c>
      <c r="Q111" s="5">
        <v>0</v>
      </c>
      <c r="R111" s="8">
        <v>44906</v>
      </c>
      <c r="S111" s="7">
        <v>44911</v>
      </c>
      <c r="T111" s="5" t="s">
        <v>34</v>
      </c>
      <c r="U111" s="5">
        <v>430</v>
      </c>
      <c r="V111" s="5">
        <v>0</v>
      </c>
      <c r="W111" s="5">
        <v>0</v>
      </c>
      <c r="X111" s="5" t="s">
        <v>548</v>
      </c>
      <c r="Y111" s="5" t="s">
        <v>549</v>
      </c>
    </row>
    <row r="112" s="5" customFormat="1" spans="1:25">
      <c r="A112" s="5" t="s">
        <v>550</v>
      </c>
      <c r="B112" s="5" t="s">
        <v>26</v>
      </c>
      <c r="C112" s="5" t="s">
        <v>27</v>
      </c>
      <c r="D112" s="5" t="s">
        <v>383</v>
      </c>
      <c r="E112" s="5" t="s">
        <v>384</v>
      </c>
      <c r="F112" s="7">
        <v>44906</v>
      </c>
      <c r="G112" s="7">
        <v>44908</v>
      </c>
      <c r="H112" s="5">
        <v>1</v>
      </c>
      <c r="I112" s="5">
        <v>2</v>
      </c>
      <c r="J112" s="5">
        <v>2</v>
      </c>
      <c r="K112" s="5" t="s">
        <v>30</v>
      </c>
      <c r="L112" s="5">
        <v>824</v>
      </c>
      <c r="M112" s="5">
        <v>824</v>
      </c>
      <c r="N112" s="5" t="s">
        <v>551</v>
      </c>
      <c r="O112" s="5" t="s">
        <v>32</v>
      </c>
      <c r="P112" s="5" t="s">
        <v>33</v>
      </c>
      <c r="Q112" s="5">
        <v>0</v>
      </c>
      <c r="R112" s="8">
        <v>44906</v>
      </c>
      <c r="S112" s="7">
        <v>44911</v>
      </c>
      <c r="T112" s="5" t="s">
        <v>34</v>
      </c>
      <c r="U112" s="5">
        <v>824</v>
      </c>
      <c r="V112" s="5">
        <v>0</v>
      </c>
      <c r="W112" s="5">
        <v>0</v>
      </c>
      <c r="X112" s="5" t="s">
        <v>552</v>
      </c>
      <c r="Y112" s="5" t="s">
        <v>553</v>
      </c>
    </row>
    <row r="113" s="5" customFormat="1" spans="1:25">
      <c r="A113" s="5" t="s">
        <v>554</v>
      </c>
      <c r="B113" s="5" t="s">
        <v>26</v>
      </c>
      <c r="C113" s="5" t="s">
        <v>27</v>
      </c>
      <c r="D113" s="5" t="s">
        <v>555</v>
      </c>
      <c r="E113" s="5" t="s">
        <v>556</v>
      </c>
      <c r="F113" s="7">
        <v>44907</v>
      </c>
      <c r="G113" s="7">
        <v>44908</v>
      </c>
      <c r="H113" s="5">
        <v>1</v>
      </c>
      <c r="I113" s="5">
        <v>1</v>
      </c>
      <c r="J113" s="5">
        <v>1</v>
      </c>
      <c r="K113" s="5" t="s">
        <v>30</v>
      </c>
      <c r="L113" s="5">
        <v>320</v>
      </c>
      <c r="M113" s="5">
        <v>320</v>
      </c>
      <c r="N113" s="5" t="s">
        <v>557</v>
      </c>
      <c r="O113" s="5" t="s">
        <v>32</v>
      </c>
      <c r="P113" s="5" t="s">
        <v>33</v>
      </c>
      <c r="Q113" s="5">
        <v>0</v>
      </c>
      <c r="R113" s="8">
        <v>44906</v>
      </c>
      <c r="S113" s="7">
        <v>44911</v>
      </c>
      <c r="T113" s="5" t="s">
        <v>34</v>
      </c>
      <c r="U113" s="5">
        <v>320</v>
      </c>
      <c r="V113" s="5">
        <v>0</v>
      </c>
      <c r="W113" s="5">
        <v>0</v>
      </c>
      <c r="X113" s="5" t="s">
        <v>558</v>
      </c>
      <c r="Y113" s="5" t="s">
        <v>559</v>
      </c>
    </row>
    <row r="114" s="5" customFormat="1" spans="1:25">
      <c r="A114" s="5" t="s">
        <v>560</v>
      </c>
      <c r="B114" s="5" t="s">
        <v>26</v>
      </c>
      <c r="C114" s="5" t="s">
        <v>27</v>
      </c>
      <c r="D114" s="5" t="s">
        <v>383</v>
      </c>
      <c r="E114" s="5" t="s">
        <v>384</v>
      </c>
      <c r="F114" s="7">
        <v>44906</v>
      </c>
      <c r="G114" s="7">
        <v>44908</v>
      </c>
      <c r="H114" s="5">
        <v>2</v>
      </c>
      <c r="I114" s="5">
        <v>2</v>
      </c>
      <c r="J114" s="5">
        <v>4</v>
      </c>
      <c r="K114" s="5" t="s">
        <v>30</v>
      </c>
      <c r="L114" s="5">
        <v>1648</v>
      </c>
      <c r="M114" s="5">
        <v>1648</v>
      </c>
      <c r="N114" s="5" t="s">
        <v>561</v>
      </c>
      <c r="O114" s="5" t="s">
        <v>32</v>
      </c>
      <c r="P114" s="5" t="s">
        <v>33</v>
      </c>
      <c r="Q114" s="5">
        <v>0</v>
      </c>
      <c r="R114" s="8">
        <v>44906</v>
      </c>
      <c r="S114" s="7">
        <v>44911</v>
      </c>
      <c r="T114" s="5" t="s">
        <v>34</v>
      </c>
      <c r="U114" s="5">
        <v>1648</v>
      </c>
      <c r="V114" s="5">
        <v>0</v>
      </c>
      <c r="W114" s="5">
        <v>0</v>
      </c>
      <c r="X114" s="5" t="s">
        <v>562</v>
      </c>
      <c r="Y114" s="5" t="s">
        <v>563</v>
      </c>
    </row>
    <row r="115" s="5" customFormat="1" spans="1:25">
      <c r="A115" s="5" t="s">
        <v>564</v>
      </c>
      <c r="B115" s="5" t="s">
        <v>26</v>
      </c>
      <c r="C115" s="5" t="s">
        <v>27</v>
      </c>
      <c r="D115" s="5" t="s">
        <v>565</v>
      </c>
      <c r="E115" s="5" t="s">
        <v>566</v>
      </c>
      <c r="F115" s="7">
        <v>44906</v>
      </c>
      <c r="G115" s="7">
        <v>44908</v>
      </c>
      <c r="H115" s="5">
        <v>1</v>
      </c>
      <c r="I115" s="5">
        <v>2</v>
      </c>
      <c r="J115" s="5">
        <v>2</v>
      </c>
      <c r="K115" s="5" t="s">
        <v>30</v>
      </c>
      <c r="L115" s="5">
        <v>5046</v>
      </c>
      <c r="M115" s="5">
        <v>5046</v>
      </c>
      <c r="N115" s="5" t="s">
        <v>567</v>
      </c>
      <c r="O115" s="5" t="s">
        <v>32</v>
      </c>
      <c r="P115" s="5" t="s">
        <v>33</v>
      </c>
      <c r="Q115" s="5">
        <v>0</v>
      </c>
      <c r="R115" s="8">
        <v>44906</v>
      </c>
      <c r="S115" s="7">
        <v>44911</v>
      </c>
      <c r="T115" s="5" t="s">
        <v>34</v>
      </c>
      <c r="U115" s="5">
        <v>5046</v>
      </c>
      <c r="V115" s="5">
        <v>0</v>
      </c>
      <c r="W115" s="5">
        <v>0</v>
      </c>
      <c r="X115" s="5" t="s">
        <v>568</v>
      </c>
      <c r="Y115" s="5" t="s">
        <v>569</v>
      </c>
    </row>
    <row r="116" s="5" customFormat="1" spans="1:25">
      <c r="A116" s="5" t="s">
        <v>570</v>
      </c>
      <c r="B116" s="5" t="s">
        <v>26</v>
      </c>
      <c r="C116" s="5" t="s">
        <v>27</v>
      </c>
      <c r="D116" s="5" t="s">
        <v>571</v>
      </c>
      <c r="E116" s="5" t="s">
        <v>572</v>
      </c>
      <c r="F116" s="7">
        <v>44907</v>
      </c>
      <c r="G116" s="7">
        <v>44908</v>
      </c>
      <c r="H116" s="5">
        <v>1</v>
      </c>
      <c r="I116" s="5">
        <v>1</v>
      </c>
      <c r="J116" s="5">
        <v>1</v>
      </c>
      <c r="K116" s="5" t="s">
        <v>30</v>
      </c>
      <c r="L116" s="5">
        <v>147.85</v>
      </c>
      <c r="M116" s="5">
        <v>147.85</v>
      </c>
      <c r="N116" s="5" t="s">
        <v>573</v>
      </c>
      <c r="O116" s="5" t="s">
        <v>32</v>
      </c>
      <c r="P116" s="5" t="s">
        <v>33</v>
      </c>
      <c r="Q116" s="5">
        <v>0</v>
      </c>
      <c r="R116" s="8">
        <v>44906</v>
      </c>
      <c r="S116" s="7">
        <v>44911</v>
      </c>
      <c r="T116" s="5" t="s">
        <v>34</v>
      </c>
      <c r="U116" s="5">
        <v>147.85</v>
      </c>
      <c r="V116" s="5">
        <v>0</v>
      </c>
      <c r="W116" s="5">
        <v>0</v>
      </c>
      <c r="X116" s="5" t="s">
        <v>574</v>
      </c>
      <c r="Y116" s="5" t="s">
        <v>99</v>
      </c>
    </row>
    <row r="117" s="5" customFormat="1" spans="1:26">
      <c r="A117" s="5" t="s">
        <v>575</v>
      </c>
      <c r="B117" s="5" t="s">
        <v>26</v>
      </c>
      <c r="C117" s="5" t="s">
        <v>27</v>
      </c>
      <c r="D117" s="5" t="s">
        <v>150</v>
      </c>
      <c r="E117" s="5" t="s">
        <v>483</v>
      </c>
      <c r="F117" s="7">
        <v>44907</v>
      </c>
      <c r="G117" s="7">
        <v>44908</v>
      </c>
      <c r="H117" s="5">
        <v>2</v>
      </c>
      <c r="I117" s="5">
        <v>1</v>
      </c>
      <c r="J117" s="5">
        <v>2</v>
      </c>
      <c r="K117" s="5" t="s">
        <v>30</v>
      </c>
      <c r="L117" s="5">
        <v>482</v>
      </c>
      <c r="M117" s="5">
        <v>482</v>
      </c>
      <c r="N117" s="5" t="s">
        <v>576</v>
      </c>
      <c r="O117" s="5" t="s">
        <v>32</v>
      </c>
      <c r="P117" s="5" t="s">
        <v>33</v>
      </c>
      <c r="Q117" s="5">
        <v>0</v>
      </c>
      <c r="R117" s="8">
        <v>44906</v>
      </c>
      <c r="S117" s="7">
        <v>44911</v>
      </c>
      <c r="T117" s="5" t="s">
        <v>34</v>
      </c>
      <c r="U117" s="5">
        <v>482</v>
      </c>
      <c r="V117" s="5">
        <v>0</v>
      </c>
      <c r="W117" s="5">
        <v>0</v>
      </c>
      <c r="X117" s="5" t="s">
        <v>577</v>
      </c>
      <c r="Y117" s="5">
        <v>8577865</v>
      </c>
      <c r="Z117" s="5" t="s">
        <v>578</v>
      </c>
    </row>
    <row r="118" s="5" customFormat="1" spans="1:25">
      <c r="A118" s="5" t="s">
        <v>579</v>
      </c>
      <c r="B118" s="5" t="s">
        <v>26</v>
      </c>
      <c r="C118" s="5" t="s">
        <v>27</v>
      </c>
      <c r="D118" s="5" t="s">
        <v>312</v>
      </c>
      <c r="E118" s="5" t="s">
        <v>580</v>
      </c>
      <c r="F118" s="7">
        <v>44907</v>
      </c>
      <c r="G118" s="7">
        <v>44908</v>
      </c>
      <c r="H118" s="5">
        <v>1</v>
      </c>
      <c r="I118" s="5">
        <v>1</v>
      </c>
      <c r="J118" s="5">
        <v>1</v>
      </c>
      <c r="K118" s="5" t="s">
        <v>30</v>
      </c>
      <c r="L118" s="5">
        <v>908</v>
      </c>
      <c r="M118" s="5">
        <v>908</v>
      </c>
      <c r="N118" s="5" t="s">
        <v>581</v>
      </c>
      <c r="O118" s="5" t="s">
        <v>32</v>
      </c>
      <c r="P118" s="5" t="s">
        <v>33</v>
      </c>
      <c r="Q118" s="5">
        <v>0</v>
      </c>
      <c r="R118" s="8">
        <v>44906</v>
      </c>
      <c r="S118" s="7">
        <v>44911</v>
      </c>
      <c r="T118" s="5" t="s">
        <v>34</v>
      </c>
      <c r="U118" s="5">
        <v>908</v>
      </c>
      <c r="V118" s="5">
        <v>0</v>
      </c>
      <c r="W118" s="5">
        <v>0</v>
      </c>
      <c r="X118" s="5" t="s">
        <v>582</v>
      </c>
      <c r="Y118" s="5" t="s">
        <v>583</v>
      </c>
    </row>
    <row r="119" s="5" customFormat="1" spans="1:25">
      <c r="A119" s="5" t="s">
        <v>584</v>
      </c>
      <c r="B119" s="5" t="s">
        <v>26</v>
      </c>
      <c r="C119" s="5" t="s">
        <v>27</v>
      </c>
      <c r="D119" s="5" t="s">
        <v>477</v>
      </c>
      <c r="E119" s="5" t="s">
        <v>585</v>
      </c>
      <c r="F119" s="7">
        <v>44907</v>
      </c>
      <c r="G119" s="7">
        <v>44908</v>
      </c>
      <c r="H119" s="5">
        <v>1</v>
      </c>
      <c r="I119" s="5">
        <v>1</v>
      </c>
      <c r="J119" s="5">
        <v>1</v>
      </c>
      <c r="K119" s="5" t="s">
        <v>30</v>
      </c>
      <c r="L119" s="5">
        <v>476</v>
      </c>
      <c r="M119" s="5">
        <v>476</v>
      </c>
      <c r="N119" s="5" t="s">
        <v>586</v>
      </c>
      <c r="O119" s="5" t="s">
        <v>32</v>
      </c>
      <c r="P119" s="5" t="s">
        <v>33</v>
      </c>
      <c r="Q119" s="5">
        <v>0</v>
      </c>
      <c r="R119" s="8">
        <v>44906</v>
      </c>
      <c r="S119" s="7">
        <v>44911</v>
      </c>
      <c r="T119" s="5" t="s">
        <v>34</v>
      </c>
      <c r="U119" s="5">
        <v>476</v>
      </c>
      <c r="V119" s="5">
        <v>0</v>
      </c>
      <c r="W119" s="5">
        <v>0</v>
      </c>
      <c r="X119" s="5" t="s">
        <v>587</v>
      </c>
      <c r="Y119" s="5" t="s">
        <v>588</v>
      </c>
    </row>
    <row r="120" s="5" customFormat="1" spans="1:25">
      <c r="A120" s="5" t="s">
        <v>589</v>
      </c>
      <c r="B120" s="5" t="s">
        <v>26</v>
      </c>
      <c r="C120" s="5" t="s">
        <v>27</v>
      </c>
      <c r="D120" s="5" t="s">
        <v>590</v>
      </c>
      <c r="E120" s="5" t="s">
        <v>591</v>
      </c>
      <c r="F120" s="7">
        <v>44907</v>
      </c>
      <c r="G120" s="7">
        <v>44908</v>
      </c>
      <c r="H120" s="5">
        <v>1</v>
      </c>
      <c r="I120" s="5">
        <v>1</v>
      </c>
      <c r="J120" s="5">
        <v>1</v>
      </c>
      <c r="K120" s="5" t="s">
        <v>30</v>
      </c>
      <c r="L120" s="5">
        <v>352</v>
      </c>
      <c r="M120" s="5">
        <v>352</v>
      </c>
      <c r="N120" s="5" t="s">
        <v>592</v>
      </c>
      <c r="O120" s="5" t="s">
        <v>32</v>
      </c>
      <c r="P120" s="5" t="s">
        <v>33</v>
      </c>
      <c r="Q120" s="5">
        <v>0</v>
      </c>
      <c r="R120" s="8">
        <v>44907</v>
      </c>
      <c r="S120" s="7">
        <v>44911</v>
      </c>
      <c r="T120" s="5" t="s">
        <v>34</v>
      </c>
      <c r="U120" s="5">
        <v>352</v>
      </c>
      <c r="V120" s="5">
        <v>0</v>
      </c>
      <c r="W120" s="5">
        <v>0</v>
      </c>
      <c r="X120" s="5" t="s">
        <v>593</v>
      </c>
      <c r="Y120" s="5" t="s">
        <v>594</v>
      </c>
    </row>
    <row r="121" s="5" customFormat="1" spans="1:25">
      <c r="A121" s="5" t="s">
        <v>595</v>
      </c>
      <c r="B121" s="5" t="s">
        <v>26</v>
      </c>
      <c r="C121" s="5" t="s">
        <v>27</v>
      </c>
      <c r="D121" s="5" t="s">
        <v>133</v>
      </c>
      <c r="E121" s="5" t="s">
        <v>596</v>
      </c>
      <c r="F121" s="7">
        <v>44907</v>
      </c>
      <c r="G121" s="7">
        <v>44908</v>
      </c>
      <c r="H121" s="5">
        <v>1</v>
      </c>
      <c r="I121" s="5">
        <v>1</v>
      </c>
      <c r="J121" s="5">
        <v>1</v>
      </c>
      <c r="K121" s="5" t="s">
        <v>30</v>
      </c>
      <c r="L121" s="5">
        <v>1777</v>
      </c>
      <c r="M121" s="5">
        <v>1777</v>
      </c>
      <c r="N121" s="5" t="s">
        <v>597</v>
      </c>
      <c r="O121" s="5" t="s">
        <v>32</v>
      </c>
      <c r="P121" s="5" t="s">
        <v>33</v>
      </c>
      <c r="Q121" s="5">
        <v>0</v>
      </c>
      <c r="R121" s="8">
        <v>44907</v>
      </c>
      <c r="S121" s="7">
        <v>44911</v>
      </c>
      <c r="T121" s="5" t="s">
        <v>34</v>
      </c>
      <c r="U121" s="5">
        <v>1777</v>
      </c>
      <c r="V121" s="5">
        <v>0</v>
      </c>
      <c r="W121" s="5">
        <v>0</v>
      </c>
      <c r="X121" s="5" t="s">
        <v>598</v>
      </c>
      <c r="Y121" s="5" t="s">
        <v>599</v>
      </c>
    </row>
    <row r="122" s="5" customFormat="1" spans="1:25">
      <c r="A122" s="5" t="s">
        <v>600</v>
      </c>
      <c r="B122" s="5" t="s">
        <v>26</v>
      </c>
      <c r="C122" s="5" t="s">
        <v>27</v>
      </c>
      <c r="D122" s="5" t="s">
        <v>601</v>
      </c>
      <c r="E122" s="5" t="s">
        <v>602</v>
      </c>
      <c r="F122" s="7">
        <v>44907</v>
      </c>
      <c r="G122" s="7">
        <v>44908</v>
      </c>
      <c r="H122" s="5">
        <v>1</v>
      </c>
      <c r="I122" s="5">
        <v>1</v>
      </c>
      <c r="J122" s="5">
        <v>1</v>
      </c>
      <c r="K122" s="5" t="s">
        <v>30</v>
      </c>
      <c r="L122" s="5">
        <v>416</v>
      </c>
      <c r="M122" s="5">
        <v>416</v>
      </c>
      <c r="N122" s="5" t="s">
        <v>603</v>
      </c>
      <c r="O122" s="5" t="s">
        <v>32</v>
      </c>
      <c r="P122" s="5" t="s">
        <v>33</v>
      </c>
      <c r="Q122" s="5">
        <v>0</v>
      </c>
      <c r="R122" s="8">
        <v>44907</v>
      </c>
      <c r="S122" s="7">
        <v>44911</v>
      </c>
      <c r="T122" s="5" t="s">
        <v>34</v>
      </c>
      <c r="U122" s="5">
        <v>416</v>
      </c>
      <c r="V122" s="5">
        <v>0</v>
      </c>
      <c r="W122" s="5">
        <v>0</v>
      </c>
      <c r="X122" s="5" t="s">
        <v>604</v>
      </c>
      <c r="Y122" s="5" t="s">
        <v>605</v>
      </c>
    </row>
    <row r="123" s="5" customFormat="1" spans="1:25">
      <c r="A123" s="5" t="s">
        <v>606</v>
      </c>
      <c r="B123" s="5" t="s">
        <v>26</v>
      </c>
      <c r="C123" s="5" t="s">
        <v>27</v>
      </c>
      <c r="D123" s="5" t="s">
        <v>150</v>
      </c>
      <c r="E123" s="5" t="s">
        <v>607</v>
      </c>
      <c r="F123" s="7">
        <v>44907</v>
      </c>
      <c r="G123" s="7">
        <v>44908</v>
      </c>
      <c r="H123" s="5">
        <v>1</v>
      </c>
      <c r="I123" s="5">
        <v>1</v>
      </c>
      <c r="J123" s="5">
        <v>1</v>
      </c>
      <c r="K123" s="5" t="s">
        <v>30</v>
      </c>
      <c r="L123" s="5">
        <v>212</v>
      </c>
      <c r="M123" s="5">
        <v>212</v>
      </c>
      <c r="N123" s="5" t="s">
        <v>608</v>
      </c>
      <c r="O123" s="5" t="s">
        <v>32</v>
      </c>
      <c r="P123" s="5" t="s">
        <v>33</v>
      </c>
      <c r="Q123" s="5">
        <v>0</v>
      </c>
      <c r="R123" s="8">
        <v>44907</v>
      </c>
      <c r="S123" s="7">
        <v>44911</v>
      </c>
      <c r="T123" s="5" t="s">
        <v>34</v>
      </c>
      <c r="U123" s="5">
        <v>212</v>
      </c>
      <c r="V123" s="5">
        <v>0</v>
      </c>
      <c r="W123" s="5">
        <v>0</v>
      </c>
      <c r="X123" s="5" t="s">
        <v>609</v>
      </c>
      <c r="Y123" s="5" t="s">
        <v>610</v>
      </c>
    </row>
    <row r="124" s="5" customFormat="1" spans="1:25">
      <c r="A124" s="5" t="s">
        <v>611</v>
      </c>
      <c r="B124" s="5" t="s">
        <v>26</v>
      </c>
      <c r="C124" s="5" t="s">
        <v>27</v>
      </c>
      <c r="D124" s="5" t="s">
        <v>150</v>
      </c>
      <c r="E124" s="5" t="s">
        <v>483</v>
      </c>
      <c r="F124" s="7">
        <v>44907</v>
      </c>
      <c r="G124" s="7">
        <v>44908</v>
      </c>
      <c r="H124" s="5">
        <v>1</v>
      </c>
      <c r="I124" s="5">
        <v>1</v>
      </c>
      <c r="J124" s="5">
        <v>1</v>
      </c>
      <c r="K124" s="5" t="s">
        <v>30</v>
      </c>
      <c r="L124" s="5">
        <v>241</v>
      </c>
      <c r="M124" s="5">
        <v>241</v>
      </c>
      <c r="N124" s="5" t="s">
        <v>612</v>
      </c>
      <c r="O124" s="5" t="s">
        <v>32</v>
      </c>
      <c r="P124" s="5" t="s">
        <v>33</v>
      </c>
      <c r="Q124" s="5">
        <v>0</v>
      </c>
      <c r="R124" s="8">
        <v>44907</v>
      </c>
      <c r="S124" s="7">
        <v>44911</v>
      </c>
      <c r="T124" s="5" t="s">
        <v>34</v>
      </c>
      <c r="U124" s="5">
        <v>241</v>
      </c>
      <c r="V124" s="5">
        <v>0</v>
      </c>
      <c r="W124" s="5">
        <v>0</v>
      </c>
      <c r="X124" s="5" t="s">
        <v>613</v>
      </c>
      <c r="Y124" s="5" t="s">
        <v>614</v>
      </c>
    </row>
    <row r="125" s="5" customFormat="1" spans="1:25">
      <c r="A125" s="5" t="s">
        <v>615</v>
      </c>
      <c r="B125" s="5" t="s">
        <v>26</v>
      </c>
      <c r="C125" s="5" t="s">
        <v>27</v>
      </c>
      <c r="D125" s="5" t="s">
        <v>616</v>
      </c>
      <c r="E125" s="5" t="s">
        <v>617</v>
      </c>
      <c r="F125" s="7">
        <v>44907</v>
      </c>
      <c r="G125" s="7">
        <v>44908</v>
      </c>
      <c r="H125" s="5">
        <v>1</v>
      </c>
      <c r="I125" s="5">
        <v>1</v>
      </c>
      <c r="J125" s="5">
        <v>1</v>
      </c>
      <c r="K125" s="5" t="s">
        <v>30</v>
      </c>
      <c r="L125" s="5">
        <v>267</v>
      </c>
      <c r="M125" s="5">
        <v>267</v>
      </c>
      <c r="N125" s="5" t="s">
        <v>618</v>
      </c>
      <c r="O125" s="5" t="s">
        <v>32</v>
      </c>
      <c r="P125" s="5" t="s">
        <v>33</v>
      </c>
      <c r="Q125" s="5">
        <v>0</v>
      </c>
      <c r="R125" s="8">
        <v>44907</v>
      </c>
      <c r="S125" s="7">
        <v>44911</v>
      </c>
      <c r="T125" s="5" t="s">
        <v>34</v>
      </c>
      <c r="U125" s="5">
        <v>267</v>
      </c>
      <c r="V125" s="5">
        <v>0</v>
      </c>
      <c r="W125" s="5">
        <v>0</v>
      </c>
      <c r="X125" s="5" t="s">
        <v>619</v>
      </c>
      <c r="Y125" s="5" t="s">
        <v>99</v>
      </c>
    </row>
    <row r="126" s="5" customFormat="1" spans="1:25">
      <c r="A126" s="5" t="s">
        <v>615</v>
      </c>
      <c r="B126" s="5" t="s">
        <v>26</v>
      </c>
      <c r="C126" s="5" t="s">
        <v>182</v>
      </c>
      <c r="D126" s="5" t="s">
        <v>616</v>
      </c>
      <c r="E126" s="5" t="s">
        <v>617</v>
      </c>
      <c r="F126" s="7">
        <v>44907</v>
      </c>
      <c r="G126" s="7">
        <v>44908</v>
      </c>
      <c r="H126" s="5">
        <v>1</v>
      </c>
      <c r="I126" s="5">
        <v>1</v>
      </c>
      <c r="J126" s="5">
        <v>1</v>
      </c>
      <c r="K126" s="5" t="s">
        <v>30</v>
      </c>
      <c r="L126" s="5">
        <v>-267</v>
      </c>
      <c r="M126" s="5">
        <v>-267</v>
      </c>
      <c r="N126" s="5" t="s">
        <v>618</v>
      </c>
      <c r="O126" s="5" t="s">
        <v>32</v>
      </c>
      <c r="P126" s="5" t="s">
        <v>33</v>
      </c>
      <c r="Q126" s="5">
        <v>0</v>
      </c>
      <c r="R126" s="8">
        <v>44907</v>
      </c>
      <c r="S126" s="7">
        <v>44911</v>
      </c>
      <c r="T126" s="5" t="s">
        <v>34</v>
      </c>
      <c r="U126" s="5">
        <v>-267</v>
      </c>
      <c r="V126" s="5">
        <v>0</v>
      </c>
      <c r="W126" s="5">
        <v>0</v>
      </c>
      <c r="X126" s="5" t="s">
        <v>619</v>
      </c>
      <c r="Y126" s="5" t="s">
        <v>99</v>
      </c>
    </row>
    <row r="127" s="5" customFormat="1" spans="1:25">
      <c r="A127" s="5" t="s">
        <v>620</v>
      </c>
      <c r="B127" s="5" t="s">
        <v>26</v>
      </c>
      <c r="C127" s="5" t="s">
        <v>27</v>
      </c>
      <c r="D127" s="5" t="s">
        <v>621</v>
      </c>
      <c r="E127" s="5" t="s">
        <v>384</v>
      </c>
      <c r="F127" s="7">
        <v>44907</v>
      </c>
      <c r="G127" s="7">
        <v>44908</v>
      </c>
      <c r="H127" s="5">
        <v>1</v>
      </c>
      <c r="I127" s="5">
        <v>1</v>
      </c>
      <c r="J127" s="5">
        <v>1</v>
      </c>
      <c r="K127" s="5" t="s">
        <v>30</v>
      </c>
      <c r="L127" s="5">
        <v>209</v>
      </c>
      <c r="M127" s="5">
        <v>209</v>
      </c>
      <c r="N127" s="5" t="s">
        <v>622</v>
      </c>
      <c r="O127" s="5" t="s">
        <v>32</v>
      </c>
      <c r="P127" s="5" t="s">
        <v>33</v>
      </c>
      <c r="Q127" s="5">
        <v>0</v>
      </c>
      <c r="R127" s="8">
        <v>44907</v>
      </c>
      <c r="S127" s="7">
        <v>44911</v>
      </c>
      <c r="T127" s="5" t="s">
        <v>34</v>
      </c>
      <c r="U127" s="5">
        <v>209</v>
      </c>
      <c r="V127" s="5">
        <v>0</v>
      </c>
      <c r="W127" s="5">
        <v>0</v>
      </c>
      <c r="X127" s="5" t="s">
        <v>623</v>
      </c>
      <c r="Y127" s="5" t="s">
        <v>624</v>
      </c>
    </row>
    <row r="128" s="5" customFormat="1" spans="1:25">
      <c r="A128" s="5" t="s">
        <v>625</v>
      </c>
      <c r="B128" s="5" t="s">
        <v>26</v>
      </c>
      <c r="C128" s="5" t="s">
        <v>27</v>
      </c>
      <c r="D128" s="5" t="s">
        <v>626</v>
      </c>
      <c r="E128" s="5" t="s">
        <v>627</v>
      </c>
      <c r="F128" s="7">
        <v>44907</v>
      </c>
      <c r="G128" s="7">
        <v>44908</v>
      </c>
      <c r="H128" s="5">
        <v>1</v>
      </c>
      <c r="I128" s="5">
        <v>1</v>
      </c>
      <c r="J128" s="5">
        <v>1</v>
      </c>
      <c r="K128" s="5" t="s">
        <v>30</v>
      </c>
      <c r="L128" s="5">
        <v>127.77</v>
      </c>
      <c r="M128" s="5">
        <v>127.77</v>
      </c>
      <c r="N128" s="5" t="s">
        <v>628</v>
      </c>
      <c r="O128" s="5" t="s">
        <v>32</v>
      </c>
      <c r="P128" s="5" t="s">
        <v>33</v>
      </c>
      <c r="Q128" s="5">
        <v>0</v>
      </c>
      <c r="R128" s="8">
        <v>44907</v>
      </c>
      <c r="S128" s="7">
        <v>44911</v>
      </c>
      <c r="T128" s="5" t="s">
        <v>34</v>
      </c>
      <c r="U128" s="5">
        <v>127.77</v>
      </c>
      <c r="V128" s="5">
        <v>0</v>
      </c>
      <c r="W128" s="5">
        <v>0</v>
      </c>
      <c r="X128" s="5" t="s">
        <v>629</v>
      </c>
      <c r="Y128" s="5" t="s">
        <v>99</v>
      </c>
    </row>
    <row r="129" s="5" customFormat="1" spans="1:25">
      <c r="A129" s="5" t="s">
        <v>630</v>
      </c>
      <c r="B129" s="5" t="s">
        <v>26</v>
      </c>
      <c r="C129" s="5" t="s">
        <v>27</v>
      </c>
      <c r="D129" s="5" t="s">
        <v>269</v>
      </c>
      <c r="E129" s="5" t="s">
        <v>631</v>
      </c>
      <c r="F129" s="7">
        <v>44907</v>
      </c>
      <c r="G129" s="7">
        <v>44908</v>
      </c>
      <c r="H129" s="5">
        <v>1</v>
      </c>
      <c r="I129" s="5">
        <v>1</v>
      </c>
      <c r="J129" s="5">
        <v>1</v>
      </c>
      <c r="K129" s="5" t="s">
        <v>30</v>
      </c>
      <c r="L129" s="5">
        <v>296</v>
      </c>
      <c r="M129" s="5">
        <v>296</v>
      </c>
      <c r="N129" s="5" t="s">
        <v>632</v>
      </c>
      <c r="O129" s="5" t="s">
        <v>32</v>
      </c>
      <c r="P129" s="5" t="s">
        <v>33</v>
      </c>
      <c r="Q129" s="5">
        <v>0</v>
      </c>
      <c r="R129" s="8">
        <v>44907</v>
      </c>
      <c r="S129" s="7">
        <v>44911</v>
      </c>
      <c r="T129" s="5" t="s">
        <v>34</v>
      </c>
      <c r="U129" s="5">
        <v>296</v>
      </c>
      <c r="V129" s="5">
        <v>0</v>
      </c>
      <c r="W129" s="5">
        <v>0</v>
      </c>
      <c r="X129" s="5" t="s">
        <v>633</v>
      </c>
      <c r="Y129" s="5" t="s">
        <v>505</v>
      </c>
    </row>
    <row r="130" s="5" customFormat="1" spans="1:25">
      <c r="A130" s="5" t="s">
        <v>634</v>
      </c>
      <c r="B130" s="5" t="s">
        <v>26</v>
      </c>
      <c r="C130" s="5" t="s">
        <v>27</v>
      </c>
      <c r="D130" s="5" t="s">
        <v>601</v>
      </c>
      <c r="E130" s="5" t="s">
        <v>635</v>
      </c>
      <c r="F130" s="7">
        <v>44907</v>
      </c>
      <c r="G130" s="7">
        <v>44908</v>
      </c>
      <c r="H130" s="5">
        <v>1</v>
      </c>
      <c r="I130" s="5">
        <v>1</v>
      </c>
      <c r="J130" s="5">
        <v>1</v>
      </c>
      <c r="K130" s="5" t="s">
        <v>30</v>
      </c>
      <c r="L130" s="5">
        <v>399.01</v>
      </c>
      <c r="M130" s="5">
        <v>399.01</v>
      </c>
      <c r="N130" s="5" t="s">
        <v>636</v>
      </c>
      <c r="O130" s="5" t="s">
        <v>32</v>
      </c>
      <c r="P130" s="5" t="s">
        <v>33</v>
      </c>
      <c r="Q130" s="5">
        <v>0</v>
      </c>
      <c r="R130" s="8">
        <v>44907</v>
      </c>
      <c r="S130" s="7">
        <v>44911</v>
      </c>
      <c r="T130" s="5" t="s">
        <v>34</v>
      </c>
      <c r="U130" s="5">
        <v>399.01</v>
      </c>
      <c r="V130" s="5">
        <v>0</v>
      </c>
      <c r="W130" s="5">
        <v>0</v>
      </c>
      <c r="X130" s="5" t="s">
        <v>637</v>
      </c>
      <c r="Y130" s="5" t="s">
        <v>99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23"/>
  <sheetViews>
    <sheetView tabSelected="1" topLeftCell="A115" workbookViewId="0">
      <selection activeCell="A120" sqref="A120:D123"/>
    </sheetView>
  </sheetViews>
  <sheetFormatPr defaultColWidth="9" defaultRowHeight="13.5"/>
  <cols>
    <col min="1" max="1" width="12.625" style="5"/>
    <col min="2" max="3" width="11.5" style="5"/>
    <col min="4" max="4" width="10.375" style="5"/>
    <col min="5" max="16360" width="9" style="5"/>
  </cols>
  <sheetData>
    <row r="1" s="5" customFormat="1" spans="1:8">
      <c r="A1" s="5" t="s">
        <v>0</v>
      </c>
      <c r="B1" s="5" t="s">
        <v>5</v>
      </c>
      <c r="C1" s="5" t="s">
        <v>6</v>
      </c>
      <c r="D1" s="5" t="s">
        <v>12</v>
      </c>
      <c r="H1" s="5" t="s">
        <v>638</v>
      </c>
    </row>
    <row r="2" s="5" customFormat="1" spans="1:9">
      <c r="A2" s="6">
        <v>18397915936</v>
      </c>
      <c r="B2" s="7">
        <v>44905</v>
      </c>
      <c r="C2" s="7">
        <v>44908</v>
      </c>
      <c r="D2" s="5">
        <v>1617</v>
      </c>
      <c r="E2" s="5">
        <v>1617</v>
      </c>
      <c r="F2" s="5" t="str">
        <f>VLOOKUP(A2,HOP!A:C,3,0)</f>
        <v>2621606</v>
      </c>
      <c r="G2" s="5">
        <f>D2-E2</f>
        <v>0</v>
      </c>
      <c r="H2" s="5" t="str">
        <f>$H$1&amp;F2</f>
        <v>，2621606</v>
      </c>
      <c r="I2" s="5" t="str">
        <f>VLOOKUP(A2,HOP!A:U,21,0)</f>
        <v>直采</v>
      </c>
    </row>
    <row r="3" s="5" customFormat="1" spans="1:9">
      <c r="A3" s="6">
        <v>18422374789</v>
      </c>
      <c r="B3" s="7">
        <v>44906</v>
      </c>
      <c r="C3" s="7">
        <v>44908</v>
      </c>
      <c r="D3" s="5">
        <v>980</v>
      </c>
      <c r="E3" s="5" t="str">
        <f>VLOOKUP(A3,HOP!A:L,12,0)</f>
        <v>980.00</v>
      </c>
      <c r="F3" s="5" t="str">
        <f>VLOOKUP(A3,HOP!A:C,3,0)</f>
        <v>2624003</v>
      </c>
      <c r="G3" s="5">
        <f t="shared" ref="G3:G34" si="0">D3-E3</f>
        <v>0</v>
      </c>
      <c r="H3" s="5" t="str">
        <f t="shared" ref="H3:H34" si="1">$H$1&amp;F3</f>
        <v>，2624003</v>
      </c>
      <c r="I3" s="5" t="str">
        <f>VLOOKUP(A3,HOP!A:U,21,0)</f>
        <v>直采</v>
      </c>
    </row>
    <row r="4" s="5" customFormat="1" spans="1:9">
      <c r="A4" s="6">
        <v>18566327250</v>
      </c>
      <c r="B4" s="7">
        <v>44903</v>
      </c>
      <c r="C4" s="7">
        <v>44908</v>
      </c>
      <c r="D4" s="5">
        <v>8330</v>
      </c>
      <c r="E4" s="5" t="str">
        <f>VLOOKUP(A4,HOP!A:L,12,0)</f>
        <v>8330.00</v>
      </c>
      <c r="F4" s="5" t="str">
        <f>VLOOKUP(A4,HOP!A:C,3,0)</f>
        <v>2638310</v>
      </c>
      <c r="G4" s="5">
        <f t="shared" si="0"/>
        <v>0</v>
      </c>
      <c r="H4" s="5" t="str">
        <f t="shared" si="1"/>
        <v>，2638310</v>
      </c>
      <c r="I4" s="5" t="str">
        <f>VLOOKUP(A4,HOP!A:U,21,0)</f>
        <v>直采</v>
      </c>
    </row>
    <row r="5" s="5" customFormat="1" spans="1:9">
      <c r="A5" s="6">
        <v>18906694448</v>
      </c>
      <c r="B5" s="7">
        <v>44906</v>
      </c>
      <c r="C5" s="7">
        <v>44908</v>
      </c>
      <c r="D5" s="5">
        <v>5084</v>
      </c>
      <c r="E5" s="5" t="str">
        <f>VLOOKUP(A5,HOP!A:L,12,0)</f>
        <v>5084.00</v>
      </c>
      <c r="F5" s="5" t="str">
        <f>VLOOKUP(A5,HOP!A:C,3,0)</f>
        <v>2672318</v>
      </c>
      <c r="G5" s="5">
        <f t="shared" si="0"/>
        <v>0</v>
      </c>
      <c r="H5" s="5" t="str">
        <f t="shared" si="1"/>
        <v>，2672318</v>
      </c>
      <c r="I5" s="5" t="str">
        <f>VLOOKUP(A5,HOP!A:U,21,0)</f>
        <v>直采</v>
      </c>
    </row>
    <row r="6" s="5" customFormat="1" spans="1:9">
      <c r="A6" s="6">
        <v>18913449971</v>
      </c>
      <c r="B6" s="7">
        <v>44904</v>
      </c>
      <c r="C6" s="7">
        <v>44908</v>
      </c>
      <c r="D6" s="5">
        <v>4408</v>
      </c>
      <c r="E6" s="5" t="str">
        <f>VLOOKUP(A6,HOP!A:L,12,0)</f>
        <v>4408.00</v>
      </c>
      <c r="F6" s="5" t="str">
        <f>VLOOKUP(A6,HOP!A:C,3,0)</f>
        <v>2674684</v>
      </c>
      <c r="G6" s="5">
        <f t="shared" si="0"/>
        <v>0</v>
      </c>
      <c r="H6" s="5" t="str">
        <f t="shared" si="1"/>
        <v>，2674684</v>
      </c>
      <c r="I6" s="5" t="str">
        <f>VLOOKUP(A6,HOP!A:U,21,0)</f>
        <v>直采</v>
      </c>
    </row>
    <row r="7" s="5" customFormat="1" spans="1:9">
      <c r="A7" s="6">
        <v>18945555372</v>
      </c>
      <c r="B7" s="7">
        <v>44901</v>
      </c>
      <c r="C7" s="7">
        <v>44908</v>
      </c>
      <c r="D7" s="5">
        <v>3808</v>
      </c>
      <c r="E7" s="5" t="str">
        <f>VLOOKUP(A7,HOP!A:L,12,0)</f>
        <v>3808.00</v>
      </c>
      <c r="F7" s="5" t="str">
        <f>VLOOKUP(A7,HOP!A:C,3,0)</f>
        <v>2684934</v>
      </c>
      <c r="G7" s="5">
        <f t="shared" si="0"/>
        <v>0</v>
      </c>
      <c r="H7" s="5" t="str">
        <f t="shared" si="1"/>
        <v>，2684934</v>
      </c>
      <c r="I7" s="5" t="str">
        <f>VLOOKUP(A7,HOP!A:U,21,0)</f>
        <v>直采</v>
      </c>
    </row>
    <row r="8" s="5" customFormat="1" spans="1:9">
      <c r="A8" s="6">
        <v>21339167985</v>
      </c>
      <c r="B8" s="7">
        <v>44906</v>
      </c>
      <c r="C8" s="7">
        <v>44908</v>
      </c>
      <c r="D8" s="5">
        <v>1854</v>
      </c>
      <c r="E8" s="5" t="str">
        <f>VLOOKUP(A8,HOP!A:L,12,0)</f>
        <v>1854.00</v>
      </c>
      <c r="F8" s="5" t="str">
        <f>VLOOKUP(A8,HOP!A:C,3,0)</f>
        <v>2724834</v>
      </c>
      <c r="G8" s="5">
        <f t="shared" si="0"/>
        <v>0</v>
      </c>
      <c r="H8" s="5" t="str">
        <f t="shared" si="1"/>
        <v>，2724834</v>
      </c>
      <c r="I8" s="5" t="str">
        <f>VLOOKUP(A8,HOP!A:U,21,0)</f>
        <v>直采</v>
      </c>
    </row>
    <row r="9" s="5" customFormat="1" spans="1:9">
      <c r="A9" s="6">
        <v>21354063671</v>
      </c>
      <c r="B9" s="7">
        <v>44906</v>
      </c>
      <c r="C9" s="7">
        <v>44908</v>
      </c>
      <c r="D9" s="5">
        <v>1636</v>
      </c>
      <c r="E9" s="5" t="str">
        <f>VLOOKUP(A9,HOP!A:L,12,0)</f>
        <v>1636.00</v>
      </c>
      <c r="F9" s="5" t="str">
        <f>VLOOKUP(A9,HOP!A:C,3,0)</f>
        <v>2727891</v>
      </c>
      <c r="G9" s="5">
        <f t="shared" si="0"/>
        <v>0</v>
      </c>
      <c r="H9" s="5" t="str">
        <f t="shared" si="1"/>
        <v>，2727891</v>
      </c>
      <c r="I9" s="5" t="str">
        <f>VLOOKUP(A9,HOP!A:U,21,0)</f>
        <v>直采</v>
      </c>
    </row>
    <row r="10" s="5" customFormat="1" spans="1:9">
      <c r="A10" s="6">
        <v>21413432667</v>
      </c>
      <c r="B10" s="7">
        <v>44907</v>
      </c>
      <c r="C10" s="7">
        <v>44908</v>
      </c>
      <c r="D10" s="5">
        <v>428</v>
      </c>
      <c r="E10" s="5" t="str">
        <f>VLOOKUP(A10,HOP!A:L,12,0)</f>
        <v>428.00</v>
      </c>
      <c r="F10" s="5" t="str">
        <f>VLOOKUP(A10,HOP!A:C,3,0)</f>
        <v>2734101</v>
      </c>
      <c r="G10" s="5">
        <f t="shared" si="0"/>
        <v>0</v>
      </c>
      <c r="H10" s="5" t="str">
        <f t="shared" si="1"/>
        <v>，2734101</v>
      </c>
      <c r="I10" s="5" t="str">
        <f>VLOOKUP(A10,HOP!A:U,21,0)</f>
        <v>直采</v>
      </c>
    </row>
    <row r="11" s="5" customFormat="1" spans="1:9">
      <c r="A11" s="6">
        <v>21420614980</v>
      </c>
      <c r="B11" s="7">
        <v>44905</v>
      </c>
      <c r="C11" s="7">
        <v>44908</v>
      </c>
      <c r="D11" s="5">
        <v>2530</v>
      </c>
      <c r="E11" s="5" t="str">
        <f>VLOOKUP(A11,HOP!A:L,12,0)</f>
        <v>2530.00</v>
      </c>
      <c r="F11" s="5" t="str">
        <f>VLOOKUP(A11,HOP!A:C,3,0)</f>
        <v>2734885</v>
      </c>
      <c r="G11" s="5">
        <f t="shared" si="0"/>
        <v>0</v>
      </c>
      <c r="H11" s="5" t="str">
        <f t="shared" si="1"/>
        <v>，2734885</v>
      </c>
      <c r="I11" s="5" t="str">
        <f>VLOOKUP(A11,HOP!A:U,21,0)</f>
        <v>直采</v>
      </c>
    </row>
    <row r="12" s="5" customFormat="1" spans="1:9">
      <c r="A12" s="6">
        <v>21490416641</v>
      </c>
      <c r="B12" s="7">
        <v>44904</v>
      </c>
      <c r="C12" s="7">
        <v>44908</v>
      </c>
      <c r="D12" s="5">
        <v>6076</v>
      </c>
      <c r="E12" s="5" t="str">
        <f>VLOOKUP(A12,HOP!A:L,12,0)</f>
        <v>6076.00</v>
      </c>
      <c r="F12" s="5" t="str">
        <f>VLOOKUP(A12,HOP!A:C,3,0)</f>
        <v>2748472</v>
      </c>
      <c r="G12" s="5">
        <f t="shared" si="0"/>
        <v>0</v>
      </c>
      <c r="H12" s="5" t="str">
        <f t="shared" si="1"/>
        <v>，2748472</v>
      </c>
      <c r="I12" s="5" t="str">
        <f>VLOOKUP(A12,HOP!A:U,21,0)</f>
        <v>直采</v>
      </c>
    </row>
    <row r="13" s="5" customFormat="1" hidden="1" spans="1:9">
      <c r="A13" s="6">
        <v>21571328884</v>
      </c>
      <c r="B13" s="7">
        <v>44906</v>
      </c>
      <c r="C13" s="7">
        <v>44908</v>
      </c>
      <c r="D13" s="5">
        <v>0</v>
      </c>
      <c r="E13" s="5" t="e">
        <f>VLOOKUP(A13,HOP!A:L,12,0)</f>
        <v>#N/A</v>
      </c>
      <c r="F13" s="5" t="e">
        <f>VLOOKUP(A13,HOP!A:C,3,0)</f>
        <v>#N/A</v>
      </c>
      <c r="G13" s="5" t="e">
        <f t="shared" si="0"/>
        <v>#N/A</v>
      </c>
      <c r="H13" s="5" t="e">
        <f t="shared" si="1"/>
        <v>#N/A</v>
      </c>
      <c r="I13" s="5" t="e">
        <f>VLOOKUP(A13,HOP!A:U,21,0)</f>
        <v>#N/A</v>
      </c>
    </row>
    <row r="14" s="5" customFormat="1" spans="1:9">
      <c r="A14" s="6">
        <v>21596897946</v>
      </c>
      <c r="B14" s="7">
        <v>44906</v>
      </c>
      <c r="C14" s="7">
        <v>44908</v>
      </c>
      <c r="D14" s="5">
        <v>1876</v>
      </c>
      <c r="E14" s="5" t="str">
        <f>VLOOKUP(A14,HOP!A:L,12,0)</f>
        <v>1876.00</v>
      </c>
      <c r="F14" s="5" t="str">
        <f>VLOOKUP(A14,HOP!A:C,3,0)</f>
        <v>2762254</v>
      </c>
      <c r="G14" s="5">
        <f t="shared" si="0"/>
        <v>0</v>
      </c>
      <c r="H14" s="5" t="str">
        <f t="shared" si="1"/>
        <v>，2762254</v>
      </c>
      <c r="I14" s="5" t="str">
        <f>VLOOKUP(A14,HOP!A:U,21,0)</f>
        <v>直采</v>
      </c>
    </row>
    <row r="15" s="5" customFormat="1" spans="1:9">
      <c r="A15" s="6">
        <v>21612791896</v>
      </c>
      <c r="B15" s="7">
        <v>44905</v>
      </c>
      <c r="C15" s="7">
        <v>44908</v>
      </c>
      <c r="D15" s="5">
        <v>1659</v>
      </c>
      <c r="E15" s="5" t="str">
        <f>VLOOKUP(A15,HOP!A:L,12,0)</f>
        <v>1659.00</v>
      </c>
      <c r="F15" s="5" t="str">
        <f>VLOOKUP(A15,HOP!A:C,3,0)</f>
        <v>2765327</v>
      </c>
      <c r="G15" s="5">
        <f t="shared" si="0"/>
        <v>0</v>
      </c>
      <c r="H15" s="5" t="str">
        <f t="shared" si="1"/>
        <v>，2765327</v>
      </c>
      <c r="I15" s="5" t="str">
        <f>VLOOKUP(A15,HOP!A:U,21,0)</f>
        <v>直采</v>
      </c>
    </row>
    <row r="16" s="5" customFormat="1" spans="1:9">
      <c r="A16" s="6">
        <v>21714543915</v>
      </c>
      <c r="B16" s="7">
        <v>44907</v>
      </c>
      <c r="C16" s="7">
        <v>44908</v>
      </c>
      <c r="D16" s="5">
        <v>300</v>
      </c>
      <c r="E16" s="5" t="str">
        <f>VLOOKUP(A16,HOP!A:L,12,0)</f>
        <v>300.00</v>
      </c>
      <c r="F16" s="5" t="str">
        <f>VLOOKUP(A16,HOP!A:C,3,0)</f>
        <v>2776713</v>
      </c>
      <c r="G16" s="5">
        <f t="shared" si="0"/>
        <v>0</v>
      </c>
      <c r="H16" s="5" t="str">
        <f t="shared" si="1"/>
        <v>，2776713</v>
      </c>
      <c r="I16" s="5" t="str">
        <f>VLOOKUP(A16,HOP!A:U,21,0)</f>
        <v>直采</v>
      </c>
    </row>
    <row r="17" s="5" customFormat="1" spans="1:9">
      <c r="A17" s="6">
        <v>21714552651</v>
      </c>
      <c r="B17" s="7">
        <v>44907</v>
      </c>
      <c r="C17" s="7">
        <v>44908</v>
      </c>
      <c r="D17" s="5">
        <v>1929</v>
      </c>
      <c r="E17" s="5" t="str">
        <f>VLOOKUP(A17,HOP!A:L,12,0)</f>
        <v>1929.00</v>
      </c>
      <c r="F17" s="5" t="str">
        <f>VLOOKUP(A17,HOP!A:C,3,0)</f>
        <v>2776717</v>
      </c>
      <c r="G17" s="5">
        <f t="shared" si="0"/>
        <v>0</v>
      </c>
      <c r="H17" s="5" t="str">
        <f t="shared" si="1"/>
        <v>，2776717</v>
      </c>
      <c r="I17" s="5" t="str">
        <f>VLOOKUP(A17,HOP!A:U,21,0)</f>
        <v>直采</v>
      </c>
    </row>
    <row r="18" s="5" customFormat="1" spans="1:9">
      <c r="A18" s="6">
        <v>21725907590</v>
      </c>
      <c r="B18" s="7">
        <v>44905</v>
      </c>
      <c r="C18" s="7">
        <v>44908</v>
      </c>
      <c r="D18" s="5">
        <v>2082</v>
      </c>
      <c r="E18" s="5" t="str">
        <f>VLOOKUP(A18,HOP!A:L,12,0)</f>
        <v>2082.00</v>
      </c>
      <c r="F18" s="5" t="str">
        <f>VLOOKUP(A18,HOP!A:C,3,0)</f>
        <v>2778500</v>
      </c>
      <c r="G18" s="5">
        <f t="shared" si="0"/>
        <v>0</v>
      </c>
      <c r="H18" s="5" t="str">
        <f t="shared" si="1"/>
        <v>，2778500</v>
      </c>
      <c r="I18" s="5" t="str">
        <f>VLOOKUP(A18,HOP!A:U,21,0)</f>
        <v>直采</v>
      </c>
    </row>
    <row r="19" s="5" customFormat="1" spans="1:9">
      <c r="A19" s="6">
        <v>21740763783</v>
      </c>
      <c r="B19" s="7">
        <v>44907</v>
      </c>
      <c r="C19" s="7">
        <v>44908</v>
      </c>
      <c r="D19" s="5">
        <v>1082</v>
      </c>
      <c r="E19" s="5" t="str">
        <f>VLOOKUP(A19,HOP!A:L,12,0)</f>
        <v>1082.00</v>
      </c>
      <c r="F19" s="5" t="str">
        <f>VLOOKUP(A19,HOP!A:C,3,0)</f>
        <v>2781988</v>
      </c>
      <c r="G19" s="5">
        <f t="shared" si="0"/>
        <v>0</v>
      </c>
      <c r="H19" s="5" t="str">
        <f t="shared" si="1"/>
        <v>，2781988</v>
      </c>
      <c r="I19" s="5" t="str">
        <f>VLOOKUP(A19,HOP!A:U,21,0)</f>
        <v>直采</v>
      </c>
    </row>
    <row r="20" s="5" customFormat="1" spans="1:9">
      <c r="A20" s="6">
        <v>21747596059</v>
      </c>
      <c r="B20" s="7">
        <v>44905</v>
      </c>
      <c r="C20" s="7">
        <v>44908</v>
      </c>
      <c r="D20" s="5">
        <v>6080</v>
      </c>
      <c r="E20" s="5" t="str">
        <f>VLOOKUP(A20,HOP!A:L,12,0)</f>
        <v>6080.00</v>
      </c>
      <c r="F20" s="5" t="str">
        <f>VLOOKUP(A20,HOP!A:C,3,0)</f>
        <v>2783349</v>
      </c>
      <c r="G20" s="5">
        <f t="shared" si="0"/>
        <v>0</v>
      </c>
      <c r="H20" s="5" t="str">
        <f t="shared" si="1"/>
        <v>，2783349</v>
      </c>
      <c r="I20" s="5" t="str">
        <f>VLOOKUP(A20,HOP!A:U,21,0)</f>
        <v>直采</v>
      </c>
    </row>
    <row r="21" s="5" customFormat="1" spans="1:9">
      <c r="A21" s="6">
        <v>21760201202</v>
      </c>
      <c r="B21" s="7">
        <v>44906</v>
      </c>
      <c r="C21" s="7">
        <v>44908</v>
      </c>
      <c r="D21" s="5">
        <v>2964</v>
      </c>
      <c r="E21" s="5" t="str">
        <f>VLOOKUP(A21,HOP!A:L,12,0)</f>
        <v>2964.00</v>
      </c>
      <c r="F21" s="5" t="str">
        <f>VLOOKUP(A21,HOP!A:C,3,0)</f>
        <v>2786556</v>
      </c>
      <c r="G21" s="5">
        <f t="shared" si="0"/>
        <v>0</v>
      </c>
      <c r="H21" s="5" t="str">
        <f t="shared" si="1"/>
        <v>，2786556</v>
      </c>
      <c r="I21" s="5" t="str">
        <f>VLOOKUP(A21,HOP!A:U,21,0)</f>
        <v>直采</v>
      </c>
    </row>
    <row r="22" s="5" customFormat="1" spans="1:9">
      <c r="A22" s="6">
        <v>21778540309</v>
      </c>
      <c r="B22" s="7">
        <v>44906</v>
      </c>
      <c r="C22" s="7">
        <v>44908</v>
      </c>
      <c r="D22" s="5">
        <v>1376</v>
      </c>
      <c r="E22" s="5" t="str">
        <f>VLOOKUP(A22,HOP!A:L,12,0)</f>
        <v>1376.00</v>
      </c>
      <c r="F22" s="5" t="str">
        <f>VLOOKUP(A22,HOP!A:C,3,0)</f>
        <v>2791959</v>
      </c>
      <c r="G22" s="5">
        <f t="shared" si="0"/>
        <v>0</v>
      </c>
      <c r="H22" s="5" t="str">
        <f t="shared" si="1"/>
        <v>，2791959</v>
      </c>
      <c r="I22" s="5" t="str">
        <f>VLOOKUP(A22,HOP!A:U,21,0)</f>
        <v>直采</v>
      </c>
    </row>
    <row r="23" s="5" customFormat="1" spans="1:9">
      <c r="A23" s="6">
        <v>21781334741</v>
      </c>
      <c r="B23" s="7">
        <v>44907</v>
      </c>
      <c r="C23" s="7">
        <v>44908</v>
      </c>
      <c r="D23" s="5">
        <v>348</v>
      </c>
      <c r="E23" s="5" t="str">
        <f>VLOOKUP(A23,HOP!A:L,12,0)</f>
        <v>348.00</v>
      </c>
      <c r="F23" s="5" t="str">
        <f>VLOOKUP(A23,HOP!A:C,3,0)</f>
        <v>2793174</v>
      </c>
      <c r="G23" s="5">
        <f t="shared" si="0"/>
        <v>0</v>
      </c>
      <c r="H23" s="5" t="str">
        <f t="shared" si="1"/>
        <v>，2793174</v>
      </c>
      <c r="I23" s="5" t="str">
        <f>VLOOKUP(A23,HOP!A:U,21,0)</f>
        <v>直采</v>
      </c>
    </row>
    <row r="24" s="5" customFormat="1" spans="1:9">
      <c r="A24" s="6">
        <v>21782798941</v>
      </c>
      <c r="B24" s="7">
        <v>44902</v>
      </c>
      <c r="C24" s="7">
        <v>44908</v>
      </c>
      <c r="D24" s="5">
        <v>6222</v>
      </c>
      <c r="E24" s="5" t="str">
        <f>VLOOKUP(A24,HOP!A:L,12,0)</f>
        <v>6222.00</v>
      </c>
      <c r="F24" s="5" t="str">
        <f>VLOOKUP(A24,HOP!A:C,3,0)</f>
        <v>2793508</v>
      </c>
      <c r="G24" s="5">
        <f t="shared" si="0"/>
        <v>0</v>
      </c>
      <c r="H24" s="5" t="str">
        <f t="shared" si="1"/>
        <v>，2793508</v>
      </c>
      <c r="I24" s="5" t="str">
        <f>VLOOKUP(A24,HOP!A:U,21,0)</f>
        <v>直采</v>
      </c>
    </row>
    <row r="25" s="5" customFormat="1" spans="1:9">
      <c r="A25" s="6">
        <v>21799485291</v>
      </c>
      <c r="B25" s="7">
        <v>44903</v>
      </c>
      <c r="C25" s="7">
        <v>44908</v>
      </c>
      <c r="D25" s="5">
        <v>4650</v>
      </c>
      <c r="E25" s="5" t="str">
        <f>VLOOKUP(A25,HOP!A:L,12,0)</f>
        <v>4650.00</v>
      </c>
      <c r="F25" s="5" t="str">
        <f>VLOOKUP(A25,HOP!A:C,3,0)</f>
        <v>2799631</v>
      </c>
      <c r="G25" s="5">
        <f t="shared" si="0"/>
        <v>0</v>
      </c>
      <c r="H25" s="5" t="str">
        <f t="shared" si="1"/>
        <v>，2799631</v>
      </c>
      <c r="I25" s="5" t="str">
        <f>VLOOKUP(A25,HOP!A:U,21,0)</f>
        <v>直采</v>
      </c>
    </row>
    <row r="26" s="5" customFormat="1" spans="1:9">
      <c r="A26" s="6">
        <v>21812396107</v>
      </c>
      <c r="B26" s="7">
        <v>44907</v>
      </c>
      <c r="C26" s="7">
        <v>44908</v>
      </c>
      <c r="D26" s="5">
        <v>667</v>
      </c>
      <c r="E26" s="5" t="str">
        <f>VLOOKUP(A26,HOP!A:L,12,0)</f>
        <v>667.00</v>
      </c>
      <c r="F26" s="5" t="str">
        <f>VLOOKUP(A26,HOP!A:C,3,0)</f>
        <v>2803811</v>
      </c>
      <c r="G26" s="5">
        <f t="shared" si="0"/>
        <v>0</v>
      </c>
      <c r="H26" s="5" t="str">
        <f t="shared" si="1"/>
        <v>，2803811</v>
      </c>
      <c r="I26" s="5" t="str">
        <f>VLOOKUP(A26,HOP!A:U,21,0)</f>
        <v>直采</v>
      </c>
    </row>
    <row r="27" s="5" customFormat="1" spans="1:9">
      <c r="A27" s="6">
        <v>21817485205</v>
      </c>
      <c r="B27" s="7">
        <v>44907</v>
      </c>
      <c r="C27" s="7">
        <v>44908</v>
      </c>
      <c r="D27" s="5">
        <v>607</v>
      </c>
      <c r="E27" s="5" t="str">
        <f>VLOOKUP(A27,HOP!A:L,12,0)</f>
        <v>607.00</v>
      </c>
      <c r="F27" s="5" t="str">
        <f>VLOOKUP(A27,HOP!A:C,3,0)</f>
        <v>2805124</v>
      </c>
      <c r="G27" s="5">
        <f t="shared" si="0"/>
        <v>0</v>
      </c>
      <c r="H27" s="5" t="str">
        <f t="shared" si="1"/>
        <v>，2805124</v>
      </c>
      <c r="I27" s="5" t="str">
        <f>VLOOKUP(A27,HOP!A:U,21,0)</f>
        <v>直采</v>
      </c>
    </row>
    <row r="28" s="5" customFormat="1" hidden="1" spans="1:9">
      <c r="A28" s="6">
        <v>21819317759</v>
      </c>
      <c r="B28" s="7">
        <v>44903</v>
      </c>
      <c r="C28" s="7">
        <v>44908</v>
      </c>
      <c r="D28" s="5">
        <v>0</v>
      </c>
      <c r="E28" s="5" t="e">
        <f>VLOOKUP(A28,HOP!A:L,12,0)</f>
        <v>#N/A</v>
      </c>
      <c r="F28" s="5" t="e">
        <f>VLOOKUP(A28,HOP!A:C,3,0)</f>
        <v>#N/A</v>
      </c>
      <c r="G28" s="5" t="e">
        <f t="shared" si="0"/>
        <v>#N/A</v>
      </c>
      <c r="H28" s="5" t="e">
        <f t="shared" si="1"/>
        <v>#N/A</v>
      </c>
      <c r="I28" s="5" t="e">
        <f>VLOOKUP(A28,HOP!A:U,21,0)</f>
        <v>#N/A</v>
      </c>
    </row>
    <row r="29" s="5" customFormat="1" spans="1:9">
      <c r="A29" s="6">
        <v>21822671901</v>
      </c>
      <c r="B29" s="7">
        <v>44906</v>
      </c>
      <c r="C29" s="7">
        <v>44908</v>
      </c>
      <c r="D29" s="5">
        <v>688</v>
      </c>
      <c r="E29" s="5" t="str">
        <f>VLOOKUP(A29,HOP!A:L,12,0)</f>
        <v>688.00</v>
      </c>
      <c r="F29" s="5" t="str">
        <f>VLOOKUP(A29,HOP!A:C,3,0)</f>
        <v>2807168</v>
      </c>
      <c r="G29" s="5">
        <f t="shared" si="0"/>
        <v>0</v>
      </c>
      <c r="H29" s="5" t="str">
        <f t="shared" si="1"/>
        <v>，2807168</v>
      </c>
      <c r="I29" s="5" t="str">
        <f>VLOOKUP(A29,HOP!A:U,21,0)</f>
        <v>直采</v>
      </c>
    </row>
    <row r="30" s="5" customFormat="1" spans="1:9">
      <c r="A30" s="6">
        <v>21824431356</v>
      </c>
      <c r="B30" s="7">
        <v>44902</v>
      </c>
      <c r="C30" s="7">
        <v>44908</v>
      </c>
      <c r="D30" s="5">
        <v>2220</v>
      </c>
      <c r="E30" s="5" t="str">
        <f>VLOOKUP(A30,HOP!A:L,12,0)</f>
        <v>2220.00</v>
      </c>
      <c r="F30" s="5" t="str">
        <f>VLOOKUP(A30,HOP!A:C,3,0)</f>
        <v>2808831</v>
      </c>
      <c r="G30" s="5">
        <f t="shared" si="0"/>
        <v>0</v>
      </c>
      <c r="H30" s="5" t="str">
        <f t="shared" si="1"/>
        <v>，2808831</v>
      </c>
      <c r="I30" s="5" t="str">
        <f>VLOOKUP(A30,HOP!A:U,21,0)</f>
        <v>直采</v>
      </c>
    </row>
    <row r="31" s="5" customFormat="1" spans="1:9">
      <c r="A31" s="6">
        <v>21825775013</v>
      </c>
      <c r="B31" s="7">
        <v>44907</v>
      </c>
      <c r="C31" s="7">
        <v>44908</v>
      </c>
      <c r="D31" s="5">
        <v>543</v>
      </c>
      <c r="E31" s="5" t="str">
        <f>VLOOKUP(A31,HOP!A:L,12,0)</f>
        <v>543.00</v>
      </c>
      <c r="F31" s="5" t="str">
        <f>VLOOKUP(A31,HOP!A:C,3,0)</f>
        <v>2810004</v>
      </c>
      <c r="G31" s="5">
        <f t="shared" si="0"/>
        <v>0</v>
      </c>
      <c r="H31" s="5" t="str">
        <f t="shared" si="1"/>
        <v>，2810004</v>
      </c>
      <c r="I31" s="5" t="str">
        <f>VLOOKUP(A31,HOP!A:U,21,0)</f>
        <v>直采</v>
      </c>
    </row>
    <row r="32" s="5" customFormat="1" spans="1:9">
      <c r="A32" s="6">
        <v>21827304708</v>
      </c>
      <c r="B32" s="7">
        <v>44907</v>
      </c>
      <c r="C32" s="7">
        <v>44908</v>
      </c>
      <c r="D32" s="5">
        <v>884</v>
      </c>
      <c r="E32" s="5" t="str">
        <f>VLOOKUP(A32,HOP!A:L,12,0)</f>
        <v>884.00</v>
      </c>
      <c r="F32" s="5" t="str">
        <f>VLOOKUP(A32,HOP!A:C,3,0)</f>
        <v>2812235</v>
      </c>
      <c r="G32" s="5">
        <f t="shared" si="0"/>
        <v>0</v>
      </c>
      <c r="H32" s="5" t="str">
        <f t="shared" si="1"/>
        <v>，2812235</v>
      </c>
      <c r="I32" s="5" t="str">
        <f>VLOOKUP(A32,HOP!A:U,21,0)</f>
        <v>直采</v>
      </c>
    </row>
    <row r="33" s="5" customFormat="1" spans="1:9">
      <c r="A33" s="6">
        <v>21829802097</v>
      </c>
      <c r="B33" s="7">
        <v>44906</v>
      </c>
      <c r="C33" s="7">
        <v>44908</v>
      </c>
      <c r="D33" s="5">
        <v>2388</v>
      </c>
      <c r="E33" s="5" t="str">
        <f>VLOOKUP(A33,HOP!A:L,12,0)</f>
        <v>2388.00</v>
      </c>
      <c r="F33" s="5" t="str">
        <f>VLOOKUP(A33,HOP!A:C,3,0)</f>
        <v>2815696</v>
      </c>
      <c r="G33" s="5">
        <f t="shared" si="0"/>
        <v>0</v>
      </c>
      <c r="H33" s="5" t="str">
        <f t="shared" si="1"/>
        <v>，2815696</v>
      </c>
      <c r="I33" s="5" t="str">
        <f>VLOOKUP(A33,HOP!A:U,21,0)</f>
        <v>直采</v>
      </c>
    </row>
    <row r="34" s="5" customFormat="1" spans="1:9">
      <c r="A34" s="6">
        <v>21831559461</v>
      </c>
      <c r="B34" s="7">
        <v>44906</v>
      </c>
      <c r="C34" s="7">
        <v>44908</v>
      </c>
      <c r="D34" s="5">
        <v>1200</v>
      </c>
      <c r="E34" s="5" t="str">
        <f>VLOOKUP(A34,HOP!A:L,12,0)</f>
        <v>1200.00</v>
      </c>
      <c r="F34" s="5" t="str">
        <f>VLOOKUP(A34,HOP!A:C,3,0)</f>
        <v>2818005</v>
      </c>
      <c r="G34" s="5">
        <f t="shared" si="0"/>
        <v>0</v>
      </c>
      <c r="H34" s="5" t="str">
        <f t="shared" si="1"/>
        <v>，2818005</v>
      </c>
      <c r="I34" s="5" t="str">
        <f>VLOOKUP(A34,HOP!A:U,21,0)</f>
        <v>直采</v>
      </c>
    </row>
    <row r="35" s="5" customFormat="1" hidden="1" spans="1:9">
      <c r="A35" s="6">
        <v>21838367712</v>
      </c>
      <c r="B35" s="7">
        <v>44906</v>
      </c>
      <c r="C35" s="7">
        <v>44908</v>
      </c>
      <c r="D35" s="5">
        <v>0</v>
      </c>
      <c r="E35" s="5" t="e">
        <f>VLOOKUP(A35,HOP!A:L,12,0)</f>
        <v>#N/A</v>
      </c>
      <c r="F35" s="5" t="e">
        <f>VLOOKUP(A35,HOP!A:C,3,0)</f>
        <v>#N/A</v>
      </c>
      <c r="G35" s="5" t="e">
        <f t="shared" ref="G35:G66" si="2">D35-E35</f>
        <v>#N/A</v>
      </c>
      <c r="H35" s="5" t="e">
        <f t="shared" ref="H35:H66" si="3">$H$1&amp;F35</f>
        <v>#N/A</v>
      </c>
      <c r="I35" s="5" t="e">
        <f>VLOOKUP(A35,HOP!A:U,21,0)</f>
        <v>#N/A</v>
      </c>
    </row>
    <row r="36" s="5" customFormat="1" spans="1:9">
      <c r="A36" s="6">
        <v>999221841150408</v>
      </c>
      <c r="B36" s="7">
        <v>44906</v>
      </c>
      <c r="C36" s="7">
        <v>44908</v>
      </c>
      <c r="D36" s="5">
        <v>2254</v>
      </c>
      <c r="E36" s="5" t="str">
        <f>VLOOKUP(A36,HOP!A:L,12,0)</f>
        <v>2254.00</v>
      </c>
      <c r="F36" s="5" t="str">
        <f>VLOOKUP(A36,HOP!A:C,3,0)</f>
        <v>2824380</v>
      </c>
      <c r="G36" s="5">
        <f t="shared" si="2"/>
        <v>0</v>
      </c>
      <c r="H36" s="5" t="str">
        <f t="shared" si="3"/>
        <v>，2824380</v>
      </c>
      <c r="I36" s="5" t="str">
        <f>VLOOKUP(A36,HOP!A:U,21,0)</f>
        <v>直采</v>
      </c>
    </row>
    <row r="37" s="5" customFormat="1" spans="1:9">
      <c r="A37" s="6">
        <v>21841270116</v>
      </c>
      <c r="B37" s="7">
        <v>44905</v>
      </c>
      <c r="C37" s="7">
        <v>44908</v>
      </c>
      <c r="D37" s="5">
        <v>3750</v>
      </c>
      <c r="E37" s="5" t="str">
        <f>VLOOKUP(A37,HOP!A:L,12,0)</f>
        <v>3750.00</v>
      </c>
      <c r="F37" s="5" t="str">
        <f>VLOOKUP(A37,HOP!A:C,3,0)</f>
        <v>2824561</v>
      </c>
      <c r="G37" s="5">
        <f t="shared" si="2"/>
        <v>0</v>
      </c>
      <c r="H37" s="5" t="str">
        <f t="shared" si="3"/>
        <v>，2824561</v>
      </c>
      <c r="I37" s="5" t="str">
        <f>VLOOKUP(A37,HOP!A:U,21,0)</f>
        <v>直采</v>
      </c>
    </row>
    <row r="38" s="5" customFormat="1" spans="1:9">
      <c r="A38" s="6">
        <v>21842566759</v>
      </c>
      <c r="B38" s="7">
        <v>44907</v>
      </c>
      <c r="C38" s="7">
        <v>44908</v>
      </c>
      <c r="D38" s="5">
        <v>888</v>
      </c>
      <c r="E38" s="5" t="str">
        <f>VLOOKUP(A38,HOP!A:L,12,0)</f>
        <v>888.00</v>
      </c>
      <c r="F38" s="5" t="str">
        <f>VLOOKUP(A38,HOP!A:C,3,0)</f>
        <v>2826448</v>
      </c>
      <c r="G38" s="5">
        <f t="shared" si="2"/>
        <v>0</v>
      </c>
      <c r="H38" s="5" t="str">
        <f t="shared" si="3"/>
        <v>，2826448</v>
      </c>
      <c r="I38" s="5" t="str">
        <f>VLOOKUP(A38,HOP!A:U,21,0)</f>
        <v>直采</v>
      </c>
    </row>
    <row r="39" s="5" customFormat="1" spans="1:9">
      <c r="A39" s="6">
        <v>21843913903</v>
      </c>
      <c r="B39" s="7">
        <v>44906</v>
      </c>
      <c r="C39" s="7">
        <v>44908</v>
      </c>
      <c r="D39" s="5">
        <v>2234</v>
      </c>
      <c r="E39" s="5" t="str">
        <f>VLOOKUP(A39,HOP!A:L,12,0)</f>
        <v>2234.00</v>
      </c>
      <c r="F39" s="5" t="str">
        <f>VLOOKUP(A39,HOP!A:C,3,0)</f>
        <v>2828531</v>
      </c>
      <c r="G39" s="5">
        <f t="shared" si="2"/>
        <v>0</v>
      </c>
      <c r="H39" s="5" t="str">
        <f t="shared" si="3"/>
        <v>，2828531</v>
      </c>
      <c r="I39" s="5" t="str">
        <f>VLOOKUP(A39,HOP!A:U,21,0)</f>
        <v>直采</v>
      </c>
    </row>
    <row r="40" s="5" customFormat="1" spans="1:9">
      <c r="A40" s="6">
        <v>21843829125</v>
      </c>
      <c r="B40" s="7">
        <v>44907</v>
      </c>
      <c r="C40" s="7">
        <v>44908</v>
      </c>
      <c r="D40" s="5">
        <v>667</v>
      </c>
      <c r="E40" s="5" t="str">
        <f>VLOOKUP(A40,HOP!A:L,12,0)</f>
        <v>667.00</v>
      </c>
      <c r="F40" s="5" t="str">
        <f>VLOOKUP(A40,HOP!A:C,3,0)</f>
        <v>2828396</v>
      </c>
      <c r="G40" s="5">
        <f t="shared" si="2"/>
        <v>0</v>
      </c>
      <c r="H40" s="5" t="str">
        <f t="shared" si="3"/>
        <v>，2828396</v>
      </c>
      <c r="I40" s="5" t="str">
        <f>VLOOKUP(A40,HOP!A:U,21,0)</f>
        <v>直采</v>
      </c>
    </row>
    <row r="41" s="5" customFormat="1" spans="1:9">
      <c r="A41" s="6">
        <v>21844681479</v>
      </c>
      <c r="B41" s="7">
        <v>44907</v>
      </c>
      <c r="C41" s="7">
        <v>44908</v>
      </c>
      <c r="D41" s="5">
        <v>1364</v>
      </c>
      <c r="E41" s="5" t="str">
        <f>VLOOKUP(A41,HOP!A:L,12,0)</f>
        <v>1364.00</v>
      </c>
      <c r="F41" s="5" t="str">
        <f>VLOOKUP(A41,HOP!A:C,3,0)</f>
        <v>2829856</v>
      </c>
      <c r="G41" s="5">
        <f t="shared" si="2"/>
        <v>0</v>
      </c>
      <c r="H41" s="5" t="str">
        <f t="shared" si="3"/>
        <v>，2829856</v>
      </c>
      <c r="I41" s="5" t="str">
        <f>VLOOKUP(A41,HOP!A:U,21,0)</f>
        <v>直采</v>
      </c>
    </row>
    <row r="42" s="5" customFormat="1" spans="1:9">
      <c r="A42" s="6">
        <v>21846483429</v>
      </c>
      <c r="B42" s="7">
        <v>44905</v>
      </c>
      <c r="C42" s="7">
        <v>44908</v>
      </c>
      <c r="D42" s="5">
        <v>990</v>
      </c>
      <c r="E42" s="5" t="str">
        <f>VLOOKUP(A42,HOP!A:L,12,0)</f>
        <v>990.00</v>
      </c>
      <c r="F42" s="5" t="str">
        <f>VLOOKUP(A42,HOP!A:C,3,0)</f>
        <v>2833010</v>
      </c>
      <c r="G42" s="5">
        <f t="shared" si="2"/>
        <v>0</v>
      </c>
      <c r="H42" s="5" t="str">
        <f t="shared" si="3"/>
        <v>，2833010</v>
      </c>
      <c r="I42" s="5" t="str">
        <f>VLOOKUP(A42,HOP!A:U,21,0)</f>
        <v>直采</v>
      </c>
    </row>
    <row r="43" s="5" customFormat="1" spans="1:9">
      <c r="A43" s="6">
        <v>21846859593</v>
      </c>
      <c r="B43" s="7">
        <v>44901</v>
      </c>
      <c r="C43" s="7">
        <v>44908</v>
      </c>
      <c r="D43" s="5">
        <v>18200</v>
      </c>
      <c r="E43" s="5" t="str">
        <f>VLOOKUP(A43,HOP!A:L,12,0)</f>
        <v>18200.00</v>
      </c>
      <c r="F43" s="5" t="str">
        <f>VLOOKUP(A43,HOP!A:C,3,0)</f>
        <v>2833706</v>
      </c>
      <c r="G43" s="5">
        <f t="shared" si="2"/>
        <v>0</v>
      </c>
      <c r="H43" s="5" t="str">
        <f t="shared" si="3"/>
        <v>，2833706</v>
      </c>
      <c r="I43" s="5" t="str">
        <f>VLOOKUP(A43,HOP!A:U,21,0)</f>
        <v>直采</v>
      </c>
    </row>
    <row r="44" s="5" customFormat="1" spans="1:9">
      <c r="A44" s="6">
        <v>21848094228</v>
      </c>
      <c r="B44" s="7">
        <v>44905</v>
      </c>
      <c r="C44" s="7">
        <v>44908</v>
      </c>
      <c r="D44" s="5">
        <v>822</v>
      </c>
      <c r="E44" s="5" t="str">
        <f>VLOOKUP(A44,HOP!A:L,12,0)</f>
        <v>822.00</v>
      </c>
      <c r="F44" s="5" t="str">
        <f>VLOOKUP(A44,HOP!A:C,3,0)</f>
        <v>2836016</v>
      </c>
      <c r="G44" s="5">
        <f t="shared" si="2"/>
        <v>0</v>
      </c>
      <c r="H44" s="5" t="str">
        <f t="shared" si="3"/>
        <v>，2836016</v>
      </c>
      <c r="I44" s="5" t="str">
        <f>VLOOKUP(A44,HOP!A:U,21,0)</f>
        <v>直采</v>
      </c>
    </row>
    <row r="45" s="5" customFormat="1" spans="1:9">
      <c r="A45" s="6">
        <v>21848275108</v>
      </c>
      <c r="B45" s="7">
        <v>44903</v>
      </c>
      <c r="C45" s="7">
        <v>44908</v>
      </c>
      <c r="D45" s="5">
        <v>7660</v>
      </c>
      <c r="E45" s="5" t="str">
        <f>VLOOKUP(A45,HOP!A:L,12,0)</f>
        <v>7660.00</v>
      </c>
      <c r="F45" s="5" t="str">
        <f>VLOOKUP(A45,HOP!A:C,3,0)</f>
        <v>2836439</v>
      </c>
      <c r="G45" s="5">
        <f t="shared" si="2"/>
        <v>0</v>
      </c>
      <c r="H45" s="5" t="str">
        <f t="shared" si="3"/>
        <v>，2836439</v>
      </c>
      <c r="I45" s="5" t="str">
        <f>VLOOKUP(A45,HOP!A:U,21,0)</f>
        <v>直采</v>
      </c>
    </row>
    <row r="46" s="5" customFormat="1" spans="1:9">
      <c r="A46" s="6">
        <v>21849005030</v>
      </c>
      <c r="B46" s="7">
        <v>44907</v>
      </c>
      <c r="C46" s="7">
        <v>44908</v>
      </c>
      <c r="D46" s="5">
        <v>200</v>
      </c>
      <c r="E46" s="5" t="str">
        <f>VLOOKUP(A46,HOP!A:L,12,0)</f>
        <v>200.00</v>
      </c>
      <c r="F46" s="5" t="str">
        <f>VLOOKUP(A46,HOP!A:C,3,0)</f>
        <v>2837723</v>
      </c>
      <c r="G46" s="5">
        <f t="shared" si="2"/>
        <v>0</v>
      </c>
      <c r="H46" s="5" t="str">
        <f t="shared" si="3"/>
        <v>，2837723</v>
      </c>
      <c r="I46" s="5" t="str">
        <f>VLOOKUP(A46,HOP!A:U,21,0)</f>
        <v>直采</v>
      </c>
    </row>
    <row r="47" s="5" customFormat="1" spans="1:9">
      <c r="A47" s="6">
        <v>21850766212</v>
      </c>
      <c r="B47" s="7">
        <v>44906</v>
      </c>
      <c r="C47" s="7">
        <v>44908</v>
      </c>
      <c r="D47" s="5">
        <v>1017</v>
      </c>
      <c r="E47" s="5" t="str">
        <f>VLOOKUP(A47,HOP!A:L,12,0)</f>
        <v>1017.00</v>
      </c>
      <c r="F47" s="5" t="str">
        <f>VLOOKUP(A47,HOP!A:C,3,0)</f>
        <v>2841287</v>
      </c>
      <c r="G47" s="5">
        <f t="shared" si="2"/>
        <v>0</v>
      </c>
      <c r="H47" s="5" t="str">
        <f t="shared" si="3"/>
        <v>，2841287</v>
      </c>
      <c r="I47" s="5" t="str">
        <f>VLOOKUP(A47,HOP!A:U,21,0)</f>
        <v>直采</v>
      </c>
    </row>
    <row r="48" s="5" customFormat="1" spans="1:9">
      <c r="A48" s="6">
        <v>21850799267</v>
      </c>
      <c r="B48" s="7">
        <v>44907</v>
      </c>
      <c r="C48" s="7">
        <v>44908</v>
      </c>
      <c r="D48" s="5">
        <v>447</v>
      </c>
      <c r="E48" s="5" t="str">
        <f>VLOOKUP(A48,HOP!A:L,12,0)</f>
        <v>447.00</v>
      </c>
      <c r="F48" s="5" t="str">
        <f>VLOOKUP(A48,HOP!A:C,3,0)</f>
        <v>2841316</v>
      </c>
      <c r="G48" s="5">
        <f t="shared" si="2"/>
        <v>0</v>
      </c>
      <c r="H48" s="5" t="str">
        <f t="shared" si="3"/>
        <v>，2841316</v>
      </c>
      <c r="I48" s="5" t="str">
        <f>VLOOKUP(A48,HOP!A:U,21,0)</f>
        <v>直采</v>
      </c>
    </row>
    <row r="49" s="5" customFormat="1" spans="1:9">
      <c r="A49" s="6">
        <v>999221851488862</v>
      </c>
      <c r="B49" s="7">
        <v>44907</v>
      </c>
      <c r="C49" s="7">
        <v>44908</v>
      </c>
      <c r="D49" s="5">
        <v>1929</v>
      </c>
      <c r="E49" s="5" t="str">
        <f>VLOOKUP(A49,HOP!A:L,12,0)</f>
        <v>1929.00</v>
      </c>
      <c r="F49" s="5" t="str">
        <f>VLOOKUP(A49,HOP!A:C,3,0)</f>
        <v>2842515</v>
      </c>
      <c r="G49" s="5">
        <f t="shared" si="2"/>
        <v>0</v>
      </c>
      <c r="H49" s="5" t="str">
        <f t="shared" si="3"/>
        <v>，2842515</v>
      </c>
      <c r="I49" s="5" t="str">
        <f>VLOOKUP(A49,HOP!A:U,21,0)</f>
        <v>直采</v>
      </c>
    </row>
    <row r="50" s="5" customFormat="1" spans="1:9">
      <c r="A50" s="6">
        <v>999221852615951</v>
      </c>
      <c r="B50" s="7">
        <v>44904</v>
      </c>
      <c r="C50" s="7">
        <v>44908</v>
      </c>
      <c r="D50" s="5">
        <v>1320</v>
      </c>
      <c r="E50" s="5" t="str">
        <f>VLOOKUP(A50,HOP!A:L,12,0)</f>
        <v>1320.00</v>
      </c>
      <c r="F50" s="5" t="str">
        <f>VLOOKUP(A50,HOP!A:C,3,0)</f>
        <v>2844317</v>
      </c>
      <c r="G50" s="5">
        <f t="shared" si="2"/>
        <v>0</v>
      </c>
      <c r="H50" s="5" t="str">
        <f t="shared" si="3"/>
        <v>，2844317</v>
      </c>
      <c r="I50" s="5" t="str">
        <f>VLOOKUP(A50,HOP!A:U,21,0)</f>
        <v>直采</v>
      </c>
    </row>
    <row r="51" s="5" customFormat="1" spans="1:9">
      <c r="A51" s="6">
        <v>21852987705</v>
      </c>
      <c r="B51" s="7">
        <v>44907</v>
      </c>
      <c r="C51" s="7">
        <v>44908</v>
      </c>
      <c r="D51" s="5">
        <v>1494</v>
      </c>
      <c r="E51" s="5" t="str">
        <f>VLOOKUP(A51,HOP!A:L,12,0)</f>
        <v>1494.00</v>
      </c>
      <c r="F51" s="5" t="str">
        <f>VLOOKUP(A51,HOP!A:C,3,0)</f>
        <v>2844878</v>
      </c>
      <c r="G51" s="5">
        <f t="shared" si="2"/>
        <v>0</v>
      </c>
      <c r="H51" s="5" t="str">
        <f t="shared" si="3"/>
        <v>，2844878</v>
      </c>
      <c r="I51" s="5" t="str">
        <f>VLOOKUP(A51,HOP!A:U,21,0)</f>
        <v>直采</v>
      </c>
    </row>
    <row r="52" s="5" customFormat="1" spans="1:9">
      <c r="A52" s="6">
        <v>21853169333</v>
      </c>
      <c r="B52" s="7">
        <v>44907</v>
      </c>
      <c r="C52" s="7">
        <v>44908</v>
      </c>
      <c r="D52" s="5">
        <v>774</v>
      </c>
      <c r="E52" s="5" t="str">
        <f>VLOOKUP(A52,HOP!A:L,12,0)</f>
        <v>774.00</v>
      </c>
      <c r="F52" s="5" t="str">
        <f>VLOOKUP(A52,HOP!A:C,3,0)</f>
        <v>2845183</v>
      </c>
      <c r="G52" s="5">
        <f t="shared" si="2"/>
        <v>0</v>
      </c>
      <c r="H52" s="5" t="str">
        <f t="shared" si="3"/>
        <v>，2845183</v>
      </c>
      <c r="I52" s="5" t="str">
        <f>VLOOKUP(A52,HOP!A:U,21,0)</f>
        <v>直采</v>
      </c>
    </row>
    <row r="53" s="5" customFormat="1" spans="1:9">
      <c r="A53" s="6">
        <v>21853471872</v>
      </c>
      <c r="B53" s="7">
        <v>44905</v>
      </c>
      <c r="C53" s="7">
        <v>44908</v>
      </c>
      <c r="D53" s="5">
        <v>1623</v>
      </c>
      <c r="E53" s="5" t="str">
        <f>VLOOKUP(A53,HOP!A:L,12,0)</f>
        <v>1623.00</v>
      </c>
      <c r="F53" s="5" t="str">
        <f>VLOOKUP(A53,HOP!A:C,3,0)</f>
        <v>2845593</v>
      </c>
      <c r="G53" s="5">
        <f t="shared" si="2"/>
        <v>0</v>
      </c>
      <c r="H53" s="5" t="str">
        <f t="shared" si="3"/>
        <v>，2845593</v>
      </c>
      <c r="I53" s="5" t="str">
        <f>VLOOKUP(A53,HOP!A:U,21,0)</f>
        <v>直采</v>
      </c>
    </row>
    <row r="54" s="5" customFormat="1" spans="1:9">
      <c r="A54" s="6">
        <v>21854024231</v>
      </c>
      <c r="B54" s="7">
        <v>44906</v>
      </c>
      <c r="C54" s="7">
        <v>44908</v>
      </c>
      <c r="D54" s="5">
        <v>3260</v>
      </c>
      <c r="E54" s="5" t="str">
        <f>VLOOKUP(A54,HOP!A:L,12,0)</f>
        <v>3260.00</v>
      </c>
      <c r="F54" s="5" t="str">
        <f>VLOOKUP(A54,HOP!A:C,3,0)</f>
        <v>2846627</v>
      </c>
      <c r="G54" s="5">
        <f t="shared" si="2"/>
        <v>0</v>
      </c>
      <c r="H54" s="5" t="str">
        <f t="shared" si="3"/>
        <v>，2846627</v>
      </c>
      <c r="I54" s="5" t="str">
        <f>VLOOKUP(A54,HOP!A:U,21,0)</f>
        <v>直采</v>
      </c>
    </row>
    <row r="55" s="5" customFormat="1" spans="1:9">
      <c r="A55" s="6">
        <v>21854316326</v>
      </c>
      <c r="B55" s="7">
        <v>44901</v>
      </c>
      <c r="C55" s="7">
        <v>44908</v>
      </c>
      <c r="D55" s="5">
        <v>5846.1</v>
      </c>
      <c r="E55" s="5" t="str">
        <f>VLOOKUP(A55,HOP!A:L,12,0)</f>
        <v>5846.10</v>
      </c>
      <c r="F55" s="5" t="str">
        <f>VLOOKUP(A55,HOP!A:C,3,0)</f>
        <v>2847144</v>
      </c>
      <c r="G55" s="5">
        <f t="shared" si="2"/>
        <v>0</v>
      </c>
      <c r="H55" s="5" t="str">
        <f t="shared" si="3"/>
        <v>，2847144</v>
      </c>
      <c r="I55" s="5" t="str">
        <f>VLOOKUP(A55,HOP!A:U,21,0)</f>
        <v>直连</v>
      </c>
    </row>
    <row r="56" s="5" customFormat="1" spans="1:9">
      <c r="A56" s="6">
        <v>999221854701108</v>
      </c>
      <c r="B56" s="7">
        <v>44907</v>
      </c>
      <c r="C56" s="7">
        <v>44908</v>
      </c>
      <c r="D56" s="5">
        <v>2370</v>
      </c>
      <c r="E56" s="5" t="str">
        <f>VLOOKUP(A56,HOP!A:L,12,0)</f>
        <v>2370.00</v>
      </c>
      <c r="F56" s="5" t="str">
        <f>VLOOKUP(A56,HOP!A:C,3,0)</f>
        <v>2847861</v>
      </c>
      <c r="G56" s="5">
        <f t="shared" si="2"/>
        <v>0</v>
      </c>
      <c r="H56" s="5" t="str">
        <f t="shared" si="3"/>
        <v>，2847861</v>
      </c>
      <c r="I56" s="5" t="str">
        <f>VLOOKUP(A56,HOP!A:U,21,0)</f>
        <v>直采</v>
      </c>
    </row>
    <row r="57" s="5" customFormat="1" spans="1:9">
      <c r="A57" s="6">
        <v>21854951380</v>
      </c>
      <c r="B57" s="7">
        <v>44906</v>
      </c>
      <c r="C57" s="7">
        <v>44908</v>
      </c>
      <c r="D57" s="5">
        <v>1082</v>
      </c>
      <c r="E57" s="5" t="str">
        <f>VLOOKUP(A57,HOP!A:L,12,0)</f>
        <v>1082.00</v>
      </c>
      <c r="F57" s="5" t="str">
        <f>VLOOKUP(A57,HOP!A:C,3,0)</f>
        <v>2848314</v>
      </c>
      <c r="G57" s="5">
        <f t="shared" si="2"/>
        <v>0</v>
      </c>
      <c r="H57" s="5" t="str">
        <f t="shared" si="3"/>
        <v>，2848314</v>
      </c>
      <c r="I57" s="5" t="str">
        <f>VLOOKUP(A57,HOP!A:U,21,0)</f>
        <v>直采</v>
      </c>
    </row>
    <row r="58" s="5" customFormat="1" spans="1:9">
      <c r="A58" s="6">
        <v>999221855068507</v>
      </c>
      <c r="B58" s="7">
        <v>44906</v>
      </c>
      <c r="C58" s="7">
        <v>44908</v>
      </c>
      <c r="D58" s="5">
        <v>1040</v>
      </c>
      <c r="E58" s="5" t="str">
        <f>VLOOKUP(A58,HOP!A:L,12,0)</f>
        <v>1040.00</v>
      </c>
      <c r="F58" s="5" t="str">
        <f>VLOOKUP(A58,HOP!A:C,3,0)</f>
        <v>2848527</v>
      </c>
      <c r="G58" s="5">
        <f t="shared" si="2"/>
        <v>0</v>
      </c>
      <c r="H58" s="5" t="str">
        <f t="shared" si="3"/>
        <v>，2848527</v>
      </c>
      <c r="I58" s="5" t="str">
        <f>VLOOKUP(A58,HOP!A:U,21,0)</f>
        <v>直采</v>
      </c>
    </row>
    <row r="59" s="5" customFormat="1" spans="1:9">
      <c r="A59" s="6">
        <v>21855311453</v>
      </c>
      <c r="B59" s="7">
        <v>44907</v>
      </c>
      <c r="C59" s="7">
        <v>44908</v>
      </c>
      <c r="D59" s="5">
        <v>235</v>
      </c>
      <c r="E59" s="5" t="str">
        <f>VLOOKUP(A59,HOP!A:L,12,0)</f>
        <v>235.00</v>
      </c>
      <c r="F59" s="5" t="str">
        <f>VLOOKUP(A59,HOP!A:C,3,0)</f>
        <v>2849043</v>
      </c>
      <c r="G59" s="5">
        <f t="shared" si="2"/>
        <v>0</v>
      </c>
      <c r="H59" s="5" t="str">
        <f t="shared" si="3"/>
        <v>，2849043</v>
      </c>
      <c r="I59" s="5" t="str">
        <f>VLOOKUP(A59,HOP!A:U,21,0)</f>
        <v>直采</v>
      </c>
    </row>
    <row r="60" s="5" customFormat="1" spans="1:9">
      <c r="A60" s="6">
        <v>21855543623</v>
      </c>
      <c r="B60" s="7">
        <v>44907</v>
      </c>
      <c r="C60" s="7">
        <v>44908</v>
      </c>
      <c r="D60" s="5">
        <v>842</v>
      </c>
      <c r="E60" s="5" t="str">
        <f>VLOOKUP(A60,HOP!A:L,12,0)</f>
        <v>842.00</v>
      </c>
      <c r="F60" s="5" t="str">
        <f>VLOOKUP(A60,HOP!A:C,3,0)</f>
        <v>2849488</v>
      </c>
      <c r="G60" s="5">
        <f t="shared" si="2"/>
        <v>0</v>
      </c>
      <c r="H60" s="5" t="str">
        <f t="shared" si="3"/>
        <v>，2849488</v>
      </c>
      <c r="I60" s="5" t="str">
        <f>VLOOKUP(A60,HOP!A:U,21,0)</f>
        <v>直采</v>
      </c>
    </row>
    <row r="61" s="5" customFormat="1" spans="1:9">
      <c r="A61" s="6">
        <v>999221855760877</v>
      </c>
      <c r="B61" s="7">
        <v>44906</v>
      </c>
      <c r="C61" s="7">
        <v>44908</v>
      </c>
      <c r="D61" s="5">
        <v>1800</v>
      </c>
      <c r="E61" s="5" t="str">
        <f>VLOOKUP(A61,HOP!A:L,12,0)</f>
        <v>1800.00</v>
      </c>
      <c r="F61" s="5" t="str">
        <f>VLOOKUP(A61,HOP!A:C,3,0)</f>
        <v>2849861</v>
      </c>
      <c r="G61" s="5">
        <f t="shared" si="2"/>
        <v>0</v>
      </c>
      <c r="H61" s="5" t="str">
        <f t="shared" si="3"/>
        <v>，2849861</v>
      </c>
      <c r="I61" s="5" t="str">
        <f>VLOOKUP(A61,HOP!A:U,21,0)</f>
        <v>直采</v>
      </c>
    </row>
    <row r="62" s="5" customFormat="1" spans="1:9">
      <c r="A62" s="6">
        <v>21855946193</v>
      </c>
      <c r="B62" s="7">
        <v>44906</v>
      </c>
      <c r="C62" s="7">
        <v>44908</v>
      </c>
      <c r="D62" s="5">
        <v>3638</v>
      </c>
      <c r="E62" s="5" t="str">
        <f>VLOOKUP(A62,HOP!A:L,12,0)</f>
        <v>3638.00</v>
      </c>
      <c r="F62" s="5" t="str">
        <f>VLOOKUP(A62,HOP!A:C,3,0)</f>
        <v>2850216</v>
      </c>
      <c r="G62" s="5">
        <f t="shared" si="2"/>
        <v>0</v>
      </c>
      <c r="H62" s="5" t="str">
        <f t="shared" si="3"/>
        <v>，2850216</v>
      </c>
      <c r="I62" s="5" t="str">
        <f>VLOOKUP(A62,HOP!A:U,21,0)</f>
        <v>直采</v>
      </c>
    </row>
    <row r="63" s="5" customFormat="1" spans="1:9">
      <c r="A63" s="6">
        <v>21857755275</v>
      </c>
      <c r="B63" s="7">
        <v>44906</v>
      </c>
      <c r="C63" s="7">
        <v>44908</v>
      </c>
      <c r="D63" s="5">
        <v>2266</v>
      </c>
      <c r="E63" s="5" t="str">
        <f>VLOOKUP(A63,HOP!A:L,12,0)</f>
        <v>2266.00</v>
      </c>
      <c r="F63" s="5" t="str">
        <f>VLOOKUP(A63,HOP!A:C,3,0)</f>
        <v>2853164</v>
      </c>
      <c r="G63" s="5">
        <f t="shared" si="2"/>
        <v>0</v>
      </c>
      <c r="H63" s="5" t="str">
        <f t="shared" si="3"/>
        <v>，2853164</v>
      </c>
      <c r="I63" s="5" t="str">
        <f>VLOOKUP(A63,HOP!A:U,21,0)</f>
        <v>直采</v>
      </c>
    </row>
    <row r="64" s="5" customFormat="1" spans="1:9">
      <c r="A64" s="6">
        <v>999221861092319</v>
      </c>
      <c r="B64" s="7">
        <v>44907</v>
      </c>
      <c r="C64" s="7">
        <v>44908</v>
      </c>
      <c r="D64" s="5">
        <v>148.12</v>
      </c>
      <c r="E64" s="5" t="str">
        <f>VLOOKUP(A64,HOP!A:L,12,0)</f>
        <v>148.12</v>
      </c>
      <c r="F64" s="5" t="str">
        <f>VLOOKUP(A64,HOP!A:C,3,0)</f>
        <v>2856306</v>
      </c>
      <c r="G64" s="5">
        <f t="shared" si="2"/>
        <v>0</v>
      </c>
      <c r="H64" s="5" t="str">
        <f t="shared" si="3"/>
        <v>，2856306</v>
      </c>
      <c r="I64" s="5" t="str">
        <f>VLOOKUP(A64,HOP!A:U,21,0)</f>
        <v>直连</v>
      </c>
    </row>
    <row r="65" s="5" customFormat="1" spans="1:9">
      <c r="A65" s="6">
        <v>21861210935</v>
      </c>
      <c r="B65" s="7">
        <v>44905</v>
      </c>
      <c r="C65" s="7">
        <v>44908</v>
      </c>
      <c r="D65" s="5">
        <v>1227</v>
      </c>
      <c r="E65" s="5" t="str">
        <f>VLOOKUP(A65,HOP!A:L,12,0)</f>
        <v>1227.00</v>
      </c>
      <c r="F65" s="5" t="str">
        <f>VLOOKUP(A65,HOP!A:C,3,0)</f>
        <v>2856359</v>
      </c>
      <c r="G65" s="5">
        <f t="shared" si="2"/>
        <v>0</v>
      </c>
      <c r="H65" s="5" t="str">
        <f t="shared" si="3"/>
        <v>，2856359</v>
      </c>
      <c r="I65" s="5" t="str">
        <f>VLOOKUP(A65,HOP!A:U,21,0)</f>
        <v>直采</v>
      </c>
    </row>
    <row r="66" s="5" customFormat="1" spans="1:9">
      <c r="A66" s="6">
        <v>21864715584</v>
      </c>
      <c r="B66" s="7">
        <v>44904</v>
      </c>
      <c r="C66" s="7">
        <v>44908</v>
      </c>
      <c r="D66" s="5">
        <v>1232</v>
      </c>
      <c r="E66" s="5" t="str">
        <f>VLOOKUP(A66,HOP!A:L,12,0)</f>
        <v>1232.00</v>
      </c>
      <c r="F66" s="5" t="str">
        <f>VLOOKUP(A66,HOP!A:C,3,0)</f>
        <v>2857922</v>
      </c>
      <c r="G66" s="5">
        <f t="shared" si="2"/>
        <v>0</v>
      </c>
      <c r="H66" s="5" t="str">
        <f t="shared" si="3"/>
        <v>，2857922</v>
      </c>
      <c r="I66" s="5" t="str">
        <f>VLOOKUP(A66,HOP!A:U,21,0)</f>
        <v>直采</v>
      </c>
    </row>
    <row r="67" s="5" customFormat="1" spans="1:9">
      <c r="A67" s="6">
        <v>21864462566</v>
      </c>
      <c r="B67" s="7">
        <v>44907</v>
      </c>
      <c r="C67" s="7">
        <v>44908</v>
      </c>
      <c r="D67" s="5">
        <v>435</v>
      </c>
      <c r="E67" s="5" t="str">
        <f>VLOOKUP(A67,HOP!A:L,12,0)</f>
        <v>435.00</v>
      </c>
      <c r="F67" s="5" t="str">
        <f>VLOOKUP(A67,HOP!A:C,3,0)</f>
        <v>2857733</v>
      </c>
      <c r="G67" s="5">
        <f t="shared" ref="G67:G98" si="4">D67-E67</f>
        <v>0</v>
      </c>
      <c r="H67" s="5" t="str">
        <f t="shared" ref="H67:H98" si="5">$H$1&amp;F67</f>
        <v>，2857733</v>
      </c>
      <c r="I67" s="5" t="str">
        <f>VLOOKUP(A67,HOP!A:U,21,0)</f>
        <v>直采</v>
      </c>
    </row>
    <row r="68" s="5" customFormat="1" spans="1:9">
      <c r="A68" s="6">
        <v>21868931088</v>
      </c>
      <c r="B68" s="7">
        <v>44907</v>
      </c>
      <c r="C68" s="7">
        <v>44908</v>
      </c>
      <c r="D68" s="5">
        <v>656</v>
      </c>
      <c r="E68" s="5" t="str">
        <f>VLOOKUP(A68,HOP!A:L,12,0)</f>
        <v>656.00</v>
      </c>
      <c r="F68" s="5" t="str">
        <f>VLOOKUP(A68,HOP!A:C,3,0)</f>
        <v>2858745</v>
      </c>
      <c r="G68" s="5">
        <f t="shared" si="4"/>
        <v>0</v>
      </c>
      <c r="H68" s="5" t="str">
        <f t="shared" si="5"/>
        <v>，2858745</v>
      </c>
      <c r="I68" s="5" t="str">
        <f>VLOOKUP(A68,HOP!A:U,21,0)</f>
        <v>直采</v>
      </c>
    </row>
    <row r="69" s="5" customFormat="1" spans="1:9">
      <c r="A69" s="6">
        <v>999221869114372</v>
      </c>
      <c r="B69" s="7">
        <v>44906</v>
      </c>
      <c r="C69" s="7">
        <v>44908</v>
      </c>
      <c r="D69" s="5">
        <v>868</v>
      </c>
      <c r="E69" s="5" t="str">
        <f>VLOOKUP(A69,HOP!A:L,12,0)</f>
        <v>868.00</v>
      </c>
      <c r="F69" s="5" t="str">
        <f>VLOOKUP(A69,HOP!A:C,3,0)</f>
        <v>2858890</v>
      </c>
      <c r="G69" s="5">
        <f t="shared" si="4"/>
        <v>0</v>
      </c>
      <c r="H69" s="5" t="str">
        <f t="shared" si="5"/>
        <v>，2858890</v>
      </c>
      <c r="I69" s="5" t="str">
        <f>VLOOKUP(A69,HOP!A:U,21,0)</f>
        <v>直采</v>
      </c>
    </row>
    <row r="70" s="5" customFormat="1" spans="1:9">
      <c r="A70" s="6">
        <v>21869117351</v>
      </c>
      <c r="B70" s="7">
        <v>44906</v>
      </c>
      <c r="C70" s="7">
        <v>44908</v>
      </c>
      <c r="D70" s="5">
        <v>1288</v>
      </c>
      <c r="E70" s="5" t="str">
        <f>VLOOKUP(A70,HOP!A:L,12,0)</f>
        <v>1288.00</v>
      </c>
      <c r="F70" s="5" t="str">
        <f>VLOOKUP(A70,HOP!A:C,3,0)</f>
        <v>2858894</v>
      </c>
      <c r="G70" s="5">
        <f t="shared" si="4"/>
        <v>0</v>
      </c>
      <c r="H70" s="5" t="str">
        <f t="shared" si="5"/>
        <v>，2858894</v>
      </c>
      <c r="I70" s="5" t="str">
        <f>VLOOKUP(A70,HOP!A:U,21,0)</f>
        <v>直采</v>
      </c>
    </row>
    <row r="71" s="5" customFormat="1" hidden="1" spans="1:9">
      <c r="A71" s="6">
        <v>21869389044</v>
      </c>
      <c r="B71" s="7">
        <v>44905</v>
      </c>
      <c r="C71" s="7">
        <v>44908</v>
      </c>
      <c r="D71" s="5">
        <v>0</v>
      </c>
      <c r="E71" s="5" t="e">
        <f>VLOOKUP(A71,HOP!A:L,12,0)</f>
        <v>#N/A</v>
      </c>
      <c r="F71" s="5" t="e">
        <f>VLOOKUP(A71,HOP!A:C,3,0)</f>
        <v>#N/A</v>
      </c>
      <c r="G71" s="5" t="e">
        <f t="shared" si="4"/>
        <v>#N/A</v>
      </c>
      <c r="H71" s="5" t="e">
        <f t="shared" si="5"/>
        <v>#N/A</v>
      </c>
      <c r="I71" s="5" t="e">
        <f>VLOOKUP(A71,HOP!A:U,21,0)</f>
        <v>#N/A</v>
      </c>
    </row>
    <row r="72" s="5" customFormat="1" spans="1:9">
      <c r="A72" s="6">
        <v>21870247520</v>
      </c>
      <c r="B72" s="7">
        <v>44905</v>
      </c>
      <c r="C72" s="7">
        <v>44908</v>
      </c>
      <c r="D72" s="5">
        <v>1380</v>
      </c>
      <c r="E72" s="5" t="str">
        <f>VLOOKUP(A72,HOP!A:L,12,0)</f>
        <v>1380.00</v>
      </c>
      <c r="F72" s="5" t="str">
        <f>VLOOKUP(A72,HOP!A:C,3,0)</f>
        <v>2859607</v>
      </c>
      <c r="G72" s="5">
        <f t="shared" si="4"/>
        <v>0</v>
      </c>
      <c r="H72" s="5" t="str">
        <f t="shared" si="5"/>
        <v>，2859607</v>
      </c>
      <c r="I72" s="5" t="str">
        <f>VLOOKUP(A72,HOP!A:U,21,0)</f>
        <v>直采</v>
      </c>
    </row>
    <row r="73" s="5" customFormat="1" spans="1:9">
      <c r="A73" s="6">
        <v>21870625557</v>
      </c>
      <c r="B73" s="7">
        <v>44906</v>
      </c>
      <c r="C73" s="7">
        <v>44908</v>
      </c>
      <c r="D73" s="5">
        <v>1104</v>
      </c>
      <c r="E73" s="5" t="str">
        <f>VLOOKUP(A73,HOP!A:L,12,0)</f>
        <v>1104.00</v>
      </c>
      <c r="F73" s="5" t="str">
        <f>VLOOKUP(A73,HOP!A:C,3,0)</f>
        <v>2859859</v>
      </c>
      <c r="G73" s="5">
        <f t="shared" si="4"/>
        <v>0</v>
      </c>
      <c r="H73" s="5" t="str">
        <f t="shared" si="5"/>
        <v>，2859859</v>
      </c>
      <c r="I73" s="5" t="str">
        <f>VLOOKUP(A73,HOP!A:U,21,0)</f>
        <v>直采</v>
      </c>
    </row>
    <row r="74" s="5" customFormat="1" spans="1:9">
      <c r="A74" s="6">
        <v>999221873651421</v>
      </c>
      <c r="B74" s="7">
        <v>44907</v>
      </c>
      <c r="C74" s="7">
        <v>44908</v>
      </c>
      <c r="D74" s="5">
        <v>1242</v>
      </c>
      <c r="E74" s="5" t="str">
        <f>VLOOKUP(A74,HOP!A:L,12,0)</f>
        <v>1242.00</v>
      </c>
      <c r="F74" s="5" t="str">
        <f>VLOOKUP(A74,HOP!A:C,3,0)</f>
        <v>2860407</v>
      </c>
      <c r="G74" s="5">
        <f t="shared" si="4"/>
        <v>0</v>
      </c>
      <c r="H74" s="5" t="str">
        <f t="shared" si="5"/>
        <v>，2860407</v>
      </c>
      <c r="I74" s="5" t="str">
        <f>VLOOKUP(A74,HOP!A:U,21,0)</f>
        <v>直采</v>
      </c>
    </row>
    <row r="75" s="5" customFormat="1" spans="1:9">
      <c r="A75" s="6">
        <v>21875474255</v>
      </c>
      <c r="B75" s="7">
        <v>44907</v>
      </c>
      <c r="C75" s="7">
        <v>44908</v>
      </c>
      <c r="D75" s="5">
        <v>600</v>
      </c>
      <c r="E75" s="5" t="str">
        <f>VLOOKUP(A75,HOP!A:L,12,0)</f>
        <v>600.00</v>
      </c>
      <c r="F75" s="5" t="str">
        <f>VLOOKUP(A75,HOP!A:C,3,0)</f>
        <v>2861116</v>
      </c>
      <c r="G75" s="5">
        <f t="shared" si="4"/>
        <v>0</v>
      </c>
      <c r="H75" s="5" t="str">
        <f t="shared" si="5"/>
        <v>，2861116</v>
      </c>
      <c r="I75" s="5" t="str">
        <f>VLOOKUP(A75,HOP!A:U,21,0)</f>
        <v>直采</v>
      </c>
    </row>
    <row r="76" s="5" customFormat="1" spans="1:9">
      <c r="A76" s="6">
        <v>21875649084</v>
      </c>
      <c r="B76" s="7">
        <v>44907</v>
      </c>
      <c r="C76" s="7">
        <v>44908</v>
      </c>
      <c r="D76" s="5">
        <v>842</v>
      </c>
      <c r="E76" s="5" t="str">
        <f>VLOOKUP(A76,HOP!A:L,12,0)</f>
        <v>842.00</v>
      </c>
      <c r="F76" s="5" t="str">
        <f>VLOOKUP(A76,HOP!A:C,3,0)</f>
        <v>2861222</v>
      </c>
      <c r="G76" s="5">
        <f t="shared" si="4"/>
        <v>0</v>
      </c>
      <c r="H76" s="5" t="str">
        <f t="shared" si="5"/>
        <v>，2861222</v>
      </c>
      <c r="I76" s="5" t="str">
        <f>VLOOKUP(A76,HOP!A:U,21,0)</f>
        <v>直采</v>
      </c>
    </row>
    <row r="77" s="5" customFormat="1" hidden="1" spans="1:9">
      <c r="A77" s="6">
        <v>21875874183</v>
      </c>
      <c r="B77" s="7">
        <v>44905</v>
      </c>
      <c r="C77" s="7">
        <v>44908</v>
      </c>
      <c r="D77" s="5">
        <v>0</v>
      </c>
      <c r="E77" s="5" t="e">
        <f>VLOOKUP(A77,HOP!A:L,12,0)</f>
        <v>#N/A</v>
      </c>
      <c r="F77" s="5" t="e">
        <f>VLOOKUP(A77,HOP!A:C,3,0)</f>
        <v>#N/A</v>
      </c>
      <c r="G77" s="5" t="e">
        <f t="shared" si="4"/>
        <v>#N/A</v>
      </c>
      <c r="H77" s="5" t="e">
        <f t="shared" si="5"/>
        <v>#N/A</v>
      </c>
      <c r="I77" s="5" t="e">
        <f>VLOOKUP(A77,HOP!A:U,21,0)</f>
        <v>#N/A</v>
      </c>
    </row>
    <row r="78" s="5" customFormat="1" spans="1:9">
      <c r="A78" s="6">
        <v>21875916430</v>
      </c>
      <c r="B78" s="7">
        <v>44905</v>
      </c>
      <c r="C78" s="7">
        <v>44908</v>
      </c>
      <c r="D78" s="5">
        <v>1281</v>
      </c>
      <c r="E78" s="5" t="str">
        <f>VLOOKUP(A78,HOP!A:L,12,0)</f>
        <v>1281.00</v>
      </c>
      <c r="F78" s="5" t="str">
        <f>VLOOKUP(A78,HOP!A:C,3,0)</f>
        <v>2861398</v>
      </c>
      <c r="G78" s="5">
        <f t="shared" si="4"/>
        <v>0</v>
      </c>
      <c r="H78" s="5" t="str">
        <f t="shared" si="5"/>
        <v>，2861398</v>
      </c>
      <c r="I78" s="5" t="str">
        <f>VLOOKUP(A78,HOP!A:U,21,0)</f>
        <v>直采</v>
      </c>
    </row>
    <row r="79" s="5" customFormat="1" hidden="1" spans="1:9">
      <c r="A79" s="6">
        <v>21876444461</v>
      </c>
      <c r="B79" s="7">
        <v>44905</v>
      </c>
      <c r="C79" s="7">
        <v>44908</v>
      </c>
      <c r="D79" s="5">
        <v>0</v>
      </c>
      <c r="E79" s="5" t="e">
        <f>VLOOKUP(A79,HOP!A:L,12,0)</f>
        <v>#N/A</v>
      </c>
      <c r="F79" s="5" t="e">
        <f>VLOOKUP(A79,HOP!A:C,3,0)</f>
        <v>#N/A</v>
      </c>
      <c r="G79" s="5" t="e">
        <f t="shared" si="4"/>
        <v>#N/A</v>
      </c>
      <c r="H79" s="5" t="e">
        <f t="shared" si="5"/>
        <v>#N/A</v>
      </c>
      <c r="I79" s="5" t="e">
        <f>VLOOKUP(A79,HOP!A:U,21,0)</f>
        <v>#N/A</v>
      </c>
    </row>
    <row r="80" s="5" customFormat="1" spans="1:9">
      <c r="A80" s="6">
        <v>999221876805539</v>
      </c>
      <c r="B80" s="7">
        <v>44906</v>
      </c>
      <c r="C80" s="7">
        <v>44908</v>
      </c>
      <c r="D80" s="5">
        <v>672.3</v>
      </c>
      <c r="E80" s="5" t="str">
        <f>VLOOKUP(A80,HOP!A:L,12,0)</f>
        <v>672.30</v>
      </c>
      <c r="F80" s="5" t="str">
        <f>VLOOKUP(A80,HOP!A:C,3,0)</f>
        <v>2862023</v>
      </c>
      <c r="G80" s="5">
        <f t="shared" si="4"/>
        <v>0</v>
      </c>
      <c r="H80" s="5" t="str">
        <f t="shared" si="5"/>
        <v>，2862023</v>
      </c>
      <c r="I80" s="5" t="str">
        <f>VLOOKUP(A80,HOP!A:U,21,0)</f>
        <v>直连</v>
      </c>
    </row>
    <row r="81" s="5" customFormat="1" spans="1:9">
      <c r="A81" s="6">
        <v>21880655474</v>
      </c>
      <c r="B81" s="7">
        <v>44906</v>
      </c>
      <c r="C81" s="7">
        <v>44908</v>
      </c>
      <c r="D81" s="5">
        <v>2050</v>
      </c>
      <c r="E81" s="5" t="str">
        <f>VLOOKUP(A81,HOP!A:L,12,0)</f>
        <v>2050.00</v>
      </c>
      <c r="F81" s="5" t="str">
        <f>VLOOKUP(A81,HOP!A:C,3,0)</f>
        <v>2862759</v>
      </c>
      <c r="G81" s="5">
        <f t="shared" si="4"/>
        <v>0</v>
      </c>
      <c r="H81" s="5" t="str">
        <f t="shared" si="5"/>
        <v>，2862759</v>
      </c>
      <c r="I81" s="5" t="str">
        <f>VLOOKUP(A81,HOP!A:U,21,0)</f>
        <v>直采</v>
      </c>
    </row>
    <row r="82" s="5" customFormat="1" spans="1:9">
      <c r="A82" s="6">
        <v>999221881623327</v>
      </c>
      <c r="B82" s="7">
        <v>44907</v>
      </c>
      <c r="C82" s="7">
        <v>44908</v>
      </c>
      <c r="D82" s="5">
        <v>621</v>
      </c>
      <c r="E82" s="5" t="str">
        <f>VLOOKUP(A82,HOP!A:L,12,0)</f>
        <v>621.00</v>
      </c>
      <c r="F82" s="5" t="str">
        <f>VLOOKUP(A82,HOP!A:C,3,0)</f>
        <v>2863202</v>
      </c>
      <c r="G82" s="5">
        <f t="shared" si="4"/>
        <v>0</v>
      </c>
      <c r="H82" s="5" t="str">
        <f t="shared" si="5"/>
        <v>，2863202</v>
      </c>
      <c r="I82" s="5" t="str">
        <f>VLOOKUP(A82,HOP!A:U,21,0)</f>
        <v>直采</v>
      </c>
    </row>
    <row r="83" s="5" customFormat="1" spans="1:9">
      <c r="A83" s="6">
        <v>21882143763</v>
      </c>
      <c r="B83" s="7">
        <v>44907</v>
      </c>
      <c r="C83" s="7">
        <v>44908</v>
      </c>
      <c r="D83" s="5">
        <v>464</v>
      </c>
      <c r="E83" s="5" t="str">
        <f>VLOOKUP(A83,HOP!A:L,12,0)</f>
        <v>464.00</v>
      </c>
      <c r="F83" s="5" t="str">
        <f>VLOOKUP(A83,HOP!A:C,3,0)</f>
        <v>2863543</v>
      </c>
      <c r="G83" s="5">
        <f t="shared" si="4"/>
        <v>0</v>
      </c>
      <c r="H83" s="5" t="str">
        <f t="shared" si="5"/>
        <v>，2863543</v>
      </c>
      <c r="I83" s="5" t="str">
        <f>VLOOKUP(A83,HOP!A:U,21,0)</f>
        <v>直采</v>
      </c>
    </row>
    <row r="84" s="5" customFormat="1" spans="1:9">
      <c r="A84" s="6">
        <v>21882459042</v>
      </c>
      <c r="B84" s="7">
        <v>44907</v>
      </c>
      <c r="C84" s="7">
        <v>44908</v>
      </c>
      <c r="D84" s="5">
        <v>241</v>
      </c>
      <c r="E84" s="5" t="str">
        <f>VLOOKUP(A84,HOP!A:L,12,0)</f>
        <v>241.00</v>
      </c>
      <c r="F84" s="5" t="str">
        <f>VLOOKUP(A84,HOP!A:C,3,0)</f>
        <v>2863781</v>
      </c>
      <c r="G84" s="5">
        <f t="shared" si="4"/>
        <v>0</v>
      </c>
      <c r="H84" s="5" t="str">
        <f t="shared" si="5"/>
        <v>，2863781</v>
      </c>
      <c r="I84" s="5" t="str">
        <f>VLOOKUP(A84,HOP!A:U,21,0)</f>
        <v>直采</v>
      </c>
    </row>
    <row r="85" s="5" customFormat="1" spans="1:9">
      <c r="A85" s="6">
        <v>999221882653284</v>
      </c>
      <c r="B85" s="7">
        <v>44907</v>
      </c>
      <c r="C85" s="7">
        <v>44908</v>
      </c>
      <c r="D85" s="5">
        <v>621</v>
      </c>
      <c r="E85" s="5" t="str">
        <f>VLOOKUP(A85,HOP!A:L,12,0)</f>
        <v>621.00</v>
      </c>
      <c r="F85" s="5" t="str">
        <f>VLOOKUP(A85,HOP!A:C,3,0)</f>
        <v>2863904</v>
      </c>
      <c r="G85" s="5">
        <f t="shared" si="4"/>
        <v>0</v>
      </c>
      <c r="H85" s="5" t="str">
        <f t="shared" si="5"/>
        <v>，2863904</v>
      </c>
      <c r="I85" s="5" t="str">
        <f>VLOOKUP(A85,HOP!A:U,21,0)</f>
        <v>直采</v>
      </c>
    </row>
    <row r="86" s="5" customFormat="1" spans="1:9">
      <c r="A86" s="6">
        <v>21884465392</v>
      </c>
      <c r="B86" s="7">
        <v>44907</v>
      </c>
      <c r="C86" s="7">
        <v>44908</v>
      </c>
      <c r="D86" s="5">
        <v>237</v>
      </c>
      <c r="E86" s="5" t="str">
        <f>VLOOKUP(A86,HOP!A:L,12,0)</f>
        <v>237.00</v>
      </c>
      <c r="F86" s="5" t="str">
        <f>VLOOKUP(A86,HOP!A:C,3,0)</f>
        <v>2864016</v>
      </c>
      <c r="G86" s="5">
        <f t="shared" si="4"/>
        <v>0</v>
      </c>
      <c r="H86" s="5" t="str">
        <f t="shared" si="5"/>
        <v>，2864016</v>
      </c>
      <c r="I86" s="5" t="str">
        <f>VLOOKUP(A86,HOP!A:U,21,0)</f>
        <v>直采</v>
      </c>
    </row>
    <row r="87" s="5" customFormat="1" hidden="1" spans="1:9">
      <c r="A87" s="6">
        <v>21884631293</v>
      </c>
      <c r="B87" s="7">
        <v>44907</v>
      </c>
      <c r="C87" s="7">
        <v>44908</v>
      </c>
      <c r="D87" s="5">
        <v>0</v>
      </c>
      <c r="E87" s="5" t="e">
        <f>VLOOKUP(A87,HOP!A:L,12,0)</f>
        <v>#N/A</v>
      </c>
      <c r="F87" s="5" t="e">
        <f>VLOOKUP(A87,HOP!A:C,3,0)</f>
        <v>#N/A</v>
      </c>
      <c r="G87" s="5" t="e">
        <f t="shared" si="4"/>
        <v>#N/A</v>
      </c>
      <c r="H87" s="5" t="e">
        <f t="shared" si="5"/>
        <v>#N/A</v>
      </c>
      <c r="I87" s="5" t="e">
        <f>VLOOKUP(A87,HOP!A:U,21,0)</f>
        <v>#N/A</v>
      </c>
    </row>
    <row r="88" s="5" customFormat="1" spans="1:9">
      <c r="A88" s="6">
        <v>21885524909</v>
      </c>
      <c r="B88" s="7">
        <v>44907</v>
      </c>
      <c r="C88" s="7">
        <v>44908</v>
      </c>
      <c r="D88" s="5">
        <v>261</v>
      </c>
      <c r="E88" s="5" t="str">
        <f>VLOOKUP(A88,HOP!A:L,12,0)</f>
        <v>261.00</v>
      </c>
      <c r="F88" s="5" t="str">
        <f>VLOOKUP(A88,HOP!A:C,3,0)</f>
        <v>2864273</v>
      </c>
      <c r="G88" s="5">
        <f t="shared" si="4"/>
        <v>0</v>
      </c>
      <c r="H88" s="5" t="str">
        <f t="shared" si="5"/>
        <v>，2864273</v>
      </c>
      <c r="I88" s="5" t="str">
        <f>VLOOKUP(A88,HOP!A:U,21,0)</f>
        <v>直采</v>
      </c>
    </row>
    <row r="89" s="5" customFormat="1" hidden="1" spans="1:9">
      <c r="A89" s="6">
        <v>21885811203</v>
      </c>
      <c r="B89" s="7">
        <v>44907</v>
      </c>
      <c r="C89" s="7">
        <v>44908</v>
      </c>
      <c r="D89" s="5">
        <v>0</v>
      </c>
      <c r="E89" s="5" t="e">
        <f>VLOOKUP(A89,HOP!A:L,12,0)</f>
        <v>#N/A</v>
      </c>
      <c r="F89" s="5" t="e">
        <f>VLOOKUP(A89,HOP!A:C,3,0)</f>
        <v>#N/A</v>
      </c>
      <c r="G89" s="5" t="e">
        <f t="shared" si="4"/>
        <v>#N/A</v>
      </c>
      <c r="H89" s="5" t="e">
        <f t="shared" si="5"/>
        <v>#N/A</v>
      </c>
      <c r="I89" s="5" t="e">
        <f>VLOOKUP(A89,HOP!A:U,21,0)</f>
        <v>#N/A</v>
      </c>
    </row>
    <row r="90" s="5" customFormat="1" spans="1:9">
      <c r="A90" s="6">
        <v>21886552533</v>
      </c>
      <c r="B90" s="7">
        <v>44907</v>
      </c>
      <c r="C90" s="7">
        <v>44908</v>
      </c>
      <c r="D90" s="5">
        <v>241</v>
      </c>
      <c r="E90" s="5" t="str">
        <f>VLOOKUP(A90,HOP!A:L,12,0)</f>
        <v>241.00</v>
      </c>
      <c r="F90" s="5" t="str">
        <f>VLOOKUP(A90,HOP!A:C,3,0)</f>
        <v>2864563</v>
      </c>
      <c r="G90" s="5">
        <f t="shared" si="4"/>
        <v>0</v>
      </c>
      <c r="H90" s="5" t="str">
        <f t="shared" si="5"/>
        <v>，2864563</v>
      </c>
      <c r="I90" s="5" t="str">
        <f>VLOOKUP(A90,HOP!A:U,21,0)</f>
        <v>直采</v>
      </c>
    </row>
    <row r="91" s="5" customFormat="1" hidden="1" spans="1:9">
      <c r="A91" s="6">
        <v>21886924096</v>
      </c>
      <c r="B91" s="7">
        <v>44906</v>
      </c>
      <c r="C91" s="7">
        <v>44908</v>
      </c>
      <c r="D91" s="5">
        <v>0</v>
      </c>
      <c r="E91" s="5" t="e">
        <f>VLOOKUP(A91,HOP!A:L,12,0)</f>
        <v>#N/A</v>
      </c>
      <c r="F91" s="5" t="e">
        <f>VLOOKUP(A91,HOP!A:C,3,0)</f>
        <v>#N/A</v>
      </c>
      <c r="G91" s="5" t="e">
        <f t="shared" si="4"/>
        <v>#N/A</v>
      </c>
      <c r="H91" s="5" t="e">
        <f t="shared" si="5"/>
        <v>#N/A</v>
      </c>
      <c r="I91" s="5" t="e">
        <f>VLOOKUP(A91,HOP!A:U,21,0)</f>
        <v>#N/A</v>
      </c>
    </row>
    <row r="92" s="5" customFormat="1" hidden="1" spans="1:9">
      <c r="A92" s="6">
        <v>21886946717</v>
      </c>
      <c r="B92" s="7">
        <v>44907</v>
      </c>
      <c r="C92" s="7">
        <v>44908</v>
      </c>
      <c r="D92" s="5">
        <v>0</v>
      </c>
      <c r="E92" s="5" t="e">
        <f>VLOOKUP(A92,HOP!A:L,12,0)</f>
        <v>#N/A</v>
      </c>
      <c r="F92" s="5" t="e">
        <f>VLOOKUP(A92,HOP!A:C,3,0)</f>
        <v>#N/A</v>
      </c>
      <c r="G92" s="5" t="e">
        <f t="shared" si="4"/>
        <v>#N/A</v>
      </c>
      <c r="H92" s="5" t="e">
        <f t="shared" si="5"/>
        <v>#N/A</v>
      </c>
      <c r="I92" s="5" t="e">
        <f>VLOOKUP(A92,HOP!A:U,21,0)</f>
        <v>#N/A</v>
      </c>
    </row>
    <row r="93" s="5" customFormat="1" hidden="1" spans="1:9">
      <c r="A93" s="6">
        <v>21887012219</v>
      </c>
      <c r="B93" s="7">
        <v>44907</v>
      </c>
      <c r="C93" s="7">
        <v>44908</v>
      </c>
      <c r="D93" s="5">
        <v>0</v>
      </c>
      <c r="E93" s="5" t="e">
        <f>VLOOKUP(A93,HOP!A:L,12,0)</f>
        <v>#N/A</v>
      </c>
      <c r="F93" s="5" t="e">
        <f>VLOOKUP(A93,HOP!A:C,3,0)</f>
        <v>#N/A</v>
      </c>
      <c r="G93" s="5" t="e">
        <f t="shared" si="4"/>
        <v>#N/A</v>
      </c>
      <c r="H93" s="5" t="e">
        <f t="shared" si="5"/>
        <v>#N/A</v>
      </c>
      <c r="I93" s="5" t="e">
        <f>VLOOKUP(A93,HOP!A:U,21,0)</f>
        <v>#N/A</v>
      </c>
    </row>
    <row r="94" s="5" customFormat="1" spans="1:9">
      <c r="A94" s="6">
        <v>21886916031</v>
      </c>
      <c r="B94" s="7">
        <v>44906</v>
      </c>
      <c r="C94" s="7">
        <v>44908</v>
      </c>
      <c r="D94" s="5">
        <v>850</v>
      </c>
      <c r="E94" s="5" t="str">
        <f>VLOOKUP(A94,HOP!A:L,12,0)</f>
        <v>850.00</v>
      </c>
      <c r="F94" s="5" t="str">
        <f>VLOOKUP(A94,HOP!A:C,3,0)</f>
        <v>2864764</v>
      </c>
      <c r="G94" s="5">
        <f t="shared" si="4"/>
        <v>0</v>
      </c>
      <c r="H94" s="5" t="str">
        <f t="shared" si="5"/>
        <v>，2864764</v>
      </c>
      <c r="I94" s="5" t="str">
        <f>VLOOKUP(A94,HOP!A:U,21,0)</f>
        <v>直采</v>
      </c>
    </row>
    <row r="95" s="5" customFormat="1" spans="1:9">
      <c r="A95" s="6">
        <v>21887362844</v>
      </c>
      <c r="B95" s="7">
        <v>44907</v>
      </c>
      <c r="C95" s="7">
        <v>44908</v>
      </c>
      <c r="D95" s="5">
        <v>241</v>
      </c>
      <c r="E95" s="5" t="str">
        <f>VLOOKUP(A95,HOP!A:L,12,0)</f>
        <v>241.00</v>
      </c>
      <c r="F95" s="5" t="str">
        <f>VLOOKUP(A95,HOP!A:C,3,0)</f>
        <v>2864977</v>
      </c>
      <c r="G95" s="5">
        <f t="shared" si="4"/>
        <v>0</v>
      </c>
      <c r="H95" s="5" t="str">
        <f t="shared" si="5"/>
        <v>，2864977</v>
      </c>
      <c r="I95" s="5" t="str">
        <f>VLOOKUP(A95,HOP!A:U,21,0)</f>
        <v>直采</v>
      </c>
    </row>
    <row r="96" s="5" customFormat="1" spans="1:9">
      <c r="A96" s="6">
        <v>21888066435</v>
      </c>
      <c r="B96" s="7">
        <v>44907</v>
      </c>
      <c r="C96" s="7">
        <v>44908</v>
      </c>
      <c r="D96" s="5">
        <v>554</v>
      </c>
      <c r="E96" s="5" t="str">
        <f>VLOOKUP(A96,HOP!A:L,12,0)</f>
        <v>554.00</v>
      </c>
      <c r="F96" s="5" t="str">
        <f>VLOOKUP(A96,HOP!A:C,3,0)</f>
        <v>2865420</v>
      </c>
      <c r="G96" s="5">
        <f t="shared" si="4"/>
        <v>0</v>
      </c>
      <c r="H96" s="5" t="str">
        <f t="shared" si="5"/>
        <v>，2865420</v>
      </c>
      <c r="I96" s="5" t="str">
        <f>VLOOKUP(A96,HOP!A:U,21,0)</f>
        <v>直采</v>
      </c>
    </row>
    <row r="97" s="5" customFormat="1" spans="1:9">
      <c r="A97" s="6">
        <v>21887951816</v>
      </c>
      <c r="B97" s="7">
        <v>44906</v>
      </c>
      <c r="C97" s="7">
        <v>44908</v>
      </c>
      <c r="D97" s="5">
        <v>928</v>
      </c>
      <c r="E97" s="5" t="str">
        <f>VLOOKUP(A97,HOP!A:L,12,0)</f>
        <v>928.00</v>
      </c>
      <c r="F97" s="5" t="str">
        <f>VLOOKUP(A97,HOP!A:C,3,0)</f>
        <v>2865370</v>
      </c>
      <c r="G97" s="5">
        <f t="shared" si="4"/>
        <v>0</v>
      </c>
      <c r="H97" s="5" t="str">
        <f t="shared" si="5"/>
        <v>，2865370</v>
      </c>
      <c r="I97" s="5" t="str">
        <f>VLOOKUP(A97,HOP!A:U,21,0)</f>
        <v>直采</v>
      </c>
    </row>
    <row r="98" s="5" customFormat="1" spans="1:9">
      <c r="A98" s="6">
        <v>21888262740</v>
      </c>
      <c r="B98" s="7">
        <v>44907</v>
      </c>
      <c r="C98" s="7">
        <v>44908</v>
      </c>
      <c r="D98" s="5">
        <v>430</v>
      </c>
      <c r="E98" s="5" t="str">
        <f>VLOOKUP(A98,HOP!A:L,12,0)</f>
        <v>430.00</v>
      </c>
      <c r="F98" s="5" t="str">
        <f>VLOOKUP(A98,HOP!A:C,3,0)</f>
        <v>2865530</v>
      </c>
      <c r="G98" s="5">
        <f t="shared" si="4"/>
        <v>0</v>
      </c>
      <c r="H98" s="5" t="str">
        <f t="shared" si="5"/>
        <v>，2865530</v>
      </c>
      <c r="I98" s="5" t="str">
        <f>VLOOKUP(A98,HOP!A:U,21,0)</f>
        <v>直采</v>
      </c>
    </row>
    <row r="99" s="5" customFormat="1" spans="1:9">
      <c r="A99" s="6">
        <v>21888508063</v>
      </c>
      <c r="B99" s="7">
        <v>44906</v>
      </c>
      <c r="C99" s="7">
        <v>44908</v>
      </c>
      <c r="D99" s="5">
        <v>824</v>
      </c>
      <c r="E99" s="5" t="str">
        <f>VLOOKUP(A99,HOP!A:L,12,0)</f>
        <v>824.00</v>
      </c>
      <c r="F99" s="5" t="str">
        <f>VLOOKUP(A99,HOP!A:C,3,0)</f>
        <v>2865706</v>
      </c>
      <c r="G99" s="5">
        <f t="shared" ref="G99:G116" si="6">D99-E99</f>
        <v>0</v>
      </c>
      <c r="H99" s="5" t="str">
        <f t="shared" ref="H99:H116" si="7">$H$1&amp;F99</f>
        <v>，2865706</v>
      </c>
      <c r="I99" s="5" t="str">
        <f>VLOOKUP(A99,HOP!A:U,21,0)</f>
        <v>直采</v>
      </c>
    </row>
    <row r="100" s="5" customFormat="1" spans="1:9">
      <c r="A100" s="6">
        <v>21890164616</v>
      </c>
      <c r="B100" s="7">
        <v>44907</v>
      </c>
      <c r="C100" s="7">
        <v>44908</v>
      </c>
      <c r="D100" s="5">
        <v>320</v>
      </c>
      <c r="E100" s="5" t="str">
        <f>VLOOKUP(A100,HOP!A:L,12,0)</f>
        <v>320.00</v>
      </c>
      <c r="F100" s="5" t="str">
        <f>VLOOKUP(A100,HOP!A:C,3,0)</f>
        <v>2865785</v>
      </c>
      <c r="G100" s="5">
        <f t="shared" si="6"/>
        <v>0</v>
      </c>
      <c r="H100" s="5" t="str">
        <f t="shared" si="7"/>
        <v>，2865785</v>
      </c>
      <c r="I100" s="5" t="str">
        <f>VLOOKUP(A100,HOP!A:U,21,0)</f>
        <v>直采</v>
      </c>
    </row>
    <row r="101" s="5" customFormat="1" spans="1:9">
      <c r="A101" s="6">
        <v>21890472343</v>
      </c>
      <c r="B101" s="7">
        <v>44906</v>
      </c>
      <c r="C101" s="7">
        <v>44908</v>
      </c>
      <c r="D101" s="5">
        <v>1648</v>
      </c>
      <c r="E101" s="5" t="str">
        <f>VLOOKUP(A101,HOP!A:L,12,0)</f>
        <v>1648.00</v>
      </c>
      <c r="F101" s="5" t="str">
        <f>VLOOKUP(A101,HOP!A:C,3,0)</f>
        <v>2865852</v>
      </c>
      <c r="G101" s="5">
        <f t="shared" si="6"/>
        <v>0</v>
      </c>
      <c r="H101" s="5" t="str">
        <f t="shared" si="7"/>
        <v>，2865852</v>
      </c>
      <c r="I101" s="5" t="str">
        <f>VLOOKUP(A101,HOP!A:U,21,0)</f>
        <v>直采</v>
      </c>
    </row>
    <row r="102" s="5" customFormat="1" spans="1:9">
      <c r="A102" s="6">
        <v>999221890511212</v>
      </c>
      <c r="B102" s="7">
        <v>44906</v>
      </c>
      <c r="C102" s="7">
        <v>44908</v>
      </c>
      <c r="D102" s="5">
        <v>5046</v>
      </c>
      <c r="E102" s="5" t="str">
        <f>VLOOKUP(A102,HOP!A:L,12,0)</f>
        <v>5046.00</v>
      </c>
      <c r="F102" s="5" t="str">
        <f>VLOOKUP(A102,HOP!A:C,3,0)</f>
        <v>2865862</v>
      </c>
      <c r="G102" s="5">
        <f t="shared" si="6"/>
        <v>0</v>
      </c>
      <c r="H102" s="5" t="str">
        <f t="shared" si="7"/>
        <v>，2865862</v>
      </c>
      <c r="I102" s="5" t="str">
        <f>VLOOKUP(A102,HOP!A:U,21,0)</f>
        <v>直采</v>
      </c>
    </row>
    <row r="103" s="5" customFormat="1" spans="1:9">
      <c r="A103" s="6">
        <v>999221891892112</v>
      </c>
      <c r="B103" s="7">
        <v>44907</v>
      </c>
      <c r="C103" s="7">
        <v>44908</v>
      </c>
      <c r="D103" s="5">
        <v>147.85</v>
      </c>
      <c r="E103" s="5" t="str">
        <f>VLOOKUP(A103,HOP!A:L,12,0)</f>
        <v>147.85</v>
      </c>
      <c r="F103" s="5" t="str">
        <f>VLOOKUP(A103,HOP!A:C,3,0)</f>
        <v>2866251</v>
      </c>
      <c r="G103" s="5">
        <f t="shared" si="6"/>
        <v>0</v>
      </c>
      <c r="H103" s="5" t="str">
        <f t="shared" si="7"/>
        <v>，2866251</v>
      </c>
      <c r="I103" s="5" t="str">
        <f>VLOOKUP(A103,HOP!A:U,21,0)</f>
        <v>直连</v>
      </c>
    </row>
    <row r="104" s="5" customFormat="1" spans="1:9">
      <c r="A104" s="6">
        <v>21892483494</v>
      </c>
      <c r="B104" s="7">
        <v>44907</v>
      </c>
      <c r="C104" s="7">
        <v>44908</v>
      </c>
      <c r="D104" s="5">
        <v>482</v>
      </c>
      <c r="E104" s="5" t="str">
        <f>VLOOKUP(A104,HOP!A:L,12,0)</f>
        <v>482.00</v>
      </c>
      <c r="F104" s="5" t="str">
        <f>VLOOKUP(A104,HOP!A:C,3,0)</f>
        <v>2866403</v>
      </c>
      <c r="G104" s="5">
        <f t="shared" si="6"/>
        <v>0</v>
      </c>
      <c r="H104" s="5" t="str">
        <f t="shared" si="7"/>
        <v>，2866403</v>
      </c>
      <c r="I104" s="5" t="str">
        <f>VLOOKUP(A104,HOP!A:U,21,0)</f>
        <v>直采</v>
      </c>
    </row>
    <row r="105" s="5" customFormat="1" spans="1:9">
      <c r="A105" s="6">
        <v>21892720416</v>
      </c>
      <c r="B105" s="7">
        <v>44907</v>
      </c>
      <c r="C105" s="7">
        <v>44908</v>
      </c>
      <c r="D105" s="5">
        <v>908</v>
      </c>
      <c r="E105" s="5" t="str">
        <f>VLOOKUP(A105,HOP!A:L,12,0)</f>
        <v>908.00</v>
      </c>
      <c r="F105" s="5" t="str">
        <f>VLOOKUP(A105,HOP!A:C,3,0)</f>
        <v>2866463</v>
      </c>
      <c r="G105" s="5">
        <f t="shared" si="6"/>
        <v>0</v>
      </c>
      <c r="H105" s="5" t="str">
        <f t="shared" si="7"/>
        <v>，2866463</v>
      </c>
      <c r="I105" s="5" t="str">
        <f>VLOOKUP(A105,HOP!A:U,21,0)</f>
        <v>直采</v>
      </c>
    </row>
    <row r="106" s="5" customFormat="1" spans="1:9">
      <c r="A106" s="6">
        <v>21893453121</v>
      </c>
      <c r="B106" s="7">
        <v>44907</v>
      </c>
      <c r="C106" s="7">
        <v>44908</v>
      </c>
      <c r="D106" s="5">
        <v>476</v>
      </c>
      <c r="E106" s="5" t="str">
        <f>VLOOKUP(A106,HOP!A:L,12,0)</f>
        <v>476.00</v>
      </c>
      <c r="F106" s="5" t="str">
        <f>VLOOKUP(A106,HOP!A:C,3,0)</f>
        <v>2866705</v>
      </c>
      <c r="G106" s="5">
        <f t="shared" si="6"/>
        <v>0</v>
      </c>
      <c r="H106" s="5" t="str">
        <f t="shared" si="7"/>
        <v>，2866705</v>
      </c>
      <c r="I106" s="5" t="str">
        <f>VLOOKUP(A106,HOP!A:U,21,0)</f>
        <v>直采</v>
      </c>
    </row>
    <row r="107" s="5" customFormat="1" spans="1:9">
      <c r="A107" s="6">
        <v>21893871053</v>
      </c>
      <c r="B107" s="7">
        <v>44907</v>
      </c>
      <c r="C107" s="7">
        <v>44908</v>
      </c>
      <c r="D107" s="5">
        <v>352</v>
      </c>
      <c r="E107" s="5" t="str">
        <f>VLOOKUP(A107,HOP!A:L,12,0)</f>
        <v>352.00</v>
      </c>
      <c r="F107" s="5" t="str">
        <f>VLOOKUP(A107,HOP!A:C,3,0)</f>
        <v>2866893</v>
      </c>
      <c r="G107" s="5">
        <f t="shared" si="6"/>
        <v>0</v>
      </c>
      <c r="H107" s="5" t="str">
        <f t="shared" si="7"/>
        <v>，2866893</v>
      </c>
      <c r="I107" s="5" t="str">
        <f>VLOOKUP(A107,HOP!A:U,21,0)</f>
        <v>直采</v>
      </c>
    </row>
    <row r="108" s="5" customFormat="1" spans="1:9">
      <c r="A108" s="6">
        <v>999221894291961</v>
      </c>
      <c r="B108" s="7">
        <v>44907</v>
      </c>
      <c r="C108" s="7">
        <v>44908</v>
      </c>
      <c r="D108" s="5">
        <v>1777</v>
      </c>
      <c r="E108" s="5" t="str">
        <f>VLOOKUP(A108,HOP!A:L,12,0)</f>
        <v>1777.00</v>
      </c>
      <c r="F108" s="5" t="str">
        <f>VLOOKUP(A108,HOP!A:C,3,0)</f>
        <v>2867125</v>
      </c>
      <c r="G108" s="5">
        <f t="shared" si="6"/>
        <v>0</v>
      </c>
      <c r="H108" s="5" t="str">
        <f t="shared" si="7"/>
        <v>，2867125</v>
      </c>
      <c r="I108" s="5" t="str">
        <f>VLOOKUP(A108,HOP!A:U,21,0)</f>
        <v>直采</v>
      </c>
    </row>
    <row r="109" s="5" customFormat="1" spans="1:9">
      <c r="A109" s="6">
        <v>999221894550289</v>
      </c>
      <c r="B109" s="7">
        <v>44907</v>
      </c>
      <c r="C109" s="7">
        <v>44908</v>
      </c>
      <c r="D109" s="5">
        <v>416</v>
      </c>
      <c r="E109" s="5" t="str">
        <f>VLOOKUP(A109,HOP!A:L,12,0)</f>
        <v>416.00</v>
      </c>
      <c r="F109" s="5" t="str">
        <f>VLOOKUP(A109,HOP!A:C,3,0)</f>
        <v>2867221</v>
      </c>
      <c r="G109" s="5">
        <f t="shared" si="6"/>
        <v>0</v>
      </c>
      <c r="H109" s="5" t="str">
        <f t="shared" si="7"/>
        <v>，2867221</v>
      </c>
      <c r="I109" s="5" t="str">
        <f>VLOOKUP(A109,HOP!A:U,21,0)</f>
        <v>直采</v>
      </c>
    </row>
    <row r="110" s="5" customFormat="1" spans="1:9">
      <c r="A110" s="6">
        <v>21894597877</v>
      </c>
      <c r="B110" s="7">
        <v>44907</v>
      </c>
      <c r="C110" s="7">
        <v>44908</v>
      </c>
      <c r="D110" s="5">
        <v>212</v>
      </c>
      <c r="E110" s="5" t="str">
        <f>VLOOKUP(A110,HOP!A:L,12,0)</f>
        <v>212.00</v>
      </c>
      <c r="F110" s="5" t="str">
        <f>VLOOKUP(A110,HOP!A:C,3,0)</f>
        <v>2867237</v>
      </c>
      <c r="G110" s="5">
        <f t="shared" si="6"/>
        <v>0</v>
      </c>
      <c r="H110" s="5" t="str">
        <f t="shared" si="7"/>
        <v>，2867237</v>
      </c>
      <c r="I110" s="5" t="str">
        <f>VLOOKUP(A110,HOP!A:U,21,0)</f>
        <v>直采</v>
      </c>
    </row>
    <row r="111" s="5" customFormat="1" spans="1:9">
      <c r="A111" s="6">
        <v>21894267195</v>
      </c>
      <c r="B111" s="7">
        <v>44907</v>
      </c>
      <c r="C111" s="7">
        <v>44908</v>
      </c>
      <c r="D111" s="5">
        <v>241</v>
      </c>
      <c r="E111" s="5" t="str">
        <f>VLOOKUP(A111,HOP!A:L,12,0)</f>
        <v>241.00</v>
      </c>
      <c r="F111" s="5" t="str">
        <f>VLOOKUP(A111,HOP!A:C,3,0)</f>
        <v>2867113</v>
      </c>
      <c r="G111" s="5">
        <f t="shared" si="6"/>
        <v>0</v>
      </c>
      <c r="H111" s="5" t="str">
        <f t="shared" si="7"/>
        <v>，2867113</v>
      </c>
      <c r="I111" s="5" t="str">
        <f>VLOOKUP(A111,HOP!A:U,21,0)</f>
        <v>直采</v>
      </c>
    </row>
    <row r="112" s="5" customFormat="1" hidden="1" spans="1:9">
      <c r="A112" s="6">
        <v>21899406040</v>
      </c>
      <c r="B112" s="7">
        <v>44907</v>
      </c>
      <c r="C112" s="7">
        <v>44908</v>
      </c>
      <c r="D112" s="5">
        <v>0</v>
      </c>
      <c r="E112" s="5" t="e">
        <f>VLOOKUP(A112,HOP!A:L,12,0)</f>
        <v>#N/A</v>
      </c>
      <c r="F112" s="5" t="e">
        <f>VLOOKUP(A112,HOP!A:C,3,0)</f>
        <v>#N/A</v>
      </c>
      <c r="G112" s="5" t="e">
        <f t="shared" si="6"/>
        <v>#N/A</v>
      </c>
      <c r="H112" s="5" t="e">
        <f t="shared" si="7"/>
        <v>#N/A</v>
      </c>
      <c r="I112" s="5" t="e">
        <f>VLOOKUP(A112,HOP!A:U,21,0)</f>
        <v>#N/A</v>
      </c>
    </row>
    <row r="113" s="5" customFormat="1" spans="1:9">
      <c r="A113" s="6">
        <v>21900403148</v>
      </c>
      <c r="B113" s="7">
        <v>44907</v>
      </c>
      <c r="C113" s="7">
        <v>44908</v>
      </c>
      <c r="D113" s="5">
        <v>209</v>
      </c>
      <c r="E113" s="5" t="str">
        <f>VLOOKUP(A113,HOP!A:L,12,0)</f>
        <v>209.00</v>
      </c>
      <c r="F113" s="5" t="str">
        <f>VLOOKUP(A113,HOP!A:C,3,0)</f>
        <v>2868340</v>
      </c>
      <c r="G113" s="5">
        <f t="shared" si="6"/>
        <v>0</v>
      </c>
      <c r="H113" s="5" t="str">
        <f t="shared" si="7"/>
        <v>，2868340</v>
      </c>
      <c r="I113" s="5" t="str">
        <f>VLOOKUP(A113,HOP!A:U,21,0)</f>
        <v>直采</v>
      </c>
    </row>
    <row r="114" s="5" customFormat="1" spans="1:9">
      <c r="A114" s="6">
        <v>999221900475679</v>
      </c>
      <c r="B114" s="7">
        <v>44907</v>
      </c>
      <c r="C114" s="7">
        <v>44908</v>
      </c>
      <c r="D114" s="5">
        <v>127.77</v>
      </c>
      <c r="E114" s="5" t="str">
        <f>VLOOKUP(A114,HOP!A:L,12,0)</f>
        <v>127.77</v>
      </c>
      <c r="F114" s="5" t="str">
        <f>VLOOKUP(A114,HOP!A:C,3,0)</f>
        <v>2868369</v>
      </c>
      <c r="G114" s="5">
        <f t="shared" si="6"/>
        <v>0</v>
      </c>
      <c r="H114" s="5" t="str">
        <f t="shared" si="7"/>
        <v>，2868369</v>
      </c>
      <c r="I114" s="5" t="str">
        <f>VLOOKUP(A114,HOP!A:U,21,0)</f>
        <v>直连</v>
      </c>
    </row>
    <row r="115" s="5" customFormat="1" spans="1:9">
      <c r="A115" s="6">
        <v>21900660946</v>
      </c>
      <c r="B115" s="7">
        <v>44907</v>
      </c>
      <c r="C115" s="7">
        <v>44908</v>
      </c>
      <c r="D115" s="5">
        <v>296</v>
      </c>
      <c r="E115" s="5" t="str">
        <f>VLOOKUP(A115,HOP!A:L,12,0)</f>
        <v>296.00</v>
      </c>
      <c r="F115" s="5" t="str">
        <f>VLOOKUP(A115,HOP!A:C,3,0)</f>
        <v>2868443</v>
      </c>
      <c r="G115" s="5">
        <f t="shared" si="6"/>
        <v>0</v>
      </c>
      <c r="H115" s="5" t="str">
        <f t="shared" si="7"/>
        <v>，2868443</v>
      </c>
      <c r="I115" s="5" t="str">
        <f>VLOOKUP(A115,HOP!A:U,21,0)</f>
        <v>直采</v>
      </c>
    </row>
    <row r="116" s="5" customFormat="1" spans="1:9">
      <c r="A116" s="6">
        <v>999221901412950</v>
      </c>
      <c r="B116" s="7">
        <v>44907</v>
      </c>
      <c r="C116" s="7">
        <v>44908</v>
      </c>
      <c r="D116" s="5">
        <v>399.01</v>
      </c>
      <c r="E116" s="5" t="str">
        <f>VLOOKUP(A116,HOP!A:L,12,0)</f>
        <v>399.01</v>
      </c>
      <c r="F116" s="5" t="str">
        <f>VLOOKUP(A116,HOP!A:C,3,0)</f>
        <v>2868734</v>
      </c>
      <c r="G116" s="5">
        <f t="shared" si="6"/>
        <v>0</v>
      </c>
      <c r="H116" s="5" t="str">
        <f t="shared" si="7"/>
        <v>，2868734</v>
      </c>
      <c r="I116" s="5" t="str">
        <f>VLOOKUP(A116,HOP!A:U,21,0)</f>
        <v>直连</v>
      </c>
    </row>
    <row r="118" spans="4:4">
      <c r="D118" s="5">
        <f>SUM(D2:D117)</f>
        <v>181124.15</v>
      </c>
    </row>
    <row r="120" spans="1:4">
      <c r="A120" s="5" t="s">
        <v>639</v>
      </c>
      <c r="C120" s="5">
        <v>173783</v>
      </c>
      <c r="D120" s="5">
        <v>193409.17</v>
      </c>
    </row>
    <row r="121" spans="1:4">
      <c r="A121" s="5" t="s">
        <v>640</v>
      </c>
      <c r="C121" s="5">
        <v>7341.15</v>
      </c>
      <c r="D121" s="5">
        <v>8170.22</v>
      </c>
    </row>
    <row r="122" spans="1:4">
      <c r="A122" s="5" t="s">
        <v>641</v>
      </c>
      <c r="C122" s="5">
        <f>SUBTOTAL(9,C120:C121)</f>
        <v>181124.15</v>
      </c>
      <c r="D122" s="5">
        <f>SUBTOTAL(9,D120:D121)</f>
        <v>201579.39</v>
      </c>
    </row>
    <row r="123" spans="1:1">
      <c r="A123" s="5" t="s">
        <v>642</v>
      </c>
    </row>
  </sheetData>
  <autoFilter ref="A1:X116">
    <filterColumn colId="3">
      <filters>
        <filter val="5846.1"/>
        <filter val="672.3"/>
        <filter val="200"/>
        <filter val="300"/>
        <filter val="600"/>
        <filter val="1200"/>
        <filter val="1800"/>
        <filter val="18200"/>
        <filter val="399.01"/>
        <filter val="1104"/>
        <filter val="607"/>
        <filter val="908"/>
        <filter val="3808"/>
        <filter val="4408"/>
        <filter val="209"/>
        <filter val="212"/>
        <filter val="148.12"/>
        <filter val="416"/>
        <filter val="1017"/>
        <filter val="1617"/>
        <filter val="320"/>
        <filter val="1320"/>
        <filter val="2220"/>
        <filter val="621"/>
        <filter val="822"/>
        <filter val="6222"/>
        <filter val="1623"/>
        <filter val="824"/>
        <filter val="1227"/>
        <filter val="428"/>
        <filter val="928"/>
        <filter val="1929"/>
        <filter val="430"/>
        <filter val="2530"/>
        <filter val="8330"/>
        <filter val="1232"/>
        <filter val="2234"/>
        <filter val="235"/>
        <filter val="435"/>
        <filter val="1636"/>
        <filter val="237"/>
        <filter val="3638"/>
        <filter val="1040"/>
        <filter val="241"/>
        <filter val="842"/>
        <filter val="1242"/>
        <filter val="543"/>
        <filter val="5046"/>
        <filter val="447"/>
        <filter val="348"/>
        <filter val="1648"/>
        <filter val="850"/>
        <filter val="2050"/>
        <filter val="3750"/>
        <filter val="4650"/>
        <filter val="352"/>
        <filter val="554"/>
        <filter val="1854"/>
        <filter val="2254"/>
        <filter val="656"/>
        <filter val="1659"/>
        <filter val="3260"/>
        <filter val="7660"/>
        <filter val="261"/>
        <filter val="464"/>
        <filter val="1364"/>
        <filter val="2964"/>
        <filter val="2266"/>
        <filter val="667"/>
        <filter val="868"/>
        <filter val="2370"/>
        <filter val="774"/>
        <filter val="476"/>
        <filter val="1376"/>
        <filter val="1876"/>
        <filter val="6076"/>
        <filter val="1777"/>
        <filter val="127.77"/>
        <filter val="980"/>
        <filter val="1380"/>
        <filter val="6080"/>
        <filter val="1281"/>
        <filter val="482"/>
        <filter val="1082"/>
        <filter val="2082"/>
        <filter val="884"/>
        <filter val="5084"/>
        <filter val="147.85"/>
        <filter val="688"/>
        <filter val="888"/>
        <filter val="1288"/>
        <filter val="2388"/>
        <filter val="990"/>
        <filter val="1494"/>
        <filter val="2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5"/>
  <sheetViews>
    <sheetView workbookViewId="0">
      <selection activeCell="A2" sqref="A2:A1048576"/>
    </sheetView>
  </sheetViews>
  <sheetFormatPr defaultColWidth="8" defaultRowHeight="12.75"/>
  <cols>
    <col min="1" max="1" width="20.75" style="1"/>
    <col min="2" max="16383" width="8" style="1"/>
  </cols>
  <sheetData>
    <row r="1" s="1" customFormat="1" spans="1:22">
      <c r="A1" s="2" t="s">
        <v>643</v>
      </c>
      <c r="B1" s="2" t="s">
        <v>644</v>
      </c>
      <c r="C1" s="2" t="s">
        <v>645</v>
      </c>
      <c r="D1" s="2" t="s">
        <v>646</v>
      </c>
      <c r="E1" s="2" t="s">
        <v>13</v>
      </c>
      <c r="F1" s="2" t="s">
        <v>5</v>
      </c>
      <c r="G1" s="2" t="s">
        <v>6</v>
      </c>
      <c r="H1" s="2" t="s">
        <v>647</v>
      </c>
      <c r="I1" s="2" t="s">
        <v>648</v>
      </c>
      <c r="J1" s="2" t="s">
        <v>649</v>
      </c>
      <c r="K1" s="2" t="s">
        <v>650</v>
      </c>
      <c r="L1" s="2" t="s">
        <v>651</v>
      </c>
      <c r="M1" s="2" t="s">
        <v>652</v>
      </c>
      <c r="N1" s="2" t="s">
        <v>653</v>
      </c>
      <c r="O1" s="2" t="s">
        <v>654</v>
      </c>
      <c r="P1" s="2" t="s">
        <v>655</v>
      </c>
      <c r="Q1" s="2" t="s">
        <v>656</v>
      </c>
      <c r="R1" s="2" t="s">
        <v>657</v>
      </c>
      <c r="S1" s="2" t="s">
        <v>658</v>
      </c>
      <c r="T1" s="2" t="s">
        <v>659</v>
      </c>
      <c r="U1" s="2" t="s">
        <v>660</v>
      </c>
      <c r="V1" s="2" t="s">
        <v>661</v>
      </c>
    </row>
    <row r="2" s="1" customFormat="1" spans="1:22">
      <c r="A2" s="3">
        <v>999221901412950</v>
      </c>
      <c r="B2" s="1" t="s">
        <v>662</v>
      </c>
      <c r="C2" s="1" t="s">
        <v>663</v>
      </c>
      <c r="D2" s="1" t="s">
        <v>664</v>
      </c>
      <c r="E2" s="1" t="s">
        <v>665</v>
      </c>
      <c r="F2" s="1" t="s">
        <v>662</v>
      </c>
      <c r="G2" s="1" t="s">
        <v>666</v>
      </c>
      <c r="H2" s="1" t="s">
        <v>667</v>
      </c>
      <c r="I2" s="1" t="s">
        <v>668</v>
      </c>
      <c r="J2" s="1" t="s">
        <v>669</v>
      </c>
      <c r="K2" s="1" t="s">
        <v>668</v>
      </c>
      <c r="L2" s="1" t="s">
        <v>668</v>
      </c>
      <c r="M2" s="1" t="s">
        <v>670</v>
      </c>
      <c r="N2" s="1" t="s">
        <v>670</v>
      </c>
      <c r="O2" s="1" t="s">
        <v>671</v>
      </c>
      <c r="P2" s="1" t="s">
        <v>672</v>
      </c>
      <c r="Q2" s="1" t="s">
        <v>673</v>
      </c>
      <c r="R2" s="1" t="s">
        <v>674</v>
      </c>
      <c r="S2" s="1" t="s">
        <v>675</v>
      </c>
      <c r="T2" s="1" t="s">
        <v>676</v>
      </c>
      <c r="U2" s="1" t="s">
        <v>677</v>
      </c>
      <c r="V2" s="1" t="s">
        <v>678</v>
      </c>
    </row>
    <row r="3" s="1" customFormat="1" spans="1:22">
      <c r="A3" s="3">
        <v>21900660946</v>
      </c>
      <c r="B3" s="1" t="s">
        <v>662</v>
      </c>
      <c r="C3" s="1" t="s">
        <v>679</v>
      </c>
      <c r="D3" s="1" t="s">
        <v>680</v>
      </c>
      <c r="E3" s="1" t="s">
        <v>681</v>
      </c>
      <c r="F3" s="1" t="s">
        <v>662</v>
      </c>
      <c r="G3" s="1" t="s">
        <v>666</v>
      </c>
      <c r="H3" s="1" t="s">
        <v>667</v>
      </c>
      <c r="I3" s="1" t="s">
        <v>682</v>
      </c>
      <c r="J3" s="1" t="s">
        <v>669</v>
      </c>
      <c r="K3" s="1" t="s">
        <v>682</v>
      </c>
      <c r="L3" s="1" t="s">
        <v>682</v>
      </c>
      <c r="M3" s="1" t="s">
        <v>670</v>
      </c>
      <c r="N3" s="1" t="s">
        <v>670</v>
      </c>
      <c r="O3" s="1" t="s">
        <v>671</v>
      </c>
      <c r="P3" s="1" t="s">
        <v>672</v>
      </c>
      <c r="Q3" s="1" t="s">
        <v>673</v>
      </c>
      <c r="R3" s="1" t="s">
        <v>683</v>
      </c>
      <c r="S3" s="1" t="s">
        <v>675</v>
      </c>
      <c r="T3" s="1" t="s">
        <v>676</v>
      </c>
      <c r="U3" s="1" t="s">
        <v>684</v>
      </c>
      <c r="V3" s="1" t="s">
        <v>685</v>
      </c>
    </row>
    <row r="4" s="1" customFormat="1" spans="1:22">
      <c r="A4" s="3">
        <v>999221900475679</v>
      </c>
      <c r="B4" s="1" t="s">
        <v>662</v>
      </c>
      <c r="C4" s="1" t="s">
        <v>686</v>
      </c>
      <c r="D4" s="1" t="s">
        <v>687</v>
      </c>
      <c r="E4" s="1" t="s">
        <v>688</v>
      </c>
      <c r="F4" s="1" t="s">
        <v>662</v>
      </c>
      <c r="G4" s="1" t="s">
        <v>666</v>
      </c>
      <c r="H4" s="1" t="s">
        <v>667</v>
      </c>
      <c r="I4" s="1" t="s">
        <v>689</v>
      </c>
      <c r="J4" s="1" t="s">
        <v>669</v>
      </c>
      <c r="K4" s="1" t="s">
        <v>689</v>
      </c>
      <c r="L4" s="1" t="s">
        <v>689</v>
      </c>
      <c r="M4" s="1" t="s">
        <v>670</v>
      </c>
      <c r="N4" s="1" t="s">
        <v>670</v>
      </c>
      <c r="O4" s="1" t="s">
        <v>671</v>
      </c>
      <c r="P4" s="1" t="s">
        <v>672</v>
      </c>
      <c r="Q4" s="1" t="s">
        <v>673</v>
      </c>
      <c r="R4" s="1" t="s">
        <v>690</v>
      </c>
      <c r="S4" s="1" t="s">
        <v>675</v>
      </c>
      <c r="T4" s="1" t="s">
        <v>676</v>
      </c>
      <c r="U4" s="1" t="s">
        <v>677</v>
      </c>
      <c r="V4" s="1" t="s">
        <v>691</v>
      </c>
    </row>
    <row r="5" s="1" customFormat="1" spans="1:22">
      <c r="A5" s="3">
        <v>21900403148</v>
      </c>
      <c r="B5" s="1" t="s">
        <v>662</v>
      </c>
      <c r="C5" s="1" t="s">
        <v>692</v>
      </c>
      <c r="D5" s="1" t="s">
        <v>693</v>
      </c>
      <c r="E5" s="1" t="s">
        <v>694</v>
      </c>
      <c r="F5" s="1" t="s">
        <v>662</v>
      </c>
      <c r="G5" s="1" t="s">
        <v>666</v>
      </c>
      <c r="H5" s="1" t="s">
        <v>667</v>
      </c>
      <c r="I5" s="1" t="s">
        <v>695</v>
      </c>
      <c r="J5" s="1" t="s">
        <v>669</v>
      </c>
      <c r="K5" s="1" t="s">
        <v>695</v>
      </c>
      <c r="L5" s="1" t="s">
        <v>695</v>
      </c>
      <c r="M5" s="1" t="s">
        <v>670</v>
      </c>
      <c r="N5" s="1" t="s">
        <v>670</v>
      </c>
      <c r="O5" s="1" t="s">
        <v>671</v>
      </c>
      <c r="P5" s="1" t="s">
        <v>672</v>
      </c>
      <c r="Q5" s="1" t="s">
        <v>673</v>
      </c>
      <c r="R5" s="1" t="s">
        <v>696</v>
      </c>
      <c r="S5" s="1" t="s">
        <v>675</v>
      </c>
      <c r="T5" s="1" t="s">
        <v>676</v>
      </c>
      <c r="U5" s="1" t="s">
        <v>684</v>
      </c>
      <c r="V5" s="1" t="s">
        <v>685</v>
      </c>
    </row>
    <row r="6" s="1" customFormat="1" spans="1:22">
      <c r="A6" s="3">
        <v>21894597877</v>
      </c>
      <c r="B6" s="1" t="s">
        <v>662</v>
      </c>
      <c r="C6" s="1" t="s">
        <v>697</v>
      </c>
      <c r="D6" s="1" t="s">
        <v>698</v>
      </c>
      <c r="E6" s="1" t="s">
        <v>699</v>
      </c>
      <c r="F6" s="1" t="s">
        <v>662</v>
      </c>
      <c r="G6" s="1" t="s">
        <v>666</v>
      </c>
      <c r="H6" s="1" t="s">
        <v>667</v>
      </c>
      <c r="I6" s="1" t="s">
        <v>700</v>
      </c>
      <c r="J6" s="1" t="s">
        <v>669</v>
      </c>
      <c r="K6" s="1" t="s">
        <v>700</v>
      </c>
      <c r="L6" s="1" t="s">
        <v>700</v>
      </c>
      <c r="M6" s="1" t="s">
        <v>670</v>
      </c>
      <c r="N6" s="1" t="s">
        <v>670</v>
      </c>
      <c r="O6" s="1" t="s">
        <v>671</v>
      </c>
      <c r="P6" s="1" t="s">
        <v>672</v>
      </c>
      <c r="Q6" s="1" t="s">
        <v>673</v>
      </c>
      <c r="R6" s="1" t="s">
        <v>701</v>
      </c>
      <c r="S6" s="1" t="s">
        <v>675</v>
      </c>
      <c r="T6" s="1" t="s">
        <v>676</v>
      </c>
      <c r="U6" s="1" t="s">
        <v>684</v>
      </c>
      <c r="V6" s="1" t="s">
        <v>702</v>
      </c>
    </row>
    <row r="7" s="1" customFormat="1" spans="1:22">
      <c r="A7" s="3">
        <v>999221894550289</v>
      </c>
      <c r="B7" s="1" t="s">
        <v>662</v>
      </c>
      <c r="C7" s="1" t="s">
        <v>703</v>
      </c>
      <c r="D7" s="1" t="s">
        <v>664</v>
      </c>
      <c r="E7" s="1" t="s">
        <v>704</v>
      </c>
      <c r="F7" s="1" t="s">
        <v>662</v>
      </c>
      <c r="G7" s="1" t="s">
        <v>666</v>
      </c>
      <c r="H7" s="1" t="s">
        <v>667</v>
      </c>
      <c r="I7" s="1" t="s">
        <v>705</v>
      </c>
      <c r="J7" s="1" t="s">
        <v>669</v>
      </c>
      <c r="K7" s="1" t="s">
        <v>705</v>
      </c>
      <c r="L7" s="1" t="s">
        <v>705</v>
      </c>
      <c r="M7" s="1" t="s">
        <v>670</v>
      </c>
      <c r="N7" s="1" t="s">
        <v>670</v>
      </c>
      <c r="O7" s="1" t="s">
        <v>671</v>
      </c>
      <c r="P7" s="1" t="s">
        <v>672</v>
      </c>
      <c r="Q7" s="1" t="s">
        <v>673</v>
      </c>
      <c r="R7" s="1" t="s">
        <v>706</v>
      </c>
      <c r="S7" s="1" t="s">
        <v>675</v>
      </c>
      <c r="T7" s="1" t="s">
        <v>676</v>
      </c>
      <c r="U7" s="1" t="s">
        <v>684</v>
      </c>
      <c r="V7" s="1" t="s">
        <v>678</v>
      </c>
    </row>
    <row r="8" s="1" customFormat="1" spans="1:22">
      <c r="A8" s="3">
        <v>999221894291961</v>
      </c>
      <c r="B8" s="1" t="s">
        <v>662</v>
      </c>
      <c r="C8" s="1" t="s">
        <v>707</v>
      </c>
      <c r="D8" s="1" t="s">
        <v>708</v>
      </c>
      <c r="E8" s="1" t="s">
        <v>709</v>
      </c>
      <c r="F8" s="1" t="s">
        <v>662</v>
      </c>
      <c r="G8" s="1" t="s">
        <v>666</v>
      </c>
      <c r="H8" s="1" t="s">
        <v>667</v>
      </c>
      <c r="I8" s="1" t="s">
        <v>710</v>
      </c>
      <c r="J8" s="1" t="s">
        <v>669</v>
      </c>
      <c r="K8" s="1" t="s">
        <v>710</v>
      </c>
      <c r="L8" s="1" t="s">
        <v>710</v>
      </c>
      <c r="M8" s="1" t="s">
        <v>670</v>
      </c>
      <c r="N8" s="1" t="s">
        <v>670</v>
      </c>
      <c r="O8" s="1" t="s">
        <v>671</v>
      </c>
      <c r="P8" s="1" t="s">
        <v>672</v>
      </c>
      <c r="Q8" s="1" t="s">
        <v>673</v>
      </c>
      <c r="R8" s="1" t="s">
        <v>711</v>
      </c>
      <c r="S8" s="1" t="s">
        <v>675</v>
      </c>
      <c r="T8" s="1" t="s">
        <v>676</v>
      </c>
      <c r="U8" s="1" t="s">
        <v>684</v>
      </c>
      <c r="V8" s="1" t="s">
        <v>678</v>
      </c>
    </row>
    <row r="9" s="1" customFormat="1" spans="1:22">
      <c r="A9" s="3">
        <v>21894267195</v>
      </c>
      <c r="B9" s="1" t="s">
        <v>662</v>
      </c>
      <c r="C9" s="1" t="s">
        <v>712</v>
      </c>
      <c r="D9" s="1" t="s">
        <v>698</v>
      </c>
      <c r="E9" s="1" t="s">
        <v>713</v>
      </c>
      <c r="F9" s="1" t="s">
        <v>662</v>
      </c>
      <c r="G9" s="1" t="s">
        <v>666</v>
      </c>
      <c r="H9" s="1" t="s">
        <v>667</v>
      </c>
      <c r="I9" s="1" t="s">
        <v>714</v>
      </c>
      <c r="J9" s="1" t="s">
        <v>669</v>
      </c>
      <c r="K9" s="1" t="s">
        <v>714</v>
      </c>
      <c r="L9" s="1" t="s">
        <v>714</v>
      </c>
      <c r="M9" s="1" t="s">
        <v>670</v>
      </c>
      <c r="N9" s="1" t="s">
        <v>670</v>
      </c>
      <c r="O9" s="1" t="s">
        <v>671</v>
      </c>
      <c r="P9" s="1" t="s">
        <v>672</v>
      </c>
      <c r="Q9" s="1" t="s">
        <v>673</v>
      </c>
      <c r="R9" s="1" t="s">
        <v>715</v>
      </c>
      <c r="S9" s="1" t="s">
        <v>675</v>
      </c>
      <c r="T9" s="1" t="s">
        <v>676</v>
      </c>
      <c r="U9" s="1" t="s">
        <v>684</v>
      </c>
      <c r="V9" s="1" t="s">
        <v>702</v>
      </c>
    </row>
    <row r="10" s="1" customFormat="1" spans="1:22">
      <c r="A10" s="3">
        <v>21893871053</v>
      </c>
      <c r="B10" s="1" t="s">
        <v>662</v>
      </c>
      <c r="C10" s="1" t="s">
        <v>716</v>
      </c>
      <c r="D10" s="1" t="s">
        <v>717</v>
      </c>
      <c r="E10" s="1" t="s">
        <v>718</v>
      </c>
      <c r="F10" s="1" t="s">
        <v>662</v>
      </c>
      <c r="G10" s="1" t="s">
        <v>666</v>
      </c>
      <c r="H10" s="1" t="s">
        <v>667</v>
      </c>
      <c r="I10" s="1" t="s">
        <v>719</v>
      </c>
      <c r="J10" s="1" t="s">
        <v>669</v>
      </c>
      <c r="K10" s="1" t="s">
        <v>719</v>
      </c>
      <c r="L10" s="1" t="s">
        <v>719</v>
      </c>
      <c r="M10" s="1" t="s">
        <v>670</v>
      </c>
      <c r="N10" s="1" t="s">
        <v>670</v>
      </c>
      <c r="O10" s="1" t="s">
        <v>671</v>
      </c>
      <c r="P10" s="1" t="s">
        <v>672</v>
      </c>
      <c r="Q10" s="1" t="s">
        <v>673</v>
      </c>
      <c r="R10" s="1" t="s">
        <v>720</v>
      </c>
      <c r="S10" s="1" t="s">
        <v>675</v>
      </c>
      <c r="T10" s="1" t="s">
        <v>676</v>
      </c>
      <c r="U10" s="1" t="s">
        <v>684</v>
      </c>
      <c r="V10" s="1" t="s">
        <v>702</v>
      </c>
    </row>
    <row r="11" s="1" customFormat="1" spans="1:22">
      <c r="A11" s="3">
        <v>21893453121</v>
      </c>
      <c r="B11" s="1" t="s">
        <v>721</v>
      </c>
      <c r="C11" s="1" t="s">
        <v>722</v>
      </c>
      <c r="D11" s="1" t="s">
        <v>723</v>
      </c>
      <c r="E11" s="1" t="s">
        <v>724</v>
      </c>
      <c r="F11" s="1" t="s">
        <v>662</v>
      </c>
      <c r="G11" s="1" t="s">
        <v>666</v>
      </c>
      <c r="H11" s="1" t="s">
        <v>667</v>
      </c>
      <c r="I11" s="1" t="s">
        <v>725</v>
      </c>
      <c r="J11" s="1" t="s">
        <v>669</v>
      </c>
      <c r="K11" s="1" t="s">
        <v>725</v>
      </c>
      <c r="L11" s="1" t="s">
        <v>725</v>
      </c>
      <c r="M11" s="1" t="s">
        <v>670</v>
      </c>
      <c r="N11" s="1" t="s">
        <v>670</v>
      </c>
      <c r="O11" s="1" t="s">
        <v>671</v>
      </c>
      <c r="P11" s="1" t="s">
        <v>672</v>
      </c>
      <c r="Q11" s="1" t="s">
        <v>673</v>
      </c>
      <c r="R11" s="1" t="s">
        <v>726</v>
      </c>
      <c r="S11" s="1" t="s">
        <v>675</v>
      </c>
      <c r="T11" s="1" t="s">
        <v>676</v>
      </c>
      <c r="U11" s="1" t="s">
        <v>684</v>
      </c>
      <c r="V11" s="1" t="s">
        <v>685</v>
      </c>
    </row>
    <row r="12" s="1" customFormat="1" spans="1:22">
      <c r="A12" s="3">
        <v>21892720416</v>
      </c>
      <c r="B12" s="1" t="s">
        <v>721</v>
      </c>
      <c r="C12" s="1" t="s">
        <v>727</v>
      </c>
      <c r="D12" s="1" t="s">
        <v>728</v>
      </c>
      <c r="E12" s="1" t="s">
        <v>729</v>
      </c>
      <c r="F12" s="1" t="s">
        <v>662</v>
      </c>
      <c r="G12" s="1" t="s">
        <v>666</v>
      </c>
      <c r="H12" s="1" t="s">
        <v>667</v>
      </c>
      <c r="I12" s="1" t="s">
        <v>730</v>
      </c>
      <c r="J12" s="1" t="s">
        <v>669</v>
      </c>
      <c r="K12" s="1" t="s">
        <v>730</v>
      </c>
      <c r="L12" s="1" t="s">
        <v>730</v>
      </c>
      <c r="M12" s="1" t="s">
        <v>670</v>
      </c>
      <c r="N12" s="1" t="s">
        <v>670</v>
      </c>
      <c r="O12" s="1" t="s">
        <v>671</v>
      </c>
      <c r="P12" s="1" t="s">
        <v>672</v>
      </c>
      <c r="Q12" s="1" t="s">
        <v>673</v>
      </c>
      <c r="R12" s="1" t="s">
        <v>731</v>
      </c>
      <c r="S12" s="1" t="s">
        <v>675</v>
      </c>
      <c r="T12" s="1" t="s">
        <v>676</v>
      </c>
      <c r="U12" s="1" t="s">
        <v>684</v>
      </c>
      <c r="V12" s="1" t="s">
        <v>685</v>
      </c>
    </row>
    <row r="13" s="1" customFormat="1" spans="1:22">
      <c r="A13" s="3">
        <v>21892483494</v>
      </c>
      <c r="B13" s="1" t="s">
        <v>721</v>
      </c>
      <c r="C13" s="1" t="s">
        <v>732</v>
      </c>
      <c r="D13" s="1" t="s">
        <v>698</v>
      </c>
      <c r="E13" s="1" t="s">
        <v>733</v>
      </c>
      <c r="F13" s="1" t="s">
        <v>662</v>
      </c>
      <c r="G13" s="1" t="s">
        <v>666</v>
      </c>
      <c r="H13" s="1" t="s">
        <v>667</v>
      </c>
      <c r="I13" s="1" t="s">
        <v>734</v>
      </c>
      <c r="J13" s="1" t="s">
        <v>669</v>
      </c>
      <c r="K13" s="1" t="s">
        <v>734</v>
      </c>
      <c r="L13" s="1" t="s">
        <v>734</v>
      </c>
      <c r="M13" s="1" t="s">
        <v>670</v>
      </c>
      <c r="N13" s="1" t="s">
        <v>670</v>
      </c>
      <c r="O13" s="1" t="s">
        <v>671</v>
      </c>
      <c r="P13" s="1" t="s">
        <v>672</v>
      </c>
      <c r="Q13" s="1" t="s">
        <v>673</v>
      </c>
      <c r="R13" s="1" t="s">
        <v>735</v>
      </c>
      <c r="S13" s="1" t="s">
        <v>675</v>
      </c>
      <c r="T13" s="1" t="s">
        <v>676</v>
      </c>
      <c r="U13" s="1" t="s">
        <v>684</v>
      </c>
      <c r="V13" s="1" t="s">
        <v>702</v>
      </c>
    </row>
    <row r="14" s="1" customFormat="1" spans="1:22">
      <c r="A14" s="3">
        <v>999221891892112</v>
      </c>
      <c r="B14" s="1" t="s">
        <v>721</v>
      </c>
      <c r="C14" s="1" t="s">
        <v>736</v>
      </c>
      <c r="D14" s="1" t="s">
        <v>737</v>
      </c>
      <c r="E14" s="1" t="s">
        <v>738</v>
      </c>
      <c r="F14" s="1" t="s">
        <v>662</v>
      </c>
      <c r="G14" s="1" t="s">
        <v>666</v>
      </c>
      <c r="H14" s="1" t="s">
        <v>667</v>
      </c>
      <c r="I14" s="1" t="s">
        <v>739</v>
      </c>
      <c r="J14" s="1" t="s">
        <v>669</v>
      </c>
      <c r="K14" s="1" t="s">
        <v>739</v>
      </c>
      <c r="L14" s="1" t="s">
        <v>739</v>
      </c>
      <c r="M14" s="1" t="s">
        <v>670</v>
      </c>
      <c r="N14" s="1" t="s">
        <v>670</v>
      </c>
      <c r="O14" s="1" t="s">
        <v>671</v>
      </c>
      <c r="P14" s="1" t="s">
        <v>672</v>
      </c>
      <c r="Q14" s="1" t="s">
        <v>673</v>
      </c>
      <c r="R14" s="1" t="s">
        <v>740</v>
      </c>
      <c r="S14" s="1" t="s">
        <v>675</v>
      </c>
      <c r="T14" s="1" t="s">
        <v>676</v>
      </c>
      <c r="U14" s="1" t="s">
        <v>677</v>
      </c>
      <c r="V14" s="1" t="s">
        <v>691</v>
      </c>
    </row>
    <row r="15" s="1" customFormat="1" spans="1:22">
      <c r="A15" s="3">
        <v>999221890511212</v>
      </c>
      <c r="B15" s="1" t="s">
        <v>721</v>
      </c>
      <c r="C15" s="1" t="s">
        <v>741</v>
      </c>
      <c r="D15" s="1" t="s">
        <v>742</v>
      </c>
      <c r="E15" s="1" t="s">
        <v>743</v>
      </c>
      <c r="F15" s="1" t="s">
        <v>721</v>
      </c>
      <c r="G15" s="1" t="s">
        <v>666</v>
      </c>
      <c r="H15" s="1" t="s">
        <v>667</v>
      </c>
      <c r="I15" s="1" t="s">
        <v>744</v>
      </c>
      <c r="J15" s="1" t="s">
        <v>669</v>
      </c>
      <c r="K15" s="1" t="s">
        <v>744</v>
      </c>
      <c r="L15" s="1" t="s">
        <v>744</v>
      </c>
      <c r="M15" s="1" t="s">
        <v>670</v>
      </c>
      <c r="N15" s="1" t="s">
        <v>670</v>
      </c>
      <c r="O15" s="1" t="s">
        <v>671</v>
      </c>
      <c r="P15" s="1" t="s">
        <v>672</v>
      </c>
      <c r="Q15" s="1" t="s">
        <v>673</v>
      </c>
      <c r="R15" s="1" t="s">
        <v>745</v>
      </c>
      <c r="S15" s="1" t="s">
        <v>675</v>
      </c>
      <c r="T15" s="1" t="s">
        <v>676</v>
      </c>
      <c r="U15" s="1" t="s">
        <v>684</v>
      </c>
      <c r="V15" s="1" t="s">
        <v>746</v>
      </c>
    </row>
    <row r="16" s="1" customFormat="1" spans="1:22">
      <c r="A16" s="3">
        <v>21890472343</v>
      </c>
      <c r="B16" s="1" t="s">
        <v>721</v>
      </c>
      <c r="C16" s="1" t="s">
        <v>747</v>
      </c>
      <c r="D16" s="1" t="s">
        <v>748</v>
      </c>
      <c r="E16" s="1" t="s">
        <v>749</v>
      </c>
      <c r="F16" s="1" t="s">
        <v>721</v>
      </c>
      <c r="G16" s="1" t="s">
        <v>666</v>
      </c>
      <c r="H16" s="1" t="s">
        <v>667</v>
      </c>
      <c r="I16" s="1" t="s">
        <v>750</v>
      </c>
      <c r="J16" s="1" t="s">
        <v>669</v>
      </c>
      <c r="K16" s="1" t="s">
        <v>750</v>
      </c>
      <c r="L16" s="1" t="s">
        <v>750</v>
      </c>
      <c r="M16" s="1" t="s">
        <v>670</v>
      </c>
      <c r="N16" s="1" t="s">
        <v>670</v>
      </c>
      <c r="O16" s="1" t="s">
        <v>671</v>
      </c>
      <c r="P16" s="1" t="s">
        <v>672</v>
      </c>
      <c r="Q16" s="1" t="s">
        <v>673</v>
      </c>
      <c r="R16" s="1" t="s">
        <v>751</v>
      </c>
      <c r="S16" s="1" t="s">
        <v>675</v>
      </c>
      <c r="T16" s="1" t="s">
        <v>676</v>
      </c>
      <c r="U16" s="1" t="s">
        <v>684</v>
      </c>
      <c r="V16" s="1" t="s">
        <v>685</v>
      </c>
    </row>
    <row r="17" s="1" customFormat="1" spans="1:22">
      <c r="A17" s="3">
        <v>21890164616</v>
      </c>
      <c r="B17" s="1" t="s">
        <v>721</v>
      </c>
      <c r="C17" s="1" t="s">
        <v>752</v>
      </c>
      <c r="D17" s="1" t="s">
        <v>753</v>
      </c>
      <c r="E17" s="1" t="s">
        <v>754</v>
      </c>
      <c r="F17" s="1" t="s">
        <v>662</v>
      </c>
      <c r="G17" s="1" t="s">
        <v>666</v>
      </c>
      <c r="H17" s="1" t="s">
        <v>667</v>
      </c>
      <c r="I17" s="1" t="s">
        <v>755</v>
      </c>
      <c r="J17" s="1" t="s">
        <v>669</v>
      </c>
      <c r="K17" s="1" t="s">
        <v>755</v>
      </c>
      <c r="L17" s="1" t="s">
        <v>755</v>
      </c>
      <c r="M17" s="1" t="s">
        <v>670</v>
      </c>
      <c r="N17" s="1" t="s">
        <v>670</v>
      </c>
      <c r="O17" s="1" t="s">
        <v>671</v>
      </c>
      <c r="P17" s="1" t="s">
        <v>672</v>
      </c>
      <c r="Q17" s="1" t="s">
        <v>673</v>
      </c>
      <c r="R17" s="1" t="s">
        <v>756</v>
      </c>
      <c r="S17" s="1" t="s">
        <v>675</v>
      </c>
      <c r="T17" s="1" t="s">
        <v>676</v>
      </c>
      <c r="U17" s="1" t="s">
        <v>684</v>
      </c>
      <c r="V17" s="1" t="s">
        <v>702</v>
      </c>
    </row>
    <row r="18" s="1" customFormat="1" spans="1:22">
      <c r="A18" s="3">
        <v>21888508063</v>
      </c>
      <c r="B18" s="1" t="s">
        <v>721</v>
      </c>
      <c r="C18" s="1" t="s">
        <v>757</v>
      </c>
      <c r="D18" s="1" t="s">
        <v>748</v>
      </c>
      <c r="E18" s="1" t="s">
        <v>758</v>
      </c>
      <c r="F18" s="1" t="s">
        <v>721</v>
      </c>
      <c r="G18" s="1" t="s">
        <v>666</v>
      </c>
      <c r="H18" s="1" t="s">
        <v>667</v>
      </c>
      <c r="I18" s="1" t="s">
        <v>759</v>
      </c>
      <c r="J18" s="1" t="s">
        <v>669</v>
      </c>
      <c r="K18" s="1" t="s">
        <v>759</v>
      </c>
      <c r="L18" s="1" t="s">
        <v>759</v>
      </c>
      <c r="M18" s="1" t="s">
        <v>670</v>
      </c>
      <c r="N18" s="1" t="s">
        <v>670</v>
      </c>
      <c r="O18" s="1" t="s">
        <v>671</v>
      </c>
      <c r="P18" s="1" t="s">
        <v>672</v>
      </c>
      <c r="Q18" s="1" t="s">
        <v>673</v>
      </c>
      <c r="R18" s="1" t="s">
        <v>760</v>
      </c>
      <c r="S18" s="1" t="s">
        <v>675</v>
      </c>
      <c r="T18" s="1" t="s">
        <v>676</v>
      </c>
      <c r="U18" s="1" t="s">
        <v>684</v>
      </c>
      <c r="V18" s="1" t="s">
        <v>685</v>
      </c>
    </row>
    <row r="19" s="1" customFormat="1" spans="1:22">
      <c r="A19" s="3">
        <v>21888262740</v>
      </c>
      <c r="B19" s="1" t="s">
        <v>721</v>
      </c>
      <c r="C19" s="1" t="s">
        <v>761</v>
      </c>
      <c r="D19" s="1" t="s">
        <v>762</v>
      </c>
      <c r="E19" s="1" t="s">
        <v>763</v>
      </c>
      <c r="F19" s="1" t="s">
        <v>662</v>
      </c>
      <c r="G19" s="1" t="s">
        <v>666</v>
      </c>
      <c r="H19" s="1" t="s">
        <v>667</v>
      </c>
      <c r="I19" s="1" t="s">
        <v>764</v>
      </c>
      <c r="J19" s="1" t="s">
        <v>669</v>
      </c>
      <c r="K19" s="1" t="s">
        <v>764</v>
      </c>
      <c r="L19" s="1" t="s">
        <v>764</v>
      </c>
      <c r="M19" s="1" t="s">
        <v>670</v>
      </c>
      <c r="N19" s="1" t="s">
        <v>670</v>
      </c>
      <c r="O19" s="1" t="s">
        <v>671</v>
      </c>
      <c r="P19" s="1" t="s">
        <v>672</v>
      </c>
      <c r="Q19" s="1" t="s">
        <v>673</v>
      </c>
      <c r="R19" s="1" t="s">
        <v>765</v>
      </c>
      <c r="S19" s="1" t="s">
        <v>675</v>
      </c>
      <c r="T19" s="1" t="s">
        <v>676</v>
      </c>
      <c r="U19" s="1" t="s">
        <v>684</v>
      </c>
      <c r="V19" s="1" t="s">
        <v>685</v>
      </c>
    </row>
    <row r="20" s="1" customFormat="1" spans="1:22">
      <c r="A20" s="3">
        <v>21888066435</v>
      </c>
      <c r="B20" s="1" t="s">
        <v>721</v>
      </c>
      <c r="C20" s="1" t="s">
        <v>766</v>
      </c>
      <c r="D20" s="1" t="s">
        <v>767</v>
      </c>
      <c r="E20" s="1" t="s">
        <v>768</v>
      </c>
      <c r="F20" s="1" t="s">
        <v>662</v>
      </c>
      <c r="G20" s="1" t="s">
        <v>666</v>
      </c>
      <c r="H20" s="1" t="s">
        <v>667</v>
      </c>
      <c r="I20" s="1" t="s">
        <v>769</v>
      </c>
      <c r="J20" s="1" t="s">
        <v>669</v>
      </c>
      <c r="K20" s="1" t="s">
        <v>769</v>
      </c>
      <c r="L20" s="1" t="s">
        <v>769</v>
      </c>
      <c r="M20" s="1" t="s">
        <v>670</v>
      </c>
      <c r="N20" s="1" t="s">
        <v>670</v>
      </c>
      <c r="O20" s="1" t="s">
        <v>671</v>
      </c>
      <c r="P20" s="1" t="s">
        <v>672</v>
      </c>
      <c r="Q20" s="1" t="s">
        <v>673</v>
      </c>
      <c r="R20" s="1" t="s">
        <v>770</v>
      </c>
      <c r="S20" s="1" t="s">
        <v>675</v>
      </c>
      <c r="T20" s="1" t="s">
        <v>676</v>
      </c>
      <c r="U20" s="1" t="s">
        <v>684</v>
      </c>
      <c r="V20" s="1" t="s">
        <v>685</v>
      </c>
    </row>
    <row r="21" s="1" customFormat="1" spans="1:22">
      <c r="A21" s="3">
        <v>21887951816</v>
      </c>
      <c r="B21" s="1" t="s">
        <v>721</v>
      </c>
      <c r="C21" s="1" t="s">
        <v>771</v>
      </c>
      <c r="D21" s="1" t="s">
        <v>723</v>
      </c>
      <c r="E21" s="1" t="s">
        <v>772</v>
      </c>
      <c r="F21" s="1" t="s">
        <v>721</v>
      </c>
      <c r="G21" s="1" t="s">
        <v>666</v>
      </c>
      <c r="H21" s="1" t="s">
        <v>667</v>
      </c>
      <c r="I21" s="1" t="s">
        <v>773</v>
      </c>
      <c r="J21" s="1" t="s">
        <v>669</v>
      </c>
      <c r="K21" s="1" t="s">
        <v>773</v>
      </c>
      <c r="L21" s="1" t="s">
        <v>773</v>
      </c>
      <c r="M21" s="1" t="s">
        <v>670</v>
      </c>
      <c r="N21" s="1" t="s">
        <v>670</v>
      </c>
      <c r="O21" s="1" t="s">
        <v>671</v>
      </c>
      <c r="P21" s="1" t="s">
        <v>672</v>
      </c>
      <c r="Q21" s="1" t="s">
        <v>673</v>
      </c>
      <c r="R21" s="1" t="s">
        <v>774</v>
      </c>
      <c r="S21" s="1" t="s">
        <v>675</v>
      </c>
      <c r="T21" s="1" t="s">
        <v>676</v>
      </c>
      <c r="U21" s="1" t="s">
        <v>684</v>
      </c>
      <c r="V21" s="1" t="s">
        <v>685</v>
      </c>
    </row>
    <row r="22" s="1" customFormat="1" spans="1:22">
      <c r="A22" s="3">
        <v>21887362844</v>
      </c>
      <c r="B22" s="1" t="s">
        <v>721</v>
      </c>
      <c r="C22" s="1" t="s">
        <v>775</v>
      </c>
      <c r="D22" s="1" t="s">
        <v>698</v>
      </c>
      <c r="E22" s="1" t="s">
        <v>776</v>
      </c>
      <c r="F22" s="1" t="s">
        <v>662</v>
      </c>
      <c r="G22" s="1" t="s">
        <v>666</v>
      </c>
      <c r="H22" s="1" t="s">
        <v>667</v>
      </c>
      <c r="I22" s="1" t="s">
        <v>714</v>
      </c>
      <c r="J22" s="1" t="s">
        <v>669</v>
      </c>
      <c r="K22" s="1" t="s">
        <v>714</v>
      </c>
      <c r="L22" s="1" t="s">
        <v>714</v>
      </c>
      <c r="M22" s="1" t="s">
        <v>670</v>
      </c>
      <c r="N22" s="1" t="s">
        <v>670</v>
      </c>
      <c r="O22" s="1" t="s">
        <v>671</v>
      </c>
      <c r="P22" s="1" t="s">
        <v>672</v>
      </c>
      <c r="Q22" s="1" t="s">
        <v>673</v>
      </c>
      <c r="R22" s="1" t="s">
        <v>777</v>
      </c>
      <c r="S22" s="1" t="s">
        <v>675</v>
      </c>
      <c r="T22" s="1" t="s">
        <v>676</v>
      </c>
      <c r="U22" s="1" t="s">
        <v>684</v>
      </c>
      <c r="V22" s="1" t="s">
        <v>702</v>
      </c>
    </row>
    <row r="23" s="1" customFormat="1" spans="1:22">
      <c r="A23" s="3">
        <v>21886916031</v>
      </c>
      <c r="B23" s="1" t="s">
        <v>721</v>
      </c>
      <c r="C23" s="1" t="s">
        <v>778</v>
      </c>
      <c r="D23" s="1" t="s">
        <v>779</v>
      </c>
      <c r="E23" s="1" t="s">
        <v>780</v>
      </c>
      <c r="F23" s="1" t="s">
        <v>721</v>
      </c>
      <c r="G23" s="1" t="s">
        <v>666</v>
      </c>
      <c r="H23" s="1" t="s">
        <v>667</v>
      </c>
      <c r="I23" s="1" t="s">
        <v>781</v>
      </c>
      <c r="J23" s="1" t="s">
        <v>669</v>
      </c>
      <c r="K23" s="1" t="s">
        <v>781</v>
      </c>
      <c r="L23" s="1" t="s">
        <v>781</v>
      </c>
      <c r="M23" s="1" t="s">
        <v>670</v>
      </c>
      <c r="N23" s="1" t="s">
        <v>670</v>
      </c>
      <c r="O23" s="1" t="s">
        <v>671</v>
      </c>
      <c r="P23" s="1" t="s">
        <v>672</v>
      </c>
      <c r="Q23" s="1" t="s">
        <v>673</v>
      </c>
      <c r="R23" s="1" t="s">
        <v>782</v>
      </c>
      <c r="S23" s="1" t="s">
        <v>675</v>
      </c>
      <c r="T23" s="1" t="s">
        <v>676</v>
      </c>
      <c r="U23" s="1" t="s">
        <v>684</v>
      </c>
      <c r="V23" s="1" t="s">
        <v>685</v>
      </c>
    </row>
    <row r="24" s="1" customFormat="1" spans="1:22">
      <c r="A24" s="3">
        <v>21886552533</v>
      </c>
      <c r="B24" s="1" t="s">
        <v>721</v>
      </c>
      <c r="C24" s="1" t="s">
        <v>783</v>
      </c>
      <c r="D24" s="1" t="s">
        <v>698</v>
      </c>
      <c r="E24" s="1" t="s">
        <v>784</v>
      </c>
      <c r="F24" s="1" t="s">
        <v>662</v>
      </c>
      <c r="G24" s="1" t="s">
        <v>666</v>
      </c>
      <c r="H24" s="1" t="s">
        <v>667</v>
      </c>
      <c r="I24" s="1" t="s">
        <v>714</v>
      </c>
      <c r="J24" s="1" t="s">
        <v>669</v>
      </c>
      <c r="K24" s="1" t="s">
        <v>714</v>
      </c>
      <c r="L24" s="1" t="s">
        <v>714</v>
      </c>
      <c r="M24" s="1" t="s">
        <v>670</v>
      </c>
      <c r="N24" s="1" t="s">
        <v>670</v>
      </c>
      <c r="O24" s="1" t="s">
        <v>671</v>
      </c>
      <c r="P24" s="1" t="s">
        <v>672</v>
      </c>
      <c r="Q24" s="1" t="s">
        <v>673</v>
      </c>
      <c r="R24" s="1" t="s">
        <v>785</v>
      </c>
      <c r="S24" s="1" t="s">
        <v>675</v>
      </c>
      <c r="T24" s="1" t="s">
        <v>676</v>
      </c>
      <c r="U24" s="1" t="s">
        <v>684</v>
      </c>
      <c r="V24" s="1" t="s">
        <v>702</v>
      </c>
    </row>
    <row r="25" s="1" customFormat="1" spans="1:22">
      <c r="A25" s="3">
        <v>21885524909</v>
      </c>
      <c r="B25" s="1" t="s">
        <v>786</v>
      </c>
      <c r="C25" s="1" t="s">
        <v>787</v>
      </c>
      <c r="D25" s="1" t="s">
        <v>788</v>
      </c>
      <c r="E25" s="1" t="s">
        <v>789</v>
      </c>
      <c r="F25" s="1" t="s">
        <v>662</v>
      </c>
      <c r="G25" s="1" t="s">
        <v>666</v>
      </c>
      <c r="H25" s="1" t="s">
        <v>667</v>
      </c>
      <c r="I25" s="1" t="s">
        <v>790</v>
      </c>
      <c r="J25" s="1" t="s">
        <v>669</v>
      </c>
      <c r="K25" s="1" t="s">
        <v>790</v>
      </c>
      <c r="L25" s="1" t="s">
        <v>790</v>
      </c>
      <c r="M25" s="1" t="s">
        <v>670</v>
      </c>
      <c r="N25" s="1" t="s">
        <v>670</v>
      </c>
      <c r="O25" s="1" t="s">
        <v>671</v>
      </c>
      <c r="P25" s="1" t="s">
        <v>672</v>
      </c>
      <c r="Q25" s="1" t="s">
        <v>673</v>
      </c>
      <c r="R25" s="1" t="s">
        <v>791</v>
      </c>
      <c r="S25" s="1" t="s">
        <v>675</v>
      </c>
      <c r="T25" s="1" t="s">
        <v>676</v>
      </c>
      <c r="U25" s="1" t="s">
        <v>684</v>
      </c>
      <c r="V25" s="1" t="s">
        <v>685</v>
      </c>
    </row>
    <row r="26" s="1" customFormat="1" spans="1:22">
      <c r="A26" s="3">
        <v>21884465392</v>
      </c>
      <c r="B26" s="1" t="s">
        <v>786</v>
      </c>
      <c r="C26" s="1" t="s">
        <v>792</v>
      </c>
      <c r="D26" s="1" t="s">
        <v>793</v>
      </c>
      <c r="E26" s="1" t="s">
        <v>794</v>
      </c>
      <c r="F26" s="1" t="s">
        <v>662</v>
      </c>
      <c r="G26" s="1" t="s">
        <v>666</v>
      </c>
      <c r="H26" s="1" t="s">
        <v>667</v>
      </c>
      <c r="I26" s="1" t="s">
        <v>795</v>
      </c>
      <c r="J26" s="1" t="s">
        <v>669</v>
      </c>
      <c r="K26" s="1" t="s">
        <v>795</v>
      </c>
      <c r="L26" s="1" t="s">
        <v>795</v>
      </c>
      <c r="M26" s="1" t="s">
        <v>670</v>
      </c>
      <c r="N26" s="1" t="s">
        <v>670</v>
      </c>
      <c r="O26" s="1" t="s">
        <v>671</v>
      </c>
      <c r="P26" s="1" t="s">
        <v>672</v>
      </c>
      <c r="Q26" s="1" t="s">
        <v>673</v>
      </c>
      <c r="R26" s="1" t="s">
        <v>796</v>
      </c>
      <c r="S26" s="1" t="s">
        <v>675</v>
      </c>
      <c r="T26" s="1" t="s">
        <v>676</v>
      </c>
      <c r="U26" s="1" t="s">
        <v>684</v>
      </c>
      <c r="V26" s="1" t="s">
        <v>685</v>
      </c>
    </row>
    <row r="27" s="1" customFormat="1" spans="1:22">
      <c r="A27" s="3">
        <v>999221882653284</v>
      </c>
      <c r="B27" s="1" t="s">
        <v>786</v>
      </c>
      <c r="C27" s="1" t="s">
        <v>797</v>
      </c>
      <c r="D27" s="1" t="s">
        <v>798</v>
      </c>
      <c r="E27" s="1" t="s">
        <v>799</v>
      </c>
      <c r="F27" s="1" t="s">
        <v>662</v>
      </c>
      <c r="G27" s="1" t="s">
        <v>666</v>
      </c>
      <c r="H27" s="1" t="s">
        <v>667</v>
      </c>
      <c r="I27" s="1" t="s">
        <v>800</v>
      </c>
      <c r="J27" s="1" t="s">
        <v>669</v>
      </c>
      <c r="K27" s="1" t="s">
        <v>800</v>
      </c>
      <c r="L27" s="1" t="s">
        <v>800</v>
      </c>
      <c r="M27" s="1" t="s">
        <v>670</v>
      </c>
      <c r="N27" s="1" t="s">
        <v>670</v>
      </c>
      <c r="O27" s="1" t="s">
        <v>671</v>
      </c>
      <c r="P27" s="1" t="s">
        <v>672</v>
      </c>
      <c r="Q27" s="1" t="s">
        <v>673</v>
      </c>
      <c r="R27" s="1" t="s">
        <v>801</v>
      </c>
      <c r="S27" s="1" t="s">
        <v>675</v>
      </c>
      <c r="T27" s="1" t="s">
        <v>676</v>
      </c>
      <c r="U27" s="1" t="s">
        <v>684</v>
      </c>
      <c r="V27" s="1" t="s">
        <v>678</v>
      </c>
    </row>
    <row r="28" s="1" customFormat="1" spans="1:22">
      <c r="A28" s="3">
        <v>21882459042</v>
      </c>
      <c r="B28" s="1" t="s">
        <v>786</v>
      </c>
      <c r="C28" s="1" t="s">
        <v>802</v>
      </c>
      <c r="D28" s="1" t="s">
        <v>698</v>
      </c>
      <c r="E28" s="1" t="s">
        <v>803</v>
      </c>
      <c r="F28" s="1" t="s">
        <v>662</v>
      </c>
      <c r="G28" s="1" t="s">
        <v>666</v>
      </c>
      <c r="H28" s="1" t="s">
        <v>667</v>
      </c>
      <c r="I28" s="1" t="s">
        <v>714</v>
      </c>
      <c r="J28" s="1" t="s">
        <v>669</v>
      </c>
      <c r="K28" s="1" t="s">
        <v>714</v>
      </c>
      <c r="L28" s="1" t="s">
        <v>714</v>
      </c>
      <c r="M28" s="1" t="s">
        <v>670</v>
      </c>
      <c r="N28" s="1" t="s">
        <v>670</v>
      </c>
      <c r="O28" s="1" t="s">
        <v>671</v>
      </c>
      <c r="P28" s="1" t="s">
        <v>672</v>
      </c>
      <c r="Q28" s="1" t="s">
        <v>673</v>
      </c>
      <c r="R28" s="1" t="s">
        <v>804</v>
      </c>
      <c r="S28" s="1" t="s">
        <v>675</v>
      </c>
      <c r="T28" s="1" t="s">
        <v>676</v>
      </c>
      <c r="U28" s="1" t="s">
        <v>684</v>
      </c>
      <c r="V28" s="1" t="s">
        <v>702</v>
      </c>
    </row>
    <row r="29" s="1" customFormat="1" spans="1:22">
      <c r="A29" s="3">
        <v>21882143763</v>
      </c>
      <c r="B29" s="1" t="s">
        <v>786</v>
      </c>
      <c r="C29" s="1" t="s">
        <v>805</v>
      </c>
      <c r="D29" s="1" t="s">
        <v>723</v>
      </c>
      <c r="E29" s="1" t="s">
        <v>806</v>
      </c>
      <c r="F29" s="1" t="s">
        <v>662</v>
      </c>
      <c r="G29" s="1" t="s">
        <v>666</v>
      </c>
      <c r="H29" s="1" t="s">
        <v>667</v>
      </c>
      <c r="I29" s="1" t="s">
        <v>807</v>
      </c>
      <c r="J29" s="1" t="s">
        <v>669</v>
      </c>
      <c r="K29" s="1" t="s">
        <v>807</v>
      </c>
      <c r="L29" s="1" t="s">
        <v>807</v>
      </c>
      <c r="M29" s="1" t="s">
        <v>670</v>
      </c>
      <c r="N29" s="1" t="s">
        <v>670</v>
      </c>
      <c r="O29" s="1" t="s">
        <v>671</v>
      </c>
      <c r="P29" s="1" t="s">
        <v>672</v>
      </c>
      <c r="Q29" s="1" t="s">
        <v>673</v>
      </c>
      <c r="R29" s="1" t="s">
        <v>808</v>
      </c>
      <c r="S29" s="1" t="s">
        <v>675</v>
      </c>
      <c r="T29" s="1" t="s">
        <v>676</v>
      </c>
      <c r="U29" s="1" t="s">
        <v>684</v>
      </c>
      <c r="V29" s="1" t="s">
        <v>685</v>
      </c>
    </row>
    <row r="30" s="1" customFormat="1" spans="1:22">
      <c r="A30" s="3">
        <v>999221881623327</v>
      </c>
      <c r="B30" s="1" t="s">
        <v>786</v>
      </c>
      <c r="C30" s="1" t="s">
        <v>809</v>
      </c>
      <c r="D30" s="1" t="s">
        <v>798</v>
      </c>
      <c r="E30" s="1" t="s">
        <v>810</v>
      </c>
      <c r="F30" s="1" t="s">
        <v>662</v>
      </c>
      <c r="G30" s="1" t="s">
        <v>666</v>
      </c>
      <c r="H30" s="1" t="s">
        <v>667</v>
      </c>
      <c r="I30" s="1" t="s">
        <v>800</v>
      </c>
      <c r="J30" s="1" t="s">
        <v>669</v>
      </c>
      <c r="K30" s="1" t="s">
        <v>800</v>
      </c>
      <c r="L30" s="1" t="s">
        <v>800</v>
      </c>
      <c r="M30" s="1" t="s">
        <v>670</v>
      </c>
      <c r="N30" s="1" t="s">
        <v>670</v>
      </c>
      <c r="O30" s="1" t="s">
        <v>671</v>
      </c>
      <c r="P30" s="1" t="s">
        <v>672</v>
      </c>
      <c r="Q30" s="1" t="s">
        <v>673</v>
      </c>
      <c r="R30" s="1" t="s">
        <v>811</v>
      </c>
      <c r="S30" s="1" t="s">
        <v>675</v>
      </c>
      <c r="T30" s="1" t="s">
        <v>676</v>
      </c>
      <c r="U30" s="1" t="s">
        <v>684</v>
      </c>
      <c r="V30" s="1" t="s">
        <v>678</v>
      </c>
    </row>
    <row r="31" s="1" customFormat="1" spans="1:22">
      <c r="A31" s="3">
        <v>21880655474</v>
      </c>
      <c r="B31" s="1" t="s">
        <v>786</v>
      </c>
      <c r="C31" s="1" t="s">
        <v>812</v>
      </c>
      <c r="D31" s="1" t="s">
        <v>813</v>
      </c>
      <c r="E31" s="1" t="s">
        <v>814</v>
      </c>
      <c r="F31" s="1" t="s">
        <v>721</v>
      </c>
      <c r="G31" s="1" t="s">
        <v>666</v>
      </c>
      <c r="H31" s="1" t="s">
        <v>667</v>
      </c>
      <c r="I31" s="1" t="s">
        <v>815</v>
      </c>
      <c r="J31" s="1" t="s">
        <v>669</v>
      </c>
      <c r="K31" s="1" t="s">
        <v>815</v>
      </c>
      <c r="L31" s="1" t="s">
        <v>815</v>
      </c>
      <c r="M31" s="1" t="s">
        <v>670</v>
      </c>
      <c r="N31" s="1" t="s">
        <v>670</v>
      </c>
      <c r="O31" s="1" t="s">
        <v>671</v>
      </c>
      <c r="P31" s="1" t="s">
        <v>672</v>
      </c>
      <c r="Q31" s="1" t="s">
        <v>673</v>
      </c>
      <c r="R31" s="1" t="s">
        <v>816</v>
      </c>
      <c r="S31" s="1" t="s">
        <v>675</v>
      </c>
      <c r="T31" s="1" t="s">
        <v>676</v>
      </c>
      <c r="U31" s="1" t="s">
        <v>684</v>
      </c>
      <c r="V31" s="1" t="s">
        <v>702</v>
      </c>
    </row>
    <row r="32" s="1" customFormat="1" spans="1:22">
      <c r="A32" s="3">
        <v>999221876805539</v>
      </c>
      <c r="B32" s="1" t="s">
        <v>786</v>
      </c>
      <c r="C32" s="1" t="s">
        <v>817</v>
      </c>
      <c r="D32" s="1" t="s">
        <v>818</v>
      </c>
      <c r="E32" s="1" t="s">
        <v>819</v>
      </c>
      <c r="F32" s="1" t="s">
        <v>721</v>
      </c>
      <c r="G32" s="1" t="s">
        <v>666</v>
      </c>
      <c r="H32" s="1" t="s">
        <v>667</v>
      </c>
      <c r="I32" s="1" t="s">
        <v>820</v>
      </c>
      <c r="J32" s="1" t="s">
        <v>669</v>
      </c>
      <c r="K32" s="1" t="s">
        <v>820</v>
      </c>
      <c r="L32" s="1" t="s">
        <v>820</v>
      </c>
      <c r="M32" s="1" t="s">
        <v>670</v>
      </c>
      <c r="N32" s="1" t="s">
        <v>670</v>
      </c>
      <c r="O32" s="1" t="s">
        <v>671</v>
      </c>
      <c r="P32" s="1" t="s">
        <v>672</v>
      </c>
      <c r="Q32" s="1" t="s">
        <v>673</v>
      </c>
      <c r="R32" s="1" t="s">
        <v>821</v>
      </c>
      <c r="S32" s="1" t="s">
        <v>675</v>
      </c>
      <c r="T32" s="1" t="s">
        <v>676</v>
      </c>
      <c r="U32" s="1" t="s">
        <v>677</v>
      </c>
      <c r="V32" s="1" t="s">
        <v>691</v>
      </c>
    </row>
    <row r="33" s="1" customFormat="1" spans="1:22">
      <c r="A33" s="3">
        <v>21875916430</v>
      </c>
      <c r="B33" s="1" t="s">
        <v>822</v>
      </c>
      <c r="C33" s="1" t="s">
        <v>823</v>
      </c>
      <c r="D33" s="1" t="s">
        <v>824</v>
      </c>
      <c r="E33" s="1" t="s">
        <v>825</v>
      </c>
      <c r="F33" s="1" t="s">
        <v>786</v>
      </c>
      <c r="G33" s="1" t="s">
        <v>666</v>
      </c>
      <c r="H33" s="1" t="s">
        <v>667</v>
      </c>
      <c r="I33" s="1" t="s">
        <v>826</v>
      </c>
      <c r="J33" s="1" t="s">
        <v>669</v>
      </c>
      <c r="K33" s="1" t="s">
        <v>826</v>
      </c>
      <c r="L33" s="1" t="s">
        <v>826</v>
      </c>
      <c r="M33" s="1" t="s">
        <v>670</v>
      </c>
      <c r="N33" s="1" t="s">
        <v>670</v>
      </c>
      <c r="O33" s="1" t="s">
        <v>671</v>
      </c>
      <c r="P33" s="1" t="s">
        <v>672</v>
      </c>
      <c r="Q33" s="1" t="s">
        <v>673</v>
      </c>
      <c r="R33" s="1" t="s">
        <v>827</v>
      </c>
      <c r="S33" s="1" t="s">
        <v>675</v>
      </c>
      <c r="T33" s="1" t="s">
        <v>676</v>
      </c>
      <c r="U33" s="1" t="s">
        <v>684</v>
      </c>
      <c r="V33" s="1" t="s">
        <v>685</v>
      </c>
    </row>
    <row r="34" s="1" customFormat="1" spans="1:22">
      <c r="A34" s="3">
        <v>21875649084</v>
      </c>
      <c r="B34" s="1" t="s">
        <v>822</v>
      </c>
      <c r="C34" s="1" t="s">
        <v>828</v>
      </c>
      <c r="D34" s="1" t="s">
        <v>829</v>
      </c>
      <c r="E34" s="1" t="s">
        <v>830</v>
      </c>
      <c r="F34" s="1" t="s">
        <v>662</v>
      </c>
      <c r="G34" s="1" t="s">
        <v>666</v>
      </c>
      <c r="H34" s="1" t="s">
        <v>667</v>
      </c>
      <c r="I34" s="1" t="s">
        <v>831</v>
      </c>
      <c r="J34" s="1" t="s">
        <v>669</v>
      </c>
      <c r="K34" s="1" t="s">
        <v>831</v>
      </c>
      <c r="L34" s="1" t="s">
        <v>831</v>
      </c>
      <c r="M34" s="1" t="s">
        <v>670</v>
      </c>
      <c r="N34" s="1" t="s">
        <v>670</v>
      </c>
      <c r="O34" s="1" t="s">
        <v>671</v>
      </c>
      <c r="P34" s="1" t="s">
        <v>672</v>
      </c>
      <c r="Q34" s="1" t="s">
        <v>673</v>
      </c>
      <c r="R34" s="1" t="s">
        <v>832</v>
      </c>
      <c r="S34" s="1" t="s">
        <v>675</v>
      </c>
      <c r="T34" s="1" t="s">
        <v>676</v>
      </c>
      <c r="U34" s="1" t="s">
        <v>684</v>
      </c>
      <c r="V34" s="1" t="s">
        <v>702</v>
      </c>
    </row>
    <row r="35" s="1" customFormat="1" spans="1:22">
      <c r="A35" s="3">
        <v>21875474255</v>
      </c>
      <c r="B35" s="1" t="s">
        <v>822</v>
      </c>
      <c r="C35" s="1" t="s">
        <v>833</v>
      </c>
      <c r="D35" s="1" t="s">
        <v>834</v>
      </c>
      <c r="E35" s="1" t="s">
        <v>835</v>
      </c>
      <c r="F35" s="1" t="s">
        <v>662</v>
      </c>
      <c r="G35" s="1" t="s">
        <v>666</v>
      </c>
      <c r="H35" s="1" t="s">
        <v>667</v>
      </c>
      <c r="I35" s="1" t="s">
        <v>836</v>
      </c>
      <c r="J35" s="1" t="s">
        <v>669</v>
      </c>
      <c r="K35" s="1" t="s">
        <v>836</v>
      </c>
      <c r="L35" s="1" t="s">
        <v>836</v>
      </c>
      <c r="M35" s="1" t="s">
        <v>670</v>
      </c>
      <c r="N35" s="1" t="s">
        <v>670</v>
      </c>
      <c r="O35" s="1" t="s">
        <v>671</v>
      </c>
      <c r="P35" s="1" t="s">
        <v>672</v>
      </c>
      <c r="Q35" s="1" t="s">
        <v>673</v>
      </c>
      <c r="R35" s="1" t="s">
        <v>837</v>
      </c>
      <c r="S35" s="1" t="s">
        <v>675</v>
      </c>
      <c r="T35" s="1" t="s">
        <v>676</v>
      </c>
      <c r="U35" s="1" t="s">
        <v>684</v>
      </c>
      <c r="V35" s="1" t="s">
        <v>685</v>
      </c>
    </row>
    <row r="36" s="1" customFormat="1" spans="1:22">
      <c r="A36" s="3">
        <v>999221873651421</v>
      </c>
      <c r="B36" s="1" t="s">
        <v>822</v>
      </c>
      <c r="C36" s="1" t="s">
        <v>838</v>
      </c>
      <c r="D36" s="1" t="s">
        <v>798</v>
      </c>
      <c r="E36" s="1" t="s">
        <v>839</v>
      </c>
      <c r="F36" s="1" t="s">
        <v>662</v>
      </c>
      <c r="G36" s="1" t="s">
        <v>666</v>
      </c>
      <c r="H36" s="1" t="s">
        <v>667</v>
      </c>
      <c r="I36" s="1" t="s">
        <v>840</v>
      </c>
      <c r="J36" s="1" t="s">
        <v>669</v>
      </c>
      <c r="K36" s="1" t="s">
        <v>840</v>
      </c>
      <c r="L36" s="1" t="s">
        <v>840</v>
      </c>
      <c r="M36" s="1" t="s">
        <v>670</v>
      </c>
      <c r="N36" s="1" t="s">
        <v>670</v>
      </c>
      <c r="O36" s="1" t="s">
        <v>671</v>
      </c>
      <c r="P36" s="1" t="s">
        <v>672</v>
      </c>
      <c r="Q36" s="1" t="s">
        <v>673</v>
      </c>
      <c r="R36" s="1" t="s">
        <v>841</v>
      </c>
      <c r="S36" s="1" t="s">
        <v>675</v>
      </c>
      <c r="T36" s="1" t="s">
        <v>676</v>
      </c>
      <c r="U36" s="1" t="s">
        <v>684</v>
      </c>
      <c r="V36" s="1" t="s">
        <v>678</v>
      </c>
    </row>
    <row r="37" s="1" customFormat="1" spans="1:22">
      <c r="A37" s="3">
        <v>21870625557</v>
      </c>
      <c r="B37" s="1" t="s">
        <v>822</v>
      </c>
      <c r="C37" s="1" t="s">
        <v>842</v>
      </c>
      <c r="D37" s="1" t="s">
        <v>843</v>
      </c>
      <c r="E37" s="1" t="s">
        <v>844</v>
      </c>
      <c r="F37" s="1" t="s">
        <v>721</v>
      </c>
      <c r="G37" s="1" t="s">
        <v>666</v>
      </c>
      <c r="H37" s="1" t="s">
        <v>667</v>
      </c>
      <c r="I37" s="1" t="s">
        <v>845</v>
      </c>
      <c r="J37" s="1" t="s">
        <v>669</v>
      </c>
      <c r="K37" s="1" t="s">
        <v>845</v>
      </c>
      <c r="L37" s="1" t="s">
        <v>845</v>
      </c>
      <c r="M37" s="1" t="s">
        <v>670</v>
      </c>
      <c r="N37" s="1" t="s">
        <v>670</v>
      </c>
      <c r="O37" s="1" t="s">
        <v>671</v>
      </c>
      <c r="P37" s="1" t="s">
        <v>672</v>
      </c>
      <c r="Q37" s="1" t="s">
        <v>673</v>
      </c>
      <c r="R37" s="1" t="s">
        <v>846</v>
      </c>
      <c r="S37" s="1" t="s">
        <v>675</v>
      </c>
      <c r="T37" s="1" t="s">
        <v>676</v>
      </c>
      <c r="U37" s="1" t="s">
        <v>684</v>
      </c>
      <c r="V37" s="1" t="s">
        <v>702</v>
      </c>
    </row>
    <row r="38" s="1" customFormat="1" spans="1:22">
      <c r="A38" s="3">
        <v>21870247520</v>
      </c>
      <c r="B38" s="1" t="s">
        <v>822</v>
      </c>
      <c r="C38" s="1" t="s">
        <v>847</v>
      </c>
      <c r="D38" s="1" t="s">
        <v>848</v>
      </c>
      <c r="E38" s="1" t="s">
        <v>849</v>
      </c>
      <c r="F38" s="1" t="s">
        <v>786</v>
      </c>
      <c r="G38" s="1" t="s">
        <v>666</v>
      </c>
      <c r="H38" s="1" t="s">
        <v>667</v>
      </c>
      <c r="I38" s="1" t="s">
        <v>850</v>
      </c>
      <c r="J38" s="1" t="s">
        <v>669</v>
      </c>
      <c r="K38" s="1" t="s">
        <v>850</v>
      </c>
      <c r="L38" s="1" t="s">
        <v>850</v>
      </c>
      <c r="M38" s="1" t="s">
        <v>670</v>
      </c>
      <c r="N38" s="1" t="s">
        <v>670</v>
      </c>
      <c r="O38" s="1" t="s">
        <v>671</v>
      </c>
      <c r="P38" s="1" t="s">
        <v>672</v>
      </c>
      <c r="Q38" s="1" t="s">
        <v>673</v>
      </c>
      <c r="R38" s="1" t="s">
        <v>851</v>
      </c>
      <c r="S38" s="1" t="s">
        <v>675</v>
      </c>
      <c r="T38" s="1" t="s">
        <v>676</v>
      </c>
      <c r="U38" s="1" t="s">
        <v>684</v>
      </c>
      <c r="V38" s="1" t="s">
        <v>685</v>
      </c>
    </row>
    <row r="39" s="1" customFormat="1" spans="1:22">
      <c r="A39" s="3">
        <v>21869117351</v>
      </c>
      <c r="B39" s="1" t="s">
        <v>822</v>
      </c>
      <c r="C39" s="1" t="s">
        <v>852</v>
      </c>
      <c r="D39" s="1" t="s">
        <v>853</v>
      </c>
      <c r="E39" s="1" t="s">
        <v>854</v>
      </c>
      <c r="F39" s="1" t="s">
        <v>721</v>
      </c>
      <c r="G39" s="1" t="s">
        <v>666</v>
      </c>
      <c r="H39" s="1" t="s">
        <v>667</v>
      </c>
      <c r="I39" s="1" t="s">
        <v>855</v>
      </c>
      <c r="J39" s="1" t="s">
        <v>669</v>
      </c>
      <c r="K39" s="1" t="s">
        <v>855</v>
      </c>
      <c r="L39" s="1" t="s">
        <v>855</v>
      </c>
      <c r="M39" s="1" t="s">
        <v>670</v>
      </c>
      <c r="N39" s="1" t="s">
        <v>670</v>
      </c>
      <c r="O39" s="1" t="s">
        <v>671</v>
      </c>
      <c r="P39" s="1" t="s">
        <v>672</v>
      </c>
      <c r="Q39" s="1" t="s">
        <v>673</v>
      </c>
      <c r="R39" s="1" t="s">
        <v>856</v>
      </c>
      <c r="S39" s="1" t="s">
        <v>675</v>
      </c>
      <c r="T39" s="1" t="s">
        <v>676</v>
      </c>
      <c r="U39" s="1" t="s">
        <v>684</v>
      </c>
      <c r="V39" s="1" t="s">
        <v>702</v>
      </c>
    </row>
    <row r="40" s="1" customFormat="1" spans="1:22">
      <c r="A40" s="3">
        <v>999221869114372</v>
      </c>
      <c r="B40" s="1" t="s">
        <v>822</v>
      </c>
      <c r="C40" s="1" t="s">
        <v>857</v>
      </c>
      <c r="D40" s="1" t="s">
        <v>858</v>
      </c>
      <c r="E40" s="1" t="s">
        <v>859</v>
      </c>
      <c r="F40" s="1" t="s">
        <v>721</v>
      </c>
      <c r="G40" s="1" t="s">
        <v>666</v>
      </c>
      <c r="H40" s="1" t="s">
        <v>667</v>
      </c>
      <c r="I40" s="1" t="s">
        <v>860</v>
      </c>
      <c r="J40" s="1" t="s">
        <v>669</v>
      </c>
      <c r="K40" s="1" t="s">
        <v>860</v>
      </c>
      <c r="L40" s="1" t="s">
        <v>860</v>
      </c>
      <c r="M40" s="1" t="s">
        <v>670</v>
      </c>
      <c r="N40" s="1" t="s">
        <v>670</v>
      </c>
      <c r="O40" s="1" t="s">
        <v>671</v>
      </c>
      <c r="P40" s="1" t="s">
        <v>672</v>
      </c>
      <c r="Q40" s="1" t="s">
        <v>673</v>
      </c>
      <c r="R40" s="1" t="s">
        <v>861</v>
      </c>
      <c r="S40" s="1" t="s">
        <v>675</v>
      </c>
      <c r="T40" s="1" t="s">
        <v>676</v>
      </c>
      <c r="U40" s="1" t="s">
        <v>684</v>
      </c>
      <c r="V40" s="1" t="s">
        <v>678</v>
      </c>
    </row>
    <row r="41" s="1" customFormat="1" spans="1:22">
      <c r="A41" s="3">
        <v>21868931088</v>
      </c>
      <c r="B41" s="1" t="s">
        <v>822</v>
      </c>
      <c r="C41" s="1" t="s">
        <v>862</v>
      </c>
      <c r="D41" s="1" t="s">
        <v>863</v>
      </c>
      <c r="E41" s="1" t="s">
        <v>864</v>
      </c>
      <c r="F41" s="1" t="s">
        <v>662</v>
      </c>
      <c r="G41" s="1" t="s">
        <v>666</v>
      </c>
      <c r="H41" s="1" t="s">
        <v>667</v>
      </c>
      <c r="I41" s="1" t="s">
        <v>865</v>
      </c>
      <c r="J41" s="1" t="s">
        <v>669</v>
      </c>
      <c r="K41" s="1" t="s">
        <v>865</v>
      </c>
      <c r="L41" s="1" t="s">
        <v>865</v>
      </c>
      <c r="M41" s="1" t="s">
        <v>670</v>
      </c>
      <c r="N41" s="1" t="s">
        <v>670</v>
      </c>
      <c r="O41" s="1" t="s">
        <v>671</v>
      </c>
      <c r="P41" s="1" t="s">
        <v>672</v>
      </c>
      <c r="Q41" s="1" t="s">
        <v>673</v>
      </c>
      <c r="R41" s="1" t="s">
        <v>866</v>
      </c>
      <c r="S41" s="1" t="s">
        <v>675</v>
      </c>
      <c r="T41" s="1" t="s">
        <v>676</v>
      </c>
      <c r="U41" s="1" t="s">
        <v>684</v>
      </c>
      <c r="V41" s="1" t="s">
        <v>685</v>
      </c>
    </row>
    <row r="42" s="1" customFormat="1" spans="1:22">
      <c r="A42" s="3">
        <v>21864715584</v>
      </c>
      <c r="B42" s="1" t="s">
        <v>867</v>
      </c>
      <c r="C42" s="1" t="s">
        <v>868</v>
      </c>
      <c r="D42" s="1" t="s">
        <v>824</v>
      </c>
      <c r="E42" s="1" t="s">
        <v>869</v>
      </c>
      <c r="F42" s="1" t="s">
        <v>822</v>
      </c>
      <c r="G42" s="1" t="s">
        <v>666</v>
      </c>
      <c r="H42" s="1" t="s">
        <v>667</v>
      </c>
      <c r="I42" s="1" t="s">
        <v>870</v>
      </c>
      <c r="J42" s="1" t="s">
        <v>669</v>
      </c>
      <c r="K42" s="1" t="s">
        <v>870</v>
      </c>
      <c r="L42" s="1" t="s">
        <v>870</v>
      </c>
      <c r="M42" s="1" t="s">
        <v>670</v>
      </c>
      <c r="N42" s="1" t="s">
        <v>670</v>
      </c>
      <c r="O42" s="1" t="s">
        <v>671</v>
      </c>
      <c r="P42" s="1" t="s">
        <v>672</v>
      </c>
      <c r="Q42" s="1" t="s">
        <v>673</v>
      </c>
      <c r="R42" s="1" t="s">
        <v>871</v>
      </c>
      <c r="S42" s="1" t="s">
        <v>675</v>
      </c>
      <c r="T42" s="1" t="s">
        <v>676</v>
      </c>
      <c r="U42" s="1" t="s">
        <v>684</v>
      </c>
      <c r="V42" s="1" t="s">
        <v>685</v>
      </c>
    </row>
    <row r="43" s="1" customFormat="1" spans="1:22">
      <c r="A43" s="3">
        <v>21864462566</v>
      </c>
      <c r="B43" s="1" t="s">
        <v>867</v>
      </c>
      <c r="C43" s="1" t="s">
        <v>872</v>
      </c>
      <c r="D43" s="1" t="s">
        <v>853</v>
      </c>
      <c r="E43" s="1" t="s">
        <v>873</v>
      </c>
      <c r="F43" s="1" t="s">
        <v>662</v>
      </c>
      <c r="G43" s="1" t="s">
        <v>666</v>
      </c>
      <c r="H43" s="1" t="s">
        <v>667</v>
      </c>
      <c r="I43" s="1" t="s">
        <v>874</v>
      </c>
      <c r="J43" s="1" t="s">
        <v>669</v>
      </c>
      <c r="K43" s="1" t="s">
        <v>874</v>
      </c>
      <c r="L43" s="1" t="s">
        <v>874</v>
      </c>
      <c r="M43" s="1" t="s">
        <v>670</v>
      </c>
      <c r="N43" s="1" t="s">
        <v>670</v>
      </c>
      <c r="O43" s="1" t="s">
        <v>671</v>
      </c>
      <c r="P43" s="1" t="s">
        <v>672</v>
      </c>
      <c r="Q43" s="1" t="s">
        <v>673</v>
      </c>
      <c r="R43" s="1" t="s">
        <v>875</v>
      </c>
      <c r="S43" s="1" t="s">
        <v>675</v>
      </c>
      <c r="T43" s="1" t="s">
        <v>676</v>
      </c>
      <c r="U43" s="1" t="s">
        <v>684</v>
      </c>
      <c r="V43" s="1" t="s">
        <v>702</v>
      </c>
    </row>
    <row r="44" s="1" customFormat="1" spans="1:22">
      <c r="A44" s="3">
        <v>21861210935</v>
      </c>
      <c r="B44" s="1" t="s">
        <v>867</v>
      </c>
      <c r="C44" s="1" t="s">
        <v>876</v>
      </c>
      <c r="D44" s="1" t="s">
        <v>748</v>
      </c>
      <c r="E44" s="1" t="s">
        <v>877</v>
      </c>
      <c r="F44" s="1" t="s">
        <v>786</v>
      </c>
      <c r="G44" s="1" t="s">
        <v>666</v>
      </c>
      <c r="H44" s="1" t="s">
        <v>667</v>
      </c>
      <c r="I44" s="1" t="s">
        <v>878</v>
      </c>
      <c r="J44" s="1" t="s">
        <v>669</v>
      </c>
      <c r="K44" s="1" t="s">
        <v>878</v>
      </c>
      <c r="L44" s="1" t="s">
        <v>878</v>
      </c>
      <c r="M44" s="1" t="s">
        <v>670</v>
      </c>
      <c r="N44" s="1" t="s">
        <v>670</v>
      </c>
      <c r="O44" s="1" t="s">
        <v>671</v>
      </c>
      <c r="P44" s="1" t="s">
        <v>672</v>
      </c>
      <c r="Q44" s="1" t="s">
        <v>673</v>
      </c>
      <c r="R44" s="1" t="s">
        <v>879</v>
      </c>
      <c r="S44" s="1" t="s">
        <v>675</v>
      </c>
      <c r="T44" s="1" t="s">
        <v>676</v>
      </c>
      <c r="U44" s="1" t="s">
        <v>684</v>
      </c>
      <c r="V44" s="1" t="s">
        <v>685</v>
      </c>
    </row>
    <row r="45" s="1" customFormat="1" spans="1:22">
      <c r="A45" s="3">
        <v>999221861092319</v>
      </c>
      <c r="B45" s="1" t="s">
        <v>867</v>
      </c>
      <c r="C45" s="1" t="s">
        <v>880</v>
      </c>
      <c r="D45" s="1" t="s">
        <v>881</v>
      </c>
      <c r="E45" s="1" t="s">
        <v>882</v>
      </c>
      <c r="F45" s="1" t="s">
        <v>662</v>
      </c>
      <c r="G45" s="1" t="s">
        <v>666</v>
      </c>
      <c r="H45" s="1" t="s">
        <v>667</v>
      </c>
      <c r="I45" s="1" t="s">
        <v>883</v>
      </c>
      <c r="J45" s="1" t="s">
        <v>669</v>
      </c>
      <c r="K45" s="1" t="s">
        <v>883</v>
      </c>
      <c r="L45" s="1" t="s">
        <v>883</v>
      </c>
      <c r="M45" s="1" t="s">
        <v>670</v>
      </c>
      <c r="N45" s="1" t="s">
        <v>670</v>
      </c>
      <c r="O45" s="1" t="s">
        <v>671</v>
      </c>
      <c r="P45" s="1" t="s">
        <v>672</v>
      </c>
      <c r="Q45" s="1" t="s">
        <v>673</v>
      </c>
      <c r="R45" s="1" t="s">
        <v>884</v>
      </c>
      <c r="S45" s="1" t="s">
        <v>675</v>
      </c>
      <c r="T45" s="1" t="s">
        <v>676</v>
      </c>
      <c r="U45" s="1" t="s">
        <v>677</v>
      </c>
      <c r="V45" s="1" t="s">
        <v>691</v>
      </c>
    </row>
    <row r="46" s="1" customFormat="1" spans="1:22">
      <c r="A46" s="3">
        <v>21857755275</v>
      </c>
      <c r="B46" s="1" t="s">
        <v>885</v>
      </c>
      <c r="C46" s="1" t="s">
        <v>886</v>
      </c>
      <c r="D46" s="1" t="s">
        <v>887</v>
      </c>
      <c r="E46" s="1" t="s">
        <v>888</v>
      </c>
      <c r="F46" s="1" t="s">
        <v>721</v>
      </c>
      <c r="G46" s="1" t="s">
        <v>666</v>
      </c>
      <c r="H46" s="1" t="s">
        <v>667</v>
      </c>
      <c r="I46" s="1" t="s">
        <v>889</v>
      </c>
      <c r="J46" s="1" t="s">
        <v>669</v>
      </c>
      <c r="K46" s="1" t="s">
        <v>889</v>
      </c>
      <c r="L46" s="1" t="s">
        <v>889</v>
      </c>
      <c r="M46" s="1" t="s">
        <v>670</v>
      </c>
      <c r="N46" s="1" t="s">
        <v>670</v>
      </c>
      <c r="O46" s="1" t="s">
        <v>671</v>
      </c>
      <c r="P46" s="1" t="s">
        <v>672</v>
      </c>
      <c r="Q46" s="1" t="s">
        <v>673</v>
      </c>
      <c r="R46" s="1" t="s">
        <v>890</v>
      </c>
      <c r="S46" s="1" t="s">
        <v>675</v>
      </c>
      <c r="T46" s="1" t="s">
        <v>676</v>
      </c>
      <c r="U46" s="1" t="s">
        <v>684</v>
      </c>
      <c r="V46" s="1" t="s">
        <v>685</v>
      </c>
    </row>
    <row r="47" s="1" customFormat="1" spans="1:22">
      <c r="A47" s="3">
        <v>21855946193</v>
      </c>
      <c r="B47" s="1" t="s">
        <v>891</v>
      </c>
      <c r="C47" s="1" t="s">
        <v>892</v>
      </c>
      <c r="D47" s="1" t="s">
        <v>893</v>
      </c>
      <c r="E47" s="1" t="s">
        <v>894</v>
      </c>
      <c r="F47" s="1" t="s">
        <v>721</v>
      </c>
      <c r="G47" s="1" t="s">
        <v>666</v>
      </c>
      <c r="H47" s="1" t="s">
        <v>667</v>
      </c>
      <c r="I47" s="1" t="s">
        <v>895</v>
      </c>
      <c r="J47" s="1" t="s">
        <v>669</v>
      </c>
      <c r="K47" s="1" t="s">
        <v>895</v>
      </c>
      <c r="L47" s="1" t="s">
        <v>895</v>
      </c>
      <c r="M47" s="1" t="s">
        <v>670</v>
      </c>
      <c r="N47" s="1" t="s">
        <v>670</v>
      </c>
      <c r="O47" s="1" t="s">
        <v>671</v>
      </c>
      <c r="P47" s="1" t="s">
        <v>672</v>
      </c>
      <c r="Q47" s="1" t="s">
        <v>673</v>
      </c>
      <c r="R47" s="1" t="s">
        <v>896</v>
      </c>
      <c r="S47" s="1" t="s">
        <v>675</v>
      </c>
      <c r="T47" s="1" t="s">
        <v>676</v>
      </c>
      <c r="U47" s="1" t="s">
        <v>684</v>
      </c>
      <c r="V47" s="1" t="s">
        <v>685</v>
      </c>
    </row>
    <row r="48" s="1" customFormat="1" spans="1:22">
      <c r="A48" s="3">
        <v>999221855760877</v>
      </c>
      <c r="B48" s="1" t="s">
        <v>891</v>
      </c>
      <c r="C48" s="1" t="s">
        <v>897</v>
      </c>
      <c r="D48" s="1" t="s">
        <v>898</v>
      </c>
      <c r="E48" s="1" t="s">
        <v>899</v>
      </c>
      <c r="F48" s="1" t="s">
        <v>721</v>
      </c>
      <c r="G48" s="1" t="s">
        <v>666</v>
      </c>
      <c r="H48" s="1" t="s">
        <v>667</v>
      </c>
      <c r="I48" s="1" t="s">
        <v>900</v>
      </c>
      <c r="J48" s="1" t="s">
        <v>669</v>
      </c>
      <c r="K48" s="1" t="s">
        <v>900</v>
      </c>
      <c r="L48" s="1" t="s">
        <v>900</v>
      </c>
      <c r="M48" s="1" t="s">
        <v>670</v>
      </c>
      <c r="N48" s="1" t="s">
        <v>670</v>
      </c>
      <c r="O48" s="1" t="s">
        <v>671</v>
      </c>
      <c r="P48" s="1" t="s">
        <v>672</v>
      </c>
      <c r="Q48" s="1" t="s">
        <v>673</v>
      </c>
      <c r="R48" s="1" t="s">
        <v>901</v>
      </c>
      <c r="S48" s="1" t="s">
        <v>675</v>
      </c>
      <c r="T48" s="1" t="s">
        <v>676</v>
      </c>
      <c r="U48" s="1" t="s">
        <v>684</v>
      </c>
      <c r="V48" s="1" t="s">
        <v>902</v>
      </c>
    </row>
    <row r="49" s="1" customFormat="1" spans="1:22">
      <c r="A49" s="3">
        <v>21855543623</v>
      </c>
      <c r="B49" s="1" t="s">
        <v>903</v>
      </c>
      <c r="C49" s="1" t="s">
        <v>904</v>
      </c>
      <c r="D49" s="1" t="s">
        <v>829</v>
      </c>
      <c r="E49" s="1" t="s">
        <v>905</v>
      </c>
      <c r="F49" s="1" t="s">
        <v>662</v>
      </c>
      <c r="G49" s="1" t="s">
        <v>666</v>
      </c>
      <c r="H49" s="1" t="s">
        <v>667</v>
      </c>
      <c r="I49" s="1" t="s">
        <v>831</v>
      </c>
      <c r="J49" s="1" t="s">
        <v>669</v>
      </c>
      <c r="K49" s="1" t="s">
        <v>831</v>
      </c>
      <c r="L49" s="1" t="s">
        <v>831</v>
      </c>
      <c r="M49" s="1" t="s">
        <v>670</v>
      </c>
      <c r="N49" s="1" t="s">
        <v>670</v>
      </c>
      <c r="O49" s="1" t="s">
        <v>671</v>
      </c>
      <c r="P49" s="1" t="s">
        <v>672</v>
      </c>
      <c r="Q49" s="1" t="s">
        <v>673</v>
      </c>
      <c r="R49" s="1" t="s">
        <v>906</v>
      </c>
      <c r="S49" s="1" t="s">
        <v>675</v>
      </c>
      <c r="T49" s="1" t="s">
        <v>676</v>
      </c>
      <c r="U49" s="1" t="s">
        <v>684</v>
      </c>
      <c r="V49" s="1" t="s">
        <v>702</v>
      </c>
    </row>
    <row r="50" s="1" customFormat="1" spans="1:22">
      <c r="A50" s="3">
        <v>21855311453</v>
      </c>
      <c r="B50" s="1" t="s">
        <v>903</v>
      </c>
      <c r="C50" s="1" t="s">
        <v>907</v>
      </c>
      <c r="D50" s="1" t="s">
        <v>908</v>
      </c>
      <c r="E50" s="1" t="s">
        <v>909</v>
      </c>
      <c r="F50" s="1" t="s">
        <v>662</v>
      </c>
      <c r="G50" s="1" t="s">
        <v>666</v>
      </c>
      <c r="H50" s="1" t="s">
        <v>667</v>
      </c>
      <c r="I50" s="1" t="s">
        <v>910</v>
      </c>
      <c r="J50" s="1" t="s">
        <v>669</v>
      </c>
      <c r="K50" s="1" t="s">
        <v>910</v>
      </c>
      <c r="L50" s="1" t="s">
        <v>910</v>
      </c>
      <c r="M50" s="1" t="s">
        <v>670</v>
      </c>
      <c r="N50" s="1" t="s">
        <v>670</v>
      </c>
      <c r="O50" s="1" t="s">
        <v>671</v>
      </c>
      <c r="P50" s="1" t="s">
        <v>672</v>
      </c>
      <c r="Q50" s="1" t="s">
        <v>673</v>
      </c>
      <c r="R50" s="1" t="s">
        <v>911</v>
      </c>
      <c r="S50" s="1" t="s">
        <v>675</v>
      </c>
      <c r="T50" s="1" t="s">
        <v>676</v>
      </c>
      <c r="U50" s="1" t="s">
        <v>684</v>
      </c>
      <c r="V50" s="1" t="s">
        <v>685</v>
      </c>
    </row>
    <row r="51" s="1" customFormat="1" spans="1:22">
      <c r="A51" s="3">
        <v>999221855068507</v>
      </c>
      <c r="B51" s="1" t="s">
        <v>903</v>
      </c>
      <c r="C51" s="1" t="s">
        <v>912</v>
      </c>
      <c r="D51" s="1" t="s">
        <v>913</v>
      </c>
      <c r="E51" s="1" t="s">
        <v>914</v>
      </c>
      <c r="F51" s="1" t="s">
        <v>721</v>
      </c>
      <c r="G51" s="1" t="s">
        <v>666</v>
      </c>
      <c r="H51" s="1" t="s">
        <v>667</v>
      </c>
      <c r="I51" s="1" t="s">
        <v>915</v>
      </c>
      <c r="J51" s="1" t="s">
        <v>669</v>
      </c>
      <c r="K51" s="1" t="s">
        <v>915</v>
      </c>
      <c r="L51" s="1" t="s">
        <v>915</v>
      </c>
      <c r="M51" s="1" t="s">
        <v>670</v>
      </c>
      <c r="N51" s="1" t="s">
        <v>670</v>
      </c>
      <c r="O51" s="1" t="s">
        <v>671</v>
      </c>
      <c r="P51" s="1" t="s">
        <v>672</v>
      </c>
      <c r="Q51" s="1" t="s">
        <v>673</v>
      </c>
      <c r="R51" s="1" t="s">
        <v>916</v>
      </c>
      <c r="S51" s="1" t="s">
        <v>675</v>
      </c>
      <c r="T51" s="1" t="s">
        <v>676</v>
      </c>
      <c r="U51" s="1" t="s">
        <v>684</v>
      </c>
      <c r="V51" s="1" t="s">
        <v>678</v>
      </c>
    </row>
    <row r="52" s="1" customFormat="1" spans="1:22">
      <c r="A52" s="3">
        <v>21854951380</v>
      </c>
      <c r="B52" s="1" t="s">
        <v>903</v>
      </c>
      <c r="C52" s="1" t="s">
        <v>917</v>
      </c>
      <c r="D52" s="1" t="s">
        <v>918</v>
      </c>
      <c r="E52" s="1" t="s">
        <v>919</v>
      </c>
      <c r="F52" s="1" t="s">
        <v>721</v>
      </c>
      <c r="G52" s="1" t="s">
        <v>666</v>
      </c>
      <c r="H52" s="1" t="s">
        <v>667</v>
      </c>
      <c r="I52" s="1" t="s">
        <v>920</v>
      </c>
      <c r="J52" s="1" t="s">
        <v>669</v>
      </c>
      <c r="K52" s="1" t="s">
        <v>920</v>
      </c>
      <c r="L52" s="1" t="s">
        <v>920</v>
      </c>
      <c r="M52" s="1" t="s">
        <v>670</v>
      </c>
      <c r="N52" s="1" t="s">
        <v>670</v>
      </c>
      <c r="O52" s="1" t="s">
        <v>671</v>
      </c>
      <c r="P52" s="1" t="s">
        <v>672</v>
      </c>
      <c r="Q52" s="1" t="s">
        <v>673</v>
      </c>
      <c r="R52" s="1" t="s">
        <v>921</v>
      </c>
      <c r="S52" s="1" t="s">
        <v>675</v>
      </c>
      <c r="T52" s="1" t="s">
        <v>676</v>
      </c>
      <c r="U52" s="1" t="s">
        <v>684</v>
      </c>
      <c r="V52" s="1" t="s">
        <v>702</v>
      </c>
    </row>
    <row r="53" s="1" customFormat="1" spans="1:22">
      <c r="A53" s="3">
        <v>999221854701108</v>
      </c>
      <c r="B53" s="1" t="s">
        <v>903</v>
      </c>
      <c r="C53" s="1" t="s">
        <v>922</v>
      </c>
      <c r="D53" s="1" t="s">
        <v>923</v>
      </c>
      <c r="E53" s="1" t="s">
        <v>924</v>
      </c>
      <c r="F53" s="1" t="s">
        <v>662</v>
      </c>
      <c r="G53" s="1" t="s">
        <v>666</v>
      </c>
      <c r="H53" s="1" t="s">
        <v>667</v>
      </c>
      <c r="I53" s="1" t="s">
        <v>925</v>
      </c>
      <c r="J53" s="1" t="s">
        <v>669</v>
      </c>
      <c r="K53" s="1" t="s">
        <v>925</v>
      </c>
      <c r="L53" s="1" t="s">
        <v>925</v>
      </c>
      <c r="M53" s="1" t="s">
        <v>670</v>
      </c>
      <c r="N53" s="1" t="s">
        <v>670</v>
      </c>
      <c r="O53" s="1" t="s">
        <v>671</v>
      </c>
      <c r="P53" s="1" t="s">
        <v>672</v>
      </c>
      <c r="Q53" s="1" t="s">
        <v>673</v>
      </c>
      <c r="R53" s="1" t="s">
        <v>926</v>
      </c>
      <c r="S53" s="1" t="s">
        <v>675</v>
      </c>
      <c r="T53" s="1" t="s">
        <v>676</v>
      </c>
      <c r="U53" s="1" t="s">
        <v>684</v>
      </c>
      <c r="V53" s="1" t="s">
        <v>678</v>
      </c>
    </row>
    <row r="54" s="1" customFormat="1" spans="1:22">
      <c r="A54" s="3">
        <v>21854316326</v>
      </c>
      <c r="B54" s="1" t="s">
        <v>903</v>
      </c>
      <c r="C54" s="1" t="s">
        <v>927</v>
      </c>
      <c r="D54" s="1" t="s">
        <v>928</v>
      </c>
      <c r="E54" s="1" t="s">
        <v>929</v>
      </c>
      <c r="F54" s="1" t="s">
        <v>891</v>
      </c>
      <c r="G54" s="1" t="s">
        <v>666</v>
      </c>
      <c r="H54" s="1" t="s">
        <v>667</v>
      </c>
      <c r="I54" s="1" t="s">
        <v>930</v>
      </c>
      <c r="J54" s="1" t="s">
        <v>669</v>
      </c>
      <c r="K54" s="1" t="s">
        <v>930</v>
      </c>
      <c r="L54" s="1" t="s">
        <v>930</v>
      </c>
      <c r="M54" s="1" t="s">
        <v>670</v>
      </c>
      <c r="N54" s="1" t="s">
        <v>670</v>
      </c>
      <c r="O54" s="1" t="s">
        <v>671</v>
      </c>
      <c r="P54" s="1" t="s">
        <v>672</v>
      </c>
      <c r="Q54" s="1" t="s">
        <v>673</v>
      </c>
      <c r="R54" s="1" t="s">
        <v>931</v>
      </c>
      <c r="S54" s="1" t="s">
        <v>675</v>
      </c>
      <c r="T54" s="1" t="s">
        <v>676</v>
      </c>
      <c r="U54" s="1" t="s">
        <v>677</v>
      </c>
      <c r="V54" s="1" t="s">
        <v>678</v>
      </c>
    </row>
    <row r="55" s="1" customFormat="1" spans="1:22">
      <c r="A55" s="3">
        <v>21854024231</v>
      </c>
      <c r="B55" s="1" t="s">
        <v>932</v>
      </c>
      <c r="C55" s="1" t="s">
        <v>933</v>
      </c>
      <c r="D55" s="1" t="s">
        <v>934</v>
      </c>
      <c r="E55" s="1" t="s">
        <v>935</v>
      </c>
      <c r="F55" s="1" t="s">
        <v>721</v>
      </c>
      <c r="G55" s="1" t="s">
        <v>666</v>
      </c>
      <c r="H55" s="1" t="s">
        <v>667</v>
      </c>
      <c r="I55" s="1" t="s">
        <v>936</v>
      </c>
      <c r="J55" s="1" t="s">
        <v>669</v>
      </c>
      <c r="K55" s="1" t="s">
        <v>936</v>
      </c>
      <c r="L55" s="1" t="s">
        <v>936</v>
      </c>
      <c r="M55" s="1" t="s">
        <v>670</v>
      </c>
      <c r="N55" s="1" t="s">
        <v>670</v>
      </c>
      <c r="O55" s="1" t="s">
        <v>671</v>
      </c>
      <c r="P55" s="1" t="s">
        <v>672</v>
      </c>
      <c r="Q55" s="1" t="s">
        <v>673</v>
      </c>
      <c r="R55" s="1" t="s">
        <v>937</v>
      </c>
      <c r="S55" s="1" t="s">
        <v>675</v>
      </c>
      <c r="T55" s="1" t="s">
        <v>676</v>
      </c>
      <c r="U55" s="1" t="s">
        <v>684</v>
      </c>
      <c r="V55" s="1" t="s">
        <v>685</v>
      </c>
    </row>
    <row r="56" s="1" customFormat="1" spans="1:22">
      <c r="A56" s="3">
        <v>21853471872</v>
      </c>
      <c r="B56" s="1" t="s">
        <v>932</v>
      </c>
      <c r="C56" s="1" t="s">
        <v>938</v>
      </c>
      <c r="D56" s="1" t="s">
        <v>939</v>
      </c>
      <c r="E56" s="1" t="s">
        <v>940</v>
      </c>
      <c r="F56" s="1" t="s">
        <v>786</v>
      </c>
      <c r="G56" s="1" t="s">
        <v>666</v>
      </c>
      <c r="H56" s="1" t="s">
        <v>667</v>
      </c>
      <c r="I56" s="1" t="s">
        <v>941</v>
      </c>
      <c r="J56" s="1" t="s">
        <v>669</v>
      </c>
      <c r="K56" s="1" t="s">
        <v>941</v>
      </c>
      <c r="L56" s="1" t="s">
        <v>941</v>
      </c>
      <c r="M56" s="1" t="s">
        <v>670</v>
      </c>
      <c r="N56" s="1" t="s">
        <v>670</v>
      </c>
      <c r="O56" s="1" t="s">
        <v>671</v>
      </c>
      <c r="P56" s="1" t="s">
        <v>672</v>
      </c>
      <c r="Q56" s="1" t="s">
        <v>673</v>
      </c>
      <c r="R56" s="1" t="s">
        <v>942</v>
      </c>
      <c r="S56" s="1" t="s">
        <v>675</v>
      </c>
      <c r="T56" s="1" t="s">
        <v>676</v>
      </c>
      <c r="U56" s="1" t="s">
        <v>684</v>
      </c>
      <c r="V56" s="1" t="s">
        <v>702</v>
      </c>
    </row>
    <row r="57" s="1" customFormat="1" spans="1:22">
      <c r="A57" s="3">
        <v>21853169333</v>
      </c>
      <c r="B57" s="1" t="s">
        <v>932</v>
      </c>
      <c r="C57" s="1" t="s">
        <v>943</v>
      </c>
      <c r="D57" s="1" t="s">
        <v>728</v>
      </c>
      <c r="E57" s="1" t="s">
        <v>944</v>
      </c>
      <c r="F57" s="1" t="s">
        <v>662</v>
      </c>
      <c r="G57" s="1" t="s">
        <v>666</v>
      </c>
      <c r="H57" s="1" t="s">
        <v>667</v>
      </c>
      <c r="I57" s="1" t="s">
        <v>945</v>
      </c>
      <c r="J57" s="1" t="s">
        <v>669</v>
      </c>
      <c r="K57" s="1" t="s">
        <v>945</v>
      </c>
      <c r="L57" s="1" t="s">
        <v>945</v>
      </c>
      <c r="M57" s="1" t="s">
        <v>670</v>
      </c>
      <c r="N57" s="1" t="s">
        <v>670</v>
      </c>
      <c r="O57" s="1" t="s">
        <v>671</v>
      </c>
      <c r="P57" s="1" t="s">
        <v>672</v>
      </c>
      <c r="Q57" s="1" t="s">
        <v>673</v>
      </c>
      <c r="R57" s="1" t="s">
        <v>946</v>
      </c>
      <c r="S57" s="1" t="s">
        <v>675</v>
      </c>
      <c r="T57" s="1" t="s">
        <v>676</v>
      </c>
      <c r="U57" s="1" t="s">
        <v>684</v>
      </c>
      <c r="V57" s="1" t="s">
        <v>685</v>
      </c>
    </row>
    <row r="58" s="1" customFormat="1" spans="1:22">
      <c r="A58" s="3">
        <v>21852987705</v>
      </c>
      <c r="B58" s="1" t="s">
        <v>932</v>
      </c>
      <c r="C58" s="1" t="s">
        <v>947</v>
      </c>
      <c r="D58" s="1" t="s">
        <v>948</v>
      </c>
      <c r="E58" s="1" t="s">
        <v>949</v>
      </c>
      <c r="F58" s="1" t="s">
        <v>662</v>
      </c>
      <c r="G58" s="1" t="s">
        <v>666</v>
      </c>
      <c r="H58" s="1" t="s">
        <v>667</v>
      </c>
      <c r="I58" s="1" t="s">
        <v>950</v>
      </c>
      <c r="J58" s="1" t="s">
        <v>669</v>
      </c>
      <c r="K58" s="1" t="s">
        <v>950</v>
      </c>
      <c r="L58" s="1" t="s">
        <v>950</v>
      </c>
      <c r="M58" s="1" t="s">
        <v>670</v>
      </c>
      <c r="N58" s="1" t="s">
        <v>670</v>
      </c>
      <c r="O58" s="1" t="s">
        <v>671</v>
      </c>
      <c r="P58" s="1" t="s">
        <v>672</v>
      </c>
      <c r="Q58" s="1" t="s">
        <v>673</v>
      </c>
      <c r="R58" s="1" t="s">
        <v>951</v>
      </c>
      <c r="S58" s="1" t="s">
        <v>675</v>
      </c>
      <c r="T58" s="1" t="s">
        <v>676</v>
      </c>
      <c r="U58" s="1" t="s">
        <v>684</v>
      </c>
      <c r="V58" s="1" t="s">
        <v>702</v>
      </c>
    </row>
    <row r="59" s="1" customFormat="1" spans="1:22">
      <c r="A59" s="3">
        <v>999221852615951</v>
      </c>
      <c r="B59" s="1" t="s">
        <v>952</v>
      </c>
      <c r="C59" s="1" t="s">
        <v>953</v>
      </c>
      <c r="D59" s="1" t="s">
        <v>954</v>
      </c>
      <c r="E59" s="1" t="s">
        <v>955</v>
      </c>
      <c r="F59" s="1" t="s">
        <v>822</v>
      </c>
      <c r="G59" s="1" t="s">
        <v>666</v>
      </c>
      <c r="H59" s="1" t="s">
        <v>667</v>
      </c>
      <c r="I59" s="1" t="s">
        <v>956</v>
      </c>
      <c r="J59" s="1" t="s">
        <v>669</v>
      </c>
      <c r="K59" s="1" t="s">
        <v>956</v>
      </c>
      <c r="L59" s="1" t="s">
        <v>956</v>
      </c>
      <c r="M59" s="1" t="s">
        <v>670</v>
      </c>
      <c r="N59" s="1" t="s">
        <v>670</v>
      </c>
      <c r="O59" s="1" t="s">
        <v>671</v>
      </c>
      <c r="P59" s="1" t="s">
        <v>672</v>
      </c>
      <c r="Q59" s="1" t="s">
        <v>673</v>
      </c>
      <c r="R59" s="1" t="s">
        <v>957</v>
      </c>
      <c r="S59" s="1" t="s">
        <v>675</v>
      </c>
      <c r="T59" s="1" t="s">
        <v>676</v>
      </c>
      <c r="U59" s="1" t="s">
        <v>684</v>
      </c>
      <c r="V59" s="1" t="s">
        <v>678</v>
      </c>
    </row>
    <row r="60" s="1" customFormat="1" spans="1:22">
      <c r="A60" s="3">
        <v>999221851488862</v>
      </c>
      <c r="B60" s="1" t="s">
        <v>952</v>
      </c>
      <c r="C60" s="1" t="s">
        <v>958</v>
      </c>
      <c r="D60" s="1" t="s">
        <v>959</v>
      </c>
      <c r="E60" s="1" t="s">
        <v>960</v>
      </c>
      <c r="F60" s="1" t="s">
        <v>662</v>
      </c>
      <c r="G60" s="1" t="s">
        <v>666</v>
      </c>
      <c r="H60" s="1" t="s">
        <v>667</v>
      </c>
      <c r="I60" s="1" t="s">
        <v>961</v>
      </c>
      <c r="J60" s="1" t="s">
        <v>669</v>
      </c>
      <c r="K60" s="1" t="s">
        <v>961</v>
      </c>
      <c r="L60" s="1" t="s">
        <v>961</v>
      </c>
      <c r="M60" s="1" t="s">
        <v>670</v>
      </c>
      <c r="N60" s="1" t="s">
        <v>670</v>
      </c>
      <c r="O60" s="1" t="s">
        <v>671</v>
      </c>
      <c r="P60" s="1" t="s">
        <v>672</v>
      </c>
      <c r="Q60" s="1" t="s">
        <v>673</v>
      </c>
      <c r="R60" s="1" t="s">
        <v>962</v>
      </c>
      <c r="S60" s="1" t="s">
        <v>675</v>
      </c>
      <c r="T60" s="1" t="s">
        <v>676</v>
      </c>
      <c r="U60" s="1" t="s">
        <v>684</v>
      </c>
      <c r="V60" s="1" t="s">
        <v>678</v>
      </c>
    </row>
    <row r="61" s="1" customFormat="1" spans="1:22">
      <c r="A61" s="3">
        <v>21850799267</v>
      </c>
      <c r="B61" s="1" t="s">
        <v>963</v>
      </c>
      <c r="C61" s="1" t="s">
        <v>964</v>
      </c>
      <c r="D61" s="1" t="s">
        <v>965</v>
      </c>
      <c r="E61" s="1" t="s">
        <v>966</v>
      </c>
      <c r="F61" s="1" t="s">
        <v>662</v>
      </c>
      <c r="G61" s="1" t="s">
        <v>666</v>
      </c>
      <c r="H61" s="1" t="s">
        <v>667</v>
      </c>
      <c r="I61" s="1" t="s">
        <v>967</v>
      </c>
      <c r="J61" s="1" t="s">
        <v>669</v>
      </c>
      <c r="K61" s="1" t="s">
        <v>967</v>
      </c>
      <c r="L61" s="1" t="s">
        <v>967</v>
      </c>
      <c r="M61" s="1" t="s">
        <v>670</v>
      </c>
      <c r="N61" s="1" t="s">
        <v>670</v>
      </c>
      <c r="O61" s="1" t="s">
        <v>671</v>
      </c>
      <c r="P61" s="1" t="s">
        <v>672</v>
      </c>
      <c r="Q61" s="1" t="s">
        <v>673</v>
      </c>
      <c r="R61" s="1" t="s">
        <v>968</v>
      </c>
      <c r="S61" s="1" t="s">
        <v>675</v>
      </c>
      <c r="T61" s="1" t="s">
        <v>676</v>
      </c>
      <c r="U61" s="1" t="s">
        <v>684</v>
      </c>
      <c r="V61" s="1" t="s">
        <v>702</v>
      </c>
    </row>
    <row r="62" s="1" customFormat="1" spans="1:22">
      <c r="A62" s="3">
        <v>21850766212</v>
      </c>
      <c r="B62" s="1" t="s">
        <v>963</v>
      </c>
      <c r="C62" s="1" t="s">
        <v>969</v>
      </c>
      <c r="D62" s="1" t="s">
        <v>970</v>
      </c>
      <c r="E62" s="1" t="s">
        <v>971</v>
      </c>
      <c r="F62" s="1" t="s">
        <v>721</v>
      </c>
      <c r="G62" s="1" t="s">
        <v>666</v>
      </c>
      <c r="H62" s="1" t="s">
        <v>667</v>
      </c>
      <c r="I62" s="1" t="s">
        <v>972</v>
      </c>
      <c r="J62" s="1" t="s">
        <v>669</v>
      </c>
      <c r="K62" s="1" t="s">
        <v>972</v>
      </c>
      <c r="L62" s="1" t="s">
        <v>972</v>
      </c>
      <c r="M62" s="1" t="s">
        <v>670</v>
      </c>
      <c r="N62" s="1" t="s">
        <v>670</v>
      </c>
      <c r="O62" s="1" t="s">
        <v>671</v>
      </c>
      <c r="P62" s="1" t="s">
        <v>672</v>
      </c>
      <c r="Q62" s="1" t="s">
        <v>673</v>
      </c>
      <c r="R62" s="1" t="s">
        <v>973</v>
      </c>
      <c r="S62" s="1" t="s">
        <v>675</v>
      </c>
      <c r="T62" s="1" t="s">
        <v>676</v>
      </c>
      <c r="U62" s="1" t="s">
        <v>684</v>
      </c>
      <c r="V62" s="1" t="s">
        <v>702</v>
      </c>
    </row>
    <row r="63" s="1" customFormat="1" spans="1:22">
      <c r="A63" s="3">
        <v>21849005030</v>
      </c>
      <c r="B63" s="1" t="s">
        <v>974</v>
      </c>
      <c r="C63" s="1" t="s">
        <v>975</v>
      </c>
      <c r="D63" s="1" t="s">
        <v>976</v>
      </c>
      <c r="E63" s="1" t="s">
        <v>977</v>
      </c>
      <c r="F63" s="1" t="s">
        <v>662</v>
      </c>
      <c r="G63" s="1" t="s">
        <v>666</v>
      </c>
      <c r="H63" s="1" t="s">
        <v>667</v>
      </c>
      <c r="I63" s="1" t="s">
        <v>978</v>
      </c>
      <c r="J63" s="1" t="s">
        <v>669</v>
      </c>
      <c r="K63" s="1" t="s">
        <v>978</v>
      </c>
      <c r="L63" s="1" t="s">
        <v>978</v>
      </c>
      <c r="M63" s="1" t="s">
        <v>670</v>
      </c>
      <c r="N63" s="1" t="s">
        <v>670</v>
      </c>
      <c r="O63" s="1" t="s">
        <v>671</v>
      </c>
      <c r="P63" s="1" t="s">
        <v>672</v>
      </c>
      <c r="Q63" s="1" t="s">
        <v>673</v>
      </c>
      <c r="R63" s="1" t="s">
        <v>979</v>
      </c>
      <c r="S63" s="1" t="s">
        <v>675</v>
      </c>
      <c r="T63" s="1" t="s">
        <v>676</v>
      </c>
      <c r="U63" s="1" t="s">
        <v>684</v>
      </c>
      <c r="V63" s="1" t="s">
        <v>702</v>
      </c>
    </row>
    <row r="64" s="1" customFormat="1" spans="1:22">
      <c r="A64" s="3">
        <v>21848275108</v>
      </c>
      <c r="B64" s="1" t="s">
        <v>974</v>
      </c>
      <c r="C64" s="1" t="s">
        <v>980</v>
      </c>
      <c r="D64" s="1" t="s">
        <v>981</v>
      </c>
      <c r="E64" s="1" t="s">
        <v>982</v>
      </c>
      <c r="F64" s="1" t="s">
        <v>867</v>
      </c>
      <c r="G64" s="1" t="s">
        <v>666</v>
      </c>
      <c r="H64" s="1" t="s">
        <v>667</v>
      </c>
      <c r="I64" s="1" t="s">
        <v>983</v>
      </c>
      <c r="J64" s="1" t="s">
        <v>669</v>
      </c>
      <c r="K64" s="1" t="s">
        <v>983</v>
      </c>
      <c r="L64" s="1" t="s">
        <v>983</v>
      </c>
      <c r="M64" s="1" t="s">
        <v>670</v>
      </c>
      <c r="N64" s="1" t="s">
        <v>670</v>
      </c>
      <c r="O64" s="1" t="s">
        <v>671</v>
      </c>
      <c r="P64" s="1" t="s">
        <v>672</v>
      </c>
      <c r="Q64" s="1" t="s">
        <v>673</v>
      </c>
      <c r="R64" s="1" t="s">
        <v>984</v>
      </c>
      <c r="S64" s="1" t="s">
        <v>675</v>
      </c>
      <c r="T64" s="1" t="s">
        <v>676</v>
      </c>
      <c r="U64" s="1" t="s">
        <v>684</v>
      </c>
      <c r="V64" s="1" t="s">
        <v>702</v>
      </c>
    </row>
    <row r="65" s="1" customFormat="1" spans="1:22">
      <c r="A65" s="3">
        <v>21848094228</v>
      </c>
      <c r="B65" s="1" t="s">
        <v>985</v>
      </c>
      <c r="C65" s="1" t="s">
        <v>986</v>
      </c>
      <c r="D65" s="1" t="s">
        <v>680</v>
      </c>
      <c r="E65" s="1" t="s">
        <v>987</v>
      </c>
      <c r="F65" s="1" t="s">
        <v>786</v>
      </c>
      <c r="G65" s="1" t="s">
        <v>666</v>
      </c>
      <c r="H65" s="1" t="s">
        <v>667</v>
      </c>
      <c r="I65" s="1" t="s">
        <v>988</v>
      </c>
      <c r="J65" s="1" t="s">
        <v>669</v>
      </c>
      <c r="K65" s="1" t="s">
        <v>988</v>
      </c>
      <c r="L65" s="1" t="s">
        <v>988</v>
      </c>
      <c r="M65" s="1" t="s">
        <v>670</v>
      </c>
      <c r="N65" s="1" t="s">
        <v>670</v>
      </c>
      <c r="O65" s="1" t="s">
        <v>671</v>
      </c>
      <c r="P65" s="1" t="s">
        <v>672</v>
      </c>
      <c r="Q65" s="1" t="s">
        <v>673</v>
      </c>
      <c r="R65" s="1" t="s">
        <v>989</v>
      </c>
      <c r="S65" s="1" t="s">
        <v>675</v>
      </c>
      <c r="T65" s="1" t="s">
        <v>676</v>
      </c>
      <c r="U65" s="1" t="s">
        <v>684</v>
      </c>
      <c r="V65" s="1" t="s">
        <v>685</v>
      </c>
    </row>
    <row r="66" s="1" customFormat="1" spans="1:22">
      <c r="A66" s="3">
        <v>21846859593</v>
      </c>
      <c r="B66" s="1" t="s">
        <v>985</v>
      </c>
      <c r="C66" s="1" t="s">
        <v>990</v>
      </c>
      <c r="D66" s="1" t="s">
        <v>991</v>
      </c>
      <c r="E66" s="1" t="s">
        <v>992</v>
      </c>
      <c r="F66" s="1" t="s">
        <v>891</v>
      </c>
      <c r="G66" s="1" t="s">
        <v>666</v>
      </c>
      <c r="H66" s="1" t="s">
        <v>667</v>
      </c>
      <c r="I66" s="1" t="s">
        <v>993</v>
      </c>
      <c r="J66" s="1" t="s">
        <v>669</v>
      </c>
      <c r="K66" s="1" t="s">
        <v>993</v>
      </c>
      <c r="L66" s="1" t="s">
        <v>993</v>
      </c>
      <c r="M66" s="1" t="s">
        <v>670</v>
      </c>
      <c r="N66" s="1" t="s">
        <v>670</v>
      </c>
      <c r="O66" s="1" t="s">
        <v>671</v>
      </c>
      <c r="P66" s="1" t="s">
        <v>672</v>
      </c>
      <c r="Q66" s="1" t="s">
        <v>673</v>
      </c>
      <c r="R66" s="1" t="s">
        <v>994</v>
      </c>
      <c r="S66" s="1" t="s">
        <v>675</v>
      </c>
      <c r="T66" s="1" t="s">
        <v>676</v>
      </c>
      <c r="U66" s="1" t="s">
        <v>684</v>
      </c>
      <c r="V66" s="1" t="s">
        <v>685</v>
      </c>
    </row>
    <row r="67" s="1" customFormat="1" spans="1:22">
      <c r="A67" s="3">
        <v>21846483429</v>
      </c>
      <c r="B67" s="1" t="s">
        <v>995</v>
      </c>
      <c r="C67" s="1" t="s">
        <v>996</v>
      </c>
      <c r="D67" s="1" t="s">
        <v>913</v>
      </c>
      <c r="E67" s="1" t="s">
        <v>997</v>
      </c>
      <c r="F67" s="1" t="s">
        <v>786</v>
      </c>
      <c r="G67" s="1" t="s">
        <v>666</v>
      </c>
      <c r="H67" s="1" t="s">
        <v>667</v>
      </c>
      <c r="I67" s="1" t="s">
        <v>998</v>
      </c>
      <c r="J67" s="1" t="s">
        <v>669</v>
      </c>
      <c r="K67" s="1" t="s">
        <v>998</v>
      </c>
      <c r="L67" s="1" t="s">
        <v>998</v>
      </c>
      <c r="M67" s="1" t="s">
        <v>670</v>
      </c>
      <c r="N67" s="1" t="s">
        <v>670</v>
      </c>
      <c r="O67" s="1" t="s">
        <v>671</v>
      </c>
      <c r="P67" s="1" t="s">
        <v>672</v>
      </c>
      <c r="Q67" s="1" t="s">
        <v>673</v>
      </c>
      <c r="R67" s="1" t="s">
        <v>999</v>
      </c>
      <c r="S67" s="1" t="s">
        <v>675</v>
      </c>
      <c r="T67" s="1" t="s">
        <v>676</v>
      </c>
      <c r="U67" s="1" t="s">
        <v>684</v>
      </c>
      <c r="V67" s="1" t="s">
        <v>678</v>
      </c>
    </row>
    <row r="68" s="1" customFormat="1" spans="1:22">
      <c r="A68" s="3">
        <v>21844681479</v>
      </c>
      <c r="B68" s="1" t="s">
        <v>1000</v>
      </c>
      <c r="C68" s="1" t="s">
        <v>1001</v>
      </c>
      <c r="D68" s="1" t="s">
        <v>939</v>
      </c>
      <c r="E68" s="1" t="s">
        <v>1002</v>
      </c>
      <c r="F68" s="1" t="s">
        <v>662</v>
      </c>
      <c r="G68" s="1" t="s">
        <v>666</v>
      </c>
      <c r="H68" s="1" t="s">
        <v>667</v>
      </c>
      <c r="I68" s="1" t="s">
        <v>1003</v>
      </c>
      <c r="J68" s="1" t="s">
        <v>669</v>
      </c>
      <c r="K68" s="1" t="s">
        <v>1003</v>
      </c>
      <c r="L68" s="1" t="s">
        <v>1003</v>
      </c>
      <c r="M68" s="1" t="s">
        <v>670</v>
      </c>
      <c r="N68" s="1" t="s">
        <v>670</v>
      </c>
      <c r="O68" s="1" t="s">
        <v>671</v>
      </c>
      <c r="P68" s="1" t="s">
        <v>672</v>
      </c>
      <c r="Q68" s="1" t="s">
        <v>673</v>
      </c>
      <c r="R68" s="1" t="s">
        <v>1004</v>
      </c>
      <c r="S68" s="1" t="s">
        <v>675</v>
      </c>
      <c r="T68" s="1" t="s">
        <v>676</v>
      </c>
      <c r="U68" s="1" t="s">
        <v>684</v>
      </c>
      <c r="V68" s="1" t="s">
        <v>702</v>
      </c>
    </row>
    <row r="69" s="1" customFormat="1" spans="1:22">
      <c r="A69" s="3">
        <v>21843913903</v>
      </c>
      <c r="B69" s="1" t="s">
        <v>1005</v>
      </c>
      <c r="C69" s="1" t="s">
        <v>1006</v>
      </c>
      <c r="D69" s="1" t="s">
        <v>1007</v>
      </c>
      <c r="E69" s="1" t="s">
        <v>1008</v>
      </c>
      <c r="F69" s="1" t="s">
        <v>721</v>
      </c>
      <c r="G69" s="1" t="s">
        <v>666</v>
      </c>
      <c r="H69" s="1" t="s">
        <v>667</v>
      </c>
      <c r="I69" s="1" t="s">
        <v>1009</v>
      </c>
      <c r="J69" s="1" t="s">
        <v>669</v>
      </c>
      <c r="K69" s="1" t="s">
        <v>1009</v>
      </c>
      <c r="L69" s="1" t="s">
        <v>1009</v>
      </c>
      <c r="M69" s="1" t="s">
        <v>670</v>
      </c>
      <c r="N69" s="1" t="s">
        <v>670</v>
      </c>
      <c r="O69" s="1" t="s">
        <v>671</v>
      </c>
      <c r="P69" s="1" t="s">
        <v>672</v>
      </c>
      <c r="Q69" s="1" t="s">
        <v>673</v>
      </c>
      <c r="R69" s="1" t="s">
        <v>1010</v>
      </c>
      <c r="S69" s="1" t="s">
        <v>675</v>
      </c>
      <c r="T69" s="1" t="s">
        <v>676</v>
      </c>
      <c r="U69" s="1" t="s">
        <v>684</v>
      </c>
      <c r="V69" s="1" t="s">
        <v>685</v>
      </c>
    </row>
    <row r="70" s="1" customFormat="1" spans="1:22">
      <c r="A70" s="3">
        <v>21843829125</v>
      </c>
      <c r="B70" s="1" t="s">
        <v>1005</v>
      </c>
      <c r="C70" s="1" t="s">
        <v>1011</v>
      </c>
      <c r="D70" s="1" t="s">
        <v>1012</v>
      </c>
      <c r="E70" s="1" t="s">
        <v>1013</v>
      </c>
      <c r="F70" s="1" t="s">
        <v>662</v>
      </c>
      <c r="G70" s="1" t="s">
        <v>666</v>
      </c>
      <c r="H70" s="1" t="s">
        <v>667</v>
      </c>
      <c r="I70" s="1" t="s">
        <v>1014</v>
      </c>
      <c r="J70" s="1" t="s">
        <v>669</v>
      </c>
      <c r="K70" s="1" t="s">
        <v>1014</v>
      </c>
      <c r="L70" s="1" t="s">
        <v>1014</v>
      </c>
      <c r="M70" s="1" t="s">
        <v>670</v>
      </c>
      <c r="N70" s="1" t="s">
        <v>670</v>
      </c>
      <c r="O70" s="1" t="s">
        <v>671</v>
      </c>
      <c r="P70" s="1" t="s">
        <v>672</v>
      </c>
      <c r="Q70" s="1" t="s">
        <v>673</v>
      </c>
      <c r="R70" s="1" t="s">
        <v>1015</v>
      </c>
      <c r="S70" s="1" t="s">
        <v>675</v>
      </c>
      <c r="T70" s="1" t="s">
        <v>676</v>
      </c>
      <c r="U70" s="1" t="s">
        <v>684</v>
      </c>
      <c r="V70" s="1" t="s">
        <v>702</v>
      </c>
    </row>
    <row r="71" s="1" customFormat="1" spans="1:22">
      <c r="A71" s="3">
        <v>21842566759</v>
      </c>
      <c r="B71" s="1" t="s">
        <v>1016</v>
      </c>
      <c r="C71" s="1" t="s">
        <v>1017</v>
      </c>
      <c r="D71" s="1" t="s">
        <v>1018</v>
      </c>
      <c r="E71" s="1" t="s">
        <v>1019</v>
      </c>
      <c r="F71" s="1" t="s">
        <v>662</v>
      </c>
      <c r="G71" s="1" t="s">
        <v>666</v>
      </c>
      <c r="H71" s="1" t="s">
        <v>667</v>
      </c>
      <c r="I71" s="1" t="s">
        <v>1020</v>
      </c>
      <c r="J71" s="1" t="s">
        <v>669</v>
      </c>
      <c r="K71" s="1" t="s">
        <v>1020</v>
      </c>
      <c r="L71" s="1" t="s">
        <v>1020</v>
      </c>
      <c r="M71" s="1" t="s">
        <v>670</v>
      </c>
      <c r="N71" s="1" t="s">
        <v>670</v>
      </c>
      <c r="O71" s="1" t="s">
        <v>671</v>
      </c>
      <c r="P71" s="1" t="s">
        <v>672</v>
      </c>
      <c r="Q71" s="1" t="s">
        <v>673</v>
      </c>
      <c r="R71" s="1" t="s">
        <v>1021</v>
      </c>
      <c r="S71" s="1" t="s">
        <v>675</v>
      </c>
      <c r="T71" s="1" t="s">
        <v>676</v>
      </c>
      <c r="U71" s="1" t="s">
        <v>684</v>
      </c>
      <c r="V71" s="1" t="s">
        <v>1022</v>
      </c>
    </row>
    <row r="72" s="1" customFormat="1" spans="1:22">
      <c r="A72" s="3">
        <v>21841270116</v>
      </c>
      <c r="B72" s="1" t="s">
        <v>1016</v>
      </c>
      <c r="C72" s="1" t="s">
        <v>1023</v>
      </c>
      <c r="D72" s="1" t="s">
        <v>1024</v>
      </c>
      <c r="E72" s="1" t="s">
        <v>1025</v>
      </c>
      <c r="F72" s="1" t="s">
        <v>786</v>
      </c>
      <c r="G72" s="1" t="s">
        <v>666</v>
      </c>
      <c r="H72" s="1" t="s">
        <v>667</v>
      </c>
      <c r="I72" s="1" t="s">
        <v>1026</v>
      </c>
      <c r="J72" s="1" t="s">
        <v>669</v>
      </c>
      <c r="K72" s="1" t="s">
        <v>1026</v>
      </c>
      <c r="L72" s="1" t="s">
        <v>1026</v>
      </c>
      <c r="M72" s="1" t="s">
        <v>670</v>
      </c>
      <c r="N72" s="1" t="s">
        <v>670</v>
      </c>
      <c r="O72" s="1" t="s">
        <v>671</v>
      </c>
      <c r="P72" s="1" t="s">
        <v>672</v>
      </c>
      <c r="Q72" s="1" t="s">
        <v>673</v>
      </c>
      <c r="R72" s="1" t="s">
        <v>1027</v>
      </c>
      <c r="S72" s="1" t="s">
        <v>675</v>
      </c>
      <c r="T72" s="1" t="s">
        <v>676</v>
      </c>
      <c r="U72" s="1" t="s">
        <v>684</v>
      </c>
      <c r="V72" s="1" t="s">
        <v>685</v>
      </c>
    </row>
    <row r="73" s="1" customFormat="1" spans="1:22">
      <c r="A73" s="3">
        <v>999221841150408</v>
      </c>
      <c r="B73" s="1" t="s">
        <v>1028</v>
      </c>
      <c r="C73" s="1" t="s">
        <v>1029</v>
      </c>
      <c r="D73" s="1" t="s">
        <v>1030</v>
      </c>
      <c r="E73" s="1" t="s">
        <v>1031</v>
      </c>
      <c r="F73" s="1" t="s">
        <v>721</v>
      </c>
      <c r="G73" s="1" t="s">
        <v>666</v>
      </c>
      <c r="H73" s="1" t="s">
        <v>667</v>
      </c>
      <c r="I73" s="1" t="s">
        <v>1032</v>
      </c>
      <c r="J73" s="1" t="s">
        <v>669</v>
      </c>
      <c r="K73" s="1" t="s">
        <v>1032</v>
      </c>
      <c r="L73" s="1" t="s">
        <v>1032</v>
      </c>
      <c r="M73" s="1" t="s">
        <v>670</v>
      </c>
      <c r="N73" s="1" t="s">
        <v>670</v>
      </c>
      <c r="O73" s="1" t="s">
        <v>671</v>
      </c>
      <c r="P73" s="1" t="s">
        <v>672</v>
      </c>
      <c r="Q73" s="1" t="s">
        <v>673</v>
      </c>
      <c r="R73" s="1" t="s">
        <v>1033</v>
      </c>
      <c r="S73" s="1" t="s">
        <v>675</v>
      </c>
      <c r="T73" s="1" t="s">
        <v>676</v>
      </c>
      <c r="U73" s="1" t="s">
        <v>684</v>
      </c>
      <c r="V73" s="1" t="s">
        <v>1034</v>
      </c>
    </row>
    <row r="74" s="1" customFormat="1" spans="1:22">
      <c r="A74" s="3">
        <v>21831559461</v>
      </c>
      <c r="B74" s="1" t="s">
        <v>1035</v>
      </c>
      <c r="C74" s="1" t="s">
        <v>1036</v>
      </c>
      <c r="D74" s="1" t="s">
        <v>1037</v>
      </c>
      <c r="E74" s="1" t="s">
        <v>1038</v>
      </c>
      <c r="F74" s="1" t="s">
        <v>721</v>
      </c>
      <c r="G74" s="1" t="s">
        <v>666</v>
      </c>
      <c r="H74" s="1" t="s">
        <v>667</v>
      </c>
      <c r="I74" s="1" t="s">
        <v>1039</v>
      </c>
      <c r="J74" s="1" t="s">
        <v>669</v>
      </c>
      <c r="K74" s="1" t="s">
        <v>1039</v>
      </c>
      <c r="L74" s="1" t="s">
        <v>1039</v>
      </c>
      <c r="M74" s="1" t="s">
        <v>670</v>
      </c>
      <c r="N74" s="1" t="s">
        <v>670</v>
      </c>
      <c r="O74" s="1" t="s">
        <v>671</v>
      </c>
      <c r="P74" s="1" t="s">
        <v>672</v>
      </c>
      <c r="Q74" s="1" t="s">
        <v>673</v>
      </c>
      <c r="R74" s="1" t="s">
        <v>1040</v>
      </c>
      <c r="S74" s="1" t="s">
        <v>675</v>
      </c>
      <c r="T74" s="1" t="s">
        <v>676</v>
      </c>
      <c r="U74" s="1" t="s">
        <v>684</v>
      </c>
      <c r="V74" s="1" t="s">
        <v>685</v>
      </c>
    </row>
    <row r="75" s="1" customFormat="1" spans="1:22">
      <c r="A75" s="3">
        <v>21829802097</v>
      </c>
      <c r="B75" s="1" t="s">
        <v>1041</v>
      </c>
      <c r="C75" s="1" t="s">
        <v>1042</v>
      </c>
      <c r="D75" s="1" t="s">
        <v>1043</v>
      </c>
      <c r="E75" s="1" t="s">
        <v>1044</v>
      </c>
      <c r="F75" s="1" t="s">
        <v>721</v>
      </c>
      <c r="G75" s="1" t="s">
        <v>666</v>
      </c>
      <c r="H75" s="1" t="s">
        <v>667</v>
      </c>
      <c r="I75" s="1" t="s">
        <v>1045</v>
      </c>
      <c r="J75" s="1" t="s">
        <v>669</v>
      </c>
      <c r="K75" s="1" t="s">
        <v>1045</v>
      </c>
      <c r="L75" s="1" t="s">
        <v>1045</v>
      </c>
      <c r="M75" s="1" t="s">
        <v>670</v>
      </c>
      <c r="N75" s="1" t="s">
        <v>670</v>
      </c>
      <c r="O75" s="1" t="s">
        <v>671</v>
      </c>
      <c r="P75" s="1" t="s">
        <v>672</v>
      </c>
      <c r="Q75" s="1" t="s">
        <v>673</v>
      </c>
      <c r="R75" s="1" t="s">
        <v>1046</v>
      </c>
      <c r="S75" s="1" t="s">
        <v>675</v>
      </c>
      <c r="T75" s="1" t="s">
        <v>676</v>
      </c>
      <c r="U75" s="1" t="s">
        <v>684</v>
      </c>
      <c r="V75" s="1" t="s">
        <v>702</v>
      </c>
    </row>
    <row r="76" s="1" customFormat="1" spans="1:22">
      <c r="A76" s="3">
        <v>21827304708</v>
      </c>
      <c r="B76" s="1" t="s">
        <v>1047</v>
      </c>
      <c r="C76" s="1" t="s">
        <v>1048</v>
      </c>
      <c r="D76" s="1" t="s">
        <v>1049</v>
      </c>
      <c r="E76" s="1" t="s">
        <v>1050</v>
      </c>
      <c r="F76" s="1" t="s">
        <v>662</v>
      </c>
      <c r="G76" s="1" t="s">
        <v>666</v>
      </c>
      <c r="H76" s="1" t="s">
        <v>667</v>
      </c>
      <c r="I76" s="1" t="s">
        <v>1051</v>
      </c>
      <c r="J76" s="1" t="s">
        <v>669</v>
      </c>
      <c r="K76" s="1" t="s">
        <v>1051</v>
      </c>
      <c r="L76" s="1" t="s">
        <v>1051</v>
      </c>
      <c r="M76" s="1" t="s">
        <v>670</v>
      </c>
      <c r="N76" s="1" t="s">
        <v>670</v>
      </c>
      <c r="O76" s="1" t="s">
        <v>671</v>
      </c>
      <c r="P76" s="1" t="s">
        <v>672</v>
      </c>
      <c r="Q76" s="1" t="s">
        <v>673</v>
      </c>
      <c r="R76" s="1" t="s">
        <v>1052</v>
      </c>
      <c r="S76" s="1" t="s">
        <v>675</v>
      </c>
      <c r="T76" s="1" t="s">
        <v>676</v>
      </c>
      <c r="U76" s="1" t="s">
        <v>684</v>
      </c>
      <c r="V76" s="1" t="s">
        <v>702</v>
      </c>
    </row>
    <row r="77" s="1" customFormat="1" spans="1:22">
      <c r="A77" s="3">
        <v>21825775013</v>
      </c>
      <c r="B77" s="1" t="s">
        <v>1053</v>
      </c>
      <c r="C77" s="1" t="s">
        <v>1054</v>
      </c>
      <c r="D77" s="1" t="s">
        <v>1055</v>
      </c>
      <c r="E77" s="1" t="s">
        <v>1056</v>
      </c>
      <c r="F77" s="1" t="s">
        <v>662</v>
      </c>
      <c r="G77" s="1" t="s">
        <v>666</v>
      </c>
      <c r="H77" s="1" t="s">
        <v>667</v>
      </c>
      <c r="I77" s="1" t="s">
        <v>1057</v>
      </c>
      <c r="J77" s="1" t="s">
        <v>669</v>
      </c>
      <c r="K77" s="1" t="s">
        <v>1057</v>
      </c>
      <c r="L77" s="1" t="s">
        <v>1057</v>
      </c>
      <c r="M77" s="1" t="s">
        <v>670</v>
      </c>
      <c r="N77" s="1" t="s">
        <v>670</v>
      </c>
      <c r="O77" s="1" t="s">
        <v>671</v>
      </c>
      <c r="P77" s="1" t="s">
        <v>672</v>
      </c>
      <c r="Q77" s="1" t="s">
        <v>673</v>
      </c>
      <c r="R77" s="1" t="s">
        <v>1058</v>
      </c>
      <c r="S77" s="1" t="s">
        <v>675</v>
      </c>
      <c r="T77" s="1" t="s">
        <v>676</v>
      </c>
      <c r="U77" s="1" t="s">
        <v>684</v>
      </c>
      <c r="V77" s="1" t="s">
        <v>685</v>
      </c>
    </row>
    <row r="78" s="1" customFormat="1" spans="1:22">
      <c r="A78" s="3">
        <v>21824431356</v>
      </c>
      <c r="B78" s="1" t="s">
        <v>1059</v>
      </c>
      <c r="C78" s="1" t="s">
        <v>1060</v>
      </c>
      <c r="D78" s="1" t="s">
        <v>1061</v>
      </c>
      <c r="E78" s="1" t="s">
        <v>1062</v>
      </c>
      <c r="F78" s="1" t="s">
        <v>885</v>
      </c>
      <c r="G78" s="1" t="s">
        <v>666</v>
      </c>
      <c r="H78" s="1" t="s">
        <v>667</v>
      </c>
      <c r="I78" s="1" t="s">
        <v>1063</v>
      </c>
      <c r="J78" s="1" t="s">
        <v>669</v>
      </c>
      <c r="K78" s="1" t="s">
        <v>1063</v>
      </c>
      <c r="L78" s="1" t="s">
        <v>1063</v>
      </c>
      <c r="M78" s="1" t="s">
        <v>670</v>
      </c>
      <c r="N78" s="1" t="s">
        <v>670</v>
      </c>
      <c r="O78" s="1" t="s">
        <v>671</v>
      </c>
      <c r="P78" s="1" t="s">
        <v>672</v>
      </c>
      <c r="Q78" s="1" t="s">
        <v>673</v>
      </c>
      <c r="R78" s="1" t="s">
        <v>1064</v>
      </c>
      <c r="S78" s="1" t="s">
        <v>675</v>
      </c>
      <c r="T78" s="1" t="s">
        <v>676</v>
      </c>
      <c r="U78" s="1" t="s">
        <v>684</v>
      </c>
      <c r="V78" s="1" t="s">
        <v>685</v>
      </c>
    </row>
    <row r="79" s="1" customFormat="1" spans="1:22">
      <c r="A79" s="3">
        <v>21822671901</v>
      </c>
      <c r="B79" s="1" t="s">
        <v>1065</v>
      </c>
      <c r="C79" s="1" t="s">
        <v>1066</v>
      </c>
      <c r="D79" s="1" t="s">
        <v>1067</v>
      </c>
      <c r="E79" s="1" t="s">
        <v>1068</v>
      </c>
      <c r="F79" s="1" t="s">
        <v>721</v>
      </c>
      <c r="G79" s="1" t="s">
        <v>666</v>
      </c>
      <c r="H79" s="1" t="s">
        <v>667</v>
      </c>
      <c r="I79" s="1" t="s">
        <v>1069</v>
      </c>
      <c r="J79" s="1" t="s">
        <v>669</v>
      </c>
      <c r="K79" s="1" t="s">
        <v>1069</v>
      </c>
      <c r="L79" s="1" t="s">
        <v>1069</v>
      </c>
      <c r="M79" s="1" t="s">
        <v>670</v>
      </c>
      <c r="N79" s="1" t="s">
        <v>670</v>
      </c>
      <c r="O79" s="1" t="s">
        <v>671</v>
      </c>
      <c r="P79" s="1" t="s">
        <v>672</v>
      </c>
      <c r="Q79" s="1" t="s">
        <v>673</v>
      </c>
      <c r="R79" s="1" t="s">
        <v>1070</v>
      </c>
      <c r="S79" s="1" t="s">
        <v>675</v>
      </c>
      <c r="T79" s="1" t="s">
        <v>676</v>
      </c>
      <c r="U79" s="1" t="s">
        <v>684</v>
      </c>
      <c r="V79" s="1" t="s">
        <v>702</v>
      </c>
    </row>
    <row r="80" s="1" customFormat="1" spans="1:22">
      <c r="A80" s="3">
        <v>21817485205</v>
      </c>
      <c r="B80" s="1" t="s">
        <v>1071</v>
      </c>
      <c r="C80" s="1" t="s">
        <v>1072</v>
      </c>
      <c r="D80" s="1" t="s">
        <v>1073</v>
      </c>
      <c r="E80" s="1" t="s">
        <v>1074</v>
      </c>
      <c r="F80" s="1" t="s">
        <v>662</v>
      </c>
      <c r="G80" s="1" t="s">
        <v>666</v>
      </c>
      <c r="H80" s="1" t="s">
        <v>667</v>
      </c>
      <c r="I80" s="1" t="s">
        <v>1075</v>
      </c>
      <c r="J80" s="1" t="s">
        <v>669</v>
      </c>
      <c r="K80" s="1" t="s">
        <v>1075</v>
      </c>
      <c r="L80" s="1" t="s">
        <v>1075</v>
      </c>
      <c r="M80" s="1" t="s">
        <v>670</v>
      </c>
      <c r="N80" s="1" t="s">
        <v>670</v>
      </c>
      <c r="O80" s="1" t="s">
        <v>671</v>
      </c>
      <c r="P80" s="1" t="s">
        <v>672</v>
      </c>
      <c r="Q80" s="1" t="s">
        <v>673</v>
      </c>
      <c r="R80" s="1" t="s">
        <v>1076</v>
      </c>
      <c r="S80" s="1" t="s">
        <v>675</v>
      </c>
      <c r="T80" s="1" t="s">
        <v>676</v>
      </c>
      <c r="U80" s="1" t="s">
        <v>684</v>
      </c>
      <c r="V80" s="1" t="s">
        <v>685</v>
      </c>
    </row>
    <row r="81" s="1" customFormat="1" spans="1:22">
      <c r="A81" s="3">
        <v>21812396107</v>
      </c>
      <c r="B81" s="1" t="s">
        <v>1071</v>
      </c>
      <c r="C81" s="1" t="s">
        <v>1077</v>
      </c>
      <c r="D81" s="1" t="s">
        <v>1012</v>
      </c>
      <c r="E81" s="1" t="s">
        <v>1078</v>
      </c>
      <c r="F81" s="1" t="s">
        <v>662</v>
      </c>
      <c r="G81" s="1" t="s">
        <v>666</v>
      </c>
      <c r="H81" s="1" t="s">
        <v>667</v>
      </c>
      <c r="I81" s="1" t="s">
        <v>1014</v>
      </c>
      <c r="J81" s="1" t="s">
        <v>669</v>
      </c>
      <c r="K81" s="1" t="s">
        <v>1014</v>
      </c>
      <c r="L81" s="1" t="s">
        <v>1014</v>
      </c>
      <c r="M81" s="1" t="s">
        <v>670</v>
      </c>
      <c r="N81" s="1" t="s">
        <v>670</v>
      </c>
      <c r="O81" s="1" t="s">
        <v>671</v>
      </c>
      <c r="P81" s="1" t="s">
        <v>672</v>
      </c>
      <c r="Q81" s="1" t="s">
        <v>673</v>
      </c>
      <c r="R81" s="1" t="s">
        <v>1079</v>
      </c>
      <c r="S81" s="1" t="s">
        <v>675</v>
      </c>
      <c r="T81" s="1" t="s">
        <v>676</v>
      </c>
      <c r="U81" s="1" t="s">
        <v>684</v>
      </c>
      <c r="V81" s="1" t="s">
        <v>702</v>
      </c>
    </row>
    <row r="82" s="1" customFormat="1" spans="1:22">
      <c r="A82" s="3">
        <v>21799485291</v>
      </c>
      <c r="B82" s="1" t="s">
        <v>1080</v>
      </c>
      <c r="C82" s="1" t="s">
        <v>1081</v>
      </c>
      <c r="D82" s="1" t="s">
        <v>1082</v>
      </c>
      <c r="E82" s="1" t="s">
        <v>1083</v>
      </c>
      <c r="F82" s="1" t="s">
        <v>867</v>
      </c>
      <c r="G82" s="1" t="s">
        <v>666</v>
      </c>
      <c r="H82" s="1" t="s">
        <v>667</v>
      </c>
      <c r="I82" s="1" t="s">
        <v>1084</v>
      </c>
      <c r="J82" s="1" t="s">
        <v>669</v>
      </c>
      <c r="K82" s="1" t="s">
        <v>1084</v>
      </c>
      <c r="L82" s="1" t="s">
        <v>1084</v>
      </c>
      <c r="M82" s="1" t="s">
        <v>670</v>
      </c>
      <c r="N82" s="1" t="s">
        <v>670</v>
      </c>
      <c r="O82" s="1" t="s">
        <v>671</v>
      </c>
      <c r="P82" s="1" t="s">
        <v>672</v>
      </c>
      <c r="Q82" s="1" t="s">
        <v>673</v>
      </c>
      <c r="R82" s="1" t="s">
        <v>1085</v>
      </c>
      <c r="S82" s="1" t="s">
        <v>675</v>
      </c>
      <c r="T82" s="1" t="s">
        <v>676</v>
      </c>
      <c r="U82" s="1" t="s">
        <v>684</v>
      </c>
      <c r="V82" s="1" t="s">
        <v>685</v>
      </c>
    </row>
    <row r="83" s="1" customFormat="1" spans="1:22">
      <c r="A83" s="3">
        <v>21782798941</v>
      </c>
      <c r="B83" s="1" t="s">
        <v>1086</v>
      </c>
      <c r="C83" s="1" t="s">
        <v>1087</v>
      </c>
      <c r="D83" s="1" t="s">
        <v>1088</v>
      </c>
      <c r="E83" s="1" t="s">
        <v>1089</v>
      </c>
      <c r="F83" s="1" t="s">
        <v>885</v>
      </c>
      <c r="G83" s="1" t="s">
        <v>666</v>
      </c>
      <c r="H83" s="1" t="s">
        <v>667</v>
      </c>
      <c r="I83" s="1" t="s">
        <v>1090</v>
      </c>
      <c r="J83" s="1" t="s">
        <v>669</v>
      </c>
      <c r="K83" s="1" t="s">
        <v>1090</v>
      </c>
      <c r="L83" s="1" t="s">
        <v>1090</v>
      </c>
      <c r="M83" s="1" t="s">
        <v>670</v>
      </c>
      <c r="N83" s="1" t="s">
        <v>670</v>
      </c>
      <c r="O83" s="1" t="s">
        <v>671</v>
      </c>
      <c r="P83" s="1" t="s">
        <v>672</v>
      </c>
      <c r="Q83" s="1" t="s">
        <v>673</v>
      </c>
      <c r="R83" s="1" t="s">
        <v>1091</v>
      </c>
      <c r="S83" s="1" t="s">
        <v>675</v>
      </c>
      <c r="T83" s="1" t="s">
        <v>676</v>
      </c>
      <c r="U83" s="1" t="s">
        <v>684</v>
      </c>
      <c r="V83" s="1" t="s">
        <v>685</v>
      </c>
    </row>
    <row r="84" s="1" customFormat="1" spans="1:22">
      <c r="A84" s="3">
        <v>21781334741</v>
      </c>
      <c r="B84" s="1" t="s">
        <v>1086</v>
      </c>
      <c r="C84" s="1" t="s">
        <v>1092</v>
      </c>
      <c r="D84" s="1" t="s">
        <v>698</v>
      </c>
      <c r="E84" s="1" t="s">
        <v>1093</v>
      </c>
      <c r="F84" s="1" t="s">
        <v>662</v>
      </c>
      <c r="G84" s="1" t="s">
        <v>666</v>
      </c>
      <c r="H84" s="1" t="s">
        <v>667</v>
      </c>
      <c r="I84" s="1" t="s">
        <v>1094</v>
      </c>
      <c r="J84" s="1" t="s">
        <v>669</v>
      </c>
      <c r="K84" s="1" t="s">
        <v>1094</v>
      </c>
      <c r="L84" s="1" t="s">
        <v>1094</v>
      </c>
      <c r="M84" s="1" t="s">
        <v>670</v>
      </c>
      <c r="N84" s="1" t="s">
        <v>670</v>
      </c>
      <c r="O84" s="1" t="s">
        <v>671</v>
      </c>
      <c r="P84" s="1" t="s">
        <v>672</v>
      </c>
      <c r="Q84" s="1" t="s">
        <v>673</v>
      </c>
      <c r="R84" s="1" t="s">
        <v>1095</v>
      </c>
      <c r="S84" s="1" t="s">
        <v>675</v>
      </c>
      <c r="T84" s="1" t="s">
        <v>676</v>
      </c>
      <c r="U84" s="1" t="s">
        <v>684</v>
      </c>
      <c r="V84" s="1" t="s">
        <v>702</v>
      </c>
    </row>
    <row r="85" s="1" customFormat="1" spans="1:22">
      <c r="A85" s="3">
        <v>21778540309</v>
      </c>
      <c r="B85" s="1" t="s">
        <v>1096</v>
      </c>
      <c r="C85" s="1" t="s">
        <v>1097</v>
      </c>
      <c r="D85" s="1" t="s">
        <v>1098</v>
      </c>
      <c r="E85" s="1" t="s">
        <v>1099</v>
      </c>
      <c r="F85" s="1" t="s">
        <v>721</v>
      </c>
      <c r="G85" s="1" t="s">
        <v>666</v>
      </c>
      <c r="H85" s="1" t="s">
        <v>667</v>
      </c>
      <c r="I85" s="1" t="s">
        <v>1100</v>
      </c>
      <c r="J85" s="1" t="s">
        <v>669</v>
      </c>
      <c r="K85" s="1" t="s">
        <v>1100</v>
      </c>
      <c r="L85" s="1" t="s">
        <v>1100</v>
      </c>
      <c r="M85" s="1" t="s">
        <v>670</v>
      </c>
      <c r="N85" s="1" t="s">
        <v>670</v>
      </c>
      <c r="O85" s="1" t="s">
        <v>671</v>
      </c>
      <c r="P85" s="1" t="s">
        <v>672</v>
      </c>
      <c r="Q85" s="1" t="s">
        <v>673</v>
      </c>
      <c r="R85" s="1" t="s">
        <v>1101</v>
      </c>
      <c r="S85" s="1" t="s">
        <v>675</v>
      </c>
      <c r="T85" s="1" t="s">
        <v>676</v>
      </c>
      <c r="U85" s="1" t="s">
        <v>684</v>
      </c>
      <c r="V85" s="1" t="s">
        <v>685</v>
      </c>
    </row>
    <row r="86" s="1" customFormat="1" spans="1:22">
      <c r="A86" s="3">
        <v>21760201202</v>
      </c>
      <c r="B86" s="1" t="s">
        <v>1102</v>
      </c>
      <c r="C86" s="1" t="s">
        <v>1103</v>
      </c>
      <c r="D86" s="1" t="s">
        <v>1104</v>
      </c>
      <c r="E86" s="1" t="s">
        <v>1105</v>
      </c>
      <c r="F86" s="1" t="s">
        <v>721</v>
      </c>
      <c r="G86" s="1" t="s">
        <v>666</v>
      </c>
      <c r="H86" s="1" t="s">
        <v>667</v>
      </c>
      <c r="I86" s="1" t="s">
        <v>1106</v>
      </c>
      <c r="J86" s="1" t="s">
        <v>669</v>
      </c>
      <c r="K86" s="1" t="s">
        <v>1106</v>
      </c>
      <c r="L86" s="1" t="s">
        <v>1106</v>
      </c>
      <c r="M86" s="1" t="s">
        <v>670</v>
      </c>
      <c r="N86" s="1" t="s">
        <v>670</v>
      </c>
      <c r="O86" s="1" t="s">
        <v>671</v>
      </c>
      <c r="P86" s="1" t="s">
        <v>672</v>
      </c>
      <c r="Q86" s="1" t="s">
        <v>673</v>
      </c>
      <c r="R86" s="1" t="s">
        <v>1107</v>
      </c>
      <c r="S86" s="1" t="s">
        <v>675</v>
      </c>
      <c r="T86" s="1" t="s">
        <v>676</v>
      </c>
      <c r="U86" s="1" t="s">
        <v>684</v>
      </c>
      <c r="V86" s="1" t="s">
        <v>702</v>
      </c>
    </row>
    <row r="87" s="1" customFormat="1" spans="1:22">
      <c r="A87" s="3">
        <v>21747596059</v>
      </c>
      <c r="B87" s="1" t="s">
        <v>1108</v>
      </c>
      <c r="C87" s="1" t="s">
        <v>1109</v>
      </c>
      <c r="D87" s="1" t="s">
        <v>708</v>
      </c>
      <c r="E87" s="1" t="s">
        <v>1110</v>
      </c>
      <c r="F87" s="1" t="s">
        <v>786</v>
      </c>
      <c r="G87" s="1" t="s">
        <v>666</v>
      </c>
      <c r="H87" s="1" t="s">
        <v>667</v>
      </c>
      <c r="I87" s="1" t="s">
        <v>1111</v>
      </c>
      <c r="J87" s="1" t="s">
        <v>669</v>
      </c>
      <c r="K87" s="1" t="s">
        <v>1111</v>
      </c>
      <c r="L87" s="1" t="s">
        <v>1111</v>
      </c>
      <c r="M87" s="1" t="s">
        <v>670</v>
      </c>
      <c r="N87" s="1" t="s">
        <v>670</v>
      </c>
      <c r="O87" s="1" t="s">
        <v>671</v>
      </c>
      <c r="P87" s="1" t="s">
        <v>672</v>
      </c>
      <c r="Q87" s="1" t="s">
        <v>673</v>
      </c>
      <c r="R87" s="1" t="s">
        <v>1112</v>
      </c>
      <c r="S87" s="1" t="s">
        <v>675</v>
      </c>
      <c r="T87" s="1" t="s">
        <v>676</v>
      </c>
      <c r="U87" s="1" t="s">
        <v>684</v>
      </c>
      <c r="V87" s="1" t="s">
        <v>678</v>
      </c>
    </row>
    <row r="88" s="1" customFormat="1" spans="1:22">
      <c r="A88" s="3">
        <v>21740763783</v>
      </c>
      <c r="B88" s="1" t="s">
        <v>1113</v>
      </c>
      <c r="C88" s="1" t="s">
        <v>1114</v>
      </c>
      <c r="D88" s="1" t="s">
        <v>1115</v>
      </c>
      <c r="E88" s="1" t="s">
        <v>1116</v>
      </c>
      <c r="F88" s="1" t="s">
        <v>662</v>
      </c>
      <c r="G88" s="1" t="s">
        <v>666</v>
      </c>
      <c r="H88" s="1" t="s">
        <v>667</v>
      </c>
      <c r="I88" s="1" t="s">
        <v>920</v>
      </c>
      <c r="J88" s="1" t="s">
        <v>669</v>
      </c>
      <c r="K88" s="1" t="s">
        <v>920</v>
      </c>
      <c r="L88" s="1" t="s">
        <v>920</v>
      </c>
      <c r="M88" s="1" t="s">
        <v>670</v>
      </c>
      <c r="N88" s="1" t="s">
        <v>670</v>
      </c>
      <c r="O88" s="1" t="s">
        <v>671</v>
      </c>
      <c r="P88" s="1" t="s">
        <v>672</v>
      </c>
      <c r="Q88" s="1" t="s">
        <v>673</v>
      </c>
      <c r="R88" s="1" t="s">
        <v>1117</v>
      </c>
      <c r="S88" s="1" t="s">
        <v>675</v>
      </c>
      <c r="T88" s="1" t="s">
        <v>676</v>
      </c>
      <c r="U88" s="1" t="s">
        <v>684</v>
      </c>
      <c r="V88" s="1" t="s">
        <v>702</v>
      </c>
    </row>
    <row r="89" s="1" customFormat="1" spans="1:22">
      <c r="A89" s="3">
        <v>21725907590</v>
      </c>
      <c r="B89" s="1" t="s">
        <v>1118</v>
      </c>
      <c r="C89" s="1" t="s">
        <v>1119</v>
      </c>
      <c r="D89" s="1" t="s">
        <v>1120</v>
      </c>
      <c r="E89" s="1" t="s">
        <v>1121</v>
      </c>
      <c r="F89" s="1" t="s">
        <v>786</v>
      </c>
      <c r="G89" s="1" t="s">
        <v>666</v>
      </c>
      <c r="H89" s="1" t="s">
        <v>667</v>
      </c>
      <c r="I89" s="1" t="s">
        <v>1122</v>
      </c>
      <c r="J89" s="1" t="s">
        <v>669</v>
      </c>
      <c r="K89" s="1" t="s">
        <v>1122</v>
      </c>
      <c r="L89" s="1" t="s">
        <v>1122</v>
      </c>
      <c r="M89" s="1" t="s">
        <v>670</v>
      </c>
      <c r="N89" s="1" t="s">
        <v>670</v>
      </c>
      <c r="O89" s="1" t="s">
        <v>671</v>
      </c>
      <c r="P89" s="1" t="s">
        <v>672</v>
      </c>
      <c r="Q89" s="1" t="s">
        <v>673</v>
      </c>
      <c r="R89" s="1" t="s">
        <v>1123</v>
      </c>
      <c r="S89" s="1" t="s">
        <v>675</v>
      </c>
      <c r="T89" s="1" t="s">
        <v>676</v>
      </c>
      <c r="U89" s="1" t="s">
        <v>684</v>
      </c>
      <c r="V89" s="1" t="s">
        <v>685</v>
      </c>
    </row>
    <row r="90" s="1" customFormat="1" spans="1:22">
      <c r="A90" s="3">
        <v>21714552651</v>
      </c>
      <c r="B90" s="1" t="s">
        <v>1124</v>
      </c>
      <c r="C90" s="1" t="s">
        <v>1125</v>
      </c>
      <c r="D90" s="1" t="s">
        <v>959</v>
      </c>
      <c r="E90" s="1" t="s">
        <v>1126</v>
      </c>
      <c r="F90" s="1" t="s">
        <v>662</v>
      </c>
      <c r="G90" s="1" t="s">
        <v>666</v>
      </c>
      <c r="H90" s="1" t="s">
        <v>667</v>
      </c>
      <c r="I90" s="1" t="s">
        <v>961</v>
      </c>
      <c r="J90" s="1" t="s">
        <v>669</v>
      </c>
      <c r="K90" s="1" t="s">
        <v>961</v>
      </c>
      <c r="L90" s="1" t="s">
        <v>961</v>
      </c>
      <c r="M90" s="1" t="s">
        <v>670</v>
      </c>
      <c r="N90" s="1" t="s">
        <v>670</v>
      </c>
      <c r="O90" s="1" t="s">
        <v>671</v>
      </c>
      <c r="P90" s="1" t="s">
        <v>672</v>
      </c>
      <c r="Q90" s="1" t="s">
        <v>673</v>
      </c>
      <c r="R90" s="1" t="s">
        <v>1127</v>
      </c>
      <c r="S90" s="1" t="s">
        <v>675</v>
      </c>
      <c r="T90" s="1" t="s">
        <v>676</v>
      </c>
      <c r="U90" s="1" t="s">
        <v>684</v>
      </c>
      <c r="V90" s="1" t="s">
        <v>678</v>
      </c>
    </row>
    <row r="91" s="1" customFormat="1" spans="1:22">
      <c r="A91" s="3">
        <v>21714543915</v>
      </c>
      <c r="B91" s="1" t="s">
        <v>1124</v>
      </c>
      <c r="C91" s="1" t="s">
        <v>1128</v>
      </c>
      <c r="D91" s="1" t="s">
        <v>1129</v>
      </c>
      <c r="E91" s="1" t="s">
        <v>1130</v>
      </c>
      <c r="F91" s="1" t="s">
        <v>662</v>
      </c>
      <c r="G91" s="1" t="s">
        <v>666</v>
      </c>
      <c r="H91" s="1" t="s">
        <v>667</v>
      </c>
      <c r="I91" s="1" t="s">
        <v>1131</v>
      </c>
      <c r="J91" s="1" t="s">
        <v>669</v>
      </c>
      <c r="K91" s="1" t="s">
        <v>1131</v>
      </c>
      <c r="L91" s="1" t="s">
        <v>1131</v>
      </c>
      <c r="M91" s="1" t="s">
        <v>670</v>
      </c>
      <c r="N91" s="1" t="s">
        <v>670</v>
      </c>
      <c r="O91" s="1" t="s">
        <v>671</v>
      </c>
      <c r="P91" s="1" t="s">
        <v>672</v>
      </c>
      <c r="Q91" s="1" t="s">
        <v>673</v>
      </c>
      <c r="R91" s="1" t="s">
        <v>1132</v>
      </c>
      <c r="S91" s="1" t="s">
        <v>675</v>
      </c>
      <c r="T91" s="1" t="s">
        <v>676</v>
      </c>
      <c r="U91" s="1" t="s">
        <v>684</v>
      </c>
      <c r="V91" s="1" t="s">
        <v>685</v>
      </c>
    </row>
    <row r="92" s="1" customFormat="1" spans="1:22">
      <c r="A92" s="3">
        <v>21612791896</v>
      </c>
      <c r="B92" s="1" t="s">
        <v>1133</v>
      </c>
      <c r="C92" s="1" t="s">
        <v>1134</v>
      </c>
      <c r="D92" s="1" t="s">
        <v>1135</v>
      </c>
      <c r="E92" s="1" t="s">
        <v>1136</v>
      </c>
      <c r="F92" s="1" t="s">
        <v>786</v>
      </c>
      <c r="G92" s="1" t="s">
        <v>666</v>
      </c>
      <c r="H92" s="1" t="s">
        <v>667</v>
      </c>
      <c r="I92" s="1" t="s">
        <v>1137</v>
      </c>
      <c r="J92" s="1" t="s">
        <v>669</v>
      </c>
      <c r="K92" s="1" t="s">
        <v>1137</v>
      </c>
      <c r="L92" s="1" t="s">
        <v>1137</v>
      </c>
      <c r="M92" s="1" t="s">
        <v>670</v>
      </c>
      <c r="N92" s="1" t="s">
        <v>670</v>
      </c>
      <c r="O92" s="1" t="s">
        <v>671</v>
      </c>
      <c r="P92" s="1" t="s">
        <v>672</v>
      </c>
      <c r="Q92" s="1" t="s">
        <v>673</v>
      </c>
      <c r="R92" s="1" t="s">
        <v>1138</v>
      </c>
      <c r="S92" s="1" t="s">
        <v>675</v>
      </c>
      <c r="T92" s="1" t="s">
        <v>676</v>
      </c>
      <c r="U92" s="1" t="s">
        <v>684</v>
      </c>
      <c r="V92" s="1" t="s">
        <v>685</v>
      </c>
    </row>
    <row r="93" s="1" customFormat="1" spans="1:22">
      <c r="A93" s="3">
        <v>21596897946</v>
      </c>
      <c r="B93" s="1" t="s">
        <v>1139</v>
      </c>
      <c r="C93" s="1" t="s">
        <v>1140</v>
      </c>
      <c r="D93" s="1" t="s">
        <v>1141</v>
      </c>
      <c r="E93" s="1" t="s">
        <v>1142</v>
      </c>
      <c r="F93" s="1" t="s">
        <v>721</v>
      </c>
      <c r="G93" s="1" t="s">
        <v>666</v>
      </c>
      <c r="H93" s="1" t="s">
        <v>667</v>
      </c>
      <c r="I93" s="1" t="s">
        <v>1143</v>
      </c>
      <c r="J93" s="1" t="s">
        <v>669</v>
      </c>
      <c r="K93" s="1" t="s">
        <v>1143</v>
      </c>
      <c r="L93" s="1" t="s">
        <v>1143</v>
      </c>
      <c r="M93" s="1" t="s">
        <v>670</v>
      </c>
      <c r="N93" s="1" t="s">
        <v>670</v>
      </c>
      <c r="O93" s="1" t="s">
        <v>671</v>
      </c>
      <c r="P93" s="1" t="s">
        <v>672</v>
      </c>
      <c r="Q93" s="1" t="s">
        <v>673</v>
      </c>
      <c r="R93" s="1" t="s">
        <v>1144</v>
      </c>
      <c r="S93" s="1" t="s">
        <v>675</v>
      </c>
      <c r="T93" s="1" t="s">
        <v>676</v>
      </c>
      <c r="U93" s="1" t="s">
        <v>684</v>
      </c>
      <c r="V93" s="1" t="s">
        <v>685</v>
      </c>
    </row>
    <row r="94" s="1" customFormat="1" spans="1:22">
      <c r="A94" s="3">
        <v>21490416641</v>
      </c>
      <c r="B94" s="1" t="s">
        <v>1145</v>
      </c>
      <c r="C94" s="1" t="s">
        <v>1146</v>
      </c>
      <c r="D94" s="1" t="s">
        <v>1147</v>
      </c>
      <c r="E94" s="1" t="s">
        <v>1148</v>
      </c>
      <c r="F94" s="1" t="s">
        <v>822</v>
      </c>
      <c r="G94" s="1" t="s">
        <v>666</v>
      </c>
      <c r="H94" s="1" t="s">
        <v>667</v>
      </c>
      <c r="I94" s="1" t="s">
        <v>1149</v>
      </c>
      <c r="J94" s="1" t="s">
        <v>669</v>
      </c>
      <c r="K94" s="1" t="s">
        <v>1149</v>
      </c>
      <c r="L94" s="1" t="s">
        <v>1149</v>
      </c>
      <c r="M94" s="1" t="s">
        <v>670</v>
      </c>
      <c r="N94" s="1" t="s">
        <v>670</v>
      </c>
      <c r="O94" s="1" t="s">
        <v>671</v>
      </c>
      <c r="P94" s="1" t="s">
        <v>672</v>
      </c>
      <c r="Q94" s="1" t="s">
        <v>673</v>
      </c>
      <c r="R94" s="1" t="s">
        <v>1150</v>
      </c>
      <c r="S94" s="1" t="s">
        <v>675</v>
      </c>
      <c r="T94" s="1" t="s">
        <v>676</v>
      </c>
      <c r="U94" s="1" t="s">
        <v>684</v>
      </c>
      <c r="V94" s="1" t="s">
        <v>685</v>
      </c>
    </row>
    <row r="95" s="1" customFormat="1" spans="1:22">
      <c r="A95" s="3">
        <v>21420614980</v>
      </c>
      <c r="B95" s="1" t="s">
        <v>1151</v>
      </c>
      <c r="C95" s="1" t="s">
        <v>1152</v>
      </c>
      <c r="D95" s="1" t="s">
        <v>887</v>
      </c>
      <c r="E95" s="1" t="s">
        <v>1153</v>
      </c>
      <c r="F95" s="1" t="s">
        <v>786</v>
      </c>
      <c r="G95" s="1" t="s">
        <v>666</v>
      </c>
      <c r="H95" s="1" t="s">
        <v>667</v>
      </c>
      <c r="I95" s="1" t="s">
        <v>1154</v>
      </c>
      <c r="J95" s="1" t="s">
        <v>669</v>
      </c>
      <c r="K95" s="1" t="s">
        <v>1154</v>
      </c>
      <c r="L95" s="1" t="s">
        <v>1154</v>
      </c>
      <c r="M95" s="1" t="s">
        <v>670</v>
      </c>
      <c r="N95" s="1" t="s">
        <v>670</v>
      </c>
      <c r="O95" s="1" t="s">
        <v>671</v>
      </c>
      <c r="P95" s="1" t="s">
        <v>672</v>
      </c>
      <c r="Q95" s="1" t="s">
        <v>673</v>
      </c>
      <c r="R95" s="1" t="s">
        <v>1155</v>
      </c>
      <c r="S95" s="1" t="s">
        <v>675</v>
      </c>
      <c r="T95" s="1" t="s">
        <v>676</v>
      </c>
      <c r="U95" s="1" t="s">
        <v>684</v>
      </c>
      <c r="V95" s="1" t="s">
        <v>685</v>
      </c>
    </row>
    <row r="96" s="1" customFormat="1" spans="1:22">
      <c r="A96" s="3">
        <v>21413432667</v>
      </c>
      <c r="B96" s="1" t="s">
        <v>1151</v>
      </c>
      <c r="C96" s="1" t="s">
        <v>1156</v>
      </c>
      <c r="D96" s="1" t="s">
        <v>1157</v>
      </c>
      <c r="E96" s="1" t="s">
        <v>1158</v>
      </c>
      <c r="F96" s="1" t="s">
        <v>662</v>
      </c>
      <c r="G96" s="1" t="s">
        <v>666</v>
      </c>
      <c r="H96" s="1" t="s">
        <v>667</v>
      </c>
      <c r="I96" s="1" t="s">
        <v>1159</v>
      </c>
      <c r="J96" s="1" t="s">
        <v>669</v>
      </c>
      <c r="K96" s="1" t="s">
        <v>1159</v>
      </c>
      <c r="L96" s="1" t="s">
        <v>1159</v>
      </c>
      <c r="M96" s="1" t="s">
        <v>670</v>
      </c>
      <c r="N96" s="1" t="s">
        <v>670</v>
      </c>
      <c r="O96" s="1" t="s">
        <v>671</v>
      </c>
      <c r="P96" s="1" t="s">
        <v>672</v>
      </c>
      <c r="Q96" s="1" t="s">
        <v>673</v>
      </c>
      <c r="R96" s="1" t="s">
        <v>1160</v>
      </c>
      <c r="S96" s="1" t="s">
        <v>675</v>
      </c>
      <c r="T96" s="1" t="s">
        <v>676</v>
      </c>
      <c r="U96" s="1" t="s">
        <v>684</v>
      </c>
      <c r="V96" s="1" t="s">
        <v>685</v>
      </c>
    </row>
    <row r="97" s="1" customFormat="1" spans="1:22">
      <c r="A97" s="3">
        <v>21354063671</v>
      </c>
      <c r="B97" s="1" t="s">
        <v>1161</v>
      </c>
      <c r="C97" s="1" t="s">
        <v>1162</v>
      </c>
      <c r="D97" s="1" t="s">
        <v>1163</v>
      </c>
      <c r="E97" s="1" t="s">
        <v>1164</v>
      </c>
      <c r="F97" s="1" t="s">
        <v>721</v>
      </c>
      <c r="G97" s="1" t="s">
        <v>666</v>
      </c>
      <c r="H97" s="1" t="s">
        <v>667</v>
      </c>
      <c r="I97" s="1" t="s">
        <v>1165</v>
      </c>
      <c r="J97" s="1" t="s">
        <v>669</v>
      </c>
      <c r="K97" s="1" t="s">
        <v>1165</v>
      </c>
      <c r="L97" s="1" t="s">
        <v>1165</v>
      </c>
      <c r="M97" s="1" t="s">
        <v>670</v>
      </c>
      <c r="N97" s="1" t="s">
        <v>670</v>
      </c>
      <c r="O97" s="1" t="s">
        <v>671</v>
      </c>
      <c r="P97" s="1" t="s">
        <v>672</v>
      </c>
      <c r="Q97" s="1" t="s">
        <v>673</v>
      </c>
      <c r="R97" s="1" t="s">
        <v>1166</v>
      </c>
      <c r="S97" s="1" t="s">
        <v>675</v>
      </c>
      <c r="T97" s="1" t="s">
        <v>676</v>
      </c>
      <c r="U97" s="1" t="s">
        <v>684</v>
      </c>
      <c r="V97" s="1" t="s">
        <v>691</v>
      </c>
    </row>
    <row r="98" s="1" customFormat="1" spans="1:22">
      <c r="A98" s="3">
        <v>21339167985</v>
      </c>
      <c r="B98" s="1" t="s">
        <v>1167</v>
      </c>
      <c r="C98" s="1" t="s">
        <v>1168</v>
      </c>
      <c r="D98" s="1" t="s">
        <v>1141</v>
      </c>
      <c r="E98" s="1" t="s">
        <v>1169</v>
      </c>
      <c r="F98" s="1" t="s">
        <v>721</v>
      </c>
      <c r="G98" s="1" t="s">
        <v>666</v>
      </c>
      <c r="H98" s="1" t="s">
        <v>667</v>
      </c>
      <c r="I98" s="1" t="s">
        <v>1170</v>
      </c>
      <c r="J98" s="1" t="s">
        <v>669</v>
      </c>
      <c r="K98" s="1" t="s">
        <v>1170</v>
      </c>
      <c r="L98" s="1" t="s">
        <v>1170</v>
      </c>
      <c r="M98" s="1" t="s">
        <v>670</v>
      </c>
      <c r="N98" s="1" t="s">
        <v>670</v>
      </c>
      <c r="O98" s="1" t="s">
        <v>671</v>
      </c>
      <c r="P98" s="1" t="s">
        <v>672</v>
      </c>
      <c r="Q98" s="1" t="s">
        <v>673</v>
      </c>
      <c r="R98" s="1" t="s">
        <v>1171</v>
      </c>
      <c r="S98" s="1" t="s">
        <v>675</v>
      </c>
      <c r="T98" s="1" t="s">
        <v>676</v>
      </c>
      <c r="U98" s="1" t="s">
        <v>684</v>
      </c>
      <c r="V98" s="1" t="s">
        <v>685</v>
      </c>
    </row>
    <row r="99" s="1" customFormat="1" spans="1:22">
      <c r="A99" s="3">
        <v>18945555372</v>
      </c>
      <c r="B99" s="1" t="s">
        <v>1172</v>
      </c>
      <c r="C99" s="1" t="s">
        <v>1173</v>
      </c>
      <c r="D99" s="1" t="s">
        <v>1135</v>
      </c>
      <c r="E99" s="1" t="s">
        <v>1174</v>
      </c>
      <c r="F99" s="1" t="s">
        <v>891</v>
      </c>
      <c r="G99" s="1" t="s">
        <v>666</v>
      </c>
      <c r="H99" s="1" t="s">
        <v>667</v>
      </c>
      <c r="I99" s="1" t="s">
        <v>1175</v>
      </c>
      <c r="J99" s="1" t="s">
        <v>669</v>
      </c>
      <c r="K99" s="1" t="s">
        <v>1175</v>
      </c>
      <c r="L99" s="1" t="s">
        <v>1175</v>
      </c>
      <c r="M99" s="1" t="s">
        <v>670</v>
      </c>
      <c r="N99" s="1" t="s">
        <v>670</v>
      </c>
      <c r="O99" s="1" t="s">
        <v>671</v>
      </c>
      <c r="P99" s="1" t="s">
        <v>672</v>
      </c>
      <c r="Q99" s="1" t="s">
        <v>673</v>
      </c>
      <c r="R99" s="1" t="s">
        <v>1176</v>
      </c>
      <c r="S99" s="1" t="s">
        <v>675</v>
      </c>
      <c r="T99" s="1" t="s">
        <v>676</v>
      </c>
      <c r="U99" s="1" t="s">
        <v>684</v>
      </c>
      <c r="V99" s="1" t="s">
        <v>685</v>
      </c>
    </row>
    <row r="100" s="1" customFormat="1" spans="1:22">
      <c r="A100" s="3">
        <v>18913449971</v>
      </c>
      <c r="B100" s="1" t="s">
        <v>1177</v>
      </c>
      <c r="C100" s="1" t="s">
        <v>1178</v>
      </c>
      <c r="D100" s="1" t="s">
        <v>1179</v>
      </c>
      <c r="E100" s="1" t="s">
        <v>1180</v>
      </c>
      <c r="F100" s="1" t="s">
        <v>822</v>
      </c>
      <c r="G100" s="1" t="s">
        <v>666</v>
      </c>
      <c r="H100" s="1" t="s">
        <v>667</v>
      </c>
      <c r="I100" s="1" t="s">
        <v>1181</v>
      </c>
      <c r="J100" s="1" t="s">
        <v>669</v>
      </c>
      <c r="K100" s="1" t="s">
        <v>1181</v>
      </c>
      <c r="L100" s="1" t="s">
        <v>1181</v>
      </c>
      <c r="M100" s="1" t="s">
        <v>670</v>
      </c>
      <c r="N100" s="1" t="s">
        <v>670</v>
      </c>
      <c r="O100" s="1" t="s">
        <v>671</v>
      </c>
      <c r="P100" s="1" t="s">
        <v>672</v>
      </c>
      <c r="Q100" s="1" t="s">
        <v>673</v>
      </c>
      <c r="R100" s="1" t="s">
        <v>1182</v>
      </c>
      <c r="S100" s="1" t="s">
        <v>675</v>
      </c>
      <c r="T100" s="1" t="s">
        <v>676</v>
      </c>
      <c r="U100" s="1" t="s">
        <v>684</v>
      </c>
      <c r="V100" s="1" t="s">
        <v>685</v>
      </c>
    </row>
    <row r="101" s="1" customFormat="1" spans="1:22">
      <c r="A101" s="3">
        <v>18906694448</v>
      </c>
      <c r="B101" s="1" t="s">
        <v>1183</v>
      </c>
      <c r="C101" s="1" t="s">
        <v>1184</v>
      </c>
      <c r="D101" s="1" t="s">
        <v>1185</v>
      </c>
      <c r="E101" s="1" t="s">
        <v>1186</v>
      </c>
      <c r="F101" s="1" t="s">
        <v>721</v>
      </c>
      <c r="G101" s="1" t="s">
        <v>666</v>
      </c>
      <c r="H101" s="1" t="s">
        <v>667</v>
      </c>
      <c r="I101" s="1" t="s">
        <v>1187</v>
      </c>
      <c r="J101" s="1" t="s">
        <v>669</v>
      </c>
      <c r="K101" s="1" t="s">
        <v>1187</v>
      </c>
      <c r="L101" s="1" t="s">
        <v>1187</v>
      </c>
      <c r="M101" s="1" t="s">
        <v>670</v>
      </c>
      <c r="N101" s="1" t="s">
        <v>670</v>
      </c>
      <c r="O101" s="1" t="s">
        <v>671</v>
      </c>
      <c r="P101" s="1" t="s">
        <v>672</v>
      </c>
      <c r="Q101" s="1" t="s">
        <v>673</v>
      </c>
      <c r="R101" s="1" t="s">
        <v>1188</v>
      </c>
      <c r="S101" s="1" t="s">
        <v>675</v>
      </c>
      <c r="T101" s="1" t="s">
        <v>676</v>
      </c>
      <c r="U101" s="1" t="s">
        <v>684</v>
      </c>
      <c r="V101" s="1" t="s">
        <v>702</v>
      </c>
    </row>
    <row r="102" s="1" customFormat="1" spans="1:22">
      <c r="A102" s="3">
        <v>18566327250</v>
      </c>
      <c r="B102" s="1" t="s">
        <v>1189</v>
      </c>
      <c r="C102" s="1" t="s">
        <v>1190</v>
      </c>
      <c r="D102" s="1" t="s">
        <v>1191</v>
      </c>
      <c r="E102" s="1" t="s">
        <v>1192</v>
      </c>
      <c r="F102" s="1" t="s">
        <v>867</v>
      </c>
      <c r="G102" s="1" t="s">
        <v>666</v>
      </c>
      <c r="H102" s="1" t="s">
        <v>667</v>
      </c>
      <c r="I102" s="1" t="s">
        <v>1193</v>
      </c>
      <c r="J102" s="1" t="s">
        <v>669</v>
      </c>
      <c r="K102" s="1" t="s">
        <v>1193</v>
      </c>
      <c r="L102" s="1" t="s">
        <v>1193</v>
      </c>
      <c r="M102" s="1" t="s">
        <v>670</v>
      </c>
      <c r="N102" s="1" t="s">
        <v>670</v>
      </c>
      <c r="O102" s="1" t="s">
        <v>671</v>
      </c>
      <c r="P102" s="1" t="s">
        <v>672</v>
      </c>
      <c r="Q102" s="1" t="s">
        <v>673</v>
      </c>
      <c r="R102" s="1" t="s">
        <v>1194</v>
      </c>
      <c r="S102" s="1" t="s">
        <v>675</v>
      </c>
      <c r="T102" s="1" t="s">
        <v>676</v>
      </c>
      <c r="U102" s="1" t="s">
        <v>684</v>
      </c>
      <c r="V102" s="1" t="s">
        <v>685</v>
      </c>
    </row>
    <row r="103" s="1" customFormat="1" spans="1:22">
      <c r="A103" s="3">
        <v>18422374789</v>
      </c>
      <c r="B103" s="1" t="s">
        <v>1195</v>
      </c>
      <c r="C103" s="1" t="s">
        <v>1196</v>
      </c>
      <c r="D103" s="1" t="s">
        <v>1197</v>
      </c>
      <c r="E103" s="1" t="s">
        <v>1198</v>
      </c>
      <c r="F103" s="1" t="s">
        <v>721</v>
      </c>
      <c r="G103" s="1" t="s">
        <v>666</v>
      </c>
      <c r="H103" s="1" t="s">
        <v>667</v>
      </c>
      <c r="I103" s="1" t="s">
        <v>1199</v>
      </c>
      <c r="J103" s="1" t="s">
        <v>669</v>
      </c>
      <c r="K103" s="1" t="s">
        <v>1199</v>
      </c>
      <c r="L103" s="1" t="s">
        <v>1199</v>
      </c>
      <c r="M103" s="1" t="s">
        <v>670</v>
      </c>
      <c r="N103" s="1" t="s">
        <v>670</v>
      </c>
      <c r="O103" s="1" t="s">
        <v>671</v>
      </c>
      <c r="P103" s="1" t="s">
        <v>672</v>
      </c>
      <c r="Q103" s="1" t="s">
        <v>673</v>
      </c>
      <c r="R103" s="1" t="s">
        <v>1200</v>
      </c>
      <c r="S103" s="1" t="s">
        <v>675</v>
      </c>
      <c r="T103" s="1" t="s">
        <v>676</v>
      </c>
      <c r="U103" s="1" t="s">
        <v>684</v>
      </c>
      <c r="V103" s="1" t="s">
        <v>685</v>
      </c>
    </row>
    <row r="104" s="1" customFormat="1" spans="1:22">
      <c r="A104" s="3">
        <v>18397915936</v>
      </c>
      <c r="B104" s="1" t="s">
        <v>1201</v>
      </c>
      <c r="C104" s="1" t="s">
        <v>1202</v>
      </c>
      <c r="D104" s="1" t="s">
        <v>1197</v>
      </c>
      <c r="E104" s="1" t="s">
        <v>1203</v>
      </c>
      <c r="F104" s="1" t="s">
        <v>786</v>
      </c>
      <c r="G104" s="1" t="s">
        <v>666</v>
      </c>
      <c r="H104" s="1" t="s">
        <v>667</v>
      </c>
      <c r="I104" s="1" t="s">
        <v>1204</v>
      </c>
      <c r="J104" s="1" t="s">
        <v>669</v>
      </c>
      <c r="K104" s="1" t="s">
        <v>1204</v>
      </c>
      <c r="L104" s="1" t="s">
        <v>1204</v>
      </c>
      <c r="M104" s="1" t="s">
        <v>670</v>
      </c>
      <c r="N104" s="1" t="s">
        <v>670</v>
      </c>
      <c r="O104" s="1" t="s">
        <v>671</v>
      </c>
      <c r="P104" s="1" t="s">
        <v>672</v>
      </c>
      <c r="Q104" s="1" t="s">
        <v>673</v>
      </c>
      <c r="R104" s="1" t="s">
        <v>1205</v>
      </c>
      <c r="S104" s="1" t="s">
        <v>675</v>
      </c>
      <c r="T104" s="1" t="s">
        <v>676</v>
      </c>
      <c r="U104" s="1" t="s">
        <v>684</v>
      </c>
      <c r="V104" s="1" t="s">
        <v>685</v>
      </c>
    </row>
    <row r="105" s="1" customFormat="1" spans="1:22">
      <c r="A105" s="4">
        <v>2.18482751082836e+17</v>
      </c>
      <c r="B105" s="1" t="s">
        <v>1206</v>
      </c>
      <c r="C105" s="1" t="s">
        <v>1207</v>
      </c>
      <c r="D105" s="1" t="s">
        <v>981</v>
      </c>
      <c r="E105" s="1" t="s">
        <v>1208</v>
      </c>
      <c r="F105" s="1" t="s">
        <v>721</v>
      </c>
      <c r="G105" s="1" t="s">
        <v>666</v>
      </c>
      <c r="H105" s="1" t="s">
        <v>667</v>
      </c>
      <c r="I105" s="1" t="s">
        <v>671</v>
      </c>
      <c r="J105" s="1" t="s">
        <v>669</v>
      </c>
      <c r="K105" s="1" t="s">
        <v>671</v>
      </c>
      <c r="L105" s="1" t="s">
        <v>671</v>
      </c>
      <c r="M105" s="1" t="s">
        <v>670</v>
      </c>
      <c r="N105" s="1" t="s">
        <v>670</v>
      </c>
      <c r="O105" s="1" t="s">
        <v>671</v>
      </c>
      <c r="P105" s="1" t="s">
        <v>672</v>
      </c>
      <c r="Q105" s="1" t="s">
        <v>673</v>
      </c>
      <c r="R105" s="1" t="s">
        <v>1209</v>
      </c>
      <c r="S105" s="1" t="s">
        <v>675</v>
      </c>
      <c r="T105" s="1" t="s">
        <v>676</v>
      </c>
      <c r="U105" s="1" t="s">
        <v>684</v>
      </c>
      <c r="V105" s="1" t="s">
        <v>702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2022-12-16T01:36:00Z</dcterms:created>
  <dcterms:modified xsi:type="dcterms:W3CDTF">2022-12-16T07:02:21Z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B8BD9E40421F4E5892B736BDB3436DA2</vt:lpwstr>
  </property>
  <property fmtid="{D5CDD505-2E9C-101B-9397-08002B2CF9AE}" pid="3" name="KSOProductBuildVer">
    <vt:lpwstr>2052-11.1.0.12980</vt:lpwstr>
  </property>
</Properties>
</file>