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对账!$A$1:$X$97</definedName>
  </definedNames>
  <calcPr calcId="144525"/>
</workbook>
</file>

<file path=xl/sharedStrings.xml><?xml version="1.0" encoding="utf-8"?>
<sst xmlns="http://schemas.openxmlformats.org/spreadsheetml/2006/main" count="3221" uniqueCount="1155">
  <si>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</si>
  <si>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</si>
  <si>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</si>
  <si>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</si>
  <si>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</si>
  <si>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</si>
  <si>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</si>
  <si>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</si>
  <si>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</si>
  <si>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</si>
  <si>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</si>
  <si>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</si>
  <si>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</si>
  <si>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</si>
  <si>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</si>
  <si>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</si>
  <si>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</si>
  <si>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</si>
  <si>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</si>
  <si>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</si>
  <si>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</si>
  <si>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</si>
  <si>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</si>
  <si>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</si>
  <si>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</si>
  <si>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21137602837	</t>
  </si>
  <si>
    <t>Ctrip</t>
  </si>
  <si>
    <t>正常</t>
  </si>
  <si>
    <t>[巴都丁宜]槟城宾乐雅饭店 (槟城对抗新冠肺炎认证)(PARKROYAL Penang Resort)(56140404)</t>
  </si>
  <si>
    <t>豪华面海特大床房&lt;2人入住&gt;&lt;不退款&gt;&lt;早餐&gt;</t>
  </si>
  <si>
    <t>HKD</t>
  </si>
  <si>
    <t>CHUA/YEN LIN CINDY</t>
  </si>
  <si>
    <t>CA13030221216HKD</t>
  </si>
  <si>
    <t>未提现</t>
  </si>
  <si>
    <t>携程开票</t>
  </si>
  <si>
    <t xml:space="preserve">2706532	</t>
  </si>
  <si>
    <t xml:space="preserve">7359007	</t>
  </si>
  <si>
    <t xml:space="preserve">21470057208	</t>
  </si>
  <si>
    <t>[巴黎]巴黎埃菲尔铁塔大都会 - 臻品之选酒店(Le Metropolitan Paris Tour Eiffel, a Tribute Portfolio Hotel)(55451873)</t>
  </si>
  <si>
    <t>豪华大床房&lt;2人入住&gt;&lt;不退款&gt;&lt;早餐&gt;</t>
  </si>
  <si>
    <t>Cha/Jungmin</t>
  </si>
  <si>
    <t xml:space="preserve">2743645	</t>
  </si>
  <si>
    <t xml:space="preserve">	</t>
  </si>
  <si>
    <t>取消</t>
  </si>
  <si>
    <t xml:space="preserve">21741920171	</t>
  </si>
  <si>
    <t>[曼谷]曼谷香格里拉大酒店 (SHA Extra Plus)(Shangri-La Bangkok)(55944616)</t>
  </si>
  <si>
    <t>香格里拉楼豪华双床房&lt;2人入住&gt;&lt;不退款&gt;&lt;早餐&gt;</t>
  </si>
  <si>
    <t>PARK/GEUNSUN</t>
  </si>
  <si>
    <t xml:space="preserve">2782431	</t>
  </si>
  <si>
    <t xml:space="preserve">11459533	</t>
  </si>
  <si>
    <t xml:space="preserve">21780575062	</t>
  </si>
  <si>
    <t>[吉隆坡]辉盛凯贝丽(Capri by Fraser Bukit Bintang)(89938245)</t>
  </si>
  <si>
    <t>行政特大床一室房&lt;2人入住&gt;&lt;不退款&gt;&lt;早餐&gt;</t>
  </si>
  <si>
    <t>SAJARI/SHAFEE</t>
  </si>
  <si>
    <t xml:space="preserve">2792743	</t>
  </si>
  <si>
    <t xml:space="preserve">65314813-1	</t>
  </si>
  <si>
    <t xml:space="preserve">21788477629	</t>
  </si>
  <si>
    <t>[曼谷]曼谷京华大酒店 (SHA Plus+)(Hotel Royal Bangkok@Chinatown)(55932568)</t>
  </si>
  <si>
    <t>高级房（无窗）&lt;2人入住&gt;&lt;不退款&gt;</t>
  </si>
  <si>
    <t>LUKCHAN/SUWAPHIT</t>
  </si>
  <si>
    <t xml:space="preserve">2795360	</t>
  </si>
  <si>
    <t xml:space="preserve">318676	</t>
  </si>
  <si>
    <t xml:space="preserve">21788672422	</t>
  </si>
  <si>
    <t>[芭堤雅]芭堤雅爱湾星级酒店(A-One Star Hotel)(55680565)</t>
  </si>
  <si>
    <t>星辰双床房&lt;2人入住&gt;&lt;不退款&gt;</t>
  </si>
  <si>
    <t>KHAENTA /NITIPHUM ,PAPOCHAKUNG/PANITA</t>
  </si>
  <si>
    <t xml:space="preserve">2795469	</t>
  </si>
  <si>
    <t xml:space="preserve">MTN-4899928679953348037	</t>
  </si>
  <si>
    <t xml:space="preserve">21796616475	</t>
  </si>
  <si>
    <t>[维也纳]宜必思维也纳会展中心快捷酒店(Ibis Budget Wien Messe)(55560277)</t>
  </si>
  <si>
    <t>双床房&lt;2人入住&gt;&lt;不退款&gt;</t>
  </si>
  <si>
    <t>BELERIS/ROMPERTO</t>
  </si>
  <si>
    <t xml:space="preserve">2798583	</t>
  </si>
  <si>
    <t xml:space="preserve">21797246897	</t>
  </si>
  <si>
    <t>[万荣]万荣滨江精品度假酒店(Riverside Boutique Resort, Vang Vieng)(77363767)</t>
  </si>
  <si>
    <t>豪华客房, 2 张单人床, 山景&lt;2人入住&gt;&lt;不退款&gt;&lt;早餐&gt;</t>
  </si>
  <si>
    <t>TREEWONG/CHANAPA</t>
  </si>
  <si>
    <t xml:space="preserve">2798981	</t>
  </si>
  <si>
    <t xml:space="preserve">Acknowledged	</t>
  </si>
  <si>
    <t xml:space="preserve">21823200832	</t>
  </si>
  <si>
    <t>[伊斯灵顿]伦敦市中心城市路酒店旅游旅馆(Travelodge London Central City Road Hotel)(55585969)</t>
  </si>
  <si>
    <t>大床房&lt;2人入住&gt;&lt;不退款&gt;&lt;早餐&gt;</t>
  </si>
  <si>
    <t>Albiston/Ian</t>
  </si>
  <si>
    <t xml:space="preserve">2807501	</t>
  </si>
  <si>
    <t xml:space="preserve">HTL-WBD-349170675	</t>
  </si>
  <si>
    <t xml:space="preserve">21824629551	</t>
  </si>
  <si>
    <t>[曼谷]曼谷拉差达瑞士酒店 (SHA Extra Plus)(Swissotel Bangkok Ratchada (SHA Extra Plus))(54503361)</t>
  </si>
  <si>
    <t>瑞士尊贵房&lt;2人入住&gt;&lt;不退款&gt;</t>
  </si>
  <si>
    <t>YAMRAMOON /NATTHAWAT</t>
  </si>
  <si>
    <t xml:space="preserve">2809068	</t>
  </si>
  <si>
    <t xml:space="preserve">2078721	</t>
  </si>
  <si>
    <t xml:space="preserve">21827221804	</t>
  </si>
  <si>
    <t>[雅典]雅典珊瑚酒店(Coral Hotel Athens)(55733420)</t>
  </si>
  <si>
    <t>标准房&lt;2人入住&gt;&lt;不退款&gt;&lt;早餐&gt;</t>
  </si>
  <si>
    <t>ZUO/JINXIA,YU/JUAN</t>
  </si>
  <si>
    <t xml:space="preserve">2812107	</t>
  </si>
  <si>
    <t xml:space="preserve">17037	</t>
  </si>
  <si>
    <t xml:space="preserve">21839660299	</t>
  </si>
  <si>
    <t>[会安]贝尔玛丽娜会安度假村(Bel Marina Hoi An Resort)(60480217)</t>
  </si>
  <si>
    <t>河景豪华房(带阳台)&lt;2人入住&gt;&lt;不退款&gt;&lt;早餐&gt;</t>
  </si>
  <si>
    <t>KI/KWOK FUN STARSKY,THAI/THI NGA</t>
  </si>
  <si>
    <t xml:space="preserve">2822802	</t>
  </si>
  <si>
    <t xml:space="preserve">HO27671669352163	</t>
  </si>
  <si>
    <t xml:space="preserve">21842573938	</t>
  </si>
  <si>
    <t>[洛杉矶]洛杉矶国际机场索内斯塔酒店(Sonesta Los Angeles Airport LAX)(55299106)</t>
  </si>
  <si>
    <t>豪华房(大床)&lt;2人入住&gt;&lt;不退款&gt;</t>
  </si>
  <si>
    <t>Knight/Jeffrey</t>
  </si>
  <si>
    <t xml:space="preserve">2826472	</t>
  </si>
  <si>
    <t xml:space="preserve">acknowledged	</t>
  </si>
  <si>
    <t xml:space="preserve">21846655249	</t>
  </si>
  <si>
    <t>[福冈]福冈八百治博多酒店(Yaoji Hakata Hotel)(60480270)</t>
  </si>
  <si>
    <t>双床房&lt;2人入住&gt;&lt;不退款&gt;&lt;早餐&gt;</t>
  </si>
  <si>
    <t>Lee/Won kyoung</t>
  </si>
  <si>
    <t xml:space="preserve">2833293	</t>
  </si>
  <si>
    <t xml:space="preserve">DEB221129225719478	</t>
  </si>
  <si>
    <t xml:space="preserve">21846758267	</t>
  </si>
  <si>
    <t>[东京]MYSTAYS 上野东酒店(HOTEL MYSTAYS Ueno East)(55439617)</t>
  </si>
  <si>
    <t>标准双人房&lt;2人入住&gt;&lt;不退款&gt;</t>
  </si>
  <si>
    <t>LEKSUKSRI/SATANG,CHONLAWATTHARAKIT/LINPHITA</t>
  </si>
  <si>
    <t xml:space="preserve">2833500	</t>
  </si>
  <si>
    <t xml:space="preserve">T_1417249851	</t>
  </si>
  <si>
    <t xml:space="preserve">21846790328	</t>
  </si>
  <si>
    <t>[旧金山]莫塞尔酒店(The Mosser)(55478400)</t>
  </si>
  <si>
    <t>豪华房&lt;2人入住&gt;&lt;不退款&gt;</t>
  </si>
  <si>
    <t>Ochoa/Jorge Alberto</t>
  </si>
  <si>
    <t xml:space="preserve">2833558	</t>
  </si>
  <si>
    <t xml:space="preserve">121038688	</t>
  </si>
  <si>
    <t xml:space="preserve">21847119243	</t>
  </si>
  <si>
    <t>[东京]JR东日本大都会大饭店 池袋(Hotel Metropolitan Tokyo Ikebukuro)(55426541)</t>
  </si>
  <si>
    <t>标准双床房&lt;2人入住&gt;&lt;不退款&gt;</t>
  </si>
  <si>
    <t>CHIANG/NGA MEI,CHU/WING KEI</t>
  </si>
  <si>
    <t xml:space="preserve">2834119	</t>
  </si>
  <si>
    <t xml:space="preserve">(B)MTXL-2376	</t>
  </si>
  <si>
    <t xml:space="preserve">999221847215122	</t>
  </si>
  <si>
    <t>[巴黎]贝尔塔酒店(Belta Hotel)(55290431)</t>
  </si>
  <si>
    <t>标准双人房&lt;2人入住&gt;&lt;不退款&gt;&lt;早餐&gt;</t>
  </si>
  <si>
    <t>Azeez/Halim</t>
  </si>
  <si>
    <t xml:space="preserve">2834304	</t>
  </si>
  <si>
    <t xml:space="preserve">21847283530	</t>
  </si>
  <si>
    <t>[札幌]札幌ANA皇冠假日酒店(Ana Crowne Plaza Sapporo)(55812231)</t>
  </si>
  <si>
    <t>SUDERAJAT/HERU,CAHYADI/YADI</t>
  </si>
  <si>
    <t xml:space="preserve">2834439	</t>
  </si>
  <si>
    <t xml:space="preserve">21847290288	</t>
  </si>
  <si>
    <t>LOWARDI/CISILIA KARTIKA</t>
  </si>
  <si>
    <t xml:space="preserve">2834453	</t>
  </si>
  <si>
    <t xml:space="preserve">21848070631	</t>
  </si>
  <si>
    <t>[胡志明市]胡志明梅拉基酒店(HANZ Meraki Hotel Bui Vien Walking Street)(91807585)</t>
  </si>
  <si>
    <t>PAULOSE/BINU,PAULOSE/BINU,PAULOSE/BINU,PAULOSE/BINU</t>
  </si>
  <si>
    <t xml:space="preserve">2835978	</t>
  </si>
  <si>
    <t xml:space="preserve">1417708320	</t>
  </si>
  <si>
    <t xml:space="preserve">21848091314	</t>
  </si>
  <si>
    <t>[中雅加达]雅加达哈尔莫尼耶罗酒店(Yello Hotel Harmoni Jakarta)(55841626)</t>
  </si>
  <si>
    <t>Yello Room&lt;2人入住&gt;&lt;不退款&gt;</t>
  </si>
  <si>
    <t>DERMADEWA/FAIQAH IZZATI,DERMA DEWA/IREENA</t>
  </si>
  <si>
    <t xml:space="preserve">2836030	</t>
  </si>
  <si>
    <t xml:space="preserve">21848175303	</t>
  </si>
  <si>
    <t>[普吉岛]普吉岛芭东艾希莉广场酒店(The Ashlee Plaza Patong Hotel Spa Phuket)(55822334)</t>
  </si>
  <si>
    <t>高级房&lt;2人入住&gt;&lt;不退款&gt;&lt;早餐&gt;</t>
  </si>
  <si>
    <t>dasareddy/abhishek,dasareddy/abhishek</t>
  </si>
  <si>
    <t xml:space="preserve">2836217	</t>
  </si>
  <si>
    <t xml:space="preserve">32587	</t>
  </si>
  <si>
    <t xml:space="preserve">999221850831436	</t>
  </si>
  <si>
    <t>[费城]费城温莎套房酒店(The Windsor Suites Philadelphia)(55299402)</t>
  </si>
  <si>
    <t>特大床一室套房&lt;2人入住&gt;&lt;不退款&gt;</t>
  </si>
  <si>
    <t>HAY/CRYSTA</t>
  </si>
  <si>
    <t xml:space="preserve">2841360	</t>
  </si>
  <si>
    <t xml:space="preserve">1418659657	</t>
  </si>
  <si>
    <t xml:space="preserve">21851287024	</t>
  </si>
  <si>
    <t>[曼谷]曼谷假日酒店 (SHA Extra Plus)(Holiday Inn Bangkok, an IHG Hotel)(55599090)</t>
  </si>
  <si>
    <t>标准房&lt;2人入住&gt;&lt;不退款&gt;</t>
  </si>
  <si>
    <t>LI/MAN KIT</t>
  </si>
  <si>
    <t xml:space="preserve">2842151	</t>
  </si>
  <si>
    <t xml:space="preserve">42936114	</t>
  </si>
  <si>
    <t xml:space="preserve">21851532458	</t>
  </si>
  <si>
    <t>行政双床一室房&lt;2人入住&gt;&lt;不退款&gt;&lt;早餐&gt;</t>
  </si>
  <si>
    <t>LEONG /YOKE PING</t>
  </si>
  <si>
    <t xml:space="preserve">2842610	</t>
  </si>
  <si>
    <t xml:space="preserve">57856441-1	</t>
  </si>
  <si>
    <t xml:space="preserve">999221852004855	</t>
  </si>
  <si>
    <t>[埃本]毛里求斯轩尼诗公园酒店(Hennessy Park Hotel)(55328974)</t>
  </si>
  <si>
    <t>经典房&lt;2人入住&gt;&lt;不退款&gt;</t>
  </si>
  <si>
    <t>Jagtap/Richa Amit</t>
  </si>
  <si>
    <t xml:space="preserve">2843533	</t>
  </si>
  <si>
    <t xml:space="preserve">21852291711	</t>
  </si>
  <si>
    <t>[乔治市]槟城尼奥酒店 (槟城对抗新冠肺炎认证)(Neo+ Penang (PenangFightCovid-19 Certified))(55665849)</t>
  </si>
  <si>
    <t>猎户座房&lt;2人入住&gt;&lt;不退款&gt;</t>
  </si>
  <si>
    <t>AZIZ/SITI MAHIRAH</t>
  </si>
  <si>
    <t xml:space="preserve">2843917	</t>
  </si>
  <si>
    <t xml:space="preserve">168752	</t>
  </si>
  <si>
    <t xml:space="preserve">999221852514488	</t>
  </si>
  <si>
    <t>[北雅加达]雅加达东荟城智选假日酒店(Holiday Inn Express Jakarta Pluit Citygate, an IHG Hotel)(55426409)</t>
  </si>
  <si>
    <t>Liu/Guiyang,Zhang/Yongsheng</t>
  </si>
  <si>
    <t xml:space="preserve">2844179	</t>
  </si>
  <si>
    <t xml:space="preserve">24475074	</t>
  </si>
  <si>
    <t xml:space="preserve">999221852828604	</t>
  </si>
  <si>
    <t>[迪巴]富查伊拉海滩费尔蒙酒店及度假村(Fairmont Fujairah Beach Resort)(55956512)</t>
  </si>
  <si>
    <t>豪华房&lt;2人入住&gt;&lt;不退款&gt;&lt;早餐&gt;</t>
  </si>
  <si>
    <t>Bustani/Mamdouh Zaid</t>
  </si>
  <si>
    <t xml:space="preserve">2844686	</t>
  </si>
  <si>
    <t xml:space="preserve">From Allocation	</t>
  </si>
  <si>
    <t xml:space="preserve">999221853807945	</t>
  </si>
  <si>
    <t>[巴斯]麦克唐纳德巴斯水疗度假酒店(Macdonald Bath Spa Hotel)(55598807)</t>
  </si>
  <si>
    <t>双人房&lt;2人入住&gt;&lt;不退款&gt;&lt;早餐&gt;</t>
  </si>
  <si>
    <t>WANG/TING</t>
  </si>
  <si>
    <t xml:space="preserve">2846260	</t>
  </si>
  <si>
    <t xml:space="preserve">2299SE116732	</t>
  </si>
  <si>
    <t xml:space="preserve">21853814897	</t>
  </si>
  <si>
    <t>TAN/SIN KUAN</t>
  </si>
  <si>
    <t xml:space="preserve">2846280	</t>
  </si>
  <si>
    <t xml:space="preserve">168783	</t>
  </si>
  <si>
    <t xml:space="preserve">21853946293	</t>
  </si>
  <si>
    <t>[吉隆坡]吉隆坡千禧大酒店(Grand Millennium Kuala Lumpur)(55402613)</t>
  </si>
  <si>
    <t>KHAN/NASEER</t>
  </si>
  <si>
    <t xml:space="preserve">2846466	</t>
  </si>
  <si>
    <t xml:space="preserve">21855645107	</t>
  </si>
  <si>
    <t>[乔治市]槟城长荣桂冠酒店 (槟城对抗新冠肺炎认证)(Evergreen Laurel Hotel Penang (PenangFightCovid-19 Certified))(55451685)</t>
  </si>
  <si>
    <t>海景豪华特大床房&lt;2人入住&gt;&lt;不退款&gt;</t>
  </si>
  <si>
    <t>LIEW/MEI JIUN</t>
  </si>
  <si>
    <t xml:space="preserve">2849700	</t>
  </si>
  <si>
    <t xml:space="preserve">22120631021	</t>
  </si>
  <si>
    <t xml:space="preserve">999221855955386	</t>
  </si>
  <si>
    <t>[巴斯]巴斯市艾派克斯酒店(Apex City of Bath Hotel)(55543076)</t>
  </si>
  <si>
    <t>城市双床房&lt;2人入住&gt;&lt;不退款&gt;</t>
  </si>
  <si>
    <t>YINING/CAI</t>
  </si>
  <si>
    <t xml:space="preserve">2850245	</t>
  </si>
  <si>
    <t xml:space="preserve">3SET297P7	</t>
  </si>
  <si>
    <t xml:space="preserve">21856142667	</t>
  </si>
  <si>
    <t>RABU/MUHAMMAD REEZUAN,PANAO/HAZEL MAE ABRAHAN</t>
  </si>
  <si>
    <t xml:space="preserve">2850517	</t>
  </si>
  <si>
    <t xml:space="preserve">21856240264	</t>
  </si>
  <si>
    <t>[旧金山]渔人码头智选假日酒店(Holiday Inn Express Hotel &amp; Suites Fisherman's Wharf, an IHG Hotel)(55861865)</t>
  </si>
  <si>
    <t>两张大床房&lt;2人入住&gt;&lt;不退款&gt;&lt;早餐&gt;</t>
  </si>
  <si>
    <t>LI/ZHENGBIN</t>
  </si>
  <si>
    <t xml:space="preserve">2850707	</t>
  </si>
  <si>
    <t xml:space="preserve">21857223532	</t>
  </si>
  <si>
    <t>[曼谷]曼谷素坤逸卡尔顿酒店 (SHA Plus+)(Carlton Hotel Bangkok Sukhumvit (SHA Plus+))(68545237)</t>
  </si>
  <si>
    <t>卡尔顿俱乐部房&lt;2人入住&gt;&lt;不退款&gt;&lt;早餐&gt;</t>
  </si>
  <si>
    <t>SHARMA/SAMEER,TANG/MANDY</t>
  </si>
  <si>
    <t xml:space="preserve">2852252	</t>
  </si>
  <si>
    <t xml:space="preserve">1420415567	</t>
  </si>
  <si>
    <t xml:space="preserve">21857755949	</t>
  </si>
  <si>
    <t>[曼谷]曼谷素坤逸11号巷美居酒店(Mercure Bangkok Sukhumvit 11)(55478167)</t>
  </si>
  <si>
    <t>豪华特大床房&lt;2人入住&gt;&lt;不退款&gt;&lt;早餐&gt;</t>
  </si>
  <si>
    <t>BAUSCH/JEANNOT</t>
  </si>
  <si>
    <t xml:space="preserve">2853171	</t>
  </si>
  <si>
    <t xml:space="preserve">277519	</t>
  </si>
  <si>
    <t xml:space="preserve">999221858106972	</t>
  </si>
  <si>
    <t>[纽约]纽约易洛魁酒店(The Iroquois New York)(70392613)</t>
  </si>
  <si>
    <t>高级房, 1 张大床&lt;2人入住&gt;&lt;不退款&gt;</t>
  </si>
  <si>
    <t>Huang/Kainan</t>
  </si>
  <si>
    <t xml:space="preserve">2853651	</t>
  </si>
  <si>
    <t xml:space="preserve">999221858146643	</t>
  </si>
  <si>
    <t>[韦伯斯特]休斯顿纳萨湾区长住酒店(Extended Stay America Suites - Houston - NASA - Bay Area Blvd)(91808486)</t>
  </si>
  <si>
    <t>1号工作室大床&lt;2人入住&gt;&lt;不退款&gt;&lt;早餐&gt;</t>
  </si>
  <si>
    <t>Blackwell/Rodney Lee</t>
  </si>
  <si>
    <t xml:space="preserve">2853727	</t>
  </si>
  <si>
    <t xml:space="preserve">21859467133	</t>
  </si>
  <si>
    <t>[曼谷]曼谷班纳诺富特酒店(Novotel Bangkok Bangna)(55967871)</t>
  </si>
  <si>
    <t>高级大号床房&lt;2人入住&gt;&lt;不退款&gt;&lt;早餐&gt;</t>
  </si>
  <si>
    <t>CHALADLAM/PRANEE</t>
  </si>
  <si>
    <t xml:space="preserve">2855728	</t>
  </si>
  <si>
    <t xml:space="preserve">999221859937054	</t>
  </si>
  <si>
    <t>[巴厘岛]塞米亚克日落法夫酒店(Favehotel Sunset Seminyak)(55280703)</t>
  </si>
  <si>
    <t>趣味房&lt;2人入住&gt;&lt;不退款&gt;</t>
  </si>
  <si>
    <t>MEYWAH/PUTRI</t>
  </si>
  <si>
    <t xml:space="preserve">2855965	</t>
  </si>
  <si>
    <t xml:space="preserve">21864424530	</t>
  </si>
  <si>
    <t>[八打灵再也]八打灵再也阿玛达酒店(Hotel Armada Petaling Jaya)(56185568)</t>
  </si>
  <si>
    <t>ZOU/LINFANG</t>
  </si>
  <si>
    <t xml:space="preserve">2857694	</t>
  </si>
  <si>
    <t xml:space="preserve">报客人姓名办理入住	</t>
  </si>
  <si>
    <t xml:space="preserve">999221868592580	</t>
  </si>
  <si>
    <t>[迪拜]ME 迪拜酒店(ME Dubai by Meliá)(97965507)</t>
  </si>
  <si>
    <t>Aura Room&lt;2人入住&gt;&lt;不退款&gt;</t>
  </si>
  <si>
    <t>YOU/CHANG</t>
  </si>
  <si>
    <t xml:space="preserve">2858660	</t>
  </si>
  <si>
    <t xml:space="preserve">999221869786632	</t>
  </si>
  <si>
    <t>[阿什本]品质酒店(Quality Inn)(70394526)</t>
  </si>
  <si>
    <t>特大房&lt;2人入住&gt;&lt;不退款&gt;&lt;早餐&gt;</t>
  </si>
  <si>
    <t>Bynum/Ronnie</t>
  </si>
  <si>
    <t xml:space="preserve">2859210	</t>
  </si>
  <si>
    <t xml:space="preserve">41153995	</t>
  </si>
  <si>
    <t xml:space="preserve">999221869930745	</t>
  </si>
  <si>
    <t>[慕尼黑]慕尼黑诺富特酒店(Novotel München Messe)(55354724)</t>
  </si>
  <si>
    <t>标准大床房&lt;2人入住&gt;&lt;不退款&gt;</t>
  </si>
  <si>
    <t>Aliyar/Alireza</t>
  </si>
  <si>
    <t xml:space="preserve">2859343	</t>
  </si>
  <si>
    <t xml:space="preserve">21870087003	</t>
  </si>
  <si>
    <t>[东京]东京椿山荘酒店(Hotel Chinzanso Tokyo)(55841638)</t>
  </si>
  <si>
    <t>城景至尊特大床房&lt;2人入住&gt;&lt;不退款&gt;</t>
  </si>
  <si>
    <t>xu/zheng</t>
  </si>
  <si>
    <t xml:space="preserve">2859479	</t>
  </si>
  <si>
    <t xml:space="preserve">T_1421752190	</t>
  </si>
  <si>
    <t xml:space="preserve">999221874444096	</t>
  </si>
  <si>
    <t>[马德里]伊鲁尼阿尔卡拉北部酒店(Ilunion Alcalá Norte)(55290439)</t>
  </si>
  <si>
    <t>Navarro de Haro/Belen</t>
  </si>
  <si>
    <t xml:space="preserve">2860674	</t>
  </si>
  <si>
    <t xml:space="preserve">-1421852379	</t>
  </si>
  <si>
    <t xml:space="preserve">21875580063	</t>
  </si>
  <si>
    <t>[曼谷]曼谷苏阁索酒店 (SHA Plus+)(The Sukosol Hotel Bangkok (SHA Plus+))(56185664)</t>
  </si>
  <si>
    <t>行政双人床房&lt;2人入住&gt;&lt;不退款&gt;</t>
  </si>
  <si>
    <t>HUANG/JIASHEN</t>
  </si>
  <si>
    <t xml:space="preserve">2861187	</t>
  </si>
  <si>
    <t xml:space="preserve">999221875725231	</t>
  </si>
  <si>
    <t>[岘港]TMS岘港海滩酒店(Tms Hotel Da Nang Beach)(60514274)</t>
  </si>
  <si>
    <t>城景尊贵特大床套房&lt;2人入住&gt;&lt;不退款&gt;</t>
  </si>
  <si>
    <t>JIN/DASUEL</t>
  </si>
  <si>
    <t xml:space="preserve">2861254	</t>
  </si>
  <si>
    <t xml:space="preserve">EXP-1421899061	</t>
  </si>
  <si>
    <t xml:space="preserve">999221875950815	</t>
  </si>
  <si>
    <t>[伍德森特瑞斯]机场品质酒店(Quality Inn Airport)(55920254)</t>
  </si>
  <si>
    <t>2大床房（无烟）&lt;2人入住&gt;&lt;不退款&gt;&lt;早餐&gt;</t>
  </si>
  <si>
    <t>DOWDY/TALIA</t>
  </si>
  <si>
    <t xml:space="preserve">2861438	</t>
  </si>
  <si>
    <t xml:space="preserve">999221876682919	</t>
  </si>
  <si>
    <t>[卡厄特哈内]伊斯坦布尔莱文特酒店(Levent Hotel Istanbul)(55299662)</t>
  </si>
  <si>
    <t>客房&lt;2人入住&gt;&lt;不退款&gt;&lt;早餐&gt;</t>
  </si>
  <si>
    <t>ALI/MUATASIM</t>
  </si>
  <si>
    <t xml:space="preserve">2861875	</t>
  </si>
  <si>
    <t xml:space="preserve">1422095400	</t>
  </si>
  <si>
    <t xml:space="preserve">21881739430	</t>
  </si>
  <si>
    <t>[诗都阿佐]尼奥瓦卢诗都阿佐酒店(Neo+ Waru Sidoarjo by ASTON)(90362254)</t>
  </si>
  <si>
    <t>尼奥房&lt;2人入住&gt;&lt;不退款&gt;</t>
  </si>
  <si>
    <t>HUSADAFIA/HENDRIT</t>
  </si>
  <si>
    <t xml:space="preserve">2863303	</t>
  </si>
  <si>
    <t xml:space="preserve">21882251342	</t>
  </si>
  <si>
    <t>[吉隆坡]吉隆坡宾乐雅服务公寓(PARKROYAL Serviced Suites Kuala Lumpur)(55337133)</t>
  </si>
  <si>
    <t>一室套房&lt;2人入住&gt;&lt;不退款&gt;</t>
  </si>
  <si>
    <t>ELAINE/TANG PEI WEN</t>
  </si>
  <si>
    <t xml:space="preserve">2863619	</t>
  </si>
  <si>
    <t xml:space="preserve">#382149 &amp; #382150	</t>
  </si>
  <si>
    <t xml:space="preserve">999221882621177	</t>
  </si>
  <si>
    <t>[富国岛]富国岛花园旅馆(The Garden House Phu Quoc Resort)(55720320)</t>
  </si>
  <si>
    <t>园景双人床房&lt;2人入住&gt;&lt;不退款&gt;</t>
  </si>
  <si>
    <t>Mamula/Vladimir</t>
  </si>
  <si>
    <t xml:space="preserve">2863874	</t>
  </si>
  <si>
    <t xml:space="preserve">2081865	</t>
  </si>
  <si>
    <t xml:space="preserve">999221885766804	</t>
  </si>
  <si>
    <t>[北干巴鲁]北干巴鲁福克斯哈里斯酒店(FOX Hotel Pekanbaru)(55329380)</t>
  </si>
  <si>
    <t>fahlefi/riyan</t>
  </si>
  <si>
    <t xml:space="preserve">2864339	</t>
  </si>
  <si>
    <t xml:space="preserve">999221885781510	</t>
  </si>
  <si>
    <t>[西雅图]西雅图毕业酒店(Graduate Seattle)(55254008)</t>
  </si>
  <si>
    <t>豪华特大床房（Graduate）&lt;2人入住&gt;&lt;不退款&gt;</t>
  </si>
  <si>
    <t>SHI/KAIYUE</t>
  </si>
  <si>
    <t xml:space="preserve">2864344	</t>
  </si>
  <si>
    <t xml:space="preserve">CI46B0HL	</t>
  </si>
  <si>
    <t xml:space="preserve">999221886108777	</t>
  </si>
  <si>
    <t>[阿布扎比]阿布扎比雅乐轩酒店(Aloft Abu Dhabi)(68026753)</t>
  </si>
  <si>
    <t>雅乐轩房&lt;2人入住&gt;&lt;不退款&gt;&lt;早餐&gt;</t>
  </si>
  <si>
    <t>BAYANDELGER/Enkhjin</t>
  </si>
  <si>
    <t xml:space="preserve">2864434	</t>
  </si>
  <si>
    <t xml:space="preserve">999221886458890	</t>
  </si>
  <si>
    <t>[基亚玛]基亚玛大酒店(Grand Hotel Kiama)(89916836)</t>
  </si>
  <si>
    <t>公共浴室标准双床房&lt;2人入住&gt;&lt;不退款&gt;</t>
  </si>
  <si>
    <t>HU/XUJUAN</t>
  </si>
  <si>
    <t xml:space="preserve">2864489	</t>
  </si>
  <si>
    <t xml:space="preserve">999221886501077	</t>
  </si>
  <si>
    <t>[马德里]美洲门酒店(Hotel Puerta America)(55832119)</t>
  </si>
  <si>
    <t>LIN/BIQING</t>
  </si>
  <si>
    <t xml:space="preserve">2864518	</t>
  </si>
  <si>
    <t xml:space="preserve">121584901	</t>
  </si>
  <si>
    <t xml:space="preserve">999221886633770	</t>
  </si>
  <si>
    <t>[圣安东尼奥]奥布莱恩历史酒店(O´Brien Historic Hotel)(55270542)</t>
  </si>
  <si>
    <t>客房, 1 张特大床, 按摩浴缸&lt;2人入住&gt;&lt;不退款&gt;</t>
  </si>
  <si>
    <t>Escalona/Ismael</t>
  </si>
  <si>
    <t xml:space="preserve">2864644	</t>
  </si>
  <si>
    <t xml:space="preserve">1422517124	</t>
  </si>
  <si>
    <t xml:space="preserve">999221887702258	</t>
  </si>
  <si>
    <t>[胡志明市]思廷西贡格兰德酒店(Eastin Grand Hotel Saigon)(55599111)</t>
  </si>
  <si>
    <t>GUO/DAYONG</t>
  </si>
  <si>
    <t xml:space="preserve">2865204	</t>
  </si>
  <si>
    <t xml:space="preserve">112956	</t>
  </si>
  <si>
    <t xml:space="preserve">21888124026	</t>
  </si>
  <si>
    <t>[吉隆坡]吉隆坡城市中心彩鸿酒店(Travelodge City Centre)(56163236)</t>
  </si>
  <si>
    <t>高级大号床房&lt;2人入住&gt;&lt;不退款&gt;</t>
  </si>
  <si>
    <t>LI/LEI</t>
  </si>
  <si>
    <t xml:space="preserve">2865457	</t>
  </si>
  <si>
    <t xml:space="preserve">1070121193	</t>
  </si>
  <si>
    <t xml:space="preserve">21888208459	</t>
  </si>
  <si>
    <t>[东京]帝国饭店 东京(Imperial Hotel, Tokyo)(55270489)</t>
  </si>
  <si>
    <t>高级主楼&lt;2人入住&gt;&lt;不退款&gt;</t>
  </si>
  <si>
    <t>SHEN/LEI</t>
  </si>
  <si>
    <t xml:space="preserve">2865505	</t>
  </si>
  <si>
    <t xml:space="preserve">酒店预订部murata女士确认	</t>
  </si>
  <si>
    <t xml:space="preserve">21890340402	</t>
  </si>
  <si>
    <t>[吉隆坡]吉隆坡全西特酒店(Hotel Transit Kuala Lumpur)(55694773)</t>
  </si>
  <si>
    <t>标准大号床房&lt;2人入住&gt;&lt;不退款&gt;</t>
  </si>
  <si>
    <t>SUWANDI/MUHAMMAD</t>
  </si>
  <si>
    <t xml:space="preserve">2865853	</t>
  </si>
  <si>
    <t xml:space="preserve">21890709564	</t>
  </si>
  <si>
    <t>ZAKARIA/NURUL SYUHADA</t>
  </si>
  <si>
    <t xml:space="preserve">2865922	</t>
  </si>
  <si>
    <t xml:space="preserve">#382164 &amp; #382165	</t>
  </si>
  <si>
    <t xml:space="preserve">999221890943788	</t>
  </si>
  <si>
    <t>[科罗拉多斯普林斯]科罗拉多斯普林斯机场品质酒店(Quality Inn Colorado Springs Airport)(89931703)</t>
  </si>
  <si>
    <t>标准房, 2 张大床房&lt;2人入住&gt;&lt;不退款&gt;&lt;早餐&gt;</t>
  </si>
  <si>
    <t>Sianez/Sierra</t>
  </si>
  <si>
    <t xml:space="preserve">2865974	</t>
  </si>
  <si>
    <t xml:space="preserve">999221890957138	</t>
  </si>
  <si>
    <t>[阿维拉]艾斯塔希翁旅馆(Hostal La Estación)(90356714)</t>
  </si>
  <si>
    <t>双人房&lt;2人入住&gt;&lt;不退款&gt;</t>
  </si>
  <si>
    <t>Dominguez Izquierdo/Sara</t>
  </si>
  <si>
    <t xml:space="preserve">2865971	</t>
  </si>
  <si>
    <t xml:space="preserve">21891784149	</t>
  </si>
  <si>
    <t>Wang/Peijie,CAI/MINGKUN</t>
  </si>
  <si>
    <t xml:space="preserve">2866213	</t>
  </si>
  <si>
    <t xml:space="preserve">1070129587	</t>
  </si>
  <si>
    <t xml:space="preserve">999221893229925	</t>
  </si>
  <si>
    <t>[麦纳麦]腓尼基皇家酒店(Royal Phoenicia Hotel)(95084344)</t>
  </si>
  <si>
    <t>CHOLAKKURSSI/SARATH</t>
  </si>
  <si>
    <t xml:space="preserve">2866614	</t>
  </si>
  <si>
    <t xml:space="preserve">21893243614	</t>
  </si>
  <si>
    <t>[曼谷]曼谷H2酒店(H2 Hotel Bangkok)(55289924)</t>
  </si>
  <si>
    <t>N/J</t>
  </si>
  <si>
    <t xml:space="preserve">2866621	</t>
  </si>
  <si>
    <t xml:space="preserve">999221893480602	</t>
  </si>
  <si>
    <t>[阿布扎比]阿布扎比艾迪逊酒店(The Abu Dhabi Edition)(55801095)</t>
  </si>
  <si>
    <t>Qin/Chengxue</t>
  </si>
  <si>
    <t xml:space="preserve">2866712	</t>
  </si>
  <si>
    <t xml:space="preserve">999221894073182	</t>
  </si>
  <si>
    <t>Valentin Artigas/Fernando</t>
  </si>
  <si>
    <t xml:space="preserve">2866976	</t>
  </si>
  <si>
    <t xml:space="preserve">121621860	</t>
  </si>
  <si>
    <t xml:space="preserve">999221894192846	</t>
  </si>
  <si>
    <t>[得梅因]德梅因机场品质套房酒店(Quality Inn &amp; Suites Des Moines Airport)(89919460)</t>
  </si>
  <si>
    <t>标准客房1张大床&lt;2人入住&gt;&lt;不退款&gt;&lt;早餐&gt;</t>
  </si>
  <si>
    <t>Yuecel/Kaan</t>
  </si>
  <si>
    <t xml:space="preserve">2867040	</t>
  </si>
  <si>
    <t xml:space="preserve">999221894465873	</t>
  </si>
  <si>
    <t>[普雷图河畔圣若泽]国家酒店 - 城际(Hotel Nacional Distributed by Intercity)(91808946)</t>
  </si>
  <si>
    <t>标准双人间&lt;2人入住&gt;&lt;不退款&gt;&lt;早餐&gt;</t>
  </si>
  <si>
    <t>Maria lopes/Victor hugo</t>
  </si>
  <si>
    <t xml:space="preserve">2867194	</t>
  </si>
  <si>
    <t xml:space="preserve">67503824	</t>
  </si>
  <si>
    <t xml:space="preserve">999221894711821	</t>
  </si>
  <si>
    <t>[Jember Kidul]阿斯顿任柏酒店及会议中心(ASTON Jember Hotel &amp; Conference Center)(55451911)</t>
  </si>
  <si>
    <t>工作室风格房&lt;2人入住&gt;&lt;不退款&gt;</t>
  </si>
  <si>
    <t>HASANAH/NITA</t>
  </si>
  <si>
    <t xml:space="preserve">2867269	</t>
  </si>
  <si>
    <t xml:space="preserve">173089 by Hakam	</t>
  </si>
  <si>
    <t xml:space="preserve">999221894745789	</t>
  </si>
  <si>
    <t>[东雅加达]雅加达哈珀迈特海瑞诺酒店(Harper M.T. Haryono Jakarta)(55653015)</t>
  </si>
  <si>
    <t>高级房&lt;2人入住&gt;&lt;不退款&gt;</t>
  </si>
  <si>
    <t>DHIYANDRI/RATNA</t>
  </si>
  <si>
    <t xml:space="preserve">2867281	</t>
  </si>
  <si>
    <t xml:space="preserve">139620	</t>
  </si>
  <si>
    <t xml:space="preserve">999221895065328	</t>
  </si>
  <si>
    <t>[中雅加达]丹那阿邦至爱酒店 - 赛德恩格(Favehotel Tanah Abang - Cideng)(55611732)</t>
  </si>
  <si>
    <t>致爱房&lt;2人入住&gt;&lt;不退款&gt;</t>
  </si>
  <si>
    <t>SAPUTRA/BAYU EKA</t>
  </si>
  <si>
    <t xml:space="preserve">2867434	</t>
  </si>
  <si>
    <t xml:space="preserve">999221898491333	</t>
  </si>
  <si>
    <t>[坤甸]坤甸阿斯顿会议中心酒店(ASTON Pontianak Hotel &amp; Convention Center)(55812308)</t>
  </si>
  <si>
    <t>ZHANG/JUN,zhang/li,Song/zhongjian</t>
  </si>
  <si>
    <t xml:space="preserve">2867832	</t>
  </si>
  <si>
    <t xml:space="preserve">213757	</t>
  </si>
  <si>
    <t xml:space="preserve">21899221382	</t>
  </si>
  <si>
    <t>LIN/WEIYU</t>
  </si>
  <si>
    <t xml:space="preserve">2867981	</t>
  </si>
  <si>
    <t xml:space="preserve">21899654966	</t>
  </si>
  <si>
    <t>[曼谷]曼谷康莱德酒店(Conrad Bangkok)(55312447)</t>
  </si>
  <si>
    <t>康莱德套房&lt;2人入住&gt;&lt;不退款&gt;</t>
  </si>
  <si>
    <t>Wang/Jun</t>
  </si>
  <si>
    <t xml:space="preserve">2868091	</t>
  </si>
  <si>
    <t xml:space="preserve">3320281485;324199526	</t>
  </si>
  <si>
    <t xml:space="preserve">21899650905	</t>
  </si>
  <si>
    <t>[安邦]萨弗里酒店(Safari Hotel)(89920828)</t>
  </si>
  <si>
    <t>三人房&lt;2人入住&gt;&lt;不退款&gt;</t>
  </si>
  <si>
    <t>KAI/NIZAM</t>
  </si>
  <si>
    <t xml:space="preserve">2868094	</t>
  </si>
  <si>
    <t xml:space="preserve">21900200816	</t>
  </si>
  <si>
    <t>WANG/DONG,Yicheng/Song</t>
  </si>
  <si>
    <t xml:space="preserve">2868276	</t>
  </si>
  <si>
    <t xml:space="preserve">1070155669	</t>
  </si>
  <si>
    <t xml:space="preserve">21900515549	</t>
  </si>
  <si>
    <t>[曼谷]曼谷圣苏湾机场套房酒店(Sinsuvarn Airport Suite Hotel)(55451691)</t>
  </si>
  <si>
    <t>MAI/QIANGFA</t>
  </si>
  <si>
    <t xml:space="preserve">2868383	</t>
  </si>
  <si>
    <t xml:space="preserve">999221900827295	</t>
  </si>
  <si>
    <t>[马格德堡]玛丽蒂姆马格德堡酒店(Maritim Hotel Magdeburg)(55547138)</t>
  </si>
  <si>
    <t>舒适双人床房&lt;2人入住&gt;&lt;不退款&gt;</t>
  </si>
  <si>
    <t>GAO/FEILAN</t>
  </si>
  <si>
    <t xml:space="preserve">2868523	</t>
  </si>
  <si>
    <t xml:space="preserve">999221901109059	</t>
  </si>
  <si>
    <t>[金兰]温德姆大 KN 天堂坎姆蓝酒店(Wyndham Grand KN Paradise Cam Ranh)(90198246)</t>
  </si>
  <si>
    <t>豪华双床房&lt;2人入住&gt;&lt;不退款&gt;&lt;早餐&gt;</t>
  </si>
  <si>
    <t>LANG/STEFANIE JOSEFIN</t>
  </si>
  <si>
    <t xml:space="preserve">2868612	</t>
  </si>
  <si>
    <t xml:space="preserve">999221901300272	</t>
  </si>
  <si>
    <t>[里斯本]里斯本木星酒店(Jupiter Lisboa Hotel)(55666215)</t>
  </si>
  <si>
    <t>Cardoso/Jose</t>
  </si>
  <si>
    <t xml:space="preserve">2868690	</t>
  </si>
  <si>
    <t xml:space="preserve">1423083711	</t>
  </si>
  <si>
    <t xml:space="preserve">21901368480	</t>
  </si>
  <si>
    <t>[打横]塔西克马拉雅法维酒店(favehotel Tasikmalaya)(55812331)</t>
  </si>
  <si>
    <t>Jovian/Kevin</t>
  </si>
  <si>
    <t xml:space="preserve">2868720	</t>
  </si>
  <si>
    <t xml:space="preserve">999221901514727	</t>
  </si>
  <si>
    <t>[布兰森]布兰森大道凯艺酒店(Quality Inn Branson On the Strip)(95390123)</t>
  </si>
  <si>
    <t>套房1特大床&lt;2人入住&gt;&lt;不退款&gt;&lt;早餐&gt;</t>
  </si>
  <si>
    <t>BURHOOP /WYATT</t>
  </si>
  <si>
    <t xml:space="preserve">2868787	</t>
  </si>
  <si>
    <t xml:space="preserve">999221901768289	</t>
  </si>
  <si>
    <t>[弗朗斯地区鲁瓦西]阿克蒂苏尔斯施坦丁套房酒店(Standing Hotel Suites by Actisource)(56128364)</t>
  </si>
  <si>
    <t>精致套房&lt;2人入住&gt;&lt;不退款&gt;</t>
  </si>
  <si>
    <t>PHROMJIT/PAKAWAT</t>
  </si>
  <si>
    <t xml:space="preserve">2868892	</t>
  </si>
  <si>
    <t xml:space="preserve">02Y639722a30104e	</t>
  </si>
  <si>
    <t xml:space="preserve">21901890888	</t>
  </si>
  <si>
    <t>[莎阿南]莎亚南凯煌大酒店(Concorde Hotel Shah Alam)(55465059)</t>
  </si>
  <si>
    <t>AZWAR/NUR ATIKAH</t>
  </si>
  <si>
    <t xml:space="preserve">2868950	</t>
  </si>
  <si>
    <t xml:space="preserve">999221901754417	</t>
  </si>
  <si>
    <t>[迪拜]迪拜费尔蒙特酒店(Fairmont Dubai)(70391893)</t>
  </si>
  <si>
    <t>费尔蒙特房&lt;2人入住&gt;&lt;不退款&gt;&lt;早餐&gt;</t>
  </si>
  <si>
    <t>ALMARZOUKI/SAEED</t>
  </si>
  <si>
    <t xml:space="preserve">2868878	</t>
  </si>
  <si>
    <t xml:space="preserve">21902083617	</t>
  </si>
  <si>
    <t>[布宜诺斯艾利斯]独特圣特尔莫宫酒店(Unique Palacio San Telmo)(90204679)</t>
  </si>
  <si>
    <t>WANG/XIGANG</t>
  </si>
  <si>
    <t xml:space="preserve">2869049	</t>
  </si>
  <si>
    <t xml:space="preserve">9150523142484	</t>
  </si>
  <si>
    <t xml:space="preserve">999221902201681	</t>
  </si>
  <si>
    <t>[泗水]泗水探索酒店(Quest Hotel Darmo - Surabaya by ASTON)(60480266)</t>
  </si>
  <si>
    <t>Linda/Linda</t>
  </si>
  <si>
    <t xml:space="preserve">2869112	</t>
  </si>
  <si>
    <t xml:space="preserve">999221902293953	</t>
  </si>
  <si>
    <t>[弗洛里森特]弗洛里森特 - 圣路易凯艺酒店(Quality Inn Florissant - St Louis)(94363426)</t>
  </si>
  <si>
    <t>标准间1特大床&lt;2人入住&gt;&lt;不退款&gt;&lt;早餐&gt;</t>
  </si>
  <si>
    <t>Bileyu/Cheyenne</t>
  </si>
  <si>
    <t xml:space="preserve">2869152	</t>
  </si>
  <si>
    <t>退单</t>
  </si>
  <si>
    <t>，</t>
  </si>
  <si>
    <t xml:space="preserve"> 115024 HKD</t>
  </si>
  <si>
    <t>A221216101738481</t>
  </si>
  <si>
    <t>A221216101804481</t>
  </si>
  <si>
    <t>总计：115024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</si>
  <si>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</si>
  <si>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</si>
  <si>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</si>
  <si>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</si>
  <si>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</si>
  <si>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</si>
  <si>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</si>
  <si>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</si>
  <si>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</si>
  <si>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</si>
  <si>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</si>
  <si>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</si>
  <si>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</si>
  <si>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</si>
  <si>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</si>
  <si>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</si>
  <si>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</si>
  <si>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</si>
  <si>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</si>
  <si>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2022-12-12</t>
  </si>
  <si>
    <t>2869112</t>
  </si>
  <si>
    <t>泗水探索酒店</t>
  </si>
  <si>
    <t>Linda Linda</t>
  </si>
  <si>
    <t>2022-12-13</t>
  </si>
  <si>
    <t>退房日周结</t>
  </si>
  <si>
    <t>157.66</t>
  </si>
  <si>
    <t>176.00</t>
  </si>
  <si>
    <t>0</t>
  </si>
  <si>
    <t>0.00</t>
  </si>
  <si>
    <t>携程汇智国际直连</t>
  </si>
  <si>
    <t>925</t>
  </si>
  <si>
    <t>2022-12-12 22:18:25</t>
  </si>
  <si>
    <t>否</t>
  </si>
  <si>
    <t>汇智国际旅游发展有限公司</t>
  </si>
  <si>
    <t>直连</t>
  </si>
  <si>
    <t>印度尼西亚</t>
  </si>
  <si>
    <t>2868892</t>
  </si>
  <si>
    <t>阿克蒂苏尔斯施坦丁套房酒店</t>
  </si>
  <si>
    <t>PHROMJIT PAKAWAT</t>
  </si>
  <si>
    <t>380.72</t>
  </si>
  <si>
    <t>425.00</t>
  </si>
  <si>
    <t>2022-12-12 20:45:33</t>
  </si>
  <si>
    <t>法国</t>
  </si>
  <si>
    <t>2868878</t>
  </si>
  <si>
    <t>迪拜费尔蒙特酒店</t>
  </si>
  <si>
    <t>ALMARZOUKI SAEED</t>
  </si>
  <si>
    <t>1427.91</t>
  </si>
  <si>
    <t>1594.00</t>
  </si>
  <si>
    <t>2022-12-12 20:40:18</t>
  </si>
  <si>
    <t>阿拉伯联合酋长国</t>
  </si>
  <si>
    <t>2868950</t>
  </si>
  <si>
    <t>莎亚南凯煌大酒店</t>
  </si>
  <si>
    <t>AZWAR NUR ATIKAH</t>
  </si>
  <si>
    <t>312.63</t>
  </si>
  <si>
    <t>349.00</t>
  </si>
  <si>
    <t>2022-12-12 21:02:10</t>
  </si>
  <si>
    <t>马来西亚</t>
  </si>
  <si>
    <t>2868720</t>
  </si>
  <si>
    <t>塔西克马拉雅法维酒店</t>
  </si>
  <si>
    <t>Jovian Kevin</t>
  </si>
  <si>
    <t>161.24</t>
  </si>
  <si>
    <t>180.00</t>
  </si>
  <si>
    <t>2022-12-12 19:22:56</t>
  </si>
  <si>
    <t>2868690</t>
  </si>
  <si>
    <t>里斯本丘比特酒店</t>
  </si>
  <si>
    <t>Cardoso Jose</t>
  </si>
  <si>
    <t>725.60</t>
  </si>
  <si>
    <t>810.00</t>
  </si>
  <si>
    <t>2022-12-12 19:08:23</t>
  </si>
  <si>
    <t>葡萄牙</t>
  </si>
  <si>
    <t>2868612</t>
  </si>
  <si>
    <t>温德姆大 KN 天堂坎姆蓝酒店</t>
  </si>
  <si>
    <t>LANG STEFANIE JOSEFIN</t>
  </si>
  <si>
    <t>503.44</t>
  </si>
  <si>
    <t>562.00</t>
  </si>
  <si>
    <t>2022-12-12 18:26:00</t>
  </si>
  <si>
    <t>越南</t>
  </si>
  <si>
    <t>2869049</t>
  </si>
  <si>
    <t>尤尼克帕拉西奥圣特尔莫酒店</t>
  </si>
  <si>
    <t>WANG XIGANG</t>
  </si>
  <si>
    <t>268.74</t>
  </si>
  <si>
    <t>300.00</t>
  </si>
  <si>
    <t>2022-12-12 21:48:09</t>
  </si>
  <si>
    <t>阿根廷</t>
  </si>
  <si>
    <t>2869152</t>
  </si>
  <si>
    <t>弗洛里森特 - 圣路易凯艺酒店</t>
  </si>
  <si>
    <t>Bileyu Cheyenne</t>
  </si>
  <si>
    <t>435.36</t>
  </si>
  <si>
    <t>486.00</t>
  </si>
  <si>
    <t>2022-12-12 22:44:44</t>
  </si>
  <si>
    <t>美国</t>
  </si>
  <si>
    <t>2868276</t>
  </si>
  <si>
    <t>曼谷京华大酒店 (SHA Plus+)</t>
  </si>
  <si>
    <t>WANG DONG,Yicheng Song</t>
  </si>
  <si>
    <t>271.43</t>
  </si>
  <si>
    <t>303.00</t>
  </si>
  <si>
    <t>2022-12-12 16:13:56</t>
  </si>
  <si>
    <t>泰国</t>
  </si>
  <si>
    <t>2868787</t>
  </si>
  <si>
    <t>布兰森大道凯艺酒店</t>
  </si>
  <si>
    <t>BURHOOP WYATT</t>
  </si>
  <si>
    <t>500.75</t>
  </si>
  <si>
    <t>559.00</t>
  </si>
  <si>
    <t>2022-12-12 19:56:38</t>
  </si>
  <si>
    <t>2868523</t>
  </si>
  <si>
    <t>玛丽蒂姆马格德堡酒店</t>
  </si>
  <si>
    <t>GAO FEILAN</t>
  </si>
  <si>
    <t>870.72</t>
  </si>
  <si>
    <t>972.00</t>
  </si>
  <si>
    <t>2022-12-12 17:40:00</t>
  </si>
  <si>
    <t>德国</t>
  </si>
  <si>
    <t>2868383</t>
  </si>
  <si>
    <t>曼谷圣苏湾机场套房酒店</t>
  </si>
  <si>
    <t>MAI QIANGFA</t>
  </si>
  <si>
    <t>197.97</t>
  </si>
  <si>
    <t>221.00</t>
  </si>
  <si>
    <t>2022-12-12 16:49:41</t>
  </si>
  <si>
    <t>2867434</t>
  </si>
  <si>
    <t>丹那阿邦至爱酒店 - 赛德恩格</t>
  </si>
  <si>
    <t>SAPUTRA BAYU EKA</t>
  </si>
  <si>
    <t>127.20</t>
  </si>
  <si>
    <t>142.00</t>
  </si>
  <si>
    <t>2022-12-12 10:54:09</t>
  </si>
  <si>
    <t>2867281</t>
  </si>
  <si>
    <t>雅加达哈珀迈特海瑞诺酒店</t>
  </si>
  <si>
    <t>DHIYANDRI RATNA</t>
  </si>
  <si>
    <t>211.41</t>
  </si>
  <si>
    <t>236.00</t>
  </si>
  <si>
    <t>2022-12-12 09:48:22</t>
  </si>
  <si>
    <t>2868091</t>
  </si>
  <si>
    <t>曼谷康莱德酒店</t>
  </si>
  <si>
    <t>Wang Jun</t>
  </si>
  <si>
    <t>2354.16</t>
  </si>
  <si>
    <t>2628.00</t>
  </si>
  <si>
    <t>2022-12-12 15:02:39</t>
  </si>
  <si>
    <t>2867194</t>
  </si>
  <si>
    <t>国家广场旅馆酒店</t>
  </si>
  <si>
    <t>Maria lopes Victor hugo</t>
  </si>
  <si>
    <t>237.39</t>
  </si>
  <si>
    <t>265.00</t>
  </si>
  <si>
    <t>2022-12-12 08:57:37</t>
  </si>
  <si>
    <t>巴西</t>
  </si>
  <si>
    <t>2867040</t>
  </si>
  <si>
    <t>得梅因机场质量套房酒店</t>
  </si>
  <si>
    <t>Yuecel Kaan</t>
  </si>
  <si>
    <t>415.65</t>
  </si>
  <si>
    <t>464.00</t>
  </si>
  <si>
    <t>2022-12-12 05:55:48</t>
  </si>
  <si>
    <t>2868094</t>
  </si>
  <si>
    <t>野生动物园酒店</t>
  </si>
  <si>
    <t>KAI NIZAM</t>
  </si>
  <si>
    <t>158.56</t>
  </si>
  <si>
    <t>177.00</t>
  </si>
  <si>
    <t>2022-12-12 15:05:13</t>
  </si>
  <si>
    <t>2022-12-11</t>
  </si>
  <si>
    <t>2866712</t>
  </si>
  <si>
    <t>阿布扎比艾迪逊酒店</t>
  </si>
  <si>
    <t>Qin Chengxue</t>
  </si>
  <si>
    <t>1617.81</t>
  </si>
  <si>
    <t>1806.00</t>
  </si>
  <si>
    <t>2022-12-11 23:21:49</t>
  </si>
  <si>
    <t>2866621</t>
  </si>
  <si>
    <t>曼谷H2酒店</t>
  </si>
  <si>
    <t>N J</t>
  </si>
  <si>
    <t>252.62</t>
  </si>
  <si>
    <t>282.00</t>
  </si>
  <si>
    <t>2022-12-11 22:29:14</t>
  </si>
  <si>
    <t>2866614</t>
  </si>
  <si>
    <t>腓尼基皇家酒店</t>
  </si>
  <si>
    <t>CHOLAKKURSSI SARATH</t>
  </si>
  <si>
    <t>679.02</t>
  </si>
  <si>
    <t>758.00</t>
  </si>
  <si>
    <t>2022-12-11 22:24:57</t>
  </si>
  <si>
    <t>巴林</t>
  </si>
  <si>
    <t>2866213</t>
  </si>
  <si>
    <t>Wang Peijie,CAI MINGKUN</t>
  </si>
  <si>
    <t>686.18</t>
  </si>
  <si>
    <t>766.00</t>
  </si>
  <si>
    <t>2022-12-11 19:50:49</t>
  </si>
  <si>
    <t>2865974</t>
  </si>
  <si>
    <t>科罗拉多斯普林斯机场品质酒店</t>
  </si>
  <si>
    <t>Sianez Sierra</t>
  </si>
  <si>
    <t>947.76</t>
  </si>
  <si>
    <t>1058.00</t>
  </si>
  <si>
    <t>2022-12-11 18:25:50</t>
  </si>
  <si>
    <t>2867832</t>
  </si>
  <si>
    <t>坤甸阿斯顿会议中心酒店</t>
  </si>
  <si>
    <t>ZHANG JUN,zhang li,Song zhongjian</t>
  </si>
  <si>
    <t>814.28</t>
  </si>
  <si>
    <t>909.00</t>
  </si>
  <si>
    <t>2022-12-12 13:21:14</t>
  </si>
  <si>
    <t>2865922</t>
  </si>
  <si>
    <t>吉隆坡宾乐雅服务公寓</t>
  </si>
  <si>
    <t>ZAKARIA NURUL SYUHADA</t>
  </si>
  <si>
    <t>1062.42</t>
  </si>
  <si>
    <t>1186.00</t>
  </si>
  <si>
    <t>2022-12-11 18:04:16</t>
  </si>
  <si>
    <t>2865853</t>
  </si>
  <si>
    <t>吉隆坡中转酒店</t>
  </si>
  <si>
    <t>SUWANDI MUHAMMAD</t>
  </si>
  <si>
    <t>168.41</t>
  </si>
  <si>
    <t>188.00</t>
  </si>
  <si>
    <t>2022-12-11 17:42:40</t>
  </si>
  <si>
    <t>2865505</t>
  </si>
  <si>
    <t>东京帝国大酒店</t>
  </si>
  <si>
    <t>SHEN LEI</t>
  </si>
  <si>
    <t>2430.31</t>
  </si>
  <si>
    <t>2713.00</t>
  </si>
  <si>
    <t>2022-12-11 15:31:20</t>
  </si>
  <si>
    <t>日本</t>
  </si>
  <si>
    <t>2865457</t>
  </si>
  <si>
    <t>吉隆坡城市中心彩鸿酒店</t>
  </si>
  <si>
    <t>LI LEI</t>
  </si>
  <si>
    <t>186.33</t>
  </si>
  <si>
    <t>208.00</t>
  </si>
  <si>
    <t>2022-12-11 15:12:00</t>
  </si>
  <si>
    <t>2867269</t>
  </si>
  <si>
    <t>阿斯顿任柏酒店及会议中心</t>
  </si>
  <si>
    <t>HASANAH NITA</t>
  </si>
  <si>
    <t>2022-12-12 09:43:15</t>
  </si>
  <si>
    <t>2866976</t>
  </si>
  <si>
    <t>美洲门酒店</t>
  </si>
  <si>
    <t>Valentin Artigas Fernando</t>
  </si>
  <si>
    <t>717.54</t>
  </si>
  <si>
    <t>801.00</t>
  </si>
  <si>
    <t>2022-12-12 03:34:17</t>
  </si>
  <si>
    <t>西班牙</t>
  </si>
  <si>
    <t>2864518</t>
  </si>
  <si>
    <t>LIN BIQING</t>
  </si>
  <si>
    <t>2022-12-11 05:31:33</t>
  </si>
  <si>
    <t>2864489</t>
  </si>
  <si>
    <t>凯马大酒店</t>
  </si>
  <si>
    <t>HU XUJUAN</t>
  </si>
  <si>
    <t>70.77</t>
  </si>
  <si>
    <t>79.00</t>
  </si>
  <si>
    <t>2022-12-11 04:47:27</t>
  </si>
  <si>
    <t>澳大利亚</t>
  </si>
  <si>
    <t>2865204</t>
  </si>
  <si>
    <t>思廷西贡格兰德酒店</t>
  </si>
  <si>
    <t>GUO DAYONG</t>
  </si>
  <si>
    <t>504.34</t>
  </si>
  <si>
    <t>563.00</t>
  </si>
  <si>
    <t>2022-12-11 13:24:36</t>
  </si>
  <si>
    <t>2865971</t>
  </si>
  <si>
    <t>艾斯塔希翁旅馆</t>
  </si>
  <si>
    <t>Dominguez Izquierdo Sara</t>
  </si>
  <si>
    <t>429.98</t>
  </si>
  <si>
    <t>480.00</t>
  </si>
  <si>
    <t>2022-12-11 18:26:38</t>
  </si>
  <si>
    <t>2864339</t>
  </si>
  <si>
    <t>北干巴鲁福克斯哈里斯酒店</t>
  </si>
  <si>
    <t>fahlefi riyan</t>
  </si>
  <si>
    <t>1035.54</t>
  </si>
  <si>
    <t>1156.00</t>
  </si>
  <si>
    <t>2022-12-11 00:32:07</t>
  </si>
  <si>
    <t>2864434</t>
  </si>
  <si>
    <t>阿布扎比雅乐轩酒店</t>
  </si>
  <si>
    <t>BAYANDELGER Enkhjin</t>
  </si>
  <si>
    <t>1053.46</t>
  </si>
  <si>
    <t>1176.00</t>
  </si>
  <si>
    <t>2022-12-11 02:24:29</t>
  </si>
  <si>
    <t>2022-12-10</t>
  </si>
  <si>
    <t>2863619</t>
  </si>
  <si>
    <t>ELAINE TANG PEI WEN</t>
  </si>
  <si>
    <t>2022-12-10 19:26:32</t>
  </si>
  <si>
    <t>2864344</t>
  </si>
  <si>
    <t>西雅图毕业酒店</t>
  </si>
  <si>
    <t>SHI KAIYUE</t>
  </si>
  <si>
    <t>1904.47</t>
  </si>
  <si>
    <t>2126.00</t>
  </si>
  <si>
    <t>2022-12-11 00:56:07</t>
  </si>
  <si>
    <t>2864644</t>
  </si>
  <si>
    <t>奥布莱恩历史酒店</t>
  </si>
  <si>
    <t>Escalona Ismael</t>
  </si>
  <si>
    <t>601.08</t>
  </si>
  <si>
    <t>671.00</t>
  </si>
  <si>
    <t>2022-12-11 08:18:00</t>
  </si>
  <si>
    <t>2863874</t>
  </si>
  <si>
    <t>富国岛花园旅馆</t>
  </si>
  <si>
    <t>Mamula Vladimir</t>
  </si>
  <si>
    <t>309.95</t>
  </si>
  <si>
    <t>346.00</t>
  </si>
  <si>
    <t>2022-12-10 20:55:16</t>
  </si>
  <si>
    <t>2022-12-09</t>
  </si>
  <si>
    <t>2861254</t>
  </si>
  <si>
    <t>TMS岘港海滩酒店</t>
  </si>
  <si>
    <t>JIN DASUEL</t>
  </si>
  <si>
    <t>1264.91</t>
  </si>
  <si>
    <t>1410.00</t>
  </si>
  <si>
    <t>2022-12-09 21:50:18</t>
  </si>
  <si>
    <t>2861187</t>
  </si>
  <si>
    <t>曼谷苏阁索酒店</t>
  </si>
  <si>
    <t>HUANG JIASHEN</t>
  </si>
  <si>
    <t>1870.45</t>
  </si>
  <si>
    <t>2085.00</t>
  </si>
  <si>
    <t>2022-12-09 21:15:27</t>
  </si>
  <si>
    <t>2860674</t>
  </si>
  <si>
    <t>伊鲁尼阿尔卡拉北部酒店</t>
  </si>
  <si>
    <t>Navarro de Haro Belen</t>
  </si>
  <si>
    <t>821.74</t>
  </si>
  <si>
    <t>916.00</t>
  </si>
  <si>
    <t>2022-12-09 18:53:56</t>
  </si>
  <si>
    <t>2859479</t>
  </si>
  <si>
    <t>东京椿山荘酒店</t>
  </si>
  <si>
    <t>xu zheng</t>
  </si>
  <si>
    <t>1576.20</t>
  </si>
  <si>
    <t>1757.00</t>
  </si>
  <si>
    <t>2022-12-09 11:50:41</t>
  </si>
  <si>
    <t>2863303</t>
  </si>
  <si>
    <t>尼奥瓦卢诗都阿佐酒店</t>
  </si>
  <si>
    <t>HUSADAFIA HENDRIT</t>
  </si>
  <si>
    <t>148.70</t>
  </si>
  <si>
    <t>166.00</t>
  </si>
  <si>
    <t>2022-12-10 17:26:32</t>
  </si>
  <si>
    <t>2861875</t>
  </si>
  <si>
    <t>伊斯坦布尔黎凡特酒店</t>
  </si>
  <si>
    <t>ALI MUATASIM</t>
  </si>
  <si>
    <t>5238.66</t>
  </si>
  <si>
    <t>5848.02</t>
  </si>
  <si>
    <t>2022-12-10 06:07:27</t>
  </si>
  <si>
    <t>土耳其</t>
  </si>
  <si>
    <t>2858660</t>
  </si>
  <si>
    <t>ME 迪拜酒店</t>
  </si>
  <si>
    <t>YOU CHANG</t>
  </si>
  <si>
    <t>1635.41</t>
  </si>
  <si>
    <t>1823.00</t>
  </si>
  <si>
    <t>2022-12-09 02:03:15</t>
  </si>
  <si>
    <t>2861438</t>
  </si>
  <si>
    <t>机场品质酒店</t>
  </si>
  <si>
    <t>DOWDY TALIA</t>
  </si>
  <si>
    <t>1345.65</t>
  </si>
  <si>
    <t>1500.00</t>
  </si>
  <si>
    <t>2022-12-09 22:32:46</t>
  </si>
  <si>
    <t>2022-12-08</t>
  </si>
  <si>
    <t>2855965</t>
  </si>
  <si>
    <t>塞米亚克日落法夫酒店</t>
  </si>
  <si>
    <t>MEYWAH PUTRI</t>
  </si>
  <si>
    <t>947.02</t>
  </si>
  <si>
    <t>1056.00</t>
  </si>
  <si>
    <t>2022-12-08 06:53:39</t>
  </si>
  <si>
    <t>2859210</t>
  </si>
  <si>
    <t>品质酒店</t>
  </si>
  <si>
    <t>Bynum Ronnie</t>
  </si>
  <si>
    <t>569.66</t>
  </si>
  <si>
    <t>635.00</t>
  </si>
  <si>
    <t>2022-12-09 10:24:50</t>
  </si>
  <si>
    <t>2857694</t>
  </si>
  <si>
    <t>八打灵再也阿玛达酒店</t>
  </si>
  <si>
    <t>ZOU LINFANG</t>
  </si>
  <si>
    <t>1151.49</t>
  </si>
  <si>
    <t>1284.00</t>
  </si>
  <si>
    <t>2022-12-08 19:10:23</t>
  </si>
  <si>
    <t>2859343</t>
  </si>
  <si>
    <t>慕尼黑诺富特酒店</t>
  </si>
  <si>
    <t>Aliyar Alireza</t>
  </si>
  <si>
    <t>551.72</t>
  </si>
  <si>
    <t>615.00</t>
  </si>
  <si>
    <t>2022-12-09 11:08:43</t>
  </si>
  <si>
    <t>2022-12-07</t>
  </si>
  <si>
    <t>2853171</t>
  </si>
  <si>
    <t>曼谷素坤逸11号美居酒店</t>
  </si>
  <si>
    <t>BAUSCH JEANNOT</t>
  </si>
  <si>
    <t>2946.92</t>
  </si>
  <si>
    <t>3270.00</t>
  </si>
  <si>
    <t>2022-12-07 12:37:09</t>
  </si>
  <si>
    <t>直采</t>
  </si>
  <si>
    <t>2022-12-06</t>
  </si>
  <si>
    <t>2852252</t>
  </si>
  <si>
    <t>曼谷素坤逸卡尔顿酒店 (SHA Plus+)</t>
  </si>
  <si>
    <t>SHARMA SAMEER,TANG MANDY</t>
  </si>
  <si>
    <t>4680.75</t>
  </si>
  <si>
    <t>5213.00</t>
  </si>
  <si>
    <t>2022-12-06 20:42:20</t>
  </si>
  <si>
    <t>2850707</t>
  </si>
  <si>
    <t>渔人码头智选假日酒店</t>
  </si>
  <si>
    <t>LI ZHENGBIN</t>
  </si>
  <si>
    <t>7795.57</t>
  </si>
  <si>
    <t>8682.00</t>
  </si>
  <si>
    <t>2022-12-06 11:45:46</t>
  </si>
  <si>
    <t>2850517</t>
  </si>
  <si>
    <t>吉隆坡千禧大酒店</t>
  </si>
  <si>
    <t>RABU MUHAMMAD REEZUAN,PANAO HAZEL MAE ABRAHAN</t>
  </si>
  <si>
    <t>1379.17</t>
  </si>
  <si>
    <t>1536.00</t>
  </si>
  <si>
    <t>2022-12-06 10:36:32</t>
  </si>
  <si>
    <t>2853727</t>
  </si>
  <si>
    <t>休斯顿纳萨湾区长住酒店</t>
  </si>
  <si>
    <t>Blackwell Rodney Lee</t>
  </si>
  <si>
    <t>1032.78</t>
  </si>
  <si>
    <t>1146.00</t>
  </si>
  <si>
    <t>2022-12-07 12:38:19</t>
  </si>
  <si>
    <t>2022-12-05</t>
  </si>
  <si>
    <t>2849700</t>
  </si>
  <si>
    <t>槟城长荣桂冠酒店</t>
  </si>
  <si>
    <t>LIEW MEI JIUN</t>
  </si>
  <si>
    <t>347.65</t>
  </si>
  <si>
    <t>383.00</t>
  </si>
  <si>
    <t>2022-12-06 09:41:19</t>
  </si>
  <si>
    <t>2022-12-04</t>
  </si>
  <si>
    <t>2846466</t>
  </si>
  <si>
    <t>KHAN NASEER</t>
  </si>
  <si>
    <t>1388.93</t>
  </si>
  <si>
    <t>1530.00</t>
  </si>
  <si>
    <t>2022-12-04 21:44:33</t>
  </si>
  <si>
    <t>2846280</t>
  </si>
  <si>
    <t>槟城尼奥酒店</t>
  </si>
  <si>
    <t>TAN SIN KUAN</t>
  </si>
  <si>
    <t>260.54</t>
  </si>
  <si>
    <t>287.00</t>
  </si>
  <si>
    <t>2022-12-04 20:34:29</t>
  </si>
  <si>
    <t>2846260</t>
  </si>
  <si>
    <t>麦克唐纳德巴斯温泉度假酒店</t>
  </si>
  <si>
    <t>WANG TING</t>
  </si>
  <si>
    <t>3320.73</t>
  </si>
  <si>
    <t>3658.00</t>
  </si>
  <si>
    <t>2022-12-04 20:22:47</t>
  </si>
  <si>
    <t>英国</t>
  </si>
  <si>
    <t>2855728</t>
  </si>
  <si>
    <t>曼谷班纳诺富特酒店</t>
  </si>
  <si>
    <t>CHALADLAM PRANEE</t>
  </si>
  <si>
    <t>483.94</t>
  </si>
  <si>
    <t>537.00</t>
  </si>
  <si>
    <t>2022-12-08 00:46:59</t>
  </si>
  <si>
    <t>2844686</t>
  </si>
  <si>
    <t>富查伊拉海滩费尔蒙酒店及度假村</t>
  </si>
  <si>
    <t>Bustani Mamdouh Zaid</t>
  </si>
  <si>
    <t>3362.49</t>
  </si>
  <si>
    <t>3704.00</t>
  </si>
  <si>
    <t>2022-12-04 08:04:45</t>
  </si>
  <si>
    <t>2022-12-03</t>
  </si>
  <si>
    <t>2843917</t>
  </si>
  <si>
    <t>AZIZ SITI MAHIRAH</t>
  </si>
  <si>
    <t>260.68</t>
  </si>
  <si>
    <t>2022-12-03 20:17:30</t>
  </si>
  <si>
    <t>2842610</t>
  </si>
  <si>
    <t>辉盛凯贝丽打</t>
  </si>
  <si>
    <t>LEONG YOKE PING</t>
  </si>
  <si>
    <t>574.05</t>
  </si>
  <si>
    <t>632.00</t>
  </si>
  <si>
    <t>2022-12-03 11:49:07</t>
  </si>
  <si>
    <t>2842151</t>
  </si>
  <si>
    <t>曼谷假日酒店 (SHA Extra Plus)</t>
  </si>
  <si>
    <t>LI MAN KIT</t>
  </si>
  <si>
    <t>2134.51</t>
  </si>
  <si>
    <t>2350.00</t>
  </si>
  <si>
    <t>2022-12-03 08:23:58</t>
  </si>
  <si>
    <t>2853651</t>
  </si>
  <si>
    <t>纽约易洛魁酒店</t>
  </si>
  <si>
    <t>Huang Kainan</t>
  </si>
  <si>
    <t>2667.55</t>
  </si>
  <si>
    <t>2960.00</t>
  </si>
  <si>
    <t>2022-12-07 12:15:53</t>
  </si>
  <si>
    <t>2850245</t>
  </si>
  <si>
    <t>巴斯市艾派克斯酒店</t>
  </si>
  <si>
    <t>YINING CAI</t>
  </si>
  <si>
    <t>1722.17</t>
  </si>
  <si>
    <t>1918.00</t>
  </si>
  <si>
    <t>2022-12-06 08:12:26</t>
  </si>
  <si>
    <t>2022-11-30</t>
  </si>
  <si>
    <t>2835978</t>
  </si>
  <si>
    <t>胡志明梅拉基酒店</t>
  </si>
  <si>
    <t>PAULOSE BINU,PAULOSE BINU,PAULOSE BINU,PAULOSE BINU</t>
  </si>
  <si>
    <t>470.27</t>
  </si>
  <si>
    <t>512.00</t>
  </si>
  <si>
    <t>2022-11-30 23:14:47</t>
  </si>
  <si>
    <t>2836030</t>
  </si>
  <si>
    <t>雅加达哈尔莫尼耶罗酒店</t>
  </si>
  <si>
    <t>DERMADEWA FAIQAH IZZATI,DERMA DEWA IREENA</t>
  </si>
  <si>
    <t>1743.31</t>
  </si>
  <si>
    <t>1898.00</t>
  </si>
  <si>
    <t>2022-11-30 23:48:02</t>
  </si>
  <si>
    <t>2834453</t>
  </si>
  <si>
    <t>札幌ANA皇冠假日酒店</t>
  </si>
  <si>
    <t>LOWARDI CISILIA KARTIKA</t>
  </si>
  <si>
    <t>2275.12</t>
  </si>
  <si>
    <t>2477.00</t>
  </si>
  <si>
    <t>2022-11-30 13:44:55</t>
  </si>
  <si>
    <t>2022-12-02</t>
  </si>
  <si>
    <t>2841360</t>
  </si>
  <si>
    <t>费城温莎套房酒店</t>
  </si>
  <si>
    <t>HAY CRYSTA</t>
  </si>
  <si>
    <t>1015.70</t>
  </si>
  <si>
    <t>1118.00</t>
  </si>
  <si>
    <t>2022-12-02 21:15:31</t>
  </si>
  <si>
    <t>2834119</t>
  </si>
  <si>
    <t>东京池袋大都会饭店</t>
  </si>
  <si>
    <t>CHIANG NGA MEI,CHU WING KEI</t>
  </si>
  <si>
    <t>532.73</t>
  </si>
  <si>
    <t>580.00</t>
  </si>
  <si>
    <t>2022-11-30 11:40:06</t>
  </si>
  <si>
    <t>2022-12-01</t>
  </si>
  <si>
    <t>2836217</t>
  </si>
  <si>
    <t>普吉岛芭东艾希莉广场酒店</t>
  </si>
  <si>
    <t>dasareddy abhishek,dasareddy abhishek</t>
  </si>
  <si>
    <t>552.19</t>
  </si>
  <si>
    <t>606.00</t>
  </si>
  <si>
    <t>2022-12-01 10:09:58</t>
  </si>
  <si>
    <t>2833500</t>
  </si>
  <si>
    <t>MYSTAYS 上野东酒店</t>
  </si>
  <si>
    <t>LEKSUKSRI SATANG,CHONLAWATTHARAKIT LINPHITA</t>
  </si>
  <si>
    <t>2878.58</t>
  </si>
  <si>
    <t>3134.00</t>
  </si>
  <si>
    <t>2022-11-30 02:03:39</t>
  </si>
  <si>
    <t>2022-11-29</t>
  </si>
  <si>
    <t>2833293</t>
  </si>
  <si>
    <t>福冈八百治博多酒店</t>
  </si>
  <si>
    <t>Lee Won kyoung</t>
  </si>
  <si>
    <t>1522.42</t>
  </si>
  <si>
    <t>1648.00</t>
  </si>
  <si>
    <t>2022-11-29 22:57:20</t>
  </si>
  <si>
    <t>2844179</t>
  </si>
  <si>
    <t>雅加达东荟城智选假日酒店</t>
  </si>
  <si>
    <t>Liu Guiyang,Zhang Yongsheng</t>
  </si>
  <si>
    <t>776.60</t>
  </si>
  <si>
    <t>855.00</t>
  </si>
  <si>
    <t>2022-12-03 22:28:03</t>
  </si>
  <si>
    <t>2833558</t>
  </si>
  <si>
    <t>莫塞尔酒店</t>
  </si>
  <si>
    <t>Ochoa Jorge Alberto</t>
  </si>
  <si>
    <t>2119.90</t>
  </si>
  <si>
    <t>2308.00</t>
  </si>
  <si>
    <t>2022-11-30 03:14:36</t>
  </si>
  <si>
    <t>2022-11-20</t>
  </si>
  <si>
    <t>2812107</t>
  </si>
  <si>
    <t>雅典珊瑚酒店</t>
  </si>
  <si>
    <t>ZUO JINXIA,YU JUAN</t>
  </si>
  <si>
    <t>611.04</t>
  </si>
  <si>
    <t>670.00</t>
  </si>
  <si>
    <t>2022-11-20 23:13:55</t>
  </si>
  <si>
    <t>希腊</t>
  </si>
  <si>
    <t>2022-11-19</t>
  </si>
  <si>
    <t>2809068</t>
  </si>
  <si>
    <t>曼谷拉差达瑞士酒店 (SHA Extra Plus)</t>
  </si>
  <si>
    <t>YAMRAMOON NATTHAWAT</t>
  </si>
  <si>
    <t>540.76</t>
  </si>
  <si>
    <t>593.00</t>
  </si>
  <si>
    <t>2022-11-19 14:23:28</t>
  </si>
  <si>
    <t>2022-11-18</t>
  </si>
  <si>
    <t>2807501</t>
  </si>
  <si>
    <t>伦敦市中心城市路酒店旅游旅馆</t>
  </si>
  <si>
    <t>Albiston Ian</t>
  </si>
  <si>
    <t>880.18</t>
  </si>
  <si>
    <t>961.00</t>
  </si>
  <si>
    <t>2022-11-18 20:10:13</t>
  </si>
  <si>
    <t>2022-11-26</t>
  </si>
  <si>
    <t>2826472</t>
  </si>
  <si>
    <t>洛杉矶国际机场索内斯塔酒店</t>
  </si>
  <si>
    <t>Knight Jeffrey</t>
  </si>
  <si>
    <t>1011.23</t>
  </si>
  <si>
    <t>1100.00</t>
  </si>
  <si>
    <t>2022-11-26 22:32:06</t>
  </si>
  <si>
    <t>2834304</t>
  </si>
  <si>
    <t>贝尔塔酒店</t>
  </si>
  <si>
    <t>Azeez Halim</t>
  </si>
  <si>
    <t>613.56</t>
  </si>
  <si>
    <t>668.00</t>
  </si>
  <si>
    <t>2022-11-30 12:45:42</t>
  </si>
  <si>
    <t>2022-11-13</t>
  </si>
  <si>
    <t>2795360</t>
  </si>
  <si>
    <t>LUKCHAN SUWAPHIT</t>
  </si>
  <si>
    <t>202.31</t>
  </si>
  <si>
    <t>223.00</t>
  </si>
  <si>
    <t>2022-11-13 14:27:14</t>
  </si>
  <si>
    <t>2795469</t>
  </si>
  <si>
    <t>艾文星级酒店</t>
  </si>
  <si>
    <t>KHAENTA NITIPHUM,PAPOCHAKUNG PANITA</t>
  </si>
  <si>
    <t>344.74</t>
  </si>
  <si>
    <t>380.00</t>
  </si>
  <si>
    <t>2022-11-13 15:22:25</t>
  </si>
  <si>
    <t>2022-11-12</t>
  </si>
  <si>
    <t>2792743</t>
  </si>
  <si>
    <t>SAJARI SHAFEE</t>
  </si>
  <si>
    <t>1120.23</t>
  </si>
  <si>
    <t>1234.00</t>
  </si>
  <si>
    <t>2022-11-12 11:01:19</t>
  </si>
  <si>
    <t>2022-11-08</t>
  </si>
  <si>
    <t>2782431</t>
  </si>
  <si>
    <t>曼谷香格里拉大酒店</t>
  </si>
  <si>
    <t>PARK GEUNSUN</t>
  </si>
  <si>
    <t>2316.48</t>
  </si>
  <si>
    <t>2510.00</t>
  </si>
  <si>
    <t>2022-11-09 19:50:52</t>
  </si>
  <si>
    <t>2022-10-16</t>
  </si>
  <si>
    <t>2743645</t>
  </si>
  <si>
    <t>巴黎埃菲尔铁塔大都会 - 臻品之选酒店</t>
  </si>
  <si>
    <t>Cha Jungmin</t>
  </si>
  <si>
    <t>2022-10-16 23:13:29</t>
  </si>
  <si>
    <t>2022-09-24</t>
  </si>
  <si>
    <t>2706532</t>
  </si>
  <si>
    <t>槟城宾乐雅饭店</t>
  </si>
  <si>
    <t>CHUA YEN LIN CINDY</t>
  </si>
  <si>
    <t>2268.63</t>
  </si>
  <si>
    <t>2493.00</t>
  </si>
  <si>
    <t>2022-09-24 11:53:03</t>
  </si>
  <si>
    <t>2022-11-15</t>
  </si>
  <si>
    <t>2798981</t>
  </si>
  <si>
    <t>万荣滨江精品度假酒店</t>
  </si>
  <si>
    <t>TREEWONG CHANAPA</t>
  </si>
  <si>
    <t>982.07</t>
  </si>
  <si>
    <t>1086.00</t>
  </si>
  <si>
    <t>2022-11-15 08:52:40</t>
  </si>
  <si>
    <t>老挝</t>
  </si>
  <si>
    <t>2022-11-14</t>
  </si>
  <si>
    <t>2798583</t>
  </si>
  <si>
    <t>宜必思维也纳会展中心快捷酒店</t>
  </si>
  <si>
    <t>BELERIS ROMPERTO</t>
  </si>
  <si>
    <t>1701.91</t>
  </si>
  <si>
    <t>1876.00</t>
  </si>
  <si>
    <t>2022-11-14 22:49:14</t>
  </si>
  <si>
    <t>奥地利</t>
  </si>
  <si>
    <t>2022-11-25</t>
  </si>
  <si>
    <t>2822802</t>
  </si>
  <si>
    <t>贝尔玛丽娜会安度假村</t>
  </si>
  <si>
    <t>KI KWOK FUN STARSKY,THAI THI NGA</t>
  </si>
  <si>
    <t>958.18</t>
  </si>
  <si>
    <t>1044.00</t>
  </si>
  <si>
    <t>2022-11-25 12:46:18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</si>
</sst>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2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44905</v>
      </c>
      <c r="G2" s="6">
        <v>44908</v>
      </c>
      <c r="H2" s="4">
        <v>1</v>
      </c>
      <c r="I2" s="4">
        <v>3</v>
      </c>
      <c r="J2" s="4">
        <v>3</v>
      </c>
      <c r="K2" s="4" t="s">
        <v>30</v>
      </c>
      <c r="L2" s="4">
        <v>2493</v>
      </c>
      <c r="M2" s="4">
        <v>2493</v>
      </c>
      <c r="N2" s="4" t="s">
        <v>31</v>
      </c>
      <c r="O2" s="4" t="s">
        <v>32</v>
      </c>
      <c r="P2" s="4" t="s">
        <v>33</v>
      </c>
      <c r="Q2" s="4">
        <v>0</v>
      </c>
      <c r="R2" s="7">
        <v>44828</v>
      </c>
      <c r="S2" s="6">
        <v>44911</v>
      </c>
      <c r="T2" s="4" t="s">
        <v>34</v>
      </c>
      <c r="U2" s="4">
        <v>2493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44906</v>
      </c>
      <c r="G3" s="6">
        <v>44908</v>
      </c>
      <c r="H3" s="4">
        <v>1</v>
      </c>
      <c r="I3" s="4">
        <v>2</v>
      </c>
      <c r="J3" s="4">
        <v>2</v>
      </c>
      <c r="K3" s="4" t="s">
        <v>30</v>
      </c>
      <c r="L3" s="4">
        <v>4572</v>
      </c>
      <c r="M3" s="4">
        <v>4572</v>
      </c>
      <c r="N3" s="4" t="s">
        <v>40</v>
      </c>
      <c r="O3" s="4" t="s">
        <v>32</v>
      </c>
      <c r="P3" s="4" t="s">
        <v>33</v>
      </c>
      <c r="Q3" s="4">
        <v>0</v>
      </c>
      <c r="R3" s="7">
        <v>44850</v>
      </c>
      <c r="S3" s="6">
        <v>44911</v>
      </c>
      <c r="T3" s="4" t="s">
        <v>34</v>
      </c>
      <c r="U3" s="4">
        <v>4572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37</v>
      </c>
      <c r="B4" s="4" t="s">
        <v>26</v>
      </c>
      <c r="C4" s="4" t="s">
        <v>43</v>
      </c>
      <c r="D4" s="4" t="s">
        <v>38</v>
      </c>
      <c r="E4" s="4" t="s">
        <v>39</v>
      </c>
      <c r="F4" s="6">
        <v>44906</v>
      </c>
      <c r="G4" s="6">
        <v>44908</v>
      </c>
      <c r="H4" s="4">
        <v>1</v>
      </c>
      <c r="I4" s="4">
        <v>2</v>
      </c>
      <c r="J4" s="4">
        <v>2</v>
      </c>
      <c r="K4" s="4" t="s">
        <v>30</v>
      </c>
      <c r="L4" s="4">
        <v>-4572</v>
      </c>
      <c r="M4" s="4">
        <v>-4572</v>
      </c>
      <c r="N4" s="4" t="s">
        <v>40</v>
      </c>
      <c r="O4" s="4" t="s">
        <v>32</v>
      </c>
      <c r="P4" s="4" t="s">
        <v>33</v>
      </c>
      <c r="Q4" s="4">
        <v>0</v>
      </c>
      <c r="R4" s="7">
        <v>44850</v>
      </c>
      <c r="S4" s="6">
        <v>44911</v>
      </c>
      <c r="T4" s="4" t="s">
        <v>34</v>
      </c>
      <c r="U4" s="4">
        <v>-4572</v>
      </c>
      <c r="V4" s="4">
        <v>0</v>
      </c>
      <c r="W4" s="4">
        <v>0</v>
      </c>
      <c r="X4" s="4" t="s">
        <v>41</v>
      </c>
      <c r="Y4" s="4" t="s">
        <v>42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44906</v>
      </c>
      <c r="G5" s="6">
        <v>44908</v>
      </c>
      <c r="H5" s="4">
        <v>1</v>
      </c>
      <c r="I5" s="4">
        <v>2</v>
      </c>
      <c r="J5" s="4">
        <v>2</v>
      </c>
      <c r="K5" s="4" t="s">
        <v>30</v>
      </c>
      <c r="L5" s="4">
        <v>2510</v>
      </c>
      <c r="M5" s="4">
        <v>2510</v>
      </c>
      <c r="N5" s="4" t="s">
        <v>47</v>
      </c>
      <c r="O5" s="4" t="s">
        <v>32</v>
      </c>
      <c r="P5" s="4" t="s">
        <v>33</v>
      </c>
      <c r="Q5" s="4">
        <v>0</v>
      </c>
      <c r="R5" s="7">
        <v>44873</v>
      </c>
      <c r="S5" s="6">
        <v>44911</v>
      </c>
      <c r="T5" s="4" t="s">
        <v>34</v>
      </c>
      <c r="U5" s="4">
        <v>2510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44906</v>
      </c>
      <c r="G6" s="6">
        <v>44908</v>
      </c>
      <c r="H6" s="4">
        <v>1</v>
      </c>
      <c r="I6" s="4">
        <v>2</v>
      </c>
      <c r="J6" s="4">
        <v>2</v>
      </c>
      <c r="K6" s="4" t="s">
        <v>30</v>
      </c>
      <c r="L6" s="4">
        <v>1234</v>
      </c>
      <c r="M6" s="4">
        <v>1234</v>
      </c>
      <c r="N6" s="4" t="s">
        <v>53</v>
      </c>
      <c r="O6" s="4" t="s">
        <v>32</v>
      </c>
      <c r="P6" s="4" t="s">
        <v>33</v>
      </c>
      <c r="Q6" s="4">
        <v>0</v>
      </c>
      <c r="R6" s="7">
        <v>44877</v>
      </c>
      <c r="S6" s="6">
        <v>44911</v>
      </c>
      <c r="T6" s="4" t="s">
        <v>34</v>
      </c>
      <c r="U6" s="4">
        <v>1234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44907</v>
      </c>
      <c r="G7" s="6">
        <v>44908</v>
      </c>
      <c r="H7" s="4">
        <v>1</v>
      </c>
      <c r="I7" s="4">
        <v>1</v>
      </c>
      <c r="J7" s="4">
        <v>1</v>
      </c>
      <c r="K7" s="4" t="s">
        <v>30</v>
      </c>
      <c r="L7" s="4">
        <v>223</v>
      </c>
      <c r="M7" s="4">
        <v>223</v>
      </c>
      <c r="N7" s="4" t="s">
        <v>59</v>
      </c>
      <c r="O7" s="4" t="s">
        <v>32</v>
      </c>
      <c r="P7" s="4" t="s">
        <v>33</v>
      </c>
      <c r="Q7" s="4">
        <v>0</v>
      </c>
      <c r="R7" s="7">
        <v>44878</v>
      </c>
      <c r="S7" s="6">
        <v>44911</v>
      </c>
      <c r="T7" s="4" t="s">
        <v>34</v>
      </c>
      <c r="U7" s="4">
        <v>223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44905</v>
      </c>
      <c r="G8" s="6">
        <v>44908</v>
      </c>
      <c r="H8" s="4">
        <v>1</v>
      </c>
      <c r="I8" s="4">
        <v>3</v>
      </c>
      <c r="J8" s="4">
        <v>3</v>
      </c>
      <c r="K8" s="4" t="s">
        <v>30</v>
      </c>
      <c r="L8" s="4">
        <v>380</v>
      </c>
      <c r="M8" s="4">
        <v>380</v>
      </c>
      <c r="N8" s="4" t="s">
        <v>65</v>
      </c>
      <c r="O8" s="4" t="s">
        <v>32</v>
      </c>
      <c r="P8" s="4" t="s">
        <v>33</v>
      </c>
      <c r="Q8" s="4">
        <v>0</v>
      </c>
      <c r="R8" s="7">
        <v>44878</v>
      </c>
      <c r="S8" s="6">
        <v>44911</v>
      </c>
      <c r="T8" s="4" t="s">
        <v>34</v>
      </c>
      <c r="U8" s="4">
        <v>380</v>
      </c>
      <c r="V8" s="4">
        <v>0</v>
      </c>
      <c r="W8" s="4">
        <v>0</v>
      </c>
      <c r="X8" s="4" t="s">
        <v>66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44905</v>
      </c>
      <c r="G9" s="6">
        <v>44908</v>
      </c>
      <c r="H9" s="4">
        <v>1</v>
      </c>
      <c r="I9" s="4">
        <v>3</v>
      </c>
      <c r="J9" s="4">
        <v>3</v>
      </c>
      <c r="K9" s="4" t="s">
        <v>30</v>
      </c>
      <c r="L9" s="4">
        <v>1876</v>
      </c>
      <c r="M9" s="4">
        <v>1876</v>
      </c>
      <c r="N9" s="4" t="s">
        <v>71</v>
      </c>
      <c r="O9" s="4" t="s">
        <v>32</v>
      </c>
      <c r="P9" s="4" t="s">
        <v>33</v>
      </c>
      <c r="Q9" s="4">
        <v>0</v>
      </c>
      <c r="R9" s="7">
        <v>44879</v>
      </c>
      <c r="S9" s="6">
        <v>44911</v>
      </c>
      <c r="T9" s="4" t="s">
        <v>34</v>
      </c>
      <c r="U9" s="4">
        <v>1876</v>
      </c>
      <c r="V9" s="4">
        <v>0</v>
      </c>
      <c r="W9" s="4">
        <v>0</v>
      </c>
      <c r="X9" s="4" t="s">
        <v>72</v>
      </c>
      <c r="Y9" s="4" t="s">
        <v>42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44907</v>
      </c>
      <c r="G10" s="6">
        <v>44908</v>
      </c>
      <c r="H10" s="4">
        <v>2</v>
      </c>
      <c r="I10" s="4">
        <v>1</v>
      </c>
      <c r="J10" s="4">
        <v>2</v>
      </c>
      <c r="K10" s="4" t="s">
        <v>30</v>
      </c>
      <c r="L10" s="4">
        <v>1086</v>
      </c>
      <c r="M10" s="4">
        <v>1086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44880</v>
      </c>
      <c r="S10" s="6">
        <v>44911</v>
      </c>
      <c r="T10" s="4" t="s">
        <v>34</v>
      </c>
      <c r="U10" s="4">
        <v>1086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44907</v>
      </c>
      <c r="G11" s="6">
        <v>44908</v>
      </c>
      <c r="H11" s="4">
        <v>1</v>
      </c>
      <c r="I11" s="4">
        <v>1</v>
      </c>
      <c r="J11" s="4">
        <v>1</v>
      </c>
      <c r="K11" s="4" t="s">
        <v>30</v>
      </c>
      <c r="L11" s="4">
        <v>961</v>
      </c>
      <c r="M11" s="4">
        <v>961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44883</v>
      </c>
      <c r="S11" s="6">
        <v>44911</v>
      </c>
      <c r="T11" s="4" t="s">
        <v>34</v>
      </c>
      <c r="U11" s="4">
        <v>961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44907</v>
      </c>
      <c r="G12" s="6">
        <v>44908</v>
      </c>
      <c r="H12" s="4">
        <v>1</v>
      </c>
      <c r="I12" s="4">
        <v>1</v>
      </c>
      <c r="J12" s="4">
        <v>1</v>
      </c>
      <c r="K12" s="4" t="s">
        <v>30</v>
      </c>
      <c r="L12" s="4">
        <v>593</v>
      </c>
      <c r="M12" s="4">
        <v>593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44884</v>
      </c>
      <c r="S12" s="6">
        <v>44911</v>
      </c>
      <c r="T12" s="4" t="s">
        <v>34</v>
      </c>
      <c r="U12" s="4">
        <v>593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44907</v>
      </c>
      <c r="G13" s="6">
        <v>44908</v>
      </c>
      <c r="H13" s="4">
        <v>1</v>
      </c>
      <c r="I13" s="4">
        <v>1</v>
      </c>
      <c r="J13" s="4">
        <v>1</v>
      </c>
      <c r="K13" s="4" t="s">
        <v>30</v>
      </c>
      <c r="L13" s="4">
        <v>670</v>
      </c>
      <c r="M13" s="4">
        <v>670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44885</v>
      </c>
      <c r="S13" s="6">
        <v>44911</v>
      </c>
      <c r="T13" s="4" t="s">
        <v>34</v>
      </c>
      <c r="U13" s="4">
        <v>670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44906</v>
      </c>
      <c r="G14" s="6">
        <v>44908</v>
      </c>
      <c r="H14" s="4">
        <v>1</v>
      </c>
      <c r="I14" s="4">
        <v>2</v>
      </c>
      <c r="J14" s="4">
        <v>2</v>
      </c>
      <c r="K14" s="4" t="s">
        <v>30</v>
      </c>
      <c r="L14" s="4">
        <v>1044</v>
      </c>
      <c r="M14" s="4">
        <v>1044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44890</v>
      </c>
      <c r="S14" s="6">
        <v>44911</v>
      </c>
      <c r="T14" s="4" t="s">
        <v>34</v>
      </c>
      <c r="U14" s="4">
        <v>1044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44907</v>
      </c>
      <c r="G15" s="6">
        <v>44908</v>
      </c>
      <c r="H15" s="4">
        <v>1</v>
      </c>
      <c r="I15" s="4">
        <v>1</v>
      </c>
      <c r="J15" s="4">
        <v>1</v>
      </c>
      <c r="K15" s="4" t="s">
        <v>30</v>
      </c>
      <c r="L15" s="4">
        <v>1100</v>
      </c>
      <c r="M15" s="4">
        <v>1100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44891</v>
      </c>
      <c r="S15" s="6">
        <v>44911</v>
      </c>
      <c r="T15" s="4" t="s">
        <v>34</v>
      </c>
      <c r="U15" s="4">
        <v>1100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44906</v>
      </c>
      <c r="G16" s="6">
        <v>44908</v>
      </c>
      <c r="H16" s="4">
        <v>1</v>
      </c>
      <c r="I16" s="4">
        <v>2</v>
      </c>
      <c r="J16" s="4">
        <v>2</v>
      </c>
      <c r="K16" s="4" t="s">
        <v>30</v>
      </c>
      <c r="L16" s="4">
        <v>1648</v>
      </c>
      <c r="M16" s="4">
        <v>1648</v>
      </c>
      <c r="N16" s="4" t="s">
        <v>112</v>
      </c>
      <c r="O16" s="4" t="s">
        <v>32</v>
      </c>
      <c r="P16" s="4" t="s">
        <v>33</v>
      </c>
      <c r="Q16" s="4">
        <v>0</v>
      </c>
      <c r="R16" s="7">
        <v>44894</v>
      </c>
      <c r="S16" s="6">
        <v>44911</v>
      </c>
      <c r="T16" s="4" t="s">
        <v>34</v>
      </c>
      <c r="U16" s="4">
        <v>1648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44902</v>
      </c>
      <c r="G17" s="6">
        <v>44908</v>
      </c>
      <c r="H17" s="4">
        <v>1</v>
      </c>
      <c r="I17" s="4">
        <v>6</v>
      </c>
      <c r="J17" s="4">
        <v>6</v>
      </c>
      <c r="K17" s="4" t="s">
        <v>30</v>
      </c>
      <c r="L17" s="4">
        <v>3132</v>
      </c>
      <c r="M17" s="4">
        <v>3132</v>
      </c>
      <c r="N17" s="4" t="s">
        <v>118</v>
      </c>
      <c r="O17" s="4" t="s">
        <v>32</v>
      </c>
      <c r="P17" s="4" t="s">
        <v>33</v>
      </c>
      <c r="Q17" s="4">
        <v>0</v>
      </c>
      <c r="R17" s="7">
        <v>44895</v>
      </c>
      <c r="S17" s="6">
        <v>44911</v>
      </c>
      <c r="T17" s="4" t="s">
        <v>34</v>
      </c>
      <c r="U17" s="4">
        <v>3132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44905</v>
      </c>
      <c r="G18" s="6">
        <v>44908</v>
      </c>
      <c r="H18" s="4">
        <v>1</v>
      </c>
      <c r="I18" s="4">
        <v>3</v>
      </c>
      <c r="J18" s="4">
        <v>3</v>
      </c>
      <c r="K18" s="4" t="s">
        <v>30</v>
      </c>
      <c r="L18" s="4">
        <v>2306</v>
      </c>
      <c r="M18" s="4">
        <v>2306</v>
      </c>
      <c r="N18" s="4" t="s">
        <v>124</v>
      </c>
      <c r="O18" s="4" t="s">
        <v>32</v>
      </c>
      <c r="P18" s="4" t="s">
        <v>33</v>
      </c>
      <c r="Q18" s="4">
        <v>0</v>
      </c>
      <c r="R18" s="7">
        <v>44895</v>
      </c>
      <c r="S18" s="6">
        <v>44911</v>
      </c>
      <c r="T18" s="4" t="s">
        <v>34</v>
      </c>
      <c r="U18" s="4">
        <v>2306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128</v>
      </c>
      <c r="E19" s="4" t="s">
        <v>129</v>
      </c>
      <c r="F19" s="6">
        <v>44907</v>
      </c>
      <c r="G19" s="6">
        <v>44908</v>
      </c>
      <c r="H19" s="4">
        <v>1</v>
      </c>
      <c r="I19" s="4">
        <v>1</v>
      </c>
      <c r="J19" s="4">
        <v>1</v>
      </c>
      <c r="K19" s="4" t="s">
        <v>30</v>
      </c>
      <c r="L19" s="4">
        <v>580</v>
      </c>
      <c r="M19" s="4">
        <v>580</v>
      </c>
      <c r="N19" s="4" t="s">
        <v>130</v>
      </c>
      <c r="O19" s="4" t="s">
        <v>32</v>
      </c>
      <c r="P19" s="4" t="s">
        <v>33</v>
      </c>
      <c r="Q19" s="4">
        <v>0</v>
      </c>
      <c r="R19" s="7">
        <v>44895</v>
      </c>
      <c r="S19" s="6">
        <v>44911</v>
      </c>
      <c r="T19" s="4" t="s">
        <v>34</v>
      </c>
      <c r="U19" s="4">
        <v>580</v>
      </c>
      <c r="V19" s="4">
        <v>0</v>
      </c>
      <c r="W19" s="4">
        <v>0</v>
      </c>
      <c r="X19" s="4" t="s">
        <v>131</v>
      </c>
      <c r="Y19" s="4" t="s">
        <v>132</v>
      </c>
    </row>
    <row r="20" s="4" customFormat="1" spans="1:25">
      <c r="A20" s="4" t="s">
        <v>133</v>
      </c>
      <c r="B20" s="4" t="s">
        <v>26</v>
      </c>
      <c r="C20" s="4" t="s">
        <v>27</v>
      </c>
      <c r="D20" s="4" t="s">
        <v>134</v>
      </c>
      <c r="E20" s="4" t="s">
        <v>135</v>
      </c>
      <c r="F20" s="6">
        <v>44907</v>
      </c>
      <c r="G20" s="6">
        <v>44908</v>
      </c>
      <c r="H20" s="4">
        <v>1</v>
      </c>
      <c r="I20" s="4">
        <v>1</v>
      </c>
      <c r="J20" s="4">
        <v>1</v>
      </c>
      <c r="K20" s="4" t="s">
        <v>30</v>
      </c>
      <c r="L20" s="4">
        <v>668</v>
      </c>
      <c r="M20" s="4">
        <v>668</v>
      </c>
      <c r="N20" s="4" t="s">
        <v>136</v>
      </c>
      <c r="O20" s="4" t="s">
        <v>32</v>
      </c>
      <c r="P20" s="4" t="s">
        <v>33</v>
      </c>
      <c r="Q20" s="4">
        <v>0</v>
      </c>
      <c r="R20" s="7">
        <v>44895</v>
      </c>
      <c r="S20" s="6">
        <v>44911</v>
      </c>
      <c r="T20" s="4" t="s">
        <v>34</v>
      </c>
      <c r="U20" s="4">
        <v>668</v>
      </c>
      <c r="V20" s="4">
        <v>0</v>
      </c>
      <c r="W20" s="4">
        <v>0</v>
      </c>
      <c r="X20" s="4" t="s">
        <v>137</v>
      </c>
      <c r="Y20" s="4" t="s">
        <v>42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129</v>
      </c>
      <c r="F21" s="6">
        <v>44905</v>
      </c>
      <c r="G21" s="6">
        <v>44908</v>
      </c>
      <c r="H21" s="4">
        <v>2</v>
      </c>
      <c r="I21" s="4">
        <v>3</v>
      </c>
      <c r="J21" s="4">
        <v>6</v>
      </c>
      <c r="K21" s="4" t="s">
        <v>30</v>
      </c>
      <c r="L21" s="4">
        <v>4954</v>
      </c>
      <c r="M21" s="4">
        <v>4954</v>
      </c>
      <c r="N21" s="4" t="s">
        <v>140</v>
      </c>
      <c r="O21" s="4" t="s">
        <v>32</v>
      </c>
      <c r="P21" s="4" t="s">
        <v>33</v>
      </c>
      <c r="Q21" s="4">
        <v>0</v>
      </c>
      <c r="R21" s="7">
        <v>44895</v>
      </c>
      <c r="S21" s="6">
        <v>44911</v>
      </c>
      <c r="T21" s="4" t="s">
        <v>34</v>
      </c>
      <c r="U21" s="4">
        <v>4954</v>
      </c>
      <c r="V21" s="4">
        <v>0</v>
      </c>
      <c r="W21" s="4">
        <v>0</v>
      </c>
      <c r="X21" s="4" t="s">
        <v>141</v>
      </c>
      <c r="Y21" s="4" t="s">
        <v>42</v>
      </c>
    </row>
    <row r="22" s="4" customFormat="1" spans="1:25">
      <c r="A22" s="4" t="s">
        <v>142</v>
      </c>
      <c r="B22" s="4" t="s">
        <v>26</v>
      </c>
      <c r="C22" s="4" t="s">
        <v>27</v>
      </c>
      <c r="D22" s="4" t="s">
        <v>139</v>
      </c>
      <c r="E22" s="4" t="s">
        <v>135</v>
      </c>
      <c r="F22" s="6">
        <v>44905</v>
      </c>
      <c r="G22" s="6">
        <v>44908</v>
      </c>
      <c r="H22" s="4">
        <v>1</v>
      </c>
      <c r="I22" s="4">
        <v>3</v>
      </c>
      <c r="J22" s="4">
        <v>3</v>
      </c>
      <c r="K22" s="4" t="s">
        <v>30</v>
      </c>
      <c r="L22" s="4">
        <v>2477</v>
      </c>
      <c r="M22" s="4">
        <v>2477</v>
      </c>
      <c r="N22" s="4" t="s">
        <v>143</v>
      </c>
      <c r="O22" s="4" t="s">
        <v>32</v>
      </c>
      <c r="P22" s="4" t="s">
        <v>33</v>
      </c>
      <c r="Q22" s="4">
        <v>0</v>
      </c>
      <c r="R22" s="7">
        <v>44895</v>
      </c>
      <c r="S22" s="6">
        <v>44911</v>
      </c>
      <c r="T22" s="4" t="s">
        <v>34</v>
      </c>
      <c r="U22" s="4">
        <v>2477</v>
      </c>
      <c r="V22" s="4">
        <v>0</v>
      </c>
      <c r="W22" s="4">
        <v>0</v>
      </c>
      <c r="X22" s="4" t="s">
        <v>144</v>
      </c>
      <c r="Y22" s="4" t="s">
        <v>42</v>
      </c>
    </row>
    <row r="23" s="4" customFormat="1" spans="1:25">
      <c r="A23" s="4" t="s">
        <v>138</v>
      </c>
      <c r="B23" s="4" t="s">
        <v>26</v>
      </c>
      <c r="C23" s="4" t="s">
        <v>43</v>
      </c>
      <c r="D23" s="4" t="s">
        <v>139</v>
      </c>
      <c r="E23" s="4" t="s">
        <v>129</v>
      </c>
      <c r="F23" s="6">
        <v>44905</v>
      </c>
      <c r="G23" s="6">
        <v>44908</v>
      </c>
      <c r="H23" s="4">
        <v>2</v>
      </c>
      <c r="I23" s="4">
        <v>3</v>
      </c>
      <c r="J23" s="4">
        <v>6</v>
      </c>
      <c r="K23" s="4" t="s">
        <v>30</v>
      </c>
      <c r="L23" s="4">
        <v>-4954</v>
      </c>
      <c r="M23" s="4">
        <v>-4954</v>
      </c>
      <c r="N23" s="4" t="s">
        <v>140</v>
      </c>
      <c r="O23" s="4" t="s">
        <v>32</v>
      </c>
      <c r="P23" s="4" t="s">
        <v>33</v>
      </c>
      <c r="Q23" s="4">
        <v>0</v>
      </c>
      <c r="R23" s="7">
        <v>44895</v>
      </c>
      <c r="S23" s="6">
        <v>44911</v>
      </c>
      <c r="T23" s="4" t="s">
        <v>34</v>
      </c>
      <c r="U23" s="4">
        <v>-4954</v>
      </c>
      <c r="V23" s="4">
        <v>0</v>
      </c>
      <c r="W23" s="4">
        <v>0</v>
      </c>
      <c r="X23" s="4" t="s">
        <v>141</v>
      </c>
      <c r="Y23" s="4" t="s">
        <v>42</v>
      </c>
    </row>
    <row r="24" s="4" customFormat="1" spans="1:25">
      <c r="A24" s="4" t="s">
        <v>142</v>
      </c>
      <c r="B24" s="4" t="s">
        <v>26</v>
      </c>
      <c r="C24" s="4" t="s">
        <v>43</v>
      </c>
      <c r="D24" s="4" t="s">
        <v>139</v>
      </c>
      <c r="E24" s="4" t="s">
        <v>135</v>
      </c>
      <c r="F24" s="6">
        <v>44905</v>
      </c>
      <c r="G24" s="6">
        <v>44908</v>
      </c>
      <c r="H24" s="4">
        <v>1</v>
      </c>
      <c r="I24" s="4">
        <v>3</v>
      </c>
      <c r="J24" s="4">
        <v>3</v>
      </c>
      <c r="K24" s="4" t="s">
        <v>30</v>
      </c>
      <c r="L24" s="4">
        <v>-2477</v>
      </c>
      <c r="M24" s="4">
        <v>-2477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44895</v>
      </c>
      <c r="S24" s="6">
        <v>44911</v>
      </c>
      <c r="T24" s="4" t="s">
        <v>34</v>
      </c>
      <c r="U24" s="4">
        <v>-2477</v>
      </c>
      <c r="V24" s="4">
        <v>0</v>
      </c>
      <c r="W24" s="4">
        <v>0</v>
      </c>
      <c r="X24" s="4" t="s">
        <v>144</v>
      </c>
      <c r="Y24" s="4" t="s">
        <v>42</v>
      </c>
    </row>
    <row r="25" s="4" customFormat="1" spans="1:26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117</v>
      </c>
      <c r="F25" s="6">
        <v>44906</v>
      </c>
      <c r="G25" s="6">
        <v>44908</v>
      </c>
      <c r="H25" s="4">
        <v>2</v>
      </c>
      <c r="I25" s="4">
        <v>2</v>
      </c>
      <c r="J25" s="4">
        <v>4</v>
      </c>
      <c r="K25" s="4" t="s">
        <v>30</v>
      </c>
      <c r="L25" s="4">
        <v>512</v>
      </c>
      <c r="M25" s="4">
        <v>512</v>
      </c>
      <c r="N25" s="4" t="s">
        <v>147</v>
      </c>
      <c r="O25" s="4" t="s">
        <v>32</v>
      </c>
      <c r="P25" s="4" t="s">
        <v>33</v>
      </c>
      <c r="Q25" s="4">
        <v>0</v>
      </c>
      <c r="R25" s="7">
        <v>44895</v>
      </c>
      <c r="S25" s="6">
        <v>44911</v>
      </c>
      <c r="T25" s="4" t="s">
        <v>34</v>
      </c>
      <c r="U25" s="4">
        <v>512</v>
      </c>
      <c r="V25" s="4">
        <v>0</v>
      </c>
      <c r="W25" s="4">
        <v>0</v>
      </c>
      <c r="X25" s="4" t="s">
        <v>148</v>
      </c>
      <c r="Y25" s="4">
        <v>1417708319</v>
      </c>
      <c r="Z25" s="4" t="s">
        <v>149</v>
      </c>
    </row>
    <row r="26" s="4" customFormat="1" spans="1:25">
      <c r="A26" s="4" t="s">
        <v>150</v>
      </c>
      <c r="B26" s="4" t="s">
        <v>26</v>
      </c>
      <c r="C26" s="4" t="s">
        <v>27</v>
      </c>
      <c r="D26" s="4" t="s">
        <v>151</v>
      </c>
      <c r="E26" s="4" t="s">
        <v>152</v>
      </c>
      <c r="F26" s="6">
        <v>44903</v>
      </c>
      <c r="G26" s="6">
        <v>44908</v>
      </c>
      <c r="H26" s="4">
        <v>2</v>
      </c>
      <c r="I26" s="4">
        <v>5</v>
      </c>
      <c r="J26" s="4">
        <v>10</v>
      </c>
      <c r="K26" s="4" t="s">
        <v>30</v>
      </c>
      <c r="L26" s="4">
        <v>1898</v>
      </c>
      <c r="M26" s="4">
        <v>1898</v>
      </c>
      <c r="N26" s="4" t="s">
        <v>153</v>
      </c>
      <c r="O26" s="4" t="s">
        <v>32</v>
      </c>
      <c r="P26" s="4" t="s">
        <v>33</v>
      </c>
      <c r="Q26" s="4">
        <v>0</v>
      </c>
      <c r="R26" s="7">
        <v>44895</v>
      </c>
      <c r="S26" s="6">
        <v>44911</v>
      </c>
      <c r="T26" s="4" t="s">
        <v>34</v>
      </c>
      <c r="U26" s="4">
        <v>1898</v>
      </c>
      <c r="V26" s="4">
        <v>0</v>
      </c>
      <c r="W26" s="4">
        <v>0</v>
      </c>
      <c r="X26" s="4" t="s">
        <v>154</v>
      </c>
      <c r="Y26" s="4" t="s">
        <v>42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156</v>
      </c>
      <c r="E27" s="4" t="s">
        <v>157</v>
      </c>
      <c r="F27" s="6">
        <v>44905</v>
      </c>
      <c r="G27" s="6">
        <v>44908</v>
      </c>
      <c r="H27" s="4">
        <v>1</v>
      </c>
      <c r="I27" s="4">
        <v>3</v>
      </c>
      <c r="J27" s="4">
        <v>3</v>
      </c>
      <c r="K27" s="4" t="s">
        <v>30</v>
      </c>
      <c r="L27" s="4">
        <v>606</v>
      </c>
      <c r="M27" s="4">
        <v>606</v>
      </c>
      <c r="N27" s="4" t="s">
        <v>158</v>
      </c>
      <c r="O27" s="4" t="s">
        <v>32</v>
      </c>
      <c r="P27" s="4" t="s">
        <v>33</v>
      </c>
      <c r="Q27" s="4">
        <v>0</v>
      </c>
      <c r="R27" s="7">
        <v>44896</v>
      </c>
      <c r="S27" s="6">
        <v>44911</v>
      </c>
      <c r="T27" s="4" t="s">
        <v>34</v>
      </c>
      <c r="U27" s="4">
        <v>606</v>
      </c>
      <c r="V27" s="4">
        <v>0</v>
      </c>
      <c r="W27" s="4">
        <v>0</v>
      </c>
      <c r="X27" s="4" t="s">
        <v>159</v>
      </c>
      <c r="Y27" s="4" t="s">
        <v>160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162</v>
      </c>
      <c r="E28" s="4" t="s">
        <v>163</v>
      </c>
      <c r="F28" s="6">
        <v>44907</v>
      </c>
      <c r="G28" s="6">
        <v>44908</v>
      </c>
      <c r="H28" s="4">
        <v>1</v>
      </c>
      <c r="I28" s="4">
        <v>1</v>
      </c>
      <c r="J28" s="4">
        <v>1</v>
      </c>
      <c r="K28" s="4" t="s">
        <v>30</v>
      </c>
      <c r="L28" s="4">
        <v>1118</v>
      </c>
      <c r="M28" s="4">
        <v>1118</v>
      </c>
      <c r="N28" s="4" t="s">
        <v>164</v>
      </c>
      <c r="O28" s="4" t="s">
        <v>32</v>
      </c>
      <c r="P28" s="4" t="s">
        <v>33</v>
      </c>
      <c r="Q28" s="4">
        <v>0</v>
      </c>
      <c r="R28" s="7">
        <v>44897</v>
      </c>
      <c r="S28" s="6">
        <v>44911</v>
      </c>
      <c r="T28" s="4" t="s">
        <v>34</v>
      </c>
      <c r="U28" s="4">
        <v>1118</v>
      </c>
      <c r="V28" s="4">
        <v>0</v>
      </c>
      <c r="W28" s="4">
        <v>0</v>
      </c>
      <c r="X28" s="4" t="s">
        <v>165</v>
      </c>
      <c r="Y28" s="4" t="s">
        <v>166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168</v>
      </c>
      <c r="E29" s="4" t="s">
        <v>169</v>
      </c>
      <c r="F29" s="6">
        <v>44906</v>
      </c>
      <c r="G29" s="6">
        <v>44908</v>
      </c>
      <c r="H29" s="4">
        <v>1</v>
      </c>
      <c r="I29" s="4">
        <v>2</v>
      </c>
      <c r="J29" s="4">
        <v>2</v>
      </c>
      <c r="K29" s="4" t="s">
        <v>30</v>
      </c>
      <c r="L29" s="4">
        <v>2350</v>
      </c>
      <c r="M29" s="4">
        <v>2350</v>
      </c>
      <c r="N29" s="4" t="s">
        <v>170</v>
      </c>
      <c r="O29" s="4" t="s">
        <v>32</v>
      </c>
      <c r="P29" s="4" t="s">
        <v>33</v>
      </c>
      <c r="Q29" s="4">
        <v>0</v>
      </c>
      <c r="R29" s="7">
        <v>44898</v>
      </c>
      <c r="S29" s="6">
        <v>44911</v>
      </c>
      <c r="T29" s="4" t="s">
        <v>34</v>
      </c>
      <c r="U29" s="4">
        <v>2350</v>
      </c>
      <c r="V29" s="4">
        <v>0</v>
      </c>
      <c r="W29" s="4">
        <v>0</v>
      </c>
      <c r="X29" s="4" t="s">
        <v>171</v>
      </c>
      <c r="Y29" s="4" t="s">
        <v>172</v>
      </c>
    </row>
    <row r="30" s="4" customFormat="1" spans="1:25">
      <c r="A30" s="4" t="s">
        <v>173</v>
      </c>
      <c r="B30" s="4" t="s">
        <v>26</v>
      </c>
      <c r="C30" s="4" t="s">
        <v>27</v>
      </c>
      <c r="D30" s="4" t="s">
        <v>51</v>
      </c>
      <c r="E30" s="4" t="s">
        <v>174</v>
      </c>
      <c r="F30" s="6">
        <v>44907</v>
      </c>
      <c r="G30" s="6">
        <v>44908</v>
      </c>
      <c r="H30" s="4">
        <v>1</v>
      </c>
      <c r="I30" s="4">
        <v>1</v>
      </c>
      <c r="J30" s="4">
        <v>1</v>
      </c>
      <c r="K30" s="4" t="s">
        <v>30</v>
      </c>
      <c r="L30" s="4">
        <v>632</v>
      </c>
      <c r="M30" s="4">
        <v>632</v>
      </c>
      <c r="N30" s="4" t="s">
        <v>175</v>
      </c>
      <c r="O30" s="4" t="s">
        <v>32</v>
      </c>
      <c r="P30" s="4" t="s">
        <v>33</v>
      </c>
      <c r="Q30" s="4">
        <v>0</v>
      </c>
      <c r="R30" s="7">
        <v>44898</v>
      </c>
      <c r="S30" s="6">
        <v>44911</v>
      </c>
      <c r="T30" s="4" t="s">
        <v>34</v>
      </c>
      <c r="U30" s="4">
        <v>632</v>
      </c>
      <c r="V30" s="4">
        <v>0</v>
      </c>
      <c r="W30" s="4">
        <v>0</v>
      </c>
      <c r="X30" s="4" t="s">
        <v>176</v>
      </c>
      <c r="Y30" s="4" t="s">
        <v>177</v>
      </c>
    </row>
    <row r="31" s="4" customFormat="1" spans="1:25">
      <c r="A31" s="4" t="s">
        <v>178</v>
      </c>
      <c r="B31" s="4" t="s">
        <v>26</v>
      </c>
      <c r="C31" s="4" t="s">
        <v>27</v>
      </c>
      <c r="D31" s="4" t="s">
        <v>179</v>
      </c>
      <c r="E31" s="4" t="s">
        <v>180</v>
      </c>
      <c r="F31" s="6">
        <v>44906</v>
      </c>
      <c r="G31" s="6">
        <v>44908</v>
      </c>
      <c r="H31" s="4">
        <v>1</v>
      </c>
      <c r="I31" s="4">
        <v>2</v>
      </c>
      <c r="J31" s="4">
        <v>2</v>
      </c>
      <c r="K31" s="4" t="s">
        <v>30</v>
      </c>
      <c r="L31" s="4">
        <v>2700</v>
      </c>
      <c r="M31" s="4">
        <v>2700</v>
      </c>
      <c r="N31" s="4" t="s">
        <v>181</v>
      </c>
      <c r="O31" s="4" t="s">
        <v>32</v>
      </c>
      <c r="P31" s="4" t="s">
        <v>33</v>
      </c>
      <c r="Q31" s="4">
        <v>0</v>
      </c>
      <c r="R31" s="7">
        <v>44898</v>
      </c>
      <c r="S31" s="6">
        <v>44911</v>
      </c>
      <c r="T31" s="4" t="s">
        <v>34</v>
      </c>
      <c r="U31" s="4">
        <v>2700</v>
      </c>
      <c r="V31" s="4">
        <v>0</v>
      </c>
      <c r="W31" s="4">
        <v>0</v>
      </c>
      <c r="X31" s="4" t="s">
        <v>182</v>
      </c>
      <c r="Y31" s="4" t="s">
        <v>42</v>
      </c>
    </row>
    <row r="32" s="4" customFormat="1" spans="1:25">
      <c r="A32" s="4" t="s">
        <v>178</v>
      </c>
      <c r="B32" s="4" t="s">
        <v>26</v>
      </c>
      <c r="C32" s="4" t="s">
        <v>43</v>
      </c>
      <c r="D32" s="4" t="s">
        <v>179</v>
      </c>
      <c r="E32" s="4" t="s">
        <v>180</v>
      </c>
      <c r="F32" s="6">
        <v>44906</v>
      </c>
      <c r="G32" s="6">
        <v>44908</v>
      </c>
      <c r="H32" s="4">
        <v>1</v>
      </c>
      <c r="I32" s="4">
        <v>2</v>
      </c>
      <c r="J32" s="4">
        <v>2</v>
      </c>
      <c r="K32" s="4" t="s">
        <v>30</v>
      </c>
      <c r="L32" s="4">
        <v>-2700</v>
      </c>
      <c r="M32" s="4">
        <v>-2700</v>
      </c>
      <c r="N32" s="4" t="s">
        <v>181</v>
      </c>
      <c r="O32" s="4" t="s">
        <v>32</v>
      </c>
      <c r="P32" s="4" t="s">
        <v>33</v>
      </c>
      <c r="Q32" s="4">
        <v>0</v>
      </c>
      <c r="R32" s="7">
        <v>44898</v>
      </c>
      <c r="S32" s="6">
        <v>44911</v>
      </c>
      <c r="T32" s="4" t="s">
        <v>34</v>
      </c>
      <c r="U32" s="4">
        <v>-2700</v>
      </c>
      <c r="V32" s="4">
        <v>0</v>
      </c>
      <c r="W32" s="4">
        <v>0</v>
      </c>
      <c r="X32" s="4" t="s">
        <v>182</v>
      </c>
      <c r="Y32" s="4" t="s">
        <v>42</v>
      </c>
    </row>
    <row r="33" s="4" customFormat="1" spans="1:25">
      <c r="A33" s="4" t="s">
        <v>183</v>
      </c>
      <c r="B33" s="4" t="s">
        <v>26</v>
      </c>
      <c r="C33" s="4" t="s">
        <v>27</v>
      </c>
      <c r="D33" s="4" t="s">
        <v>184</v>
      </c>
      <c r="E33" s="4" t="s">
        <v>185</v>
      </c>
      <c r="F33" s="6">
        <v>44907</v>
      </c>
      <c r="G33" s="6">
        <v>44908</v>
      </c>
      <c r="H33" s="4">
        <v>1</v>
      </c>
      <c r="I33" s="4">
        <v>1</v>
      </c>
      <c r="J33" s="4">
        <v>1</v>
      </c>
      <c r="K33" s="4" t="s">
        <v>30</v>
      </c>
      <c r="L33" s="4">
        <v>287</v>
      </c>
      <c r="M33" s="4">
        <v>287</v>
      </c>
      <c r="N33" s="4" t="s">
        <v>186</v>
      </c>
      <c r="O33" s="4" t="s">
        <v>32</v>
      </c>
      <c r="P33" s="4" t="s">
        <v>33</v>
      </c>
      <c r="Q33" s="4">
        <v>0</v>
      </c>
      <c r="R33" s="7">
        <v>44898</v>
      </c>
      <c r="S33" s="6">
        <v>44911</v>
      </c>
      <c r="T33" s="4" t="s">
        <v>34</v>
      </c>
      <c r="U33" s="4">
        <v>287</v>
      </c>
      <c r="V33" s="4">
        <v>0</v>
      </c>
      <c r="W33" s="4">
        <v>0</v>
      </c>
      <c r="X33" s="4" t="s">
        <v>187</v>
      </c>
      <c r="Y33" s="4" t="s">
        <v>188</v>
      </c>
    </row>
    <row r="34" s="4" customFormat="1" spans="1:25">
      <c r="A34" s="4" t="s">
        <v>189</v>
      </c>
      <c r="B34" s="4" t="s">
        <v>26</v>
      </c>
      <c r="C34" s="4" t="s">
        <v>27</v>
      </c>
      <c r="D34" s="4" t="s">
        <v>190</v>
      </c>
      <c r="E34" s="4" t="s">
        <v>111</v>
      </c>
      <c r="F34" s="6">
        <v>44905</v>
      </c>
      <c r="G34" s="6">
        <v>44908</v>
      </c>
      <c r="H34" s="4">
        <v>1</v>
      </c>
      <c r="I34" s="4">
        <v>3</v>
      </c>
      <c r="J34" s="4">
        <v>3</v>
      </c>
      <c r="K34" s="4" t="s">
        <v>30</v>
      </c>
      <c r="L34" s="4">
        <v>855</v>
      </c>
      <c r="M34" s="4">
        <v>855</v>
      </c>
      <c r="N34" s="4" t="s">
        <v>191</v>
      </c>
      <c r="O34" s="4" t="s">
        <v>32</v>
      </c>
      <c r="P34" s="4" t="s">
        <v>33</v>
      </c>
      <c r="Q34" s="4">
        <v>0</v>
      </c>
      <c r="R34" s="7">
        <v>44898</v>
      </c>
      <c r="S34" s="6">
        <v>44911</v>
      </c>
      <c r="T34" s="4" t="s">
        <v>34</v>
      </c>
      <c r="U34" s="4">
        <v>855</v>
      </c>
      <c r="V34" s="4">
        <v>0</v>
      </c>
      <c r="W34" s="4">
        <v>0</v>
      </c>
      <c r="X34" s="4" t="s">
        <v>192</v>
      </c>
      <c r="Y34" s="4" t="s">
        <v>193</v>
      </c>
    </row>
    <row r="35" s="4" customFormat="1" spans="1:25">
      <c r="A35" s="4" t="s">
        <v>194</v>
      </c>
      <c r="B35" s="4" t="s">
        <v>26</v>
      </c>
      <c r="C35" s="4" t="s">
        <v>27</v>
      </c>
      <c r="D35" s="4" t="s">
        <v>195</v>
      </c>
      <c r="E35" s="4" t="s">
        <v>196</v>
      </c>
      <c r="F35" s="6">
        <v>44904</v>
      </c>
      <c r="G35" s="6">
        <v>44908</v>
      </c>
      <c r="H35" s="4">
        <v>1</v>
      </c>
      <c r="I35" s="4">
        <v>4</v>
      </c>
      <c r="J35" s="4">
        <v>4</v>
      </c>
      <c r="K35" s="4" t="s">
        <v>30</v>
      </c>
      <c r="L35" s="4">
        <v>3704</v>
      </c>
      <c r="M35" s="4">
        <v>3704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44899</v>
      </c>
      <c r="S35" s="6">
        <v>44911</v>
      </c>
      <c r="T35" s="4" t="s">
        <v>34</v>
      </c>
      <c r="U35" s="4">
        <v>3704</v>
      </c>
      <c r="V35" s="4">
        <v>0</v>
      </c>
      <c r="W35" s="4">
        <v>0</v>
      </c>
      <c r="X35" s="4" t="s">
        <v>198</v>
      </c>
      <c r="Y35" s="4" t="s">
        <v>199</v>
      </c>
    </row>
    <row r="36" s="4" customFormat="1" spans="1:25">
      <c r="A36" s="4" t="s">
        <v>200</v>
      </c>
      <c r="B36" s="4" t="s">
        <v>26</v>
      </c>
      <c r="C36" s="4" t="s">
        <v>27</v>
      </c>
      <c r="D36" s="4" t="s">
        <v>201</v>
      </c>
      <c r="E36" s="4" t="s">
        <v>202</v>
      </c>
      <c r="F36" s="6">
        <v>44906</v>
      </c>
      <c r="G36" s="6">
        <v>44908</v>
      </c>
      <c r="H36" s="4">
        <v>1</v>
      </c>
      <c r="I36" s="4">
        <v>2</v>
      </c>
      <c r="J36" s="4">
        <v>2</v>
      </c>
      <c r="K36" s="4" t="s">
        <v>30</v>
      </c>
      <c r="L36" s="4">
        <v>3658</v>
      </c>
      <c r="M36" s="4">
        <v>3658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44899</v>
      </c>
      <c r="S36" s="6">
        <v>44911</v>
      </c>
      <c r="T36" s="4" t="s">
        <v>34</v>
      </c>
      <c r="U36" s="4">
        <v>3658</v>
      </c>
      <c r="V36" s="4">
        <v>0</v>
      </c>
      <c r="W36" s="4">
        <v>0</v>
      </c>
      <c r="X36" s="4" t="s">
        <v>204</v>
      </c>
      <c r="Y36" s="4" t="s">
        <v>205</v>
      </c>
    </row>
    <row r="37" s="4" customFormat="1" spans="1:25">
      <c r="A37" s="4" t="s">
        <v>206</v>
      </c>
      <c r="B37" s="4" t="s">
        <v>26</v>
      </c>
      <c r="C37" s="4" t="s">
        <v>27</v>
      </c>
      <c r="D37" s="4" t="s">
        <v>184</v>
      </c>
      <c r="E37" s="4" t="s">
        <v>185</v>
      </c>
      <c r="F37" s="6">
        <v>44907</v>
      </c>
      <c r="G37" s="6">
        <v>44908</v>
      </c>
      <c r="H37" s="4">
        <v>1</v>
      </c>
      <c r="I37" s="4">
        <v>1</v>
      </c>
      <c r="J37" s="4">
        <v>1</v>
      </c>
      <c r="K37" s="4" t="s">
        <v>30</v>
      </c>
      <c r="L37" s="4">
        <v>287</v>
      </c>
      <c r="M37" s="4">
        <v>287</v>
      </c>
      <c r="N37" s="4" t="s">
        <v>207</v>
      </c>
      <c r="O37" s="4" t="s">
        <v>32</v>
      </c>
      <c r="P37" s="4" t="s">
        <v>33</v>
      </c>
      <c r="Q37" s="4">
        <v>0</v>
      </c>
      <c r="R37" s="7">
        <v>44899</v>
      </c>
      <c r="S37" s="6">
        <v>44911</v>
      </c>
      <c r="T37" s="4" t="s">
        <v>34</v>
      </c>
      <c r="U37" s="4">
        <v>287</v>
      </c>
      <c r="V37" s="4">
        <v>0</v>
      </c>
      <c r="W37" s="4">
        <v>0</v>
      </c>
      <c r="X37" s="4" t="s">
        <v>208</v>
      </c>
      <c r="Y37" s="4" t="s">
        <v>209</v>
      </c>
    </row>
    <row r="38" s="4" customFormat="1" spans="1:25">
      <c r="A38" s="4" t="s">
        <v>210</v>
      </c>
      <c r="B38" s="4" t="s">
        <v>26</v>
      </c>
      <c r="C38" s="4" t="s">
        <v>27</v>
      </c>
      <c r="D38" s="4" t="s">
        <v>211</v>
      </c>
      <c r="E38" s="4" t="s">
        <v>196</v>
      </c>
      <c r="F38" s="6">
        <v>44906</v>
      </c>
      <c r="G38" s="6">
        <v>44908</v>
      </c>
      <c r="H38" s="4">
        <v>1</v>
      </c>
      <c r="I38" s="4">
        <v>2</v>
      </c>
      <c r="J38" s="4">
        <v>2</v>
      </c>
      <c r="K38" s="4" t="s">
        <v>30</v>
      </c>
      <c r="L38" s="4">
        <v>1530</v>
      </c>
      <c r="M38" s="4">
        <v>1530</v>
      </c>
      <c r="N38" s="4" t="s">
        <v>212</v>
      </c>
      <c r="O38" s="4" t="s">
        <v>32</v>
      </c>
      <c r="P38" s="4" t="s">
        <v>33</v>
      </c>
      <c r="Q38" s="4">
        <v>0</v>
      </c>
      <c r="R38" s="7">
        <v>44899</v>
      </c>
      <c r="S38" s="6">
        <v>44911</v>
      </c>
      <c r="T38" s="4" t="s">
        <v>34</v>
      </c>
      <c r="U38" s="4">
        <v>1530</v>
      </c>
      <c r="V38" s="4">
        <v>0</v>
      </c>
      <c r="W38" s="4">
        <v>0</v>
      </c>
      <c r="X38" s="4" t="s">
        <v>213</v>
      </c>
      <c r="Y38" s="4" t="s">
        <v>42</v>
      </c>
    </row>
    <row r="39" s="4" customFormat="1" spans="1:25">
      <c r="A39" s="4" t="s">
        <v>214</v>
      </c>
      <c r="B39" s="4" t="s">
        <v>26</v>
      </c>
      <c r="C39" s="4" t="s">
        <v>27</v>
      </c>
      <c r="D39" s="4" t="s">
        <v>215</v>
      </c>
      <c r="E39" s="4" t="s">
        <v>216</v>
      </c>
      <c r="F39" s="6">
        <v>44907</v>
      </c>
      <c r="G39" s="6">
        <v>44908</v>
      </c>
      <c r="H39" s="4">
        <v>1</v>
      </c>
      <c r="I39" s="4">
        <v>1</v>
      </c>
      <c r="J39" s="4">
        <v>1</v>
      </c>
      <c r="K39" s="4" t="s">
        <v>30</v>
      </c>
      <c r="L39" s="4">
        <v>383</v>
      </c>
      <c r="M39" s="4">
        <v>383</v>
      </c>
      <c r="N39" s="4" t="s">
        <v>217</v>
      </c>
      <c r="O39" s="4" t="s">
        <v>32</v>
      </c>
      <c r="P39" s="4" t="s">
        <v>33</v>
      </c>
      <c r="Q39" s="4">
        <v>0</v>
      </c>
      <c r="R39" s="7">
        <v>44900</v>
      </c>
      <c r="S39" s="6">
        <v>44911</v>
      </c>
      <c r="T39" s="4" t="s">
        <v>34</v>
      </c>
      <c r="U39" s="4">
        <v>383</v>
      </c>
      <c r="V39" s="4">
        <v>0</v>
      </c>
      <c r="W39" s="4">
        <v>0</v>
      </c>
      <c r="X39" s="4" t="s">
        <v>218</v>
      </c>
      <c r="Y39" s="4" t="s">
        <v>219</v>
      </c>
    </row>
    <row r="40" s="4" customFormat="1" spans="1:25">
      <c r="A40" s="4" t="s">
        <v>220</v>
      </c>
      <c r="B40" s="4" t="s">
        <v>26</v>
      </c>
      <c r="C40" s="4" t="s">
        <v>27</v>
      </c>
      <c r="D40" s="4" t="s">
        <v>221</v>
      </c>
      <c r="E40" s="4" t="s">
        <v>222</v>
      </c>
      <c r="F40" s="6">
        <v>44906</v>
      </c>
      <c r="G40" s="6">
        <v>44908</v>
      </c>
      <c r="H40" s="4">
        <v>1</v>
      </c>
      <c r="I40" s="4">
        <v>2</v>
      </c>
      <c r="J40" s="4">
        <v>2</v>
      </c>
      <c r="K40" s="4" t="s">
        <v>30</v>
      </c>
      <c r="L40" s="4">
        <v>1918</v>
      </c>
      <c r="M40" s="4">
        <v>1918</v>
      </c>
      <c r="N40" s="4" t="s">
        <v>223</v>
      </c>
      <c r="O40" s="4" t="s">
        <v>32</v>
      </c>
      <c r="P40" s="4" t="s">
        <v>33</v>
      </c>
      <c r="Q40" s="4">
        <v>0</v>
      </c>
      <c r="R40" s="7">
        <v>44901</v>
      </c>
      <c r="S40" s="6">
        <v>44911</v>
      </c>
      <c r="T40" s="4" t="s">
        <v>34</v>
      </c>
      <c r="U40" s="4">
        <v>1918</v>
      </c>
      <c r="V40" s="4">
        <v>0</v>
      </c>
      <c r="W40" s="4">
        <v>0</v>
      </c>
      <c r="X40" s="4" t="s">
        <v>224</v>
      </c>
      <c r="Y40" s="4" t="s">
        <v>225</v>
      </c>
    </row>
    <row r="41" s="4" customFormat="1" spans="1:25">
      <c r="A41" s="4" t="s">
        <v>226</v>
      </c>
      <c r="B41" s="4" t="s">
        <v>26</v>
      </c>
      <c r="C41" s="4" t="s">
        <v>27</v>
      </c>
      <c r="D41" s="4" t="s">
        <v>211</v>
      </c>
      <c r="E41" s="4" t="s">
        <v>196</v>
      </c>
      <c r="F41" s="6">
        <v>44906</v>
      </c>
      <c r="G41" s="6">
        <v>44908</v>
      </c>
      <c r="H41" s="4">
        <v>1</v>
      </c>
      <c r="I41" s="4">
        <v>2</v>
      </c>
      <c r="J41" s="4">
        <v>2</v>
      </c>
      <c r="K41" s="4" t="s">
        <v>30</v>
      </c>
      <c r="L41" s="4">
        <v>1536</v>
      </c>
      <c r="M41" s="4">
        <v>1536</v>
      </c>
      <c r="N41" s="4" t="s">
        <v>227</v>
      </c>
      <c r="O41" s="4" t="s">
        <v>32</v>
      </c>
      <c r="P41" s="4" t="s">
        <v>33</v>
      </c>
      <c r="Q41" s="4">
        <v>0</v>
      </c>
      <c r="R41" s="7">
        <v>44901</v>
      </c>
      <c r="S41" s="6">
        <v>44911</v>
      </c>
      <c r="T41" s="4" t="s">
        <v>34</v>
      </c>
      <c r="U41" s="4">
        <v>1536</v>
      </c>
      <c r="V41" s="4">
        <v>0</v>
      </c>
      <c r="W41" s="4">
        <v>0</v>
      </c>
      <c r="X41" s="4" t="s">
        <v>228</v>
      </c>
      <c r="Y41" s="4" t="s">
        <v>42</v>
      </c>
    </row>
    <row r="42" s="4" customFormat="1" spans="1:25">
      <c r="A42" s="4" t="s">
        <v>229</v>
      </c>
      <c r="B42" s="4" t="s">
        <v>26</v>
      </c>
      <c r="C42" s="4" t="s">
        <v>27</v>
      </c>
      <c r="D42" s="4" t="s">
        <v>230</v>
      </c>
      <c r="E42" s="4" t="s">
        <v>231</v>
      </c>
      <c r="F42" s="6">
        <v>44902</v>
      </c>
      <c r="G42" s="6">
        <v>44908</v>
      </c>
      <c r="H42" s="4">
        <v>1</v>
      </c>
      <c r="I42" s="4">
        <v>6</v>
      </c>
      <c r="J42" s="4">
        <v>6</v>
      </c>
      <c r="K42" s="4" t="s">
        <v>30</v>
      </c>
      <c r="L42" s="4">
        <v>8682</v>
      </c>
      <c r="M42" s="4">
        <v>8682</v>
      </c>
      <c r="N42" s="4" t="s">
        <v>232</v>
      </c>
      <c r="O42" s="4" t="s">
        <v>32</v>
      </c>
      <c r="P42" s="4" t="s">
        <v>33</v>
      </c>
      <c r="Q42" s="4">
        <v>0</v>
      </c>
      <c r="R42" s="7">
        <v>44901</v>
      </c>
      <c r="S42" s="6">
        <v>44911</v>
      </c>
      <c r="T42" s="4" t="s">
        <v>34</v>
      </c>
      <c r="U42" s="4">
        <v>8682</v>
      </c>
      <c r="V42" s="4">
        <v>0</v>
      </c>
      <c r="W42" s="4">
        <v>0</v>
      </c>
      <c r="X42" s="4" t="s">
        <v>233</v>
      </c>
      <c r="Y42" s="4" t="s">
        <v>42</v>
      </c>
    </row>
    <row r="43" s="4" customFormat="1" spans="1:25">
      <c r="A43" s="4" t="s">
        <v>234</v>
      </c>
      <c r="B43" s="4" t="s">
        <v>26</v>
      </c>
      <c r="C43" s="4" t="s">
        <v>27</v>
      </c>
      <c r="D43" s="4" t="s">
        <v>235</v>
      </c>
      <c r="E43" s="4" t="s">
        <v>236</v>
      </c>
      <c r="F43" s="6">
        <v>44905</v>
      </c>
      <c r="G43" s="6">
        <v>44908</v>
      </c>
      <c r="H43" s="4">
        <v>1</v>
      </c>
      <c r="I43" s="4">
        <v>3</v>
      </c>
      <c r="J43" s="4">
        <v>3</v>
      </c>
      <c r="K43" s="4" t="s">
        <v>30</v>
      </c>
      <c r="L43" s="4">
        <v>5213</v>
      </c>
      <c r="M43" s="4">
        <v>5213</v>
      </c>
      <c r="N43" s="4" t="s">
        <v>237</v>
      </c>
      <c r="O43" s="4" t="s">
        <v>32</v>
      </c>
      <c r="P43" s="4" t="s">
        <v>33</v>
      </c>
      <c r="Q43" s="4">
        <v>0</v>
      </c>
      <c r="R43" s="7">
        <v>44901</v>
      </c>
      <c r="S43" s="6">
        <v>44911</v>
      </c>
      <c r="T43" s="4" t="s">
        <v>34</v>
      </c>
      <c r="U43" s="4">
        <v>5213</v>
      </c>
      <c r="V43" s="4">
        <v>0</v>
      </c>
      <c r="W43" s="4">
        <v>0</v>
      </c>
      <c r="X43" s="4" t="s">
        <v>238</v>
      </c>
      <c r="Y43" s="4" t="s">
        <v>239</v>
      </c>
    </row>
    <row r="44" s="4" customFormat="1" spans="1:25">
      <c r="A44" s="4" t="s">
        <v>240</v>
      </c>
      <c r="B44" s="4" t="s">
        <v>26</v>
      </c>
      <c r="C44" s="4" t="s">
        <v>27</v>
      </c>
      <c r="D44" s="4" t="s">
        <v>241</v>
      </c>
      <c r="E44" s="4" t="s">
        <v>242</v>
      </c>
      <c r="F44" s="6">
        <v>44903</v>
      </c>
      <c r="G44" s="6">
        <v>44908</v>
      </c>
      <c r="H44" s="4">
        <v>1</v>
      </c>
      <c r="I44" s="4">
        <v>5</v>
      </c>
      <c r="J44" s="4">
        <v>5</v>
      </c>
      <c r="K44" s="4" t="s">
        <v>30</v>
      </c>
      <c r="L44" s="4">
        <v>3270</v>
      </c>
      <c r="M44" s="4">
        <v>3270</v>
      </c>
      <c r="N44" s="4" t="s">
        <v>243</v>
      </c>
      <c r="O44" s="4" t="s">
        <v>32</v>
      </c>
      <c r="P44" s="4" t="s">
        <v>33</v>
      </c>
      <c r="Q44" s="4">
        <v>0</v>
      </c>
      <c r="R44" s="7">
        <v>44902</v>
      </c>
      <c r="S44" s="6">
        <v>44911</v>
      </c>
      <c r="T44" s="4" t="s">
        <v>34</v>
      </c>
      <c r="U44" s="4">
        <v>3270</v>
      </c>
      <c r="V44" s="4">
        <v>0</v>
      </c>
      <c r="W44" s="4">
        <v>0</v>
      </c>
      <c r="X44" s="4" t="s">
        <v>244</v>
      </c>
      <c r="Y44" s="4" t="s">
        <v>245</v>
      </c>
    </row>
    <row r="45" s="4" customFormat="1" spans="1:25">
      <c r="A45" s="4" t="s">
        <v>246</v>
      </c>
      <c r="B45" s="4" t="s">
        <v>26</v>
      </c>
      <c r="C45" s="4" t="s">
        <v>27</v>
      </c>
      <c r="D45" s="4" t="s">
        <v>247</v>
      </c>
      <c r="E45" s="4" t="s">
        <v>248</v>
      </c>
      <c r="F45" s="6">
        <v>44907</v>
      </c>
      <c r="G45" s="6">
        <v>44908</v>
      </c>
      <c r="H45" s="4">
        <v>1</v>
      </c>
      <c r="I45" s="4">
        <v>1</v>
      </c>
      <c r="J45" s="4">
        <v>1</v>
      </c>
      <c r="K45" s="4" t="s">
        <v>30</v>
      </c>
      <c r="L45" s="4">
        <v>2960</v>
      </c>
      <c r="M45" s="4">
        <v>2960</v>
      </c>
      <c r="N45" s="4" t="s">
        <v>249</v>
      </c>
      <c r="O45" s="4" t="s">
        <v>32</v>
      </c>
      <c r="P45" s="4" t="s">
        <v>33</v>
      </c>
      <c r="Q45" s="4">
        <v>0</v>
      </c>
      <c r="R45" s="7">
        <v>44902</v>
      </c>
      <c r="S45" s="6">
        <v>44911</v>
      </c>
      <c r="T45" s="4" t="s">
        <v>34</v>
      </c>
      <c r="U45" s="4">
        <v>2960</v>
      </c>
      <c r="V45" s="4">
        <v>0</v>
      </c>
      <c r="W45" s="4">
        <v>0</v>
      </c>
      <c r="X45" s="4" t="s">
        <v>250</v>
      </c>
      <c r="Y45" s="4" t="s">
        <v>42</v>
      </c>
    </row>
    <row r="46" s="4" customFormat="1" spans="1:25">
      <c r="A46" s="4" t="s">
        <v>251</v>
      </c>
      <c r="B46" s="4" t="s">
        <v>26</v>
      </c>
      <c r="C46" s="4" t="s">
        <v>27</v>
      </c>
      <c r="D46" s="4" t="s">
        <v>252</v>
      </c>
      <c r="E46" s="4" t="s">
        <v>253</v>
      </c>
      <c r="F46" s="6">
        <v>44906</v>
      </c>
      <c r="G46" s="6">
        <v>44908</v>
      </c>
      <c r="H46" s="4">
        <v>1</v>
      </c>
      <c r="I46" s="4">
        <v>2</v>
      </c>
      <c r="J46" s="4">
        <v>2</v>
      </c>
      <c r="K46" s="4" t="s">
        <v>30</v>
      </c>
      <c r="L46" s="4">
        <v>1146</v>
      </c>
      <c r="M46" s="4">
        <v>1146</v>
      </c>
      <c r="N46" s="4" t="s">
        <v>254</v>
      </c>
      <c r="O46" s="4" t="s">
        <v>32</v>
      </c>
      <c r="P46" s="4" t="s">
        <v>33</v>
      </c>
      <c r="Q46" s="4">
        <v>0</v>
      </c>
      <c r="R46" s="7">
        <v>44902</v>
      </c>
      <c r="S46" s="6">
        <v>44911</v>
      </c>
      <c r="T46" s="4" t="s">
        <v>34</v>
      </c>
      <c r="U46" s="4">
        <v>1146</v>
      </c>
      <c r="V46" s="4">
        <v>0</v>
      </c>
      <c r="W46" s="4">
        <v>0</v>
      </c>
      <c r="X46" s="4" t="s">
        <v>255</v>
      </c>
      <c r="Y46" s="4" t="s">
        <v>42</v>
      </c>
    </row>
    <row r="47" s="4" customFormat="1" spans="1:25">
      <c r="A47" s="4" t="s">
        <v>256</v>
      </c>
      <c r="B47" s="4" t="s">
        <v>26</v>
      </c>
      <c r="C47" s="4" t="s">
        <v>27</v>
      </c>
      <c r="D47" s="4" t="s">
        <v>257</v>
      </c>
      <c r="E47" s="4" t="s">
        <v>258</v>
      </c>
      <c r="F47" s="6">
        <v>44907</v>
      </c>
      <c r="G47" s="6">
        <v>44908</v>
      </c>
      <c r="H47" s="4">
        <v>1</v>
      </c>
      <c r="I47" s="4">
        <v>1</v>
      </c>
      <c r="J47" s="4">
        <v>1</v>
      </c>
      <c r="K47" s="4" t="s">
        <v>30</v>
      </c>
      <c r="L47" s="4">
        <v>537</v>
      </c>
      <c r="M47" s="4">
        <v>537</v>
      </c>
      <c r="N47" s="4" t="s">
        <v>259</v>
      </c>
      <c r="O47" s="4" t="s">
        <v>32</v>
      </c>
      <c r="P47" s="4" t="s">
        <v>33</v>
      </c>
      <c r="Q47" s="4">
        <v>0</v>
      </c>
      <c r="R47" s="7">
        <v>44903</v>
      </c>
      <c r="S47" s="6">
        <v>44911</v>
      </c>
      <c r="T47" s="4" t="s">
        <v>34</v>
      </c>
      <c r="U47" s="4">
        <v>537</v>
      </c>
      <c r="V47" s="4">
        <v>0</v>
      </c>
      <c r="W47" s="4">
        <v>0</v>
      </c>
      <c r="X47" s="4" t="s">
        <v>260</v>
      </c>
      <c r="Y47" s="4" t="s">
        <v>42</v>
      </c>
    </row>
    <row r="48" s="4" customFormat="1" spans="1:25">
      <c r="A48" s="4" t="s">
        <v>261</v>
      </c>
      <c r="B48" s="4" t="s">
        <v>26</v>
      </c>
      <c r="C48" s="4" t="s">
        <v>27</v>
      </c>
      <c r="D48" s="4" t="s">
        <v>262</v>
      </c>
      <c r="E48" s="4" t="s">
        <v>263</v>
      </c>
      <c r="F48" s="6">
        <v>44904</v>
      </c>
      <c r="G48" s="6">
        <v>44908</v>
      </c>
      <c r="H48" s="4">
        <v>2</v>
      </c>
      <c r="I48" s="4">
        <v>4</v>
      </c>
      <c r="J48" s="4">
        <v>8</v>
      </c>
      <c r="K48" s="4" t="s">
        <v>30</v>
      </c>
      <c r="L48" s="4">
        <v>1056</v>
      </c>
      <c r="M48" s="4">
        <v>1056</v>
      </c>
      <c r="N48" s="4" t="s">
        <v>264</v>
      </c>
      <c r="O48" s="4" t="s">
        <v>32</v>
      </c>
      <c r="P48" s="4" t="s">
        <v>33</v>
      </c>
      <c r="Q48" s="4">
        <v>0</v>
      </c>
      <c r="R48" s="7">
        <v>44903</v>
      </c>
      <c r="S48" s="6">
        <v>44911</v>
      </c>
      <c r="T48" s="4" t="s">
        <v>34</v>
      </c>
      <c r="U48" s="4">
        <v>1056</v>
      </c>
      <c r="V48" s="4">
        <v>0</v>
      </c>
      <c r="W48" s="4">
        <v>0</v>
      </c>
      <c r="X48" s="4" t="s">
        <v>265</v>
      </c>
      <c r="Y48" s="4" t="s">
        <v>42</v>
      </c>
    </row>
    <row r="49" s="4" customFormat="1" spans="1:25">
      <c r="A49" s="4" t="s">
        <v>266</v>
      </c>
      <c r="B49" s="4" t="s">
        <v>26</v>
      </c>
      <c r="C49" s="4" t="s">
        <v>27</v>
      </c>
      <c r="D49" s="4" t="s">
        <v>267</v>
      </c>
      <c r="E49" s="4" t="s">
        <v>123</v>
      </c>
      <c r="F49" s="6">
        <v>44904</v>
      </c>
      <c r="G49" s="6">
        <v>44908</v>
      </c>
      <c r="H49" s="4">
        <v>1</v>
      </c>
      <c r="I49" s="4">
        <v>4</v>
      </c>
      <c r="J49" s="4">
        <v>4</v>
      </c>
      <c r="K49" s="4" t="s">
        <v>30</v>
      </c>
      <c r="L49" s="4">
        <v>1284</v>
      </c>
      <c r="M49" s="4">
        <v>1284</v>
      </c>
      <c r="N49" s="4" t="s">
        <v>268</v>
      </c>
      <c r="O49" s="4" t="s">
        <v>32</v>
      </c>
      <c r="P49" s="4" t="s">
        <v>33</v>
      </c>
      <c r="Q49" s="4">
        <v>0</v>
      </c>
      <c r="R49" s="7">
        <v>44903</v>
      </c>
      <c r="S49" s="6">
        <v>44911</v>
      </c>
      <c r="T49" s="4" t="s">
        <v>34</v>
      </c>
      <c r="U49" s="4">
        <v>1284</v>
      </c>
      <c r="V49" s="4">
        <v>0</v>
      </c>
      <c r="W49" s="4">
        <v>0</v>
      </c>
      <c r="X49" s="4" t="s">
        <v>269</v>
      </c>
      <c r="Y49" s="4" t="s">
        <v>270</v>
      </c>
    </row>
    <row r="50" s="4" customFormat="1" spans="1:25">
      <c r="A50" s="4" t="s">
        <v>271</v>
      </c>
      <c r="B50" s="4" t="s">
        <v>26</v>
      </c>
      <c r="C50" s="4" t="s">
        <v>27</v>
      </c>
      <c r="D50" s="4" t="s">
        <v>272</v>
      </c>
      <c r="E50" s="4" t="s">
        <v>273</v>
      </c>
      <c r="F50" s="6">
        <v>44907</v>
      </c>
      <c r="G50" s="6">
        <v>44908</v>
      </c>
      <c r="H50" s="4">
        <v>1</v>
      </c>
      <c r="I50" s="4">
        <v>1</v>
      </c>
      <c r="J50" s="4">
        <v>1</v>
      </c>
      <c r="K50" s="4" t="s">
        <v>30</v>
      </c>
      <c r="L50" s="4">
        <v>1823</v>
      </c>
      <c r="M50" s="4">
        <v>1823</v>
      </c>
      <c r="N50" s="4" t="s">
        <v>274</v>
      </c>
      <c r="O50" s="4" t="s">
        <v>32</v>
      </c>
      <c r="P50" s="4" t="s">
        <v>33</v>
      </c>
      <c r="Q50" s="4">
        <v>0</v>
      </c>
      <c r="R50" s="7">
        <v>44904</v>
      </c>
      <c r="S50" s="6">
        <v>44911</v>
      </c>
      <c r="T50" s="4" t="s">
        <v>34</v>
      </c>
      <c r="U50" s="4">
        <v>1823</v>
      </c>
      <c r="V50" s="4">
        <v>0</v>
      </c>
      <c r="W50" s="4">
        <v>0</v>
      </c>
      <c r="X50" s="4" t="s">
        <v>275</v>
      </c>
      <c r="Y50" s="4" t="s">
        <v>199</v>
      </c>
    </row>
    <row r="51" s="4" customFormat="1" spans="1:25">
      <c r="A51" s="4" t="s">
        <v>276</v>
      </c>
      <c r="B51" s="4" t="s">
        <v>26</v>
      </c>
      <c r="C51" s="4" t="s">
        <v>27</v>
      </c>
      <c r="D51" s="4" t="s">
        <v>277</v>
      </c>
      <c r="E51" s="4" t="s">
        <v>278</v>
      </c>
      <c r="F51" s="6">
        <v>44907</v>
      </c>
      <c r="G51" s="6">
        <v>44908</v>
      </c>
      <c r="H51" s="4">
        <v>1</v>
      </c>
      <c r="I51" s="4">
        <v>1</v>
      </c>
      <c r="J51" s="4">
        <v>1</v>
      </c>
      <c r="K51" s="4" t="s">
        <v>30</v>
      </c>
      <c r="L51" s="4">
        <v>635</v>
      </c>
      <c r="M51" s="4">
        <v>635</v>
      </c>
      <c r="N51" s="4" t="s">
        <v>279</v>
      </c>
      <c r="O51" s="4" t="s">
        <v>32</v>
      </c>
      <c r="P51" s="4" t="s">
        <v>33</v>
      </c>
      <c r="Q51" s="4">
        <v>0</v>
      </c>
      <c r="R51" s="7">
        <v>44904</v>
      </c>
      <c r="S51" s="6">
        <v>44911</v>
      </c>
      <c r="T51" s="4" t="s">
        <v>34</v>
      </c>
      <c r="U51" s="4">
        <v>635</v>
      </c>
      <c r="V51" s="4">
        <v>0</v>
      </c>
      <c r="W51" s="4">
        <v>0</v>
      </c>
      <c r="X51" s="4" t="s">
        <v>280</v>
      </c>
      <c r="Y51" s="4" t="s">
        <v>281</v>
      </c>
    </row>
    <row r="52" s="4" customFormat="1" spans="1:25">
      <c r="A52" s="4" t="s">
        <v>282</v>
      </c>
      <c r="B52" s="4" t="s">
        <v>26</v>
      </c>
      <c r="C52" s="4" t="s">
        <v>27</v>
      </c>
      <c r="D52" s="4" t="s">
        <v>283</v>
      </c>
      <c r="E52" s="4" t="s">
        <v>284</v>
      </c>
      <c r="F52" s="6">
        <v>44907</v>
      </c>
      <c r="G52" s="6">
        <v>44908</v>
      </c>
      <c r="H52" s="4">
        <v>1</v>
      </c>
      <c r="I52" s="4">
        <v>1</v>
      </c>
      <c r="J52" s="4">
        <v>1</v>
      </c>
      <c r="K52" s="4" t="s">
        <v>30</v>
      </c>
      <c r="L52" s="4">
        <v>615</v>
      </c>
      <c r="M52" s="4">
        <v>615</v>
      </c>
      <c r="N52" s="4" t="s">
        <v>285</v>
      </c>
      <c r="O52" s="4" t="s">
        <v>32</v>
      </c>
      <c r="P52" s="4" t="s">
        <v>33</v>
      </c>
      <c r="Q52" s="4">
        <v>0</v>
      </c>
      <c r="R52" s="7">
        <v>44904</v>
      </c>
      <c r="S52" s="6">
        <v>44911</v>
      </c>
      <c r="T52" s="4" t="s">
        <v>34</v>
      </c>
      <c r="U52" s="4">
        <v>615</v>
      </c>
      <c r="V52" s="4">
        <v>0</v>
      </c>
      <c r="W52" s="4">
        <v>0</v>
      </c>
      <c r="X52" s="4" t="s">
        <v>286</v>
      </c>
      <c r="Y52" s="4" t="s">
        <v>42</v>
      </c>
    </row>
    <row r="53" s="4" customFormat="1" spans="1:25">
      <c r="A53" s="4" t="s">
        <v>287</v>
      </c>
      <c r="B53" s="4" t="s">
        <v>26</v>
      </c>
      <c r="C53" s="4" t="s">
        <v>27</v>
      </c>
      <c r="D53" s="4" t="s">
        <v>288</v>
      </c>
      <c r="E53" s="4" t="s">
        <v>289</v>
      </c>
      <c r="F53" s="6">
        <v>44907</v>
      </c>
      <c r="G53" s="6">
        <v>44908</v>
      </c>
      <c r="H53" s="4">
        <v>1</v>
      </c>
      <c r="I53" s="4">
        <v>1</v>
      </c>
      <c r="J53" s="4">
        <v>1</v>
      </c>
      <c r="K53" s="4" t="s">
        <v>30</v>
      </c>
      <c r="L53" s="4">
        <v>1757</v>
      </c>
      <c r="M53" s="4">
        <v>1757</v>
      </c>
      <c r="N53" s="4" t="s">
        <v>290</v>
      </c>
      <c r="O53" s="4" t="s">
        <v>32</v>
      </c>
      <c r="P53" s="4" t="s">
        <v>33</v>
      </c>
      <c r="Q53" s="4">
        <v>0</v>
      </c>
      <c r="R53" s="7">
        <v>44904</v>
      </c>
      <c r="S53" s="6">
        <v>44911</v>
      </c>
      <c r="T53" s="4" t="s">
        <v>34</v>
      </c>
      <c r="U53" s="4">
        <v>1757</v>
      </c>
      <c r="V53" s="4">
        <v>0</v>
      </c>
      <c r="W53" s="4">
        <v>0</v>
      </c>
      <c r="X53" s="4" t="s">
        <v>291</v>
      </c>
      <c r="Y53" s="4" t="s">
        <v>292</v>
      </c>
    </row>
    <row r="54" s="4" customFormat="1" spans="1:25">
      <c r="A54" s="4" t="s">
        <v>293</v>
      </c>
      <c r="B54" s="4" t="s">
        <v>26</v>
      </c>
      <c r="C54" s="4" t="s">
        <v>27</v>
      </c>
      <c r="D54" s="4" t="s">
        <v>294</v>
      </c>
      <c r="E54" s="4" t="s">
        <v>117</v>
      </c>
      <c r="F54" s="6">
        <v>44906</v>
      </c>
      <c r="G54" s="6">
        <v>44908</v>
      </c>
      <c r="H54" s="4">
        <v>1</v>
      </c>
      <c r="I54" s="4">
        <v>2</v>
      </c>
      <c r="J54" s="4">
        <v>2</v>
      </c>
      <c r="K54" s="4" t="s">
        <v>30</v>
      </c>
      <c r="L54" s="4">
        <v>916</v>
      </c>
      <c r="M54" s="4">
        <v>916</v>
      </c>
      <c r="N54" s="4" t="s">
        <v>295</v>
      </c>
      <c r="O54" s="4" t="s">
        <v>32</v>
      </c>
      <c r="P54" s="4" t="s">
        <v>33</v>
      </c>
      <c r="Q54" s="4">
        <v>0</v>
      </c>
      <c r="R54" s="7">
        <v>44904</v>
      </c>
      <c r="S54" s="6">
        <v>44911</v>
      </c>
      <c r="T54" s="4" t="s">
        <v>34</v>
      </c>
      <c r="U54" s="4">
        <v>916</v>
      </c>
      <c r="V54" s="4">
        <v>0</v>
      </c>
      <c r="W54" s="4">
        <v>0</v>
      </c>
      <c r="X54" s="4" t="s">
        <v>296</v>
      </c>
      <c r="Y54" s="4" t="s">
        <v>297</v>
      </c>
    </row>
    <row r="55" s="4" customFormat="1" spans="1:25">
      <c r="A55" s="4" t="s">
        <v>298</v>
      </c>
      <c r="B55" s="4" t="s">
        <v>26</v>
      </c>
      <c r="C55" s="4" t="s">
        <v>27</v>
      </c>
      <c r="D55" s="4" t="s">
        <v>299</v>
      </c>
      <c r="E55" s="4" t="s">
        <v>300</v>
      </c>
      <c r="F55" s="6">
        <v>44905</v>
      </c>
      <c r="G55" s="6">
        <v>44908</v>
      </c>
      <c r="H55" s="4">
        <v>1</v>
      </c>
      <c r="I55" s="4">
        <v>3</v>
      </c>
      <c r="J55" s="4">
        <v>3</v>
      </c>
      <c r="K55" s="4" t="s">
        <v>30</v>
      </c>
      <c r="L55" s="4">
        <v>2085</v>
      </c>
      <c r="M55" s="4">
        <v>2085</v>
      </c>
      <c r="N55" s="4" t="s">
        <v>301</v>
      </c>
      <c r="O55" s="4" t="s">
        <v>32</v>
      </c>
      <c r="P55" s="4" t="s">
        <v>33</v>
      </c>
      <c r="Q55" s="4">
        <v>0</v>
      </c>
      <c r="R55" s="7">
        <v>44904</v>
      </c>
      <c r="S55" s="6">
        <v>44911</v>
      </c>
      <c r="T55" s="4" t="s">
        <v>34</v>
      </c>
      <c r="U55" s="4">
        <v>2085</v>
      </c>
      <c r="V55" s="4">
        <v>0</v>
      </c>
      <c r="W55" s="4">
        <v>0</v>
      </c>
      <c r="X55" s="4" t="s">
        <v>302</v>
      </c>
      <c r="Y55" s="4" t="s">
        <v>42</v>
      </c>
    </row>
    <row r="56" s="4" customFormat="1" spans="1:25">
      <c r="A56" s="4" t="s">
        <v>303</v>
      </c>
      <c r="B56" s="4" t="s">
        <v>26</v>
      </c>
      <c r="C56" s="4" t="s">
        <v>27</v>
      </c>
      <c r="D56" s="4" t="s">
        <v>304</v>
      </c>
      <c r="E56" s="4" t="s">
        <v>305</v>
      </c>
      <c r="F56" s="6">
        <v>44905</v>
      </c>
      <c r="G56" s="6">
        <v>44908</v>
      </c>
      <c r="H56" s="4">
        <v>1</v>
      </c>
      <c r="I56" s="4">
        <v>3</v>
      </c>
      <c r="J56" s="4">
        <v>3</v>
      </c>
      <c r="K56" s="4" t="s">
        <v>30</v>
      </c>
      <c r="L56" s="4">
        <v>1410</v>
      </c>
      <c r="M56" s="4">
        <v>1410</v>
      </c>
      <c r="N56" s="4" t="s">
        <v>306</v>
      </c>
      <c r="O56" s="4" t="s">
        <v>32</v>
      </c>
      <c r="P56" s="4" t="s">
        <v>33</v>
      </c>
      <c r="Q56" s="4">
        <v>0</v>
      </c>
      <c r="R56" s="7">
        <v>44904</v>
      </c>
      <c r="S56" s="6">
        <v>44911</v>
      </c>
      <c r="T56" s="4" t="s">
        <v>34</v>
      </c>
      <c r="U56" s="4">
        <v>1410</v>
      </c>
      <c r="V56" s="4">
        <v>0</v>
      </c>
      <c r="W56" s="4">
        <v>0</v>
      </c>
      <c r="X56" s="4" t="s">
        <v>307</v>
      </c>
      <c r="Y56" s="4" t="s">
        <v>308</v>
      </c>
    </row>
    <row r="57" s="4" customFormat="1" spans="1:25">
      <c r="A57" s="4" t="s">
        <v>309</v>
      </c>
      <c r="B57" s="4" t="s">
        <v>26</v>
      </c>
      <c r="C57" s="4" t="s">
        <v>27</v>
      </c>
      <c r="D57" s="4" t="s">
        <v>310</v>
      </c>
      <c r="E57" s="4" t="s">
        <v>311</v>
      </c>
      <c r="F57" s="6">
        <v>44905</v>
      </c>
      <c r="G57" s="6">
        <v>44908</v>
      </c>
      <c r="H57" s="4">
        <v>1</v>
      </c>
      <c r="I57" s="4">
        <v>3</v>
      </c>
      <c r="J57" s="4">
        <v>3</v>
      </c>
      <c r="K57" s="4" t="s">
        <v>30</v>
      </c>
      <c r="L57" s="4">
        <v>1500</v>
      </c>
      <c r="M57" s="4">
        <v>1500</v>
      </c>
      <c r="N57" s="4" t="s">
        <v>312</v>
      </c>
      <c r="O57" s="4" t="s">
        <v>32</v>
      </c>
      <c r="P57" s="4" t="s">
        <v>33</v>
      </c>
      <c r="Q57" s="4">
        <v>0</v>
      </c>
      <c r="R57" s="7">
        <v>44904</v>
      </c>
      <c r="S57" s="6">
        <v>44911</v>
      </c>
      <c r="T57" s="4" t="s">
        <v>34</v>
      </c>
      <c r="U57" s="4">
        <v>1500</v>
      </c>
      <c r="V57" s="4">
        <v>0</v>
      </c>
      <c r="W57" s="4">
        <v>0</v>
      </c>
      <c r="X57" s="4" t="s">
        <v>313</v>
      </c>
      <c r="Y57" s="4" t="s">
        <v>42</v>
      </c>
    </row>
    <row r="58" s="4" customFormat="1" spans="1:26">
      <c r="A58" s="4" t="s">
        <v>314</v>
      </c>
      <c r="B58" s="4" t="s">
        <v>26</v>
      </c>
      <c r="C58" s="4" t="s">
        <v>27</v>
      </c>
      <c r="D58" s="4" t="s">
        <v>315</v>
      </c>
      <c r="E58" s="4" t="s">
        <v>316</v>
      </c>
      <c r="F58" s="6">
        <v>44905</v>
      </c>
      <c r="G58" s="6">
        <v>44908</v>
      </c>
      <c r="H58" s="4">
        <v>2</v>
      </c>
      <c r="I58" s="4">
        <v>3</v>
      </c>
      <c r="J58" s="4">
        <v>6</v>
      </c>
      <c r="K58" s="4" t="s">
        <v>30</v>
      </c>
      <c r="L58" s="4">
        <v>5848</v>
      </c>
      <c r="M58" s="4">
        <v>5848</v>
      </c>
      <c r="N58" s="4" t="s">
        <v>317</v>
      </c>
      <c r="O58" s="4" t="s">
        <v>32</v>
      </c>
      <c r="P58" s="4" t="s">
        <v>33</v>
      </c>
      <c r="Q58" s="4">
        <v>0</v>
      </c>
      <c r="R58" s="7">
        <v>44905</v>
      </c>
      <c r="S58" s="6">
        <v>44911</v>
      </c>
      <c r="T58" s="4" t="s">
        <v>34</v>
      </c>
      <c r="U58" s="4">
        <v>5848</v>
      </c>
      <c r="V58" s="4">
        <v>0</v>
      </c>
      <c r="W58" s="4">
        <v>0</v>
      </c>
      <c r="X58" s="4" t="s">
        <v>318</v>
      </c>
      <c r="Y58" s="4">
        <v>1422095399</v>
      </c>
      <c r="Z58" s="4" t="s">
        <v>319</v>
      </c>
    </row>
    <row r="59" s="4" customFormat="1" spans="1:25">
      <c r="A59" s="4" t="s">
        <v>320</v>
      </c>
      <c r="B59" s="4" t="s">
        <v>26</v>
      </c>
      <c r="C59" s="4" t="s">
        <v>27</v>
      </c>
      <c r="D59" s="4" t="s">
        <v>321</v>
      </c>
      <c r="E59" s="4" t="s">
        <v>322</v>
      </c>
      <c r="F59" s="6">
        <v>44907</v>
      </c>
      <c r="G59" s="6">
        <v>44908</v>
      </c>
      <c r="H59" s="4">
        <v>1</v>
      </c>
      <c r="I59" s="4">
        <v>1</v>
      </c>
      <c r="J59" s="4">
        <v>1</v>
      </c>
      <c r="K59" s="4" t="s">
        <v>30</v>
      </c>
      <c r="L59" s="4">
        <v>166</v>
      </c>
      <c r="M59" s="4">
        <v>166</v>
      </c>
      <c r="N59" s="4" t="s">
        <v>323</v>
      </c>
      <c r="O59" s="4" t="s">
        <v>32</v>
      </c>
      <c r="P59" s="4" t="s">
        <v>33</v>
      </c>
      <c r="Q59" s="4">
        <v>0</v>
      </c>
      <c r="R59" s="7">
        <v>44905</v>
      </c>
      <c r="S59" s="6">
        <v>44911</v>
      </c>
      <c r="T59" s="4" t="s">
        <v>34</v>
      </c>
      <c r="U59" s="4">
        <v>166</v>
      </c>
      <c r="V59" s="4">
        <v>0</v>
      </c>
      <c r="W59" s="4">
        <v>0</v>
      </c>
      <c r="X59" s="4" t="s">
        <v>324</v>
      </c>
      <c r="Y59" s="4" t="s">
        <v>42</v>
      </c>
    </row>
    <row r="60" s="4" customFormat="1" spans="1:25">
      <c r="A60" s="4" t="s">
        <v>325</v>
      </c>
      <c r="B60" s="4" t="s">
        <v>26</v>
      </c>
      <c r="C60" s="4" t="s">
        <v>27</v>
      </c>
      <c r="D60" s="4" t="s">
        <v>326</v>
      </c>
      <c r="E60" s="4" t="s">
        <v>327</v>
      </c>
      <c r="F60" s="6">
        <v>44907</v>
      </c>
      <c r="G60" s="6">
        <v>44908</v>
      </c>
      <c r="H60" s="4">
        <v>2</v>
      </c>
      <c r="I60" s="4">
        <v>1</v>
      </c>
      <c r="J60" s="4">
        <v>2</v>
      </c>
      <c r="K60" s="4" t="s">
        <v>30</v>
      </c>
      <c r="L60" s="4">
        <v>1186</v>
      </c>
      <c r="M60" s="4">
        <v>1186</v>
      </c>
      <c r="N60" s="4" t="s">
        <v>328</v>
      </c>
      <c r="O60" s="4" t="s">
        <v>32</v>
      </c>
      <c r="P60" s="4" t="s">
        <v>33</v>
      </c>
      <c r="Q60" s="4">
        <v>0</v>
      </c>
      <c r="R60" s="7">
        <v>44905</v>
      </c>
      <c r="S60" s="6">
        <v>44911</v>
      </c>
      <c r="T60" s="4" t="s">
        <v>34</v>
      </c>
      <c r="U60" s="4">
        <v>1186</v>
      </c>
      <c r="V60" s="4">
        <v>0</v>
      </c>
      <c r="W60" s="4">
        <v>0</v>
      </c>
      <c r="X60" s="4" t="s">
        <v>329</v>
      </c>
      <c r="Y60" s="4" t="s">
        <v>330</v>
      </c>
    </row>
    <row r="61" s="4" customFormat="1" spans="1:25">
      <c r="A61" s="4" t="s">
        <v>331</v>
      </c>
      <c r="B61" s="4" t="s">
        <v>26</v>
      </c>
      <c r="C61" s="4" t="s">
        <v>27</v>
      </c>
      <c r="D61" s="4" t="s">
        <v>332</v>
      </c>
      <c r="E61" s="4" t="s">
        <v>333</v>
      </c>
      <c r="F61" s="6">
        <v>44906</v>
      </c>
      <c r="G61" s="6">
        <v>44908</v>
      </c>
      <c r="H61" s="4">
        <v>1</v>
      </c>
      <c r="I61" s="4">
        <v>2</v>
      </c>
      <c r="J61" s="4">
        <v>2</v>
      </c>
      <c r="K61" s="4" t="s">
        <v>30</v>
      </c>
      <c r="L61" s="4">
        <v>346</v>
      </c>
      <c r="M61" s="4">
        <v>346</v>
      </c>
      <c r="N61" s="4" t="s">
        <v>334</v>
      </c>
      <c r="O61" s="4" t="s">
        <v>32</v>
      </c>
      <c r="P61" s="4" t="s">
        <v>33</v>
      </c>
      <c r="Q61" s="4">
        <v>0</v>
      </c>
      <c r="R61" s="7">
        <v>44905</v>
      </c>
      <c r="S61" s="6">
        <v>44911</v>
      </c>
      <c r="T61" s="4" t="s">
        <v>34</v>
      </c>
      <c r="U61" s="4">
        <v>346</v>
      </c>
      <c r="V61" s="4">
        <v>0</v>
      </c>
      <c r="W61" s="4">
        <v>0</v>
      </c>
      <c r="X61" s="4" t="s">
        <v>335</v>
      </c>
      <c r="Y61" s="4" t="s">
        <v>336</v>
      </c>
    </row>
    <row r="62" s="4" customFormat="1" spans="1:25">
      <c r="A62" s="4" t="s">
        <v>337</v>
      </c>
      <c r="B62" s="4" t="s">
        <v>26</v>
      </c>
      <c r="C62" s="4" t="s">
        <v>27</v>
      </c>
      <c r="D62" s="4" t="s">
        <v>338</v>
      </c>
      <c r="E62" s="4" t="s">
        <v>123</v>
      </c>
      <c r="F62" s="6">
        <v>44907</v>
      </c>
      <c r="G62" s="6">
        <v>44908</v>
      </c>
      <c r="H62" s="4">
        <v>4</v>
      </c>
      <c r="I62" s="4">
        <v>1</v>
      </c>
      <c r="J62" s="4">
        <v>4</v>
      </c>
      <c r="K62" s="4" t="s">
        <v>30</v>
      </c>
      <c r="L62" s="4">
        <v>1156</v>
      </c>
      <c r="M62" s="4">
        <v>1156</v>
      </c>
      <c r="N62" s="4" t="s">
        <v>339</v>
      </c>
      <c r="O62" s="4" t="s">
        <v>32</v>
      </c>
      <c r="P62" s="4" t="s">
        <v>33</v>
      </c>
      <c r="Q62" s="4">
        <v>0</v>
      </c>
      <c r="R62" s="7">
        <v>44906</v>
      </c>
      <c r="S62" s="6">
        <v>44911</v>
      </c>
      <c r="T62" s="4" t="s">
        <v>34</v>
      </c>
      <c r="U62" s="4">
        <v>1156</v>
      </c>
      <c r="V62" s="4">
        <v>0</v>
      </c>
      <c r="W62" s="4">
        <v>0</v>
      </c>
      <c r="X62" s="4" t="s">
        <v>340</v>
      </c>
      <c r="Y62" s="4" t="s">
        <v>42</v>
      </c>
    </row>
    <row r="63" s="4" customFormat="1" spans="1:25">
      <c r="A63" s="4" t="s">
        <v>341</v>
      </c>
      <c r="B63" s="4" t="s">
        <v>26</v>
      </c>
      <c r="C63" s="4" t="s">
        <v>27</v>
      </c>
      <c r="D63" s="4" t="s">
        <v>342</v>
      </c>
      <c r="E63" s="4" t="s">
        <v>343</v>
      </c>
      <c r="F63" s="6">
        <v>44906</v>
      </c>
      <c r="G63" s="6">
        <v>44908</v>
      </c>
      <c r="H63" s="4">
        <v>1</v>
      </c>
      <c r="I63" s="4">
        <v>2</v>
      </c>
      <c r="J63" s="4">
        <v>2</v>
      </c>
      <c r="K63" s="4" t="s">
        <v>30</v>
      </c>
      <c r="L63" s="4">
        <v>2126</v>
      </c>
      <c r="M63" s="4">
        <v>2126</v>
      </c>
      <c r="N63" s="4" t="s">
        <v>344</v>
      </c>
      <c r="O63" s="4" t="s">
        <v>32</v>
      </c>
      <c r="P63" s="4" t="s">
        <v>33</v>
      </c>
      <c r="Q63" s="4">
        <v>0</v>
      </c>
      <c r="R63" s="7">
        <v>44906</v>
      </c>
      <c r="S63" s="6">
        <v>44911</v>
      </c>
      <c r="T63" s="4" t="s">
        <v>34</v>
      </c>
      <c r="U63" s="4">
        <v>2126</v>
      </c>
      <c r="V63" s="4">
        <v>0</v>
      </c>
      <c r="W63" s="4">
        <v>0</v>
      </c>
      <c r="X63" s="4" t="s">
        <v>345</v>
      </c>
      <c r="Y63" s="4" t="s">
        <v>346</v>
      </c>
    </row>
    <row r="64" s="4" customFormat="1" spans="1:25">
      <c r="A64" s="4" t="s">
        <v>347</v>
      </c>
      <c r="B64" s="4" t="s">
        <v>26</v>
      </c>
      <c r="C64" s="4" t="s">
        <v>27</v>
      </c>
      <c r="D64" s="4" t="s">
        <v>348</v>
      </c>
      <c r="E64" s="4" t="s">
        <v>349</v>
      </c>
      <c r="F64" s="6">
        <v>44906</v>
      </c>
      <c r="G64" s="6">
        <v>44908</v>
      </c>
      <c r="H64" s="4">
        <v>1</v>
      </c>
      <c r="I64" s="4">
        <v>2</v>
      </c>
      <c r="J64" s="4">
        <v>2</v>
      </c>
      <c r="K64" s="4" t="s">
        <v>30</v>
      </c>
      <c r="L64" s="4">
        <v>1176</v>
      </c>
      <c r="M64" s="4">
        <v>1176</v>
      </c>
      <c r="N64" s="4" t="s">
        <v>350</v>
      </c>
      <c r="O64" s="4" t="s">
        <v>32</v>
      </c>
      <c r="P64" s="4" t="s">
        <v>33</v>
      </c>
      <c r="Q64" s="4">
        <v>0</v>
      </c>
      <c r="R64" s="7">
        <v>44906</v>
      </c>
      <c r="S64" s="6">
        <v>44911</v>
      </c>
      <c r="T64" s="4" t="s">
        <v>34</v>
      </c>
      <c r="U64" s="4">
        <v>1176</v>
      </c>
      <c r="V64" s="4">
        <v>0</v>
      </c>
      <c r="W64" s="4">
        <v>0</v>
      </c>
      <c r="X64" s="4" t="s">
        <v>351</v>
      </c>
      <c r="Y64" s="4" t="s">
        <v>199</v>
      </c>
    </row>
    <row r="65" s="4" customFormat="1" spans="1:25">
      <c r="A65" s="4" t="s">
        <v>352</v>
      </c>
      <c r="B65" s="4" t="s">
        <v>26</v>
      </c>
      <c r="C65" s="4" t="s">
        <v>27</v>
      </c>
      <c r="D65" s="4" t="s">
        <v>353</v>
      </c>
      <c r="E65" s="4" t="s">
        <v>354</v>
      </c>
      <c r="F65" s="6">
        <v>44907</v>
      </c>
      <c r="G65" s="6">
        <v>44908</v>
      </c>
      <c r="H65" s="4">
        <v>1</v>
      </c>
      <c r="I65" s="4">
        <v>1</v>
      </c>
      <c r="J65" s="4">
        <v>1</v>
      </c>
      <c r="K65" s="4" t="s">
        <v>30</v>
      </c>
      <c r="L65" s="4">
        <v>79</v>
      </c>
      <c r="M65" s="4">
        <v>79</v>
      </c>
      <c r="N65" s="4" t="s">
        <v>355</v>
      </c>
      <c r="O65" s="4" t="s">
        <v>32</v>
      </c>
      <c r="P65" s="4" t="s">
        <v>33</v>
      </c>
      <c r="Q65" s="4">
        <v>0</v>
      </c>
      <c r="R65" s="7">
        <v>44906</v>
      </c>
      <c r="S65" s="6">
        <v>44911</v>
      </c>
      <c r="T65" s="4" t="s">
        <v>34</v>
      </c>
      <c r="U65" s="4">
        <v>79</v>
      </c>
      <c r="V65" s="4">
        <v>0</v>
      </c>
      <c r="W65" s="4">
        <v>0</v>
      </c>
      <c r="X65" s="4" t="s">
        <v>356</v>
      </c>
      <c r="Y65" s="4" t="s">
        <v>42</v>
      </c>
    </row>
    <row r="66" s="4" customFormat="1" spans="1:25">
      <c r="A66" s="4" t="s">
        <v>357</v>
      </c>
      <c r="B66" s="4" t="s">
        <v>26</v>
      </c>
      <c r="C66" s="4" t="s">
        <v>27</v>
      </c>
      <c r="D66" s="4" t="s">
        <v>358</v>
      </c>
      <c r="E66" s="4" t="s">
        <v>123</v>
      </c>
      <c r="F66" s="6">
        <v>44907</v>
      </c>
      <c r="G66" s="6">
        <v>44908</v>
      </c>
      <c r="H66" s="4">
        <v>1</v>
      </c>
      <c r="I66" s="4">
        <v>1</v>
      </c>
      <c r="J66" s="4">
        <v>1</v>
      </c>
      <c r="K66" s="4" t="s">
        <v>30</v>
      </c>
      <c r="L66" s="4">
        <v>801</v>
      </c>
      <c r="M66" s="4">
        <v>801</v>
      </c>
      <c r="N66" s="4" t="s">
        <v>359</v>
      </c>
      <c r="O66" s="4" t="s">
        <v>32</v>
      </c>
      <c r="P66" s="4" t="s">
        <v>33</v>
      </c>
      <c r="Q66" s="4">
        <v>0</v>
      </c>
      <c r="R66" s="7">
        <v>44906</v>
      </c>
      <c r="S66" s="6">
        <v>44911</v>
      </c>
      <c r="T66" s="4" t="s">
        <v>34</v>
      </c>
      <c r="U66" s="4">
        <v>801</v>
      </c>
      <c r="V66" s="4">
        <v>0</v>
      </c>
      <c r="W66" s="4">
        <v>0</v>
      </c>
      <c r="X66" s="4" t="s">
        <v>360</v>
      </c>
      <c r="Y66" s="4" t="s">
        <v>361</v>
      </c>
    </row>
    <row r="67" s="4" customFormat="1" spans="1:25">
      <c r="A67" s="4" t="s">
        <v>362</v>
      </c>
      <c r="B67" s="4" t="s">
        <v>26</v>
      </c>
      <c r="C67" s="4" t="s">
        <v>27</v>
      </c>
      <c r="D67" s="4" t="s">
        <v>363</v>
      </c>
      <c r="E67" s="4" t="s">
        <v>364</v>
      </c>
      <c r="F67" s="6">
        <v>44907</v>
      </c>
      <c r="G67" s="6">
        <v>44908</v>
      </c>
      <c r="H67" s="4">
        <v>1</v>
      </c>
      <c r="I67" s="4">
        <v>1</v>
      </c>
      <c r="J67" s="4">
        <v>1</v>
      </c>
      <c r="K67" s="4" t="s">
        <v>30</v>
      </c>
      <c r="L67" s="4">
        <v>671</v>
      </c>
      <c r="M67" s="4">
        <v>671</v>
      </c>
      <c r="N67" s="4" t="s">
        <v>365</v>
      </c>
      <c r="O67" s="4" t="s">
        <v>32</v>
      </c>
      <c r="P67" s="4" t="s">
        <v>33</v>
      </c>
      <c r="Q67" s="4">
        <v>0</v>
      </c>
      <c r="R67" s="7">
        <v>44906</v>
      </c>
      <c r="S67" s="6">
        <v>44911</v>
      </c>
      <c r="T67" s="4" t="s">
        <v>34</v>
      </c>
      <c r="U67" s="4">
        <v>671</v>
      </c>
      <c r="V67" s="4">
        <v>0</v>
      </c>
      <c r="W67" s="4">
        <v>0</v>
      </c>
      <c r="X67" s="4" t="s">
        <v>366</v>
      </c>
      <c r="Y67" s="4" t="s">
        <v>367</v>
      </c>
    </row>
    <row r="68" s="4" customFormat="1" spans="1:25">
      <c r="A68" s="4" t="s">
        <v>368</v>
      </c>
      <c r="B68" s="4" t="s">
        <v>26</v>
      </c>
      <c r="C68" s="4" t="s">
        <v>27</v>
      </c>
      <c r="D68" s="4" t="s">
        <v>369</v>
      </c>
      <c r="E68" s="4" t="s">
        <v>123</v>
      </c>
      <c r="F68" s="6">
        <v>44907</v>
      </c>
      <c r="G68" s="6">
        <v>44908</v>
      </c>
      <c r="H68" s="4">
        <v>1</v>
      </c>
      <c r="I68" s="4">
        <v>1</v>
      </c>
      <c r="J68" s="4">
        <v>1</v>
      </c>
      <c r="K68" s="4" t="s">
        <v>30</v>
      </c>
      <c r="L68" s="4">
        <v>563</v>
      </c>
      <c r="M68" s="4">
        <v>563</v>
      </c>
      <c r="N68" s="4" t="s">
        <v>370</v>
      </c>
      <c r="O68" s="4" t="s">
        <v>32</v>
      </c>
      <c r="P68" s="4" t="s">
        <v>33</v>
      </c>
      <c r="Q68" s="4">
        <v>0</v>
      </c>
      <c r="R68" s="7">
        <v>44906</v>
      </c>
      <c r="S68" s="6">
        <v>44911</v>
      </c>
      <c r="T68" s="4" t="s">
        <v>34</v>
      </c>
      <c r="U68" s="4">
        <v>563</v>
      </c>
      <c r="V68" s="4">
        <v>0</v>
      </c>
      <c r="W68" s="4">
        <v>0</v>
      </c>
      <c r="X68" s="4" t="s">
        <v>371</v>
      </c>
      <c r="Y68" s="4" t="s">
        <v>372</v>
      </c>
    </row>
    <row r="69" s="4" customFormat="1" spans="1:25">
      <c r="A69" s="4" t="s">
        <v>373</v>
      </c>
      <c r="B69" s="4" t="s">
        <v>26</v>
      </c>
      <c r="C69" s="4" t="s">
        <v>27</v>
      </c>
      <c r="D69" s="4" t="s">
        <v>374</v>
      </c>
      <c r="E69" s="4" t="s">
        <v>375</v>
      </c>
      <c r="F69" s="6">
        <v>44907</v>
      </c>
      <c r="G69" s="6">
        <v>44908</v>
      </c>
      <c r="H69" s="4">
        <v>1</v>
      </c>
      <c r="I69" s="4">
        <v>1</v>
      </c>
      <c r="J69" s="4">
        <v>1</v>
      </c>
      <c r="K69" s="4" t="s">
        <v>30</v>
      </c>
      <c r="L69" s="4">
        <v>208</v>
      </c>
      <c r="M69" s="4">
        <v>208</v>
      </c>
      <c r="N69" s="4" t="s">
        <v>376</v>
      </c>
      <c r="O69" s="4" t="s">
        <v>32</v>
      </c>
      <c r="P69" s="4" t="s">
        <v>33</v>
      </c>
      <c r="Q69" s="4">
        <v>0</v>
      </c>
      <c r="R69" s="7">
        <v>44906</v>
      </c>
      <c r="S69" s="6">
        <v>44911</v>
      </c>
      <c r="T69" s="4" t="s">
        <v>34</v>
      </c>
      <c r="U69" s="4">
        <v>208</v>
      </c>
      <c r="V69" s="4">
        <v>0</v>
      </c>
      <c r="W69" s="4">
        <v>0</v>
      </c>
      <c r="X69" s="4" t="s">
        <v>377</v>
      </c>
      <c r="Y69" s="4" t="s">
        <v>378</v>
      </c>
    </row>
    <row r="70" s="4" customFormat="1" spans="1:25">
      <c r="A70" s="4" t="s">
        <v>379</v>
      </c>
      <c r="B70" s="4" t="s">
        <v>26</v>
      </c>
      <c r="C70" s="4" t="s">
        <v>27</v>
      </c>
      <c r="D70" s="4" t="s">
        <v>380</v>
      </c>
      <c r="E70" s="4" t="s">
        <v>381</v>
      </c>
      <c r="F70" s="6">
        <v>44907</v>
      </c>
      <c r="G70" s="6">
        <v>44908</v>
      </c>
      <c r="H70" s="4">
        <v>1</v>
      </c>
      <c r="I70" s="4">
        <v>1</v>
      </c>
      <c r="J70" s="4">
        <v>1</v>
      </c>
      <c r="K70" s="4" t="s">
        <v>30</v>
      </c>
      <c r="L70" s="4">
        <v>2713</v>
      </c>
      <c r="M70" s="4">
        <v>2713</v>
      </c>
      <c r="N70" s="4" t="s">
        <v>382</v>
      </c>
      <c r="O70" s="4" t="s">
        <v>32</v>
      </c>
      <c r="P70" s="4" t="s">
        <v>33</v>
      </c>
      <c r="Q70" s="4">
        <v>0</v>
      </c>
      <c r="R70" s="7">
        <v>44906</v>
      </c>
      <c r="S70" s="6">
        <v>44911</v>
      </c>
      <c r="T70" s="4" t="s">
        <v>34</v>
      </c>
      <c r="U70" s="4">
        <v>2713</v>
      </c>
      <c r="V70" s="4">
        <v>0</v>
      </c>
      <c r="W70" s="4">
        <v>0</v>
      </c>
      <c r="X70" s="4" t="s">
        <v>383</v>
      </c>
      <c r="Y70" s="4" t="s">
        <v>384</v>
      </c>
    </row>
    <row r="71" s="4" customFormat="1" spans="1:25">
      <c r="A71" s="4" t="s">
        <v>385</v>
      </c>
      <c r="B71" s="4" t="s">
        <v>26</v>
      </c>
      <c r="C71" s="4" t="s">
        <v>27</v>
      </c>
      <c r="D71" s="4" t="s">
        <v>386</v>
      </c>
      <c r="E71" s="4" t="s">
        <v>387</v>
      </c>
      <c r="F71" s="6">
        <v>44907</v>
      </c>
      <c r="G71" s="6">
        <v>44908</v>
      </c>
      <c r="H71" s="4">
        <v>1</v>
      </c>
      <c r="I71" s="4">
        <v>1</v>
      </c>
      <c r="J71" s="4">
        <v>1</v>
      </c>
      <c r="K71" s="4" t="s">
        <v>30</v>
      </c>
      <c r="L71" s="4">
        <v>188</v>
      </c>
      <c r="M71" s="4">
        <v>188</v>
      </c>
      <c r="N71" s="4" t="s">
        <v>388</v>
      </c>
      <c r="O71" s="4" t="s">
        <v>32</v>
      </c>
      <c r="P71" s="4" t="s">
        <v>33</v>
      </c>
      <c r="Q71" s="4">
        <v>0</v>
      </c>
      <c r="R71" s="7">
        <v>44906</v>
      </c>
      <c r="S71" s="6">
        <v>44911</v>
      </c>
      <c r="T71" s="4" t="s">
        <v>34</v>
      </c>
      <c r="U71" s="4">
        <v>188</v>
      </c>
      <c r="V71" s="4">
        <v>0</v>
      </c>
      <c r="W71" s="4">
        <v>0</v>
      </c>
      <c r="X71" s="4" t="s">
        <v>389</v>
      </c>
      <c r="Y71" s="4" t="s">
        <v>42</v>
      </c>
    </row>
    <row r="72" s="4" customFormat="1" spans="1:25">
      <c r="A72" s="4" t="s">
        <v>390</v>
      </c>
      <c r="B72" s="4" t="s">
        <v>26</v>
      </c>
      <c r="C72" s="4" t="s">
        <v>27</v>
      </c>
      <c r="D72" s="4" t="s">
        <v>326</v>
      </c>
      <c r="E72" s="4" t="s">
        <v>327</v>
      </c>
      <c r="F72" s="6">
        <v>44907</v>
      </c>
      <c r="G72" s="6">
        <v>44908</v>
      </c>
      <c r="H72" s="4">
        <v>2</v>
      </c>
      <c r="I72" s="4">
        <v>1</v>
      </c>
      <c r="J72" s="4">
        <v>2</v>
      </c>
      <c r="K72" s="4" t="s">
        <v>30</v>
      </c>
      <c r="L72" s="4">
        <v>1186</v>
      </c>
      <c r="M72" s="4">
        <v>1186</v>
      </c>
      <c r="N72" s="4" t="s">
        <v>391</v>
      </c>
      <c r="O72" s="4" t="s">
        <v>32</v>
      </c>
      <c r="P72" s="4" t="s">
        <v>33</v>
      </c>
      <c r="Q72" s="4">
        <v>0</v>
      </c>
      <c r="R72" s="7">
        <v>44906</v>
      </c>
      <c r="S72" s="6">
        <v>44911</v>
      </c>
      <c r="T72" s="4" t="s">
        <v>34</v>
      </c>
      <c r="U72" s="4">
        <v>1186</v>
      </c>
      <c r="V72" s="4">
        <v>0</v>
      </c>
      <c r="W72" s="4">
        <v>0</v>
      </c>
      <c r="X72" s="4" t="s">
        <v>392</v>
      </c>
      <c r="Y72" s="4" t="s">
        <v>393</v>
      </c>
    </row>
    <row r="73" s="4" customFormat="1" spans="1:25">
      <c r="A73" s="4" t="s">
        <v>394</v>
      </c>
      <c r="B73" s="4" t="s">
        <v>26</v>
      </c>
      <c r="C73" s="4" t="s">
        <v>27</v>
      </c>
      <c r="D73" s="4" t="s">
        <v>395</v>
      </c>
      <c r="E73" s="4" t="s">
        <v>396</v>
      </c>
      <c r="F73" s="6">
        <v>44906</v>
      </c>
      <c r="G73" s="6">
        <v>44908</v>
      </c>
      <c r="H73" s="4">
        <v>1</v>
      </c>
      <c r="I73" s="4">
        <v>2</v>
      </c>
      <c r="J73" s="4">
        <v>2</v>
      </c>
      <c r="K73" s="4" t="s">
        <v>30</v>
      </c>
      <c r="L73" s="4">
        <v>1058</v>
      </c>
      <c r="M73" s="4">
        <v>1058</v>
      </c>
      <c r="N73" s="4" t="s">
        <v>397</v>
      </c>
      <c r="O73" s="4" t="s">
        <v>32</v>
      </c>
      <c r="P73" s="4" t="s">
        <v>33</v>
      </c>
      <c r="Q73" s="4">
        <v>0</v>
      </c>
      <c r="R73" s="7">
        <v>44906</v>
      </c>
      <c r="S73" s="6">
        <v>44911</v>
      </c>
      <c r="T73" s="4" t="s">
        <v>34</v>
      </c>
      <c r="U73" s="4">
        <v>1058</v>
      </c>
      <c r="V73" s="4">
        <v>0</v>
      </c>
      <c r="W73" s="4">
        <v>0</v>
      </c>
      <c r="X73" s="4" t="s">
        <v>398</v>
      </c>
      <c r="Y73" s="4" t="s">
        <v>42</v>
      </c>
    </row>
    <row r="74" s="4" customFormat="1" spans="1:25">
      <c r="A74" s="4" t="s">
        <v>399</v>
      </c>
      <c r="B74" s="4" t="s">
        <v>26</v>
      </c>
      <c r="C74" s="4" t="s">
        <v>27</v>
      </c>
      <c r="D74" s="4" t="s">
        <v>400</v>
      </c>
      <c r="E74" s="4" t="s">
        <v>401</v>
      </c>
      <c r="F74" s="6">
        <v>44906</v>
      </c>
      <c r="G74" s="6">
        <v>44908</v>
      </c>
      <c r="H74" s="4">
        <v>1</v>
      </c>
      <c r="I74" s="4">
        <v>2</v>
      </c>
      <c r="J74" s="4">
        <v>2</v>
      </c>
      <c r="K74" s="4" t="s">
        <v>30</v>
      </c>
      <c r="L74" s="4">
        <v>480</v>
      </c>
      <c r="M74" s="4">
        <v>480</v>
      </c>
      <c r="N74" s="4" t="s">
        <v>402</v>
      </c>
      <c r="O74" s="4" t="s">
        <v>32</v>
      </c>
      <c r="P74" s="4" t="s">
        <v>33</v>
      </c>
      <c r="Q74" s="4">
        <v>0</v>
      </c>
      <c r="R74" s="7">
        <v>44906</v>
      </c>
      <c r="S74" s="6">
        <v>44911</v>
      </c>
      <c r="T74" s="4" t="s">
        <v>34</v>
      </c>
      <c r="U74" s="4">
        <v>480</v>
      </c>
      <c r="V74" s="4">
        <v>0</v>
      </c>
      <c r="W74" s="4">
        <v>0</v>
      </c>
      <c r="X74" s="4" t="s">
        <v>403</v>
      </c>
      <c r="Y74" s="4" t="s">
        <v>42</v>
      </c>
    </row>
    <row r="75" s="4" customFormat="1" spans="1:25">
      <c r="A75" s="4" t="s">
        <v>404</v>
      </c>
      <c r="B75" s="4" t="s">
        <v>26</v>
      </c>
      <c r="C75" s="4" t="s">
        <v>27</v>
      </c>
      <c r="D75" s="4" t="s">
        <v>57</v>
      </c>
      <c r="E75" s="4" t="s">
        <v>123</v>
      </c>
      <c r="F75" s="6">
        <v>44906</v>
      </c>
      <c r="G75" s="6">
        <v>44908</v>
      </c>
      <c r="H75" s="4">
        <v>1</v>
      </c>
      <c r="I75" s="4">
        <v>2</v>
      </c>
      <c r="J75" s="4">
        <v>2</v>
      </c>
      <c r="K75" s="4" t="s">
        <v>30</v>
      </c>
      <c r="L75" s="4">
        <v>765</v>
      </c>
      <c r="M75" s="4">
        <v>765</v>
      </c>
      <c r="N75" s="4" t="s">
        <v>405</v>
      </c>
      <c r="O75" s="4" t="s">
        <v>32</v>
      </c>
      <c r="P75" s="4" t="s">
        <v>33</v>
      </c>
      <c r="Q75" s="4">
        <v>0</v>
      </c>
      <c r="R75" s="7">
        <v>44906</v>
      </c>
      <c r="S75" s="6">
        <v>44911</v>
      </c>
      <c r="T75" s="4" t="s">
        <v>34</v>
      </c>
      <c r="U75" s="4">
        <v>765</v>
      </c>
      <c r="V75" s="4">
        <v>0</v>
      </c>
      <c r="W75" s="4">
        <v>0</v>
      </c>
      <c r="X75" s="4" t="s">
        <v>406</v>
      </c>
      <c r="Y75" s="4" t="s">
        <v>407</v>
      </c>
    </row>
    <row r="76" s="4" customFormat="1" spans="1:25">
      <c r="A76" s="4" t="s">
        <v>408</v>
      </c>
      <c r="B76" s="4" t="s">
        <v>26</v>
      </c>
      <c r="C76" s="4" t="s">
        <v>27</v>
      </c>
      <c r="D76" s="4" t="s">
        <v>409</v>
      </c>
      <c r="E76" s="4" t="s">
        <v>123</v>
      </c>
      <c r="F76" s="6">
        <v>44906</v>
      </c>
      <c r="G76" s="6">
        <v>44908</v>
      </c>
      <c r="H76" s="4">
        <v>1</v>
      </c>
      <c r="I76" s="4">
        <v>2</v>
      </c>
      <c r="J76" s="4">
        <v>2</v>
      </c>
      <c r="K76" s="4" t="s">
        <v>30</v>
      </c>
      <c r="L76" s="4">
        <v>758</v>
      </c>
      <c r="M76" s="4">
        <v>758</v>
      </c>
      <c r="N76" s="4" t="s">
        <v>410</v>
      </c>
      <c r="O76" s="4" t="s">
        <v>32</v>
      </c>
      <c r="P76" s="4" t="s">
        <v>33</v>
      </c>
      <c r="Q76" s="4">
        <v>0</v>
      </c>
      <c r="R76" s="7">
        <v>44906</v>
      </c>
      <c r="S76" s="6">
        <v>44911</v>
      </c>
      <c r="T76" s="4" t="s">
        <v>34</v>
      </c>
      <c r="U76" s="4">
        <v>758</v>
      </c>
      <c r="V76" s="4">
        <v>0</v>
      </c>
      <c r="W76" s="4">
        <v>0</v>
      </c>
      <c r="X76" s="4" t="s">
        <v>411</v>
      </c>
      <c r="Y76" s="4" t="s">
        <v>42</v>
      </c>
    </row>
    <row r="77" s="4" customFormat="1" spans="1:25">
      <c r="A77" s="4" t="s">
        <v>412</v>
      </c>
      <c r="B77" s="4" t="s">
        <v>26</v>
      </c>
      <c r="C77" s="4" t="s">
        <v>27</v>
      </c>
      <c r="D77" s="4" t="s">
        <v>413</v>
      </c>
      <c r="E77" s="4" t="s">
        <v>123</v>
      </c>
      <c r="F77" s="6">
        <v>44906</v>
      </c>
      <c r="G77" s="6">
        <v>44908</v>
      </c>
      <c r="H77" s="4">
        <v>1</v>
      </c>
      <c r="I77" s="4">
        <v>2</v>
      </c>
      <c r="J77" s="4">
        <v>2</v>
      </c>
      <c r="K77" s="4" t="s">
        <v>30</v>
      </c>
      <c r="L77" s="4">
        <v>282</v>
      </c>
      <c r="M77" s="4">
        <v>282</v>
      </c>
      <c r="N77" s="4" t="s">
        <v>414</v>
      </c>
      <c r="O77" s="4" t="s">
        <v>32</v>
      </c>
      <c r="P77" s="4" t="s">
        <v>33</v>
      </c>
      <c r="Q77" s="4">
        <v>0</v>
      </c>
      <c r="R77" s="7">
        <v>44906</v>
      </c>
      <c r="S77" s="6">
        <v>44911</v>
      </c>
      <c r="T77" s="4" t="s">
        <v>34</v>
      </c>
      <c r="U77" s="4">
        <v>282</v>
      </c>
      <c r="V77" s="4">
        <v>0</v>
      </c>
      <c r="W77" s="4">
        <v>0</v>
      </c>
      <c r="X77" s="4" t="s">
        <v>415</v>
      </c>
      <c r="Y77" s="4" t="s">
        <v>42</v>
      </c>
    </row>
    <row r="78" s="4" customFormat="1" spans="1:25">
      <c r="A78" s="4" t="s">
        <v>416</v>
      </c>
      <c r="B78" s="4" t="s">
        <v>26</v>
      </c>
      <c r="C78" s="4" t="s">
        <v>27</v>
      </c>
      <c r="D78" s="4" t="s">
        <v>417</v>
      </c>
      <c r="E78" s="4" t="s">
        <v>196</v>
      </c>
      <c r="F78" s="6">
        <v>44907</v>
      </c>
      <c r="G78" s="6">
        <v>44908</v>
      </c>
      <c r="H78" s="4">
        <v>1</v>
      </c>
      <c r="I78" s="4">
        <v>1</v>
      </c>
      <c r="J78" s="4">
        <v>1</v>
      </c>
      <c r="K78" s="4" t="s">
        <v>30</v>
      </c>
      <c r="L78" s="4">
        <v>1806</v>
      </c>
      <c r="M78" s="4">
        <v>1806</v>
      </c>
      <c r="N78" s="4" t="s">
        <v>418</v>
      </c>
      <c r="O78" s="4" t="s">
        <v>32</v>
      </c>
      <c r="P78" s="4" t="s">
        <v>33</v>
      </c>
      <c r="Q78" s="4">
        <v>0</v>
      </c>
      <c r="R78" s="7">
        <v>44906</v>
      </c>
      <c r="S78" s="6">
        <v>44911</v>
      </c>
      <c r="T78" s="4" t="s">
        <v>34</v>
      </c>
      <c r="U78" s="4">
        <v>1806</v>
      </c>
      <c r="V78" s="4">
        <v>0</v>
      </c>
      <c r="W78" s="4">
        <v>0</v>
      </c>
      <c r="X78" s="4" t="s">
        <v>419</v>
      </c>
      <c r="Y78" s="4" t="s">
        <v>199</v>
      </c>
    </row>
    <row r="79" s="4" customFormat="1" spans="1:25">
      <c r="A79" s="4" t="s">
        <v>420</v>
      </c>
      <c r="B79" s="4" t="s">
        <v>26</v>
      </c>
      <c r="C79" s="4" t="s">
        <v>27</v>
      </c>
      <c r="D79" s="4" t="s">
        <v>358</v>
      </c>
      <c r="E79" s="4" t="s">
        <v>123</v>
      </c>
      <c r="F79" s="6">
        <v>44907</v>
      </c>
      <c r="G79" s="6">
        <v>44908</v>
      </c>
      <c r="H79" s="4">
        <v>1</v>
      </c>
      <c r="I79" s="4">
        <v>1</v>
      </c>
      <c r="J79" s="4">
        <v>1</v>
      </c>
      <c r="K79" s="4" t="s">
        <v>30</v>
      </c>
      <c r="L79" s="4">
        <v>801</v>
      </c>
      <c r="M79" s="4">
        <v>801</v>
      </c>
      <c r="N79" s="4" t="s">
        <v>421</v>
      </c>
      <c r="O79" s="4" t="s">
        <v>32</v>
      </c>
      <c r="P79" s="4" t="s">
        <v>33</v>
      </c>
      <c r="Q79" s="4">
        <v>0</v>
      </c>
      <c r="R79" s="7">
        <v>44907</v>
      </c>
      <c r="S79" s="6">
        <v>44911</v>
      </c>
      <c r="T79" s="4" t="s">
        <v>34</v>
      </c>
      <c r="U79" s="4">
        <v>801</v>
      </c>
      <c r="V79" s="4">
        <v>0</v>
      </c>
      <c r="W79" s="4">
        <v>0</v>
      </c>
      <c r="X79" s="4" t="s">
        <v>422</v>
      </c>
      <c r="Y79" s="4" t="s">
        <v>423</v>
      </c>
    </row>
    <row r="80" s="4" customFormat="1" spans="1:25">
      <c r="A80" s="4" t="s">
        <v>424</v>
      </c>
      <c r="B80" s="4" t="s">
        <v>26</v>
      </c>
      <c r="C80" s="4" t="s">
        <v>27</v>
      </c>
      <c r="D80" s="4" t="s">
        <v>425</v>
      </c>
      <c r="E80" s="4" t="s">
        <v>426</v>
      </c>
      <c r="F80" s="6">
        <v>44907</v>
      </c>
      <c r="G80" s="6">
        <v>44908</v>
      </c>
      <c r="H80" s="4">
        <v>1</v>
      </c>
      <c r="I80" s="4">
        <v>1</v>
      </c>
      <c r="J80" s="4">
        <v>1</v>
      </c>
      <c r="K80" s="4" t="s">
        <v>30</v>
      </c>
      <c r="L80" s="4">
        <v>464</v>
      </c>
      <c r="M80" s="4">
        <v>464</v>
      </c>
      <c r="N80" s="4" t="s">
        <v>427</v>
      </c>
      <c r="O80" s="4" t="s">
        <v>32</v>
      </c>
      <c r="P80" s="4" t="s">
        <v>33</v>
      </c>
      <c r="Q80" s="4">
        <v>0</v>
      </c>
      <c r="R80" s="7">
        <v>44907</v>
      </c>
      <c r="S80" s="6">
        <v>44911</v>
      </c>
      <c r="T80" s="4" t="s">
        <v>34</v>
      </c>
      <c r="U80" s="4">
        <v>464</v>
      </c>
      <c r="V80" s="4">
        <v>0</v>
      </c>
      <c r="W80" s="4">
        <v>0</v>
      </c>
      <c r="X80" s="4" t="s">
        <v>428</v>
      </c>
      <c r="Y80" s="4" t="s">
        <v>42</v>
      </c>
    </row>
    <row r="81" s="4" customFormat="1" spans="1:25">
      <c r="A81" s="4" t="s">
        <v>429</v>
      </c>
      <c r="B81" s="4" t="s">
        <v>26</v>
      </c>
      <c r="C81" s="4" t="s">
        <v>27</v>
      </c>
      <c r="D81" s="4" t="s">
        <v>430</v>
      </c>
      <c r="E81" s="4" t="s">
        <v>431</v>
      </c>
      <c r="F81" s="6">
        <v>44907</v>
      </c>
      <c r="G81" s="6">
        <v>44908</v>
      </c>
      <c r="H81" s="4">
        <v>1</v>
      </c>
      <c r="I81" s="4">
        <v>1</v>
      </c>
      <c r="J81" s="4">
        <v>1</v>
      </c>
      <c r="K81" s="4" t="s">
        <v>30</v>
      </c>
      <c r="L81" s="4">
        <v>265</v>
      </c>
      <c r="M81" s="4">
        <v>265</v>
      </c>
      <c r="N81" s="4" t="s">
        <v>432</v>
      </c>
      <c r="O81" s="4" t="s">
        <v>32</v>
      </c>
      <c r="P81" s="4" t="s">
        <v>33</v>
      </c>
      <c r="Q81" s="4">
        <v>0</v>
      </c>
      <c r="R81" s="7">
        <v>44907</v>
      </c>
      <c r="S81" s="6">
        <v>44911</v>
      </c>
      <c r="T81" s="4" t="s">
        <v>34</v>
      </c>
      <c r="U81" s="4">
        <v>265</v>
      </c>
      <c r="V81" s="4">
        <v>0</v>
      </c>
      <c r="W81" s="4">
        <v>0</v>
      </c>
      <c r="X81" s="4" t="s">
        <v>433</v>
      </c>
      <c r="Y81" s="4" t="s">
        <v>434</v>
      </c>
    </row>
    <row r="82" s="4" customFormat="1" spans="1:25">
      <c r="A82" s="4" t="s">
        <v>435</v>
      </c>
      <c r="B82" s="4" t="s">
        <v>26</v>
      </c>
      <c r="C82" s="4" t="s">
        <v>27</v>
      </c>
      <c r="D82" s="4" t="s">
        <v>436</v>
      </c>
      <c r="E82" s="4" t="s">
        <v>437</v>
      </c>
      <c r="F82" s="6">
        <v>44907</v>
      </c>
      <c r="G82" s="6">
        <v>44908</v>
      </c>
      <c r="H82" s="4">
        <v>1</v>
      </c>
      <c r="I82" s="4">
        <v>1</v>
      </c>
      <c r="J82" s="4">
        <v>1</v>
      </c>
      <c r="K82" s="4" t="s">
        <v>30</v>
      </c>
      <c r="L82" s="4">
        <v>236</v>
      </c>
      <c r="M82" s="4">
        <v>236</v>
      </c>
      <c r="N82" s="4" t="s">
        <v>438</v>
      </c>
      <c r="O82" s="4" t="s">
        <v>32</v>
      </c>
      <c r="P82" s="4" t="s">
        <v>33</v>
      </c>
      <c r="Q82" s="4">
        <v>0</v>
      </c>
      <c r="R82" s="7">
        <v>44907</v>
      </c>
      <c r="S82" s="6">
        <v>44911</v>
      </c>
      <c r="T82" s="4" t="s">
        <v>34</v>
      </c>
      <c r="U82" s="4">
        <v>236</v>
      </c>
      <c r="V82" s="4">
        <v>0</v>
      </c>
      <c r="W82" s="4">
        <v>0</v>
      </c>
      <c r="X82" s="4" t="s">
        <v>439</v>
      </c>
      <c r="Y82" s="4" t="s">
        <v>440</v>
      </c>
    </row>
    <row r="83" s="4" customFormat="1" spans="1:25">
      <c r="A83" s="4" t="s">
        <v>441</v>
      </c>
      <c r="B83" s="4" t="s">
        <v>26</v>
      </c>
      <c r="C83" s="4" t="s">
        <v>27</v>
      </c>
      <c r="D83" s="4" t="s">
        <v>442</v>
      </c>
      <c r="E83" s="4" t="s">
        <v>443</v>
      </c>
      <c r="F83" s="6">
        <v>44907</v>
      </c>
      <c r="G83" s="6">
        <v>44908</v>
      </c>
      <c r="H83" s="4">
        <v>1</v>
      </c>
      <c r="I83" s="4">
        <v>1</v>
      </c>
      <c r="J83" s="4">
        <v>1</v>
      </c>
      <c r="K83" s="4" t="s">
        <v>30</v>
      </c>
      <c r="L83" s="4">
        <v>236</v>
      </c>
      <c r="M83" s="4">
        <v>236</v>
      </c>
      <c r="N83" s="4" t="s">
        <v>444</v>
      </c>
      <c r="O83" s="4" t="s">
        <v>32</v>
      </c>
      <c r="P83" s="4" t="s">
        <v>33</v>
      </c>
      <c r="Q83" s="4">
        <v>0</v>
      </c>
      <c r="R83" s="7">
        <v>44907</v>
      </c>
      <c r="S83" s="6">
        <v>44911</v>
      </c>
      <c r="T83" s="4" t="s">
        <v>34</v>
      </c>
      <c r="U83" s="4">
        <v>236</v>
      </c>
      <c r="V83" s="4">
        <v>0</v>
      </c>
      <c r="W83" s="4">
        <v>0</v>
      </c>
      <c r="X83" s="4" t="s">
        <v>445</v>
      </c>
      <c r="Y83" s="4" t="s">
        <v>446</v>
      </c>
    </row>
    <row r="84" s="4" customFormat="1" spans="1:25">
      <c r="A84" s="4" t="s">
        <v>447</v>
      </c>
      <c r="B84" s="4" t="s">
        <v>26</v>
      </c>
      <c r="C84" s="4" t="s">
        <v>27</v>
      </c>
      <c r="D84" s="4" t="s">
        <v>448</v>
      </c>
      <c r="E84" s="4" t="s">
        <v>449</v>
      </c>
      <c r="F84" s="6">
        <v>44907</v>
      </c>
      <c r="G84" s="6">
        <v>44908</v>
      </c>
      <c r="H84" s="4">
        <v>1</v>
      </c>
      <c r="I84" s="4">
        <v>1</v>
      </c>
      <c r="J84" s="4">
        <v>1</v>
      </c>
      <c r="K84" s="4" t="s">
        <v>30</v>
      </c>
      <c r="L84" s="4">
        <v>142</v>
      </c>
      <c r="M84" s="4">
        <v>142</v>
      </c>
      <c r="N84" s="4" t="s">
        <v>450</v>
      </c>
      <c r="O84" s="4" t="s">
        <v>32</v>
      </c>
      <c r="P84" s="4" t="s">
        <v>33</v>
      </c>
      <c r="Q84" s="4">
        <v>0</v>
      </c>
      <c r="R84" s="7">
        <v>44907</v>
      </c>
      <c r="S84" s="6">
        <v>44911</v>
      </c>
      <c r="T84" s="4" t="s">
        <v>34</v>
      </c>
      <c r="U84" s="4">
        <v>142</v>
      </c>
      <c r="V84" s="4">
        <v>0</v>
      </c>
      <c r="W84" s="4">
        <v>0</v>
      </c>
      <c r="X84" s="4" t="s">
        <v>451</v>
      </c>
      <c r="Y84" s="4" t="s">
        <v>42</v>
      </c>
    </row>
    <row r="85" s="4" customFormat="1" spans="1:25">
      <c r="A85" s="4" t="s">
        <v>452</v>
      </c>
      <c r="B85" s="4" t="s">
        <v>26</v>
      </c>
      <c r="C85" s="4" t="s">
        <v>27</v>
      </c>
      <c r="D85" s="4" t="s">
        <v>453</v>
      </c>
      <c r="E85" s="4" t="s">
        <v>123</v>
      </c>
      <c r="F85" s="6">
        <v>44907</v>
      </c>
      <c r="G85" s="6">
        <v>44908</v>
      </c>
      <c r="H85" s="4">
        <v>3</v>
      </c>
      <c r="I85" s="4">
        <v>1</v>
      </c>
      <c r="J85" s="4">
        <v>3</v>
      </c>
      <c r="K85" s="4" t="s">
        <v>30</v>
      </c>
      <c r="L85" s="4">
        <v>909</v>
      </c>
      <c r="M85" s="4">
        <v>909</v>
      </c>
      <c r="N85" s="4" t="s">
        <v>454</v>
      </c>
      <c r="O85" s="4" t="s">
        <v>32</v>
      </c>
      <c r="P85" s="4" t="s">
        <v>33</v>
      </c>
      <c r="Q85" s="4">
        <v>0</v>
      </c>
      <c r="R85" s="7">
        <v>44907</v>
      </c>
      <c r="S85" s="6">
        <v>44911</v>
      </c>
      <c r="T85" s="4" t="s">
        <v>34</v>
      </c>
      <c r="U85" s="4">
        <v>909</v>
      </c>
      <c r="V85" s="4">
        <v>0</v>
      </c>
      <c r="W85" s="4">
        <v>0</v>
      </c>
      <c r="X85" s="4" t="s">
        <v>455</v>
      </c>
      <c r="Y85" s="4" t="s">
        <v>456</v>
      </c>
    </row>
    <row r="86" s="4" customFormat="1" spans="1:25">
      <c r="A86" s="4" t="s">
        <v>457</v>
      </c>
      <c r="B86" s="4" t="s">
        <v>26</v>
      </c>
      <c r="C86" s="4" t="s">
        <v>27</v>
      </c>
      <c r="D86" s="4" t="s">
        <v>299</v>
      </c>
      <c r="E86" s="4" t="s">
        <v>300</v>
      </c>
      <c r="F86" s="6">
        <v>44907</v>
      </c>
      <c r="G86" s="6">
        <v>44908</v>
      </c>
      <c r="H86" s="4">
        <v>1</v>
      </c>
      <c r="I86" s="4">
        <v>1</v>
      </c>
      <c r="J86" s="4">
        <v>1</v>
      </c>
      <c r="K86" s="4" t="s">
        <v>30</v>
      </c>
      <c r="L86" s="4">
        <v>716</v>
      </c>
      <c r="M86" s="4">
        <v>716</v>
      </c>
      <c r="N86" s="4" t="s">
        <v>458</v>
      </c>
      <c r="O86" s="4" t="s">
        <v>32</v>
      </c>
      <c r="P86" s="4" t="s">
        <v>33</v>
      </c>
      <c r="Q86" s="4">
        <v>0</v>
      </c>
      <c r="R86" s="7">
        <v>44907</v>
      </c>
      <c r="S86" s="6">
        <v>44911</v>
      </c>
      <c r="T86" s="4" t="s">
        <v>34</v>
      </c>
      <c r="U86" s="4">
        <v>716</v>
      </c>
      <c r="V86" s="4">
        <v>0</v>
      </c>
      <c r="W86" s="4">
        <v>0</v>
      </c>
      <c r="X86" s="4" t="s">
        <v>459</v>
      </c>
      <c r="Y86" s="4" t="s">
        <v>42</v>
      </c>
    </row>
    <row r="87" s="4" customFormat="1" spans="1:25">
      <c r="A87" s="4" t="s">
        <v>460</v>
      </c>
      <c r="B87" s="4" t="s">
        <v>26</v>
      </c>
      <c r="C87" s="4" t="s">
        <v>27</v>
      </c>
      <c r="D87" s="4" t="s">
        <v>461</v>
      </c>
      <c r="E87" s="4" t="s">
        <v>462</v>
      </c>
      <c r="F87" s="6">
        <v>44907</v>
      </c>
      <c r="G87" s="6">
        <v>44908</v>
      </c>
      <c r="H87" s="4">
        <v>1</v>
      </c>
      <c r="I87" s="4">
        <v>1</v>
      </c>
      <c r="J87" s="4">
        <v>1</v>
      </c>
      <c r="K87" s="4" t="s">
        <v>30</v>
      </c>
      <c r="L87" s="4">
        <v>2628</v>
      </c>
      <c r="M87" s="4">
        <v>2628</v>
      </c>
      <c r="N87" s="4" t="s">
        <v>463</v>
      </c>
      <c r="O87" s="4" t="s">
        <v>32</v>
      </c>
      <c r="P87" s="4" t="s">
        <v>33</v>
      </c>
      <c r="Q87" s="4">
        <v>0</v>
      </c>
      <c r="R87" s="7">
        <v>44907</v>
      </c>
      <c r="S87" s="6">
        <v>44911</v>
      </c>
      <c r="T87" s="4" t="s">
        <v>34</v>
      </c>
      <c r="U87" s="4">
        <v>2628</v>
      </c>
      <c r="V87" s="4">
        <v>0</v>
      </c>
      <c r="W87" s="4">
        <v>0</v>
      </c>
      <c r="X87" s="4" t="s">
        <v>464</v>
      </c>
      <c r="Y87" s="4" t="s">
        <v>465</v>
      </c>
    </row>
    <row r="88" s="4" customFormat="1" spans="1:25">
      <c r="A88" s="4" t="s">
        <v>466</v>
      </c>
      <c r="B88" s="4" t="s">
        <v>26</v>
      </c>
      <c r="C88" s="4" t="s">
        <v>27</v>
      </c>
      <c r="D88" s="4" t="s">
        <v>467</v>
      </c>
      <c r="E88" s="4" t="s">
        <v>468</v>
      </c>
      <c r="F88" s="6">
        <v>44907</v>
      </c>
      <c r="G88" s="6">
        <v>44908</v>
      </c>
      <c r="H88" s="4">
        <v>1</v>
      </c>
      <c r="I88" s="4">
        <v>1</v>
      </c>
      <c r="J88" s="4">
        <v>1</v>
      </c>
      <c r="K88" s="4" t="s">
        <v>30</v>
      </c>
      <c r="L88" s="4">
        <v>177</v>
      </c>
      <c r="M88" s="4">
        <v>177</v>
      </c>
      <c r="N88" s="4" t="s">
        <v>469</v>
      </c>
      <c r="O88" s="4" t="s">
        <v>32</v>
      </c>
      <c r="P88" s="4" t="s">
        <v>33</v>
      </c>
      <c r="Q88" s="4">
        <v>0</v>
      </c>
      <c r="R88" s="7">
        <v>44907</v>
      </c>
      <c r="S88" s="6">
        <v>44911</v>
      </c>
      <c r="T88" s="4" t="s">
        <v>34</v>
      </c>
      <c r="U88" s="4">
        <v>177</v>
      </c>
      <c r="V88" s="4">
        <v>0</v>
      </c>
      <c r="W88" s="4">
        <v>0</v>
      </c>
      <c r="X88" s="4" t="s">
        <v>470</v>
      </c>
      <c r="Y88" s="4" t="s">
        <v>42</v>
      </c>
    </row>
    <row r="89" s="4" customFormat="1" spans="1:25">
      <c r="A89" s="4" t="s">
        <v>471</v>
      </c>
      <c r="B89" s="4" t="s">
        <v>26</v>
      </c>
      <c r="C89" s="4" t="s">
        <v>27</v>
      </c>
      <c r="D89" s="4" t="s">
        <v>57</v>
      </c>
      <c r="E89" s="4" t="s">
        <v>123</v>
      </c>
      <c r="F89" s="6">
        <v>44907</v>
      </c>
      <c r="G89" s="6">
        <v>44908</v>
      </c>
      <c r="H89" s="4">
        <v>1</v>
      </c>
      <c r="I89" s="4">
        <v>1</v>
      </c>
      <c r="J89" s="4">
        <v>1</v>
      </c>
      <c r="K89" s="4" t="s">
        <v>30</v>
      </c>
      <c r="L89" s="4">
        <v>303</v>
      </c>
      <c r="M89" s="4">
        <v>303</v>
      </c>
      <c r="N89" s="4" t="s">
        <v>472</v>
      </c>
      <c r="O89" s="4" t="s">
        <v>32</v>
      </c>
      <c r="P89" s="4" t="s">
        <v>33</v>
      </c>
      <c r="Q89" s="4">
        <v>0</v>
      </c>
      <c r="R89" s="7">
        <v>44907</v>
      </c>
      <c r="S89" s="6">
        <v>44911</v>
      </c>
      <c r="T89" s="4" t="s">
        <v>34</v>
      </c>
      <c r="U89" s="4">
        <v>303</v>
      </c>
      <c r="V89" s="4">
        <v>0</v>
      </c>
      <c r="W89" s="4">
        <v>0</v>
      </c>
      <c r="X89" s="4" t="s">
        <v>473</v>
      </c>
      <c r="Y89" s="4" t="s">
        <v>474</v>
      </c>
    </row>
    <row r="90" s="4" customFormat="1" spans="1:25">
      <c r="A90" s="4" t="s">
        <v>475</v>
      </c>
      <c r="B90" s="4" t="s">
        <v>26</v>
      </c>
      <c r="C90" s="4" t="s">
        <v>27</v>
      </c>
      <c r="D90" s="4" t="s">
        <v>476</v>
      </c>
      <c r="E90" s="4" t="s">
        <v>196</v>
      </c>
      <c r="F90" s="6">
        <v>44907</v>
      </c>
      <c r="G90" s="6">
        <v>44908</v>
      </c>
      <c r="H90" s="4">
        <v>1</v>
      </c>
      <c r="I90" s="4">
        <v>1</v>
      </c>
      <c r="J90" s="4">
        <v>1</v>
      </c>
      <c r="K90" s="4" t="s">
        <v>30</v>
      </c>
      <c r="L90" s="4">
        <v>221</v>
      </c>
      <c r="M90" s="4">
        <v>221</v>
      </c>
      <c r="N90" s="4" t="s">
        <v>477</v>
      </c>
      <c r="O90" s="4" t="s">
        <v>32</v>
      </c>
      <c r="P90" s="4" t="s">
        <v>33</v>
      </c>
      <c r="Q90" s="4">
        <v>0</v>
      </c>
      <c r="R90" s="7">
        <v>44907</v>
      </c>
      <c r="S90" s="6">
        <v>44911</v>
      </c>
      <c r="T90" s="4" t="s">
        <v>34</v>
      </c>
      <c r="U90" s="4">
        <v>221</v>
      </c>
      <c r="V90" s="4">
        <v>0</v>
      </c>
      <c r="W90" s="4">
        <v>0</v>
      </c>
      <c r="X90" s="4" t="s">
        <v>478</v>
      </c>
      <c r="Y90" s="4" t="s">
        <v>42</v>
      </c>
    </row>
    <row r="91" s="4" customFormat="1" spans="1:25">
      <c r="A91" s="4" t="s">
        <v>479</v>
      </c>
      <c r="B91" s="4" t="s">
        <v>26</v>
      </c>
      <c r="C91" s="4" t="s">
        <v>27</v>
      </c>
      <c r="D91" s="4" t="s">
        <v>480</v>
      </c>
      <c r="E91" s="4" t="s">
        <v>481</v>
      </c>
      <c r="F91" s="6">
        <v>44907</v>
      </c>
      <c r="G91" s="6">
        <v>44908</v>
      </c>
      <c r="H91" s="4">
        <v>1</v>
      </c>
      <c r="I91" s="4">
        <v>1</v>
      </c>
      <c r="J91" s="4">
        <v>1</v>
      </c>
      <c r="K91" s="4" t="s">
        <v>30</v>
      </c>
      <c r="L91" s="4">
        <v>972</v>
      </c>
      <c r="M91" s="4">
        <v>972</v>
      </c>
      <c r="N91" s="4" t="s">
        <v>482</v>
      </c>
      <c r="O91" s="4" t="s">
        <v>32</v>
      </c>
      <c r="P91" s="4" t="s">
        <v>33</v>
      </c>
      <c r="Q91" s="4">
        <v>0</v>
      </c>
      <c r="R91" s="7">
        <v>44907</v>
      </c>
      <c r="S91" s="6">
        <v>44911</v>
      </c>
      <c r="T91" s="4" t="s">
        <v>34</v>
      </c>
      <c r="U91" s="4">
        <v>972</v>
      </c>
      <c r="V91" s="4">
        <v>0</v>
      </c>
      <c r="W91" s="4">
        <v>0</v>
      </c>
      <c r="X91" s="4" t="s">
        <v>483</v>
      </c>
      <c r="Y91" s="4" t="s">
        <v>42</v>
      </c>
    </row>
    <row r="92" s="4" customFormat="1" spans="1:25">
      <c r="A92" s="4" t="s">
        <v>484</v>
      </c>
      <c r="B92" s="4" t="s">
        <v>26</v>
      </c>
      <c r="C92" s="4" t="s">
        <v>27</v>
      </c>
      <c r="D92" s="4" t="s">
        <v>485</v>
      </c>
      <c r="E92" s="4" t="s">
        <v>486</v>
      </c>
      <c r="F92" s="6">
        <v>44907</v>
      </c>
      <c r="G92" s="6">
        <v>44908</v>
      </c>
      <c r="H92" s="4">
        <v>1</v>
      </c>
      <c r="I92" s="4">
        <v>1</v>
      </c>
      <c r="J92" s="4">
        <v>1</v>
      </c>
      <c r="K92" s="4" t="s">
        <v>30</v>
      </c>
      <c r="L92" s="4">
        <v>562</v>
      </c>
      <c r="M92" s="4">
        <v>562</v>
      </c>
      <c r="N92" s="4" t="s">
        <v>487</v>
      </c>
      <c r="O92" s="4" t="s">
        <v>32</v>
      </c>
      <c r="P92" s="4" t="s">
        <v>33</v>
      </c>
      <c r="Q92" s="4">
        <v>0</v>
      </c>
      <c r="R92" s="7">
        <v>44907</v>
      </c>
      <c r="S92" s="6">
        <v>44911</v>
      </c>
      <c r="T92" s="4" t="s">
        <v>34</v>
      </c>
      <c r="U92" s="4">
        <v>562</v>
      </c>
      <c r="V92" s="4">
        <v>0</v>
      </c>
      <c r="W92" s="4">
        <v>0</v>
      </c>
      <c r="X92" s="4" t="s">
        <v>488</v>
      </c>
      <c r="Y92" s="4" t="s">
        <v>42</v>
      </c>
    </row>
    <row r="93" s="4" customFormat="1" spans="1:25">
      <c r="A93" s="4" t="s">
        <v>489</v>
      </c>
      <c r="B93" s="4" t="s">
        <v>26</v>
      </c>
      <c r="C93" s="4" t="s">
        <v>27</v>
      </c>
      <c r="D93" s="4" t="s">
        <v>490</v>
      </c>
      <c r="E93" s="4" t="s">
        <v>169</v>
      </c>
      <c r="F93" s="6">
        <v>44907</v>
      </c>
      <c r="G93" s="6">
        <v>44908</v>
      </c>
      <c r="H93" s="4">
        <v>1</v>
      </c>
      <c r="I93" s="4">
        <v>1</v>
      </c>
      <c r="J93" s="4">
        <v>1</v>
      </c>
      <c r="K93" s="4" t="s">
        <v>30</v>
      </c>
      <c r="L93" s="4">
        <v>810</v>
      </c>
      <c r="M93" s="4">
        <v>810</v>
      </c>
      <c r="N93" s="4" t="s">
        <v>491</v>
      </c>
      <c r="O93" s="4" t="s">
        <v>32</v>
      </c>
      <c r="P93" s="4" t="s">
        <v>33</v>
      </c>
      <c r="Q93" s="4">
        <v>0</v>
      </c>
      <c r="R93" s="7">
        <v>44907</v>
      </c>
      <c r="S93" s="6">
        <v>44911</v>
      </c>
      <c r="T93" s="4" t="s">
        <v>34</v>
      </c>
      <c r="U93" s="4">
        <v>810</v>
      </c>
      <c r="V93" s="4">
        <v>0</v>
      </c>
      <c r="W93" s="4">
        <v>0</v>
      </c>
      <c r="X93" s="4" t="s">
        <v>492</v>
      </c>
      <c r="Y93" s="4" t="s">
        <v>493</v>
      </c>
    </row>
    <row r="94" s="4" customFormat="1" spans="1:25">
      <c r="A94" s="4" t="s">
        <v>494</v>
      </c>
      <c r="B94" s="4" t="s">
        <v>26</v>
      </c>
      <c r="C94" s="4" t="s">
        <v>27</v>
      </c>
      <c r="D94" s="4" t="s">
        <v>495</v>
      </c>
      <c r="E94" s="4" t="s">
        <v>449</v>
      </c>
      <c r="F94" s="6">
        <v>44907</v>
      </c>
      <c r="G94" s="6">
        <v>44908</v>
      </c>
      <c r="H94" s="4">
        <v>1</v>
      </c>
      <c r="I94" s="4">
        <v>1</v>
      </c>
      <c r="J94" s="4">
        <v>1</v>
      </c>
      <c r="K94" s="4" t="s">
        <v>30</v>
      </c>
      <c r="L94" s="4">
        <v>180</v>
      </c>
      <c r="M94" s="4">
        <v>180</v>
      </c>
      <c r="N94" s="4" t="s">
        <v>496</v>
      </c>
      <c r="O94" s="4" t="s">
        <v>32</v>
      </c>
      <c r="P94" s="4" t="s">
        <v>33</v>
      </c>
      <c r="Q94" s="4">
        <v>0</v>
      </c>
      <c r="R94" s="7">
        <v>44907</v>
      </c>
      <c r="S94" s="6">
        <v>44911</v>
      </c>
      <c r="T94" s="4" t="s">
        <v>34</v>
      </c>
      <c r="U94" s="4">
        <v>180</v>
      </c>
      <c r="V94" s="4">
        <v>0</v>
      </c>
      <c r="W94" s="4">
        <v>0</v>
      </c>
      <c r="X94" s="4" t="s">
        <v>497</v>
      </c>
      <c r="Y94" s="4" t="s">
        <v>42</v>
      </c>
    </row>
    <row r="95" s="4" customFormat="1" spans="1:25">
      <c r="A95" s="4" t="s">
        <v>498</v>
      </c>
      <c r="B95" s="4" t="s">
        <v>26</v>
      </c>
      <c r="C95" s="4" t="s">
        <v>27</v>
      </c>
      <c r="D95" s="4" t="s">
        <v>499</v>
      </c>
      <c r="E95" s="4" t="s">
        <v>500</v>
      </c>
      <c r="F95" s="6">
        <v>44907</v>
      </c>
      <c r="G95" s="6">
        <v>44908</v>
      </c>
      <c r="H95" s="4">
        <v>1</v>
      </c>
      <c r="I95" s="4">
        <v>1</v>
      </c>
      <c r="J95" s="4">
        <v>1</v>
      </c>
      <c r="K95" s="4" t="s">
        <v>30</v>
      </c>
      <c r="L95" s="4">
        <v>559</v>
      </c>
      <c r="M95" s="4">
        <v>559</v>
      </c>
      <c r="N95" s="4" t="s">
        <v>501</v>
      </c>
      <c r="O95" s="4" t="s">
        <v>32</v>
      </c>
      <c r="P95" s="4" t="s">
        <v>33</v>
      </c>
      <c r="Q95" s="4">
        <v>0</v>
      </c>
      <c r="R95" s="7">
        <v>44907</v>
      </c>
      <c r="S95" s="6">
        <v>44911</v>
      </c>
      <c r="T95" s="4" t="s">
        <v>34</v>
      </c>
      <c r="U95" s="4">
        <v>559</v>
      </c>
      <c r="V95" s="4">
        <v>0</v>
      </c>
      <c r="W95" s="4">
        <v>0</v>
      </c>
      <c r="X95" s="4" t="s">
        <v>502</v>
      </c>
      <c r="Y95" s="4" t="s">
        <v>42</v>
      </c>
    </row>
    <row r="96" s="4" customFormat="1" spans="1:25">
      <c r="A96" s="4" t="s">
        <v>503</v>
      </c>
      <c r="B96" s="4" t="s">
        <v>26</v>
      </c>
      <c r="C96" s="4" t="s">
        <v>27</v>
      </c>
      <c r="D96" s="4" t="s">
        <v>504</v>
      </c>
      <c r="E96" s="4" t="s">
        <v>505</v>
      </c>
      <c r="F96" s="6">
        <v>44907</v>
      </c>
      <c r="G96" s="6">
        <v>44908</v>
      </c>
      <c r="H96" s="4">
        <v>1</v>
      </c>
      <c r="I96" s="4">
        <v>1</v>
      </c>
      <c r="J96" s="4">
        <v>1</v>
      </c>
      <c r="K96" s="4" t="s">
        <v>30</v>
      </c>
      <c r="L96" s="4">
        <v>425</v>
      </c>
      <c r="M96" s="4">
        <v>425</v>
      </c>
      <c r="N96" s="4" t="s">
        <v>506</v>
      </c>
      <c r="O96" s="4" t="s">
        <v>32</v>
      </c>
      <c r="P96" s="4" t="s">
        <v>33</v>
      </c>
      <c r="Q96" s="4">
        <v>0</v>
      </c>
      <c r="R96" s="7">
        <v>44907</v>
      </c>
      <c r="S96" s="6">
        <v>44911</v>
      </c>
      <c r="T96" s="4" t="s">
        <v>34</v>
      </c>
      <c r="U96" s="4">
        <v>425</v>
      </c>
      <c r="V96" s="4">
        <v>0</v>
      </c>
      <c r="W96" s="4">
        <v>0</v>
      </c>
      <c r="X96" s="4" t="s">
        <v>507</v>
      </c>
      <c r="Y96" s="4" t="s">
        <v>508</v>
      </c>
    </row>
    <row r="97" s="4" customFormat="1" spans="1:25">
      <c r="A97" s="4" t="s">
        <v>509</v>
      </c>
      <c r="B97" s="4" t="s">
        <v>26</v>
      </c>
      <c r="C97" s="4" t="s">
        <v>27</v>
      </c>
      <c r="D97" s="4" t="s">
        <v>510</v>
      </c>
      <c r="E97" s="4" t="s">
        <v>123</v>
      </c>
      <c r="F97" s="6">
        <v>44907</v>
      </c>
      <c r="G97" s="6">
        <v>44908</v>
      </c>
      <c r="H97" s="4">
        <v>1</v>
      </c>
      <c r="I97" s="4">
        <v>1</v>
      </c>
      <c r="J97" s="4">
        <v>1</v>
      </c>
      <c r="K97" s="4" t="s">
        <v>30</v>
      </c>
      <c r="L97" s="4">
        <v>349</v>
      </c>
      <c r="M97" s="4">
        <v>349</v>
      </c>
      <c r="N97" s="4" t="s">
        <v>511</v>
      </c>
      <c r="O97" s="4" t="s">
        <v>32</v>
      </c>
      <c r="P97" s="4" t="s">
        <v>33</v>
      </c>
      <c r="Q97" s="4">
        <v>0</v>
      </c>
      <c r="R97" s="7">
        <v>44907</v>
      </c>
      <c r="S97" s="6">
        <v>44911</v>
      </c>
      <c r="T97" s="4" t="s">
        <v>34</v>
      </c>
      <c r="U97" s="4">
        <v>349</v>
      </c>
      <c r="V97" s="4">
        <v>0</v>
      </c>
      <c r="W97" s="4">
        <v>0</v>
      </c>
      <c r="X97" s="4" t="s">
        <v>512</v>
      </c>
      <c r="Y97" s="4" t="s">
        <v>42</v>
      </c>
    </row>
    <row r="98" s="4" customFormat="1" spans="1:25">
      <c r="A98" s="4" t="s">
        <v>513</v>
      </c>
      <c r="B98" s="4" t="s">
        <v>26</v>
      </c>
      <c r="C98" s="4" t="s">
        <v>27</v>
      </c>
      <c r="D98" s="4" t="s">
        <v>514</v>
      </c>
      <c r="E98" s="4" t="s">
        <v>515</v>
      </c>
      <c r="F98" s="6">
        <v>44907</v>
      </c>
      <c r="G98" s="6">
        <v>44908</v>
      </c>
      <c r="H98" s="4">
        <v>1</v>
      </c>
      <c r="I98" s="4">
        <v>1</v>
      </c>
      <c r="J98" s="4">
        <v>1</v>
      </c>
      <c r="K98" s="4" t="s">
        <v>30</v>
      </c>
      <c r="L98" s="4">
        <v>1594</v>
      </c>
      <c r="M98" s="4">
        <v>1594</v>
      </c>
      <c r="N98" s="4" t="s">
        <v>516</v>
      </c>
      <c r="O98" s="4" t="s">
        <v>32</v>
      </c>
      <c r="P98" s="4" t="s">
        <v>33</v>
      </c>
      <c r="Q98" s="4">
        <v>0</v>
      </c>
      <c r="R98" s="7">
        <v>44907</v>
      </c>
      <c r="S98" s="6">
        <v>44911</v>
      </c>
      <c r="T98" s="4" t="s">
        <v>34</v>
      </c>
      <c r="U98" s="4">
        <v>1594</v>
      </c>
      <c r="V98" s="4">
        <v>0</v>
      </c>
      <c r="W98" s="4">
        <v>0</v>
      </c>
      <c r="X98" s="4" t="s">
        <v>517</v>
      </c>
      <c r="Y98" s="4" t="s">
        <v>199</v>
      </c>
    </row>
    <row r="99" s="4" customFormat="1" spans="1:25">
      <c r="A99" s="4" t="s">
        <v>518</v>
      </c>
      <c r="B99" s="4" t="s">
        <v>26</v>
      </c>
      <c r="C99" s="4" t="s">
        <v>27</v>
      </c>
      <c r="D99" s="4" t="s">
        <v>519</v>
      </c>
      <c r="E99" s="4" t="s">
        <v>401</v>
      </c>
      <c r="F99" s="6">
        <v>44907</v>
      </c>
      <c r="G99" s="6">
        <v>44908</v>
      </c>
      <c r="H99" s="4">
        <v>1</v>
      </c>
      <c r="I99" s="4">
        <v>1</v>
      </c>
      <c r="J99" s="4">
        <v>1</v>
      </c>
      <c r="K99" s="4" t="s">
        <v>30</v>
      </c>
      <c r="L99" s="4">
        <v>300</v>
      </c>
      <c r="M99" s="4">
        <v>300</v>
      </c>
      <c r="N99" s="4" t="s">
        <v>520</v>
      </c>
      <c r="O99" s="4" t="s">
        <v>32</v>
      </c>
      <c r="P99" s="4" t="s">
        <v>33</v>
      </c>
      <c r="Q99" s="4">
        <v>0</v>
      </c>
      <c r="R99" s="7">
        <v>44907</v>
      </c>
      <c r="S99" s="6">
        <v>44911</v>
      </c>
      <c r="T99" s="4" t="s">
        <v>34</v>
      </c>
      <c r="U99" s="4">
        <v>300</v>
      </c>
      <c r="V99" s="4">
        <v>0</v>
      </c>
      <c r="W99" s="4">
        <v>0</v>
      </c>
      <c r="X99" s="4" t="s">
        <v>521</v>
      </c>
      <c r="Y99" s="4" t="s">
        <v>522</v>
      </c>
    </row>
    <row r="100" s="4" customFormat="1" spans="1:25">
      <c r="A100" s="4" t="s">
        <v>523</v>
      </c>
      <c r="B100" s="4" t="s">
        <v>26</v>
      </c>
      <c r="C100" s="4" t="s">
        <v>27</v>
      </c>
      <c r="D100" s="4" t="s">
        <v>524</v>
      </c>
      <c r="E100" s="4" t="s">
        <v>123</v>
      </c>
      <c r="F100" s="6">
        <v>44907</v>
      </c>
      <c r="G100" s="6">
        <v>44908</v>
      </c>
      <c r="H100" s="4">
        <v>1</v>
      </c>
      <c r="I100" s="4">
        <v>1</v>
      </c>
      <c r="J100" s="4">
        <v>1</v>
      </c>
      <c r="K100" s="4" t="s">
        <v>30</v>
      </c>
      <c r="L100" s="4">
        <v>176</v>
      </c>
      <c r="M100" s="4">
        <v>176</v>
      </c>
      <c r="N100" s="4" t="s">
        <v>525</v>
      </c>
      <c r="O100" s="4" t="s">
        <v>32</v>
      </c>
      <c r="P100" s="4" t="s">
        <v>33</v>
      </c>
      <c r="Q100" s="4">
        <v>0</v>
      </c>
      <c r="R100" s="7">
        <v>44907</v>
      </c>
      <c r="S100" s="6">
        <v>44911</v>
      </c>
      <c r="T100" s="4" t="s">
        <v>34</v>
      </c>
      <c r="U100" s="4">
        <v>176</v>
      </c>
      <c r="V100" s="4">
        <v>0</v>
      </c>
      <c r="W100" s="4">
        <v>0</v>
      </c>
      <c r="X100" s="4" t="s">
        <v>526</v>
      </c>
      <c r="Y100" s="4" t="s">
        <v>42</v>
      </c>
    </row>
    <row r="101" s="4" customFormat="1" spans="1:25">
      <c r="A101" s="4" t="s">
        <v>527</v>
      </c>
      <c r="B101" s="4" t="s">
        <v>26</v>
      </c>
      <c r="C101" s="4" t="s">
        <v>27</v>
      </c>
      <c r="D101" s="4" t="s">
        <v>528</v>
      </c>
      <c r="E101" s="4" t="s">
        <v>529</v>
      </c>
      <c r="F101" s="6">
        <v>44907</v>
      </c>
      <c r="G101" s="6">
        <v>44908</v>
      </c>
      <c r="H101" s="4">
        <v>1</v>
      </c>
      <c r="I101" s="4">
        <v>1</v>
      </c>
      <c r="J101" s="4">
        <v>1</v>
      </c>
      <c r="K101" s="4" t="s">
        <v>30</v>
      </c>
      <c r="L101" s="4">
        <v>486</v>
      </c>
      <c r="M101" s="4">
        <v>486</v>
      </c>
      <c r="N101" s="4" t="s">
        <v>530</v>
      </c>
      <c r="O101" s="4" t="s">
        <v>32</v>
      </c>
      <c r="P101" s="4" t="s">
        <v>33</v>
      </c>
      <c r="Q101" s="4">
        <v>0</v>
      </c>
      <c r="R101" s="7">
        <v>44907</v>
      </c>
      <c r="S101" s="6">
        <v>44911</v>
      </c>
      <c r="T101" s="4" t="s">
        <v>34</v>
      </c>
      <c r="U101" s="4">
        <v>486</v>
      </c>
      <c r="V101" s="4">
        <v>0</v>
      </c>
      <c r="W101" s="4">
        <v>0</v>
      </c>
      <c r="X101" s="4" t="s">
        <v>531</v>
      </c>
      <c r="Y101" s="4" t="s">
        <v>42</v>
      </c>
    </row>
    <row r="102" s="4" customFormat="1" spans="1:25">
      <c r="A102" s="4" t="s">
        <v>457</v>
      </c>
      <c r="B102" s="4" t="s">
        <v>26</v>
      </c>
      <c r="C102" s="4" t="s">
        <v>532</v>
      </c>
      <c r="D102" s="4" t="s">
        <v>299</v>
      </c>
      <c r="E102" s="4" t="s">
        <v>300</v>
      </c>
      <c r="F102" s="6">
        <v>44907</v>
      </c>
      <c r="G102" s="6">
        <v>44908</v>
      </c>
      <c r="H102" s="4">
        <v>1</v>
      </c>
      <c r="I102" s="4">
        <v>1</v>
      </c>
      <c r="J102" s="4">
        <v>1</v>
      </c>
      <c r="K102" s="4" t="s">
        <v>30</v>
      </c>
      <c r="L102" s="4">
        <v>-716</v>
      </c>
      <c r="M102" s="4">
        <v>-716</v>
      </c>
      <c r="N102" s="4" t="s">
        <v>458</v>
      </c>
      <c r="O102" s="4" t="s">
        <v>32</v>
      </c>
      <c r="P102" s="4" t="s">
        <v>33</v>
      </c>
      <c r="Q102" s="4">
        <v>0</v>
      </c>
      <c r="R102" s="7">
        <v>44907.5997685185</v>
      </c>
      <c r="S102" s="6">
        <v>44911</v>
      </c>
      <c r="T102" s="4" t="s">
        <v>34</v>
      </c>
      <c r="U102" s="4">
        <v>-716</v>
      </c>
      <c r="V102" s="4">
        <v>0</v>
      </c>
      <c r="W102" s="4">
        <v>0</v>
      </c>
      <c r="X102" s="4" t="s">
        <v>459</v>
      </c>
      <c r="Y102" s="4" t="s">
        <v>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5"/>
  <sheetViews>
    <sheetView tabSelected="1" workbookViewId="0">
      <selection activeCell="A103" sqref="A103:C106"/>
    </sheetView>
  </sheetViews>
  <sheetFormatPr defaultColWidth="9" defaultRowHeight="13.5"/>
  <cols>
    <col min="1" max="1" width="12.625" style="4"/>
    <col min="2" max="3" width="11.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533</v>
      </c>
    </row>
    <row r="2" s="4" customFormat="1" hidden="1" spans="1:9">
      <c r="A2" s="5">
        <v>21137602837</v>
      </c>
      <c r="B2" s="6">
        <v>44905</v>
      </c>
      <c r="C2" s="6">
        <v>44908</v>
      </c>
      <c r="D2" s="4">
        <v>2493</v>
      </c>
      <c r="E2" s="4" t="str">
        <f>VLOOKUP(A2,HOP!A:L,12,0)</f>
        <v>2493.00</v>
      </c>
      <c r="F2" s="4" t="str">
        <f>VLOOKUP(A2,HOP!A:C,3,0)</f>
        <v>2706532</v>
      </c>
      <c r="G2" s="4">
        <f>D2-E2</f>
        <v>0</v>
      </c>
      <c r="H2" s="4" t="str">
        <f>$H$1&amp;F2</f>
        <v>，2706532</v>
      </c>
      <c r="I2" s="4" t="str">
        <f>VLOOKUP(A2,HOP!A:U,21,0)</f>
        <v>直采</v>
      </c>
    </row>
    <row r="3" s="4" customFormat="1" hidden="1" spans="1:9">
      <c r="A3" s="5">
        <v>21470057208</v>
      </c>
      <c r="B3" s="6">
        <v>44906</v>
      </c>
      <c r="C3" s="6">
        <v>44908</v>
      </c>
      <c r="D3" s="4">
        <v>0</v>
      </c>
      <c r="E3" s="4" t="str">
        <f>VLOOKUP(A3,HOP!A:L,12,0)</f>
        <v>0.00</v>
      </c>
      <c r="F3" s="4" t="str">
        <f>VLOOKUP(A3,HOP!A:C,3,0)</f>
        <v>2743645</v>
      </c>
      <c r="G3" s="4">
        <f t="shared" ref="G3:G34" si="0">D3-E3</f>
        <v>0</v>
      </c>
      <c r="H3" s="4" t="str">
        <f t="shared" ref="H3:H34" si="1">$H$1&amp;F3</f>
        <v>，2743645</v>
      </c>
      <c r="I3" s="4" t="str">
        <f>VLOOKUP(A3,HOP!A:U,21,0)</f>
        <v>直连</v>
      </c>
    </row>
    <row r="4" s="4" customFormat="1" hidden="1" spans="1:9">
      <c r="A4" s="5">
        <v>21741920171</v>
      </c>
      <c r="B4" s="6">
        <v>44906</v>
      </c>
      <c r="C4" s="6">
        <v>44908</v>
      </c>
      <c r="D4" s="4">
        <v>2510</v>
      </c>
      <c r="E4" s="4" t="str">
        <f>VLOOKUP(A4,HOP!A:L,12,0)</f>
        <v>2510.00</v>
      </c>
      <c r="F4" s="4" t="str">
        <f>VLOOKUP(A4,HOP!A:C,3,0)</f>
        <v>2782431</v>
      </c>
      <c r="G4" s="4">
        <f t="shared" si="0"/>
        <v>0</v>
      </c>
      <c r="H4" s="4" t="str">
        <f t="shared" si="1"/>
        <v>，2782431</v>
      </c>
      <c r="I4" s="4" t="str">
        <f>VLOOKUP(A4,HOP!A:U,21,0)</f>
        <v>直采</v>
      </c>
    </row>
    <row r="5" s="4" customFormat="1" hidden="1" spans="1:9">
      <c r="A5" s="5">
        <v>21780575062</v>
      </c>
      <c r="B5" s="6">
        <v>44906</v>
      </c>
      <c r="C5" s="6">
        <v>44908</v>
      </c>
      <c r="D5" s="4">
        <v>1234</v>
      </c>
      <c r="E5" s="4" t="str">
        <f>VLOOKUP(A5,HOP!A:L,12,0)</f>
        <v>1234.00</v>
      </c>
      <c r="F5" s="4" t="str">
        <f>VLOOKUP(A5,HOP!A:C,3,0)</f>
        <v>2792743</v>
      </c>
      <c r="G5" s="4">
        <f t="shared" si="0"/>
        <v>0</v>
      </c>
      <c r="H5" s="4" t="str">
        <f t="shared" si="1"/>
        <v>，2792743</v>
      </c>
      <c r="I5" s="4" t="str">
        <f>VLOOKUP(A5,HOP!A:U,21,0)</f>
        <v>直采</v>
      </c>
    </row>
    <row r="6" s="4" customFormat="1" hidden="1" spans="1:9">
      <c r="A6" s="5">
        <v>21788477629</v>
      </c>
      <c r="B6" s="6">
        <v>44907</v>
      </c>
      <c r="C6" s="6">
        <v>44908</v>
      </c>
      <c r="D6" s="4">
        <v>223</v>
      </c>
      <c r="E6" s="4" t="str">
        <f>VLOOKUP(A6,HOP!A:L,12,0)</f>
        <v>223.00</v>
      </c>
      <c r="F6" s="4" t="str">
        <f>VLOOKUP(A6,HOP!A:C,3,0)</f>
        <v>2795360</v>
      </c>
      <c r="G6" s="4">
        <f t="shared" si="0"/>
        <v>0</v>
      </c>
      <c r="H6" s="4" t="str">
        <f t="shared" si="1"/>
        <v>，2795360</v>
      </c>
      <c r="I6" s="4" t="str">
        <f>VLOOKUP(A6,HOP!A:U,21,0)</f>
        <v>直连</v>
      </c>
    </row>
    <row r="7" s="4" customFormat="1" hidden="1" spans="1:9">
      <c r="A7" s="5">
        <v>21788672422</v>
      </c>
      <c r="B7" s="6">
        <v>44905</v>
      </c>
      <c r="C7" s="6">
        <v>44908</v>
      </c>
      <c r="D7" s="4">
        <v>380</v>
      </c>
      <c r="E7" s="4" t="str">
        <f>VLOOKUP(A7,HOP!A:L,12,0)</f>
        <v>380.00</v>
      </c>
      <c r="F7" s="4" t="str">
        <f>VLOOKUP(A7,HOP!A:C,3,0)</f>
        <v>2795469</v>
      </c>
      <c r="G7" s="4">
        <f t="shared" si="0"/>
        <v>0</v>
      </c>
      <c r="H7" s="4" t="str">
        <f t="shared" si="1"/>
        <v>，2795469</v>
      </c>
      <c r="I7" s="4" t="str">
        <f>VLOOKUP(A7,HOP!A:U,21,0)</f>
        <v>直连</v>
      </c>
    </row>
    <row r="8" s="4" customFormat="1" hidden="1" spans="1:9">
      <c r="A8" s="5">
        <v>21796616475</v>
      </c>
      <c r="B8" s="6">
        <v>44905</v>
      </c>
      <c r="C8" s="6">
        <v>44908</v>
      </c>
      <c r="D8" s="4">
        <v>1876</v>
      </c>
      <c r="E8" s="4" t="str">
        <f>VLOOKUP(A8,HOP!A:L,12,0)</f>
        <v>1876.00</v>
      </c>
      <c r="F8" s="4" t="str">
        <f>VLOOKUP(A8,HOP!A:C,3,0)</f>
        <v>2798583</v>
      </c>
      <c r="G8" s="4">
        <f t="shared" si="0"/>
        <v>0</v>
      </c>
      <c r="H8" s="4" t="str">
        <f t="shared" si="1"/>
        <v>，2798583</v>
      </c>
      <c r="I8" s="4" t="str">
        <f>VLOOKUP(A8,HOP!A:U,21,0)</f>
        <v>直连</v>
      </c>
    </row>
    <row r="9" s="4" customFormat="1" hidden="1" spans="1:9">
      <c r="A9" s="5">
        <v>21797246897</v>
      </c>
      <c r="B9" s="6">
        <v>44907</v>
      </c>
      <c r="C9" s="6">
        <v>44908</v>
      </c>
      <c r="D9" s="4">
        <v>1086</v>
      </c>
      <c r="E9" s="4" t="str">
        <f>VLOOKUP(A9,HOP!A:L,12,0)</f>
        <v>1086.00</v>
      </c>
      <c r="F9" s="4" t="str">
        <f>VLOOKUP(A9,HOP!A:C,3,0)</f>
        <v>2798981</v>
      </c>
      <c r="G9" s="4">
        <f t="shared" si="0"/>
        <v>0</v>
      </c>
      <c r="H9" s="4" t="str">
        <f t="shared" si="1"/>
        <v>，2798981</v>
      </c>
      <c r="I9" s="4" t="str">
        <f>VLOOKUP(A9,HOP!A:U,21,0)</f>
        <v>直连</v>
      </c>
    </row>
    <row r="10" s="4" customFormat="1" hidden="1" spans="1:9">
      <c r="A10" s="5">
        <v>21823200832</v>
      </c>
      <c r="B10" s="6">
        <v>44907</v>
      </c>
      <c r="C10" s="6">
        <v>44908</v>
      </c>
      <c r="D10" s="4">
        <v>961</v>
      </c>
      <c r="E10" s="4" t="str">
        <f>VLOOKUP(A10,HOP!A:L,12,0)</f>
        <v>961.00</v>
      </c>
      <c r="F10" s="4" t="str">
        <f>VLOOKUP(A10,HOP!A:C,3,0)</f>
        <v>2807501</v>
      </c>
      <c r="G10" s="4">
        <f t="shared" si="0"/>
        <v>0</v>
      </c>
      <c r="H10" s="4" t="str">
        <f t="shared" si="1"/>
        <v>，2807501</v>
      </c>
      <c r="I10" s="4" t="str">
        <f>VLOOKUP(A10,HOP!A:U,21,0)</f>
        <v>直连</v>
      </c>
    </row>
    <row r="11" s="4" customFormat="1" hidden="1" spans="1:9">
      <c r="A11" s="5">
        <v>21824629551</v>
      </c>
      <c r="B11" s="6">
        <v>44907</v>
      </c>
      <c r="C11" s="6">
        <v>44908</v>
      </c>
      <c r="D11" s="4">
        <v>593</v>
      </c>
      <c r="E11" s="4" t="str">
        <f>VLOOKUP(A11,HOP!A:L,12,0)</f>
        <v>593.00</v>
      </c>
      <c r="F11" s="4" t="str">
        <f>VLOOKUP(A11,HOP!A:C,3,0)</f>
        <v>2809068</v>
      </c>
      <c r="G11" s="4">
        <f t="shared" si="0"/>
        <v>0</v>
      </c>
      <c r="H11" s="4" t="str">
        <f t="shared" si="1"/>
        <v>，2809068</v>
      </c>
      <c r="I11" s="4" t="str">
        <f>VLOOKUP(A11,HOP!A:U,21,0)</f>
        <v>直采</v>
      </c>
    </row>
    <row r="12" s="4" customFormat="1" hidden="1" spans="1:9">
      <c r="A12" s="5">
        <v>21827221804</v>
      </c>
      <c r="B12" s="6">
        <v>44907</v>
      </c>
      <c r="C12" s="6">
        <v>44908</v>
      </c>
      <c r="D12" s="4">
        <v>670</v>
      </c>
      <c r="E12" s="4" t="str">
        <f>VLOOKUP(A12,HOP!A:L,12,0)</f>
        <v>670.00</v>
      </c>
      <c r="F12" s="4" t="str">
        <f>VLOOKUP(A12,HOP!A:C,3,0)</f>
        <v>2812107</v>
      </c>
      <c r="G12" s="4">
        <f t="shared" si="0"/>
        <v>0</v>
      </c>
      <c r="H12" s="4" t="str">
        <f t="shared" si="1"/>
        <v>，2812107</v>
      </c>
      <c r="I12" s="4" t="str">
        <f>VLOOKUP(A12,HOP!A:U,21,0)</f>
        <v>直连</v>
      </c>
    </row>
    <row r="13" s="4" customFormat="1" hidden="1" spans="1:9">
      <c r="A13" s="5">
        <v>21839660299</v>
      </c>
      <c r="B13" s="6">
        <v>44906</v>
      </c>
      <c r="C13" s="6">
        <v>44908</v>
      </c>
      <c r="D13" s="4">
        <v>1044</v>
      </c>
      <c r="E13" s="4" t="str">
        <f>VLOOKUP(A13,HOP!A:L,12,0)</f>
        <v>1044.00</v>
      </c>
      <c r="F13" s="4" t="str">
        <f>VLOOKUP(A13,HOP!A:C,3,0)</f>
        <v>2822802</v>
      </c>
      <c r="G13" s="4">
        <f t="shared" si="0"/>
        <v>0</v>
      </c>
      <c r="H13" s="4" t="str">
        <f t="shared" si="1"/>
        <v>，2822802</v>
      </c>
      <c r="I13" s="4" t="str">
        <f>VLOOKUP(A13,HOP!A:U,21,0)</f>
        <v>直连</v>
      </c>
    </row>
    <row r="14" s="4" customFormat="1" hidden="1" spans="1:9">
      <c r="A14" s="5">
        <v>21842573938</v>
      </c>
      <c r="B14" s="6">
        <v>44907</v>
      </c>
      <c r="C14" s="6">
        <v>44908</v>
      </c>
      <c r="D14" s="4">
        <v>1100</v>
      </c>
      <c r="E14" s="4" t="str">
        <f>VLOOKUP(A14,HOP!A:L,12,0)</f>
        <v>1100.00</v>
      </c>
      <c r="F14" s="4" t="str">
        <f>VLOOKUP(A14,HOP!A:C,3,0)</f>
        <v>2826472</v>
      </c>
      <c r="G14" s="4">
        <f t="shared" si="0"/>
        <v>0</v>
      </c>
      <c r="H14" s="4" t="str">
        <f t="shared" si="1"/>
        <v>，2826472</v>
      </c>
      <c r="I14" s="4" t="str">
        <f>VLOOKUP(A14,HOP!A:U,21,0)</f>
        <v>直连</v>
      </c>
    </row>
    <row r="15" s="4" customFormat="1" hidden="1" spans="1:9">
      <c r="A15" s="5">
        <v>21846655249</v>
      </c>
      <c r="B15" s="6">
        <v>44906</v>
      </c>
      <c r="C15" s="6">
        <v>44908</v>
      </c>
      <c r="D15" s="4">
        <v>1648</v>
      </c>
      <c r="E15" s="4" t="str">
        <f>VLOOKUP(A15,HOP!A:L,12,0)</f>
        <v>1648.00</v>
      </c>
      <c r="F15" s="4" t="str">
        <f>VLOOKUP(A15,HOP!A:C,3,0)</f>
        <v>2833293</v>
      </c>
      <c r="G15" s="4">
        <f t="shared" si="0"/>
        <v>0</v>
      </c>
      <c r="H15" s="4" t="str">
        <f t="shared" si="1"/>
        <v>，2833293</v>
      </c>
      <c r="I15" s="4" t="str">
        <f>VLOOKUP(A15,HOP!A:U,21,0)</f>
        <v>直连</v>
      </c>
    </row>
    <row r="16" s="4" customFormat="1" hidden="1" spans="1:9">
      <c r="A16" s="5">
        <v>21846758267</v>
      </c>
      <c r="B16" s="6">
        <v>44902</v>
      </c>
      <c r="C16" s="6">
        <v>44908</v>
      </c>
      <c r="D16" s="4">
        <v>3132</v>
      </c>
      <c r="E16" s="4">
        <v>3132</v>
      </c>
      <c r="F16" s="4" t="str">
        <f>VLOOKUP(A16,HOP!A:C,3,0)</f>
        <v>2833500</v>
      </c>
      <c r="G16" s="4">
        <f t="shared" si="0"/>
        <v>0</v>
      </c>
      <c r="H16" s="4" t="str">
        <f t="shared" si="1"/>
        <v>，2833500</v>
      </c>
      <c r="I16" s="4" t="str">
        <f>VLOOKUP(A16,HOP!A:U,21,0)</f>
        <v>直连</v>
      </c>
    </row>
    <row r="17" s="4" customFormat="1" hidden="1" spans="1:9">
      <c r="A17" s="5">
        <v>21846790328</v>
      </c>
      <c r="B17" s="6">
        <v>44905</v>
      </c>
      <c r="C17" s="6">
        <v>44908</v>
      </c>
      <c r="D17" s="4">
        <v>2306</v>
      </c>
      <c r="E17" s="4">
        <v>2306</v>
      </c>
      <c r="F17" s="4" t="str">
        <f>VLOOKUP(A17,HOP!A:C,3,0)</f>
        <v>2833558</v>
      </c>
      <c r="G17" s="4">
        <f t="shared" si="0"/>
        <v>0</v>
      </c>
      <c r="H17" s="4" t="str">
        <f t="shared" si="1"/>
        <v>，2833558</v>
      </c>
      <c r="I17" s="4" t="str">
        <f>VLOOKUP(A17,HOP!A:U,21,0)</f>
        <v>直连</v>
      </c>
    </row>
    <row r="18" s="4" customFormat="1" hidden="1" spans="1:9">
      <c r="A18" s="5">
        <v>21847119243</v>
      </c>
      <c r="B18" s="6">
        <v>44907</v>
      </c>
      <c r="C18" s="6">
        <v>44908</v>
      </c>
      <c r="D18" s="4">
        <v>580</v>
      </c>
      <c r="E18" s="4" t="str">
        <f>VLOOKUP(A18,HOP!A:L,12,0)</f>
        <v>580.00</v>
      </c>
      <c r="F18" s="4" t="str">
        <f>VLOOKUP(A18,HOP!A:C,3,0)</f>
        <v>2834119</v>
      </c>
      <c r="G18" s="4">
        <f t="shared" si="0"/>
        <v>0</v>
      </c>
      <c r="H18" s="4" t="str">
        <f t="shared" si="1"/>
        <v>，2834119</v>
      </c>
      <c r="I18" s="4" t="str">
        <f>VLOOKUP(A18,HOP!A:U,21,0)</f>
        <v>直连</v>
      </c>
    </row>
    <row r="19" s="4" customFormat="1" hidden="1" spans="1:9">
      <c r="A19" s="5">
        <v>999221847215122</v>
      </c>
      <c r="B19" s="6">
        <v>44907</v>
      </c>
      <c r="C19" s="6">
        <v>44908</v>
      </c>
      <c r="D19" s="4">
        <v>668</v>
      </c>
      <c r="E19" s="4" t="str">
        <f>VLOOKUP(A19,HOP!A:L,12,0)</f>
        <v>668.00</v>
      </c>
      <c r="F19" s="4" t="str">
        <f>VLOOKUP(A19,HOP!A:C,3,0)</f>
        <v>2834304</v>
      </c>
      <c r="G19" s="4">
        <f t="shared" si="0"/>
        <v>0</v>
      </c>
      <c r="H19" s="4" t="str">
        <f t="shared" si="1"/>
        <v>，2834304</v>
      </c>
      <c r="I19" s="4" t="str">
        <f>VLOOKUP(A19,HOP!A:U,21,0)</f>
        <v>直连</v>
      </c>
    </row>
    <row r="20" s="4" customFormat="1" hidden="1" spans="1:9">
      <c r="A20" s="5">
        <v>21847283530</v>
      </c>
      <c r="B20" s="6">
        <v>44905</v>
      </c>
      <c r="C20" s="6">
        <v>44908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21847290288</v>
      </c>
      <c r="B21" s="6">
        <v>44905</v>
      </c>
      <c r="C21" s="6">
        <v>44908</v>
      </c>
      <c r="D21" s="4">
        <v>0</v>
      </c>
      <c r="E21" s="4" t="str">
        <f>VLOOKUP(A21,HOP!A:L,12,0)</f>
        <v>2477.00</v>
      </c>
      <c r="F21" s="4" t="str">
        <f>VLOOKUP(A21,HOP!A:C,3,0)</f>
        <v>2834453</v>
      </c>
      <c r="G21" s="4">
        <f t="shared" si="0"/>
        <v>-2477</v>
      </c>
      <c r="H21" s="4" t="str">
        <f t="shared" si="1"/>
        <v>，2834453</v>
      </c>
      <c r="I21" s="4" t="str">
        <f>VLOOKUP(A21,HOP!A:U,21,0)</f>
        <v>直连</v>
      </c>
    </row>
    <row r="22" s="4" customFormat="1" hidden="1" spans="1:9">
      <c r="A22" s="5">
        <v>21848070631</v>
      </c>
      <c r="B22" s="6">
        <v>44906</v>
      </c>
      <c r="C22" s="6">
        <v>44908</v>
      </c>
      <c r="D22" s="4">
        <v>512</v>
      </c>
      <c r="E22" s="4" t="str">
        <f>VLOOKUP(A22,HOP!A:L,12,0)</f>
        <v>512.00</v>
      </c>
      <c r="F22" s="4" t="str">
        <f>VLOOKUP(A22,HOP!A:C,3,0)</f>
        <v>2835978</v>
      </c>
      <c r="G22" s="4">
        <f t="shared" si="0"/>
        <v>0</v>
      </c>
      <c r="H22" s="4" t="str">
        <f t="shared" si="1"/>
        <v>，2835978</v>
      </c>
      <c r="I22" s="4" t="str">
        <f>VLOOKUP(A22,HOP!A:U,21,0)</f>
        <v>直连</v>
      </c>
    </row>
    <row r="23" s="4" customFormat="1" hidden="1" spans="1:9">
      <c r="A23" s="5">
        <v>21848091314</v>
      </c>
      <c r="B23" s="6">
        <v>44903</v>
      </c>
      <c r="C23" s="6">
        <v>44908</v>
      </c>
      <c r="D23" s="4">
        <v>1898</v>
      </c>
      <c r="E23" s="4" t="str">
        <f>VLOOKUP(A23,HOP!A:L,12,0)</f>
        <v>1898.00</v>
      </c>
      <c r="F23" s="4" t="str">
        <f>VLOOKUP(A23,HOP!A:C,3,0)</f>
        <v>2836030</v>
      </c>
      <c r="G23" s="4">
        <f t="shared" si="0"/>
        <v>0</v>
      </c>
      <c r="H23" s="4" t="str">
        <f t="shared" si="1"/>
        <v>，2836030</v>
      </c>
      <c r="I23" s="4" t="str">
        <f>VLOOKUP(A23,HOP!A:U,21,0)</f>
        <v>直连</v>
      </c>
    </row>
    <row r="24" s="4" customFormat="1" hidden="1" spans="1:9">
      <c r="A24" s="5">
        <v>21848175303</v>
      </c>
      <c r="B24" s="6">
        <v>44905</v>
      </c>
      <c r="C24" s="6">
        <v>44908</v>
      </c>
      <c r="D24" s="4">
        <v>606</v>
      </c>
      <c r="E24" s="4" t="str">
        <f>VLOOKUP(A24,HOP!A:L,12,0)</f>
        <v>606.00</v>
      </c>
      <c r="F24" s="4" t="str">
        <f>VLOOKUP(A24,HOP!A:C,3,0)</f>
        <v>2836217</v>
      </c>
      <c r="G24" s="4">
        <f t="shared" si="0"/>
        <v>0</v>
      </c>
      <c r="H24" s="4" t="str">
        <f t="shared" si="1"/>
        <v>，2836217</v>
      </c>
      <c r="I24" s="4" t="str">
        <f>VLOOKUP(A24,HOP!A:U,21,0)</f>
        <v>直采</v>
      </c>
    </row>
    <row r="25" s="4" customFormat="1" hidden="1" spans="1:9">
      <c r="A25" s="5">
        <v>999221850831436</v>
      </c>
      <c r="B25" s="6">
        <v>44907</v>
      </c>
      <c r="C25" s="6">
        <v>44908</v>
      </c>
      <c r="D25" s="4">
        <v>1118</v>
      </c>
      <c r="E25" s="4" t="str">
        <f>VLOOKUP(A25,HOP!A:L,12,0)</f>
        <v>1118.00</v>
      </c>
      <c r="F25" s="4" t="str">
        <f>VLOOKUP(A25,HOP!A:C,3,0)</f>
        <v>2841360</v>
      </c>
      <c r="G25" s="4">
        <f t="shared" si="0"/>
        <v>0</v>
      </c>
      <c r="H25" s="4" t="str">
        <f t="shared" si="1"/>
        <v>，2841360</v>
      </c>
      <c r="I25" s="4" t="str">
        <f>VLOOKUP(A25,HOP!A:U,21,0)</f>
        <v>直连</v>
      </c>
    </row>
    <row r="26" s="4" customFormat="1" hidden="1" spans="1:9">
      <c r="A26" s="5">
        <v>21851287024</v>
      </c>
      <c r="B26" s="6">
        <v>44906</v>
      </c>
      <c r="C26" s="6">
        <v>44908</v>
      </c>
      <c r="D26" s="4">
        <v>2350</v>
      </c>
      <c r="E26" s="4" t="str">
        <f>VLOOKUP(A26,HOP!A:L,12,0)</f>
        <v>2350.00</v>
      </c>
      <c r="F26" s="4" t="str">
        <f>VLOOKUP(A26,HOP!A:C,3,0)</f>
        <v>2842151</v>
      </c>
      <c r="G26" s="4">
        <f t="shared" si="0"/>
        <v>0</v>
      </c>
      <c r="H26" s="4" t="str">
        <f t="shared" si="1"/>
        <v>，2842151</v>
      </c>
      <c r="I26" s="4" t="str">
        <f>VLOOKUP(A26,HOP!A:U,21,0)</f>
        <v>直连</v>
      </c>
    </row>
    <row r="27" s="4" customFormat="1" hidden="1" spans="1:9">
      <c r="A27" s="5">
        <v>21851532458</v>
      </c>
      <c r="B27" s="6">
        <v>44907</v>
      </c>
      <c r="C27" s="6">
        <v>44908</v>
      </c>
      <c r="D27" s="4">
        <v>632</v>
      </c>
      <c r="E27" s="4" t="str">
        <f>VLOOKUP(A27,HOP!A:L,12,0)</f>
        <v>632.00</v>
      </c>
      <c r="F27" s="4" t="str">
        <f>VLOOKUP(A27,HOP!A:C,3,0)</f>
        <v>2842610</v>
      </c>
      <c r="G27" s="4">
        <f t="shared" si="0"/>
        <v>0</v>
      </c>
      <c r="H27" s="4" t="str">
        <f t="shared" si="1"/>
        <v>，2842610</v>
      </c>
      <c r="I27" s="4" t="str">
        <f>VLOOKUP(A27,HOP!A:U,21,0)</f>
        <v>直连</v>
      </c>
    </row>
    <row r="28" s="4" customFormat="1" hidden="1" spans="1:9">
      <c r="A28" s="5">
        <v>999221852004855</v>
      </c>
      <c r="B28" s="6">
        <v>44906</v>
      </c>
      <c r="C28" s="6">
        <v>44908</v>
      </c>
      <c r="D28" s="4">
        <v>0</v>
      </c>
      <c r="E28" s="4" t="e">
        <f>VLOOKUP(A28,HOP!A:L,12,0)</f>
        <v>#N/A</v>
      </c>
      <c r="F28" s="4" t="e">
        <f>VLOOKUP(A28,HOP!A:C,3,0)</f>
        <v>#N/A</v>
      </c>
      <c r="G28" s="4" t="e">
        <f t="shared" si="0"/>
        <v>#N/A</v>
      </c>
      <c r="H28" s="4" t="e">
        <f t="shared" si="1"/>
        <v>#N/A</v>
      </c>
      <c r="I28" s="4" t="e">
        <f>VLOOKUP(A28,HOP!A:U,21,0)</f>
        <v>#N/A</v>
      </c>
    </row>
    <row r="29" s="4" customFormat="1" hidden="1" spans="1:9">
      <c r="A29" s="5">
        <v>21852291711</v>
      </c>
      <c r="B29" s="6">
        <v>44907</v>
      </c>
      <c r="C29" s="6">
        <v>44908</v>
      </c>
      <c r="D29" s="4">
        <v>287</v>
      </c>
      <c r="E29" s="4" t="str">
        <f>VLOOKUP(A29,HOP!A:L,12,0)</f>
        <v>287.00</v>
      </c>
      <c r="F29" s="4" t="str">
        <f>VLOOKUP(A29,HOP!A:C,3,0)</f>
        <v>2843917</v>
      </c>
      <c r="G29" s="4">
        <f t="shared" si="0"/>
        <v>0</v>
      </c>
      <c r="H29" s="4" t="str">
        <f t="shared" si="1"/>
        <v>，2843917</v>
      </c>
      <c r="I29" s="4" t="str">
        <f>VLOOKUP(A29,HOP!A:U,21,0)</f>
        <v>直连</v>
      </c>
    </row>
    <row r="30" s="4" customFormat="1" hidden="1" spans="1:9">
      <c r="A30" s="5">
        <v>999221852514488</v>
      </c>
      <c r="B30" s="6">
        <v>44905</v>
      </c>
      <c r="C30" s="6">
        <v>44908</v>
      </c>
      <c r="D30" s="4">
        <v>855</v>
      </c>
      <c r="E30" s="4" t="str">
        <f>VLOOKUP(A30,HOP!A:L,12,0)</f>
        <v>855.00</v>
      </c>
      <c r="F30" s="4" t="str">
        <f>VLOOKUP(A30,HOP!A:C,3,0)</f>
        <v>2844179</v>
      </c>
      <c r="G30" s="4">
        <f t="shared" si="0"/>
        <v>0</v>
      </c>
      <c r="H30" s="4" t="str">
        <f t="shared" si="1"/>
        <v>，2844179</v>
      </c>
      <c r="I30" s="4" t="str">
        <f>VLOOKUP(A30,HOP!A:U,21,0)</f>
        <v>直连</v>
      </c>
    </row>
    <row r="31" s="4" customFormat="1" hidden="1" spans="1:9">
      <c r="A31" s="5">
        <v>999221852828604</v>
      </c>
      <c r="B31" s="6">
        <v>44904</v>
      </c>
      <c r="C31" s="6">
        <v>44908</v>
      </c>
      <c r="D31" s="4">
        <v>3704</v>
      </c>
      <c r="E31" s="4" t="str">
        <f>VLOOKUP(A31,HOP!A:L,12,0)</f>
        <v>3704.00</v>
      </c>
      <c r="F31" s="4" t="str">
        <f>VLOOKUP(A31,HOP!A:C,3,0)</f>
        <v>2844686</v>
      </c>
      <c r="G31" s="4">
        <f t="shared" si="0"/>
        <v>0</v>
      </c>
      <c r="H31" s="4" t="str">
        <f t="shared" si="1"/>
        <v>，2844686</v>
      </c>
      <c r="I31" s="4" t="str">
        <f>VLOOKUP(A31,HOP!A:U,21,0)</f>
        <v>直连</v>
      </c>
    </row>
    <row r="32" s="4" customFormat="1" hidden="1" spans="1:9">
      <c r="A32" s="5">
        <v>999221853807945</v>
      </c>
      <c r="B32" s="6">
        <v>44906</v>
      </c>
      <c r="C32" s="6">
        <v>44908</v>
      </c>
      <c r="D32" s="4">
        <v>3658</v>
      </c>
      <c r="E32" s="4" t="str">
        <f>VLOOKUP(A32,HOP!A:L,12,0)</f>
        <v>3658.00</v>
      </c>
      <c r="F32" s="4" t="str">
        <f>VLOOKUP(A32,HOP!A:C,3,0)</f>
        <v>2846260</v>
      </c>
      <c r="G32" s="4">
        <f t="shared" si="0"/>
        <v>0</v>
      </c>
      <c r="H32" s="4" t="str">
        <f t="shared" si="1"/>
        <v>，2846260</v>
      </c>
      <c r="I32" s="4" t="str">
        <f>VLOOKUP(A32,HOP!A:U,21,0)</f>
        <v>直连</v>
      </c>
    </row>
    <row r="33" s="4" customFormat="1" hidden="1" spans="1:9">
      <c r="A33" s="5">
        <v>21853814897</v>
      </c>
      <c r="B33" s="6">
        <v>44907</v>
      </c>
      <c r="C33" s="6">
        <v>44908</v>
      </c>
      <c r="D33" s="4">
        <v>287</v>
      </c>
      <c r="E33" s="4" t="str">
        <f>VLOOKUP(A33,HOP!A:L,12,0)</f>
        <v>287.00</v>
      </c>
      <c r="F33" s="4" t="str">
        <f>VLOOKUP(A33,HOP!A:C,3,0)</f>
        <v>2846280</v>
      </c>
      <c r="G33" s="4">
        <f t="shared" si="0"/>
        <v>0</v>
      </c>
      <c r="H33" s="4" t="str">
        <f t="shared" si="1"/>
        <v>，2846280</v>
      </c>
      <c r="I33" s="4" t="str">
        <f>VLOOKUP(A33,HOP!A:U,21,0)</f>
        <v>直连</v>
      </c>
    </row>
    <row r="34" s="4" customFormat="1" hidden="1" spans="1:9">
      <c r="A34" s="5">
        <v>21853946293</v>
      </c>
      <c r="B34" s="6">
        <v>44906</v>
      </c>
      <c r="C34" s="6">
        <v>44908</v>
      </c>
      <c r="D34" s="4">
        <v>1530</v>
      </c>
      <c r="E34" s="4" t="str">
        <f>VLOOKUP(A34,HOP!A:L,12,0)</f>
        <v>1530.00</v>
      </c>
      <c r="F34" s="4" t="str">
        <f>VLOOKUP(A34,HOP!A:C,3,0)</f>
        <v>2846466</v>
      </c>
      <c r="G34" s="4">
        <f t="shared" si="0"/>
        <v>0</v>
      </c>
      <c r="H34" s="4" t="str">
        <f t="shared" si="1"/>
        <v>，2846466</v>
      </c>
      <c r="I34" s="4" t="str">
        <f>VLOOKUP(A34,HOP!A:U,21,0)</f>
        <v>直连</v>
      </c>
    </row>
    <row r="35" s="4" customFormat="1" hidden="1" spans="1:9">
      <c r="A35" s="5">
        <v>21855645107</v>
      </c>
      <c r="B35" s="6">
        <v>44907</v>
      </c>
      <c r="C35" s="6">
        <v>44908</v>
      </c>
      <c r="D35" s="4">
        <v>383</v>
      </c>
      <c r="E35" s="4" t="str">
        <f>VLOOKUP(A35,HOP!A:L,12,0)</f>
        <v>383.00</v>
      </c>
      <c r="F35" s="4" t="str">
        <f>VLOOKUP(A35,HOP!A:C,3,0)</f>
        <v>2849700</v>
      </c>
      <c r="G35" s="4">
        <f t="shared" ref="G35:G66" si="2">D35-E35</f>
        <v>0</v>
      </c>
      <c r="H35" s="4" t="str">
        <f t="shared" ref="H35:H66" si="3">$H$1&amp;F35</f>
        <v>，2849700</v>
      </c>
      <c r="I35" s="4" t="str">
        <f>VLOOKUP(A35,HOP!A:U,21,0)</f>
        <v>直采</v>
      </c>
    </row>
    <row r="36" s="4" customFormat="1" hidden="1" spans="1:9">
      <c r="A36" s="5">
        <v>999221855955386</v>
      </c>
      <c r="B36" s="6">
        <v>44906</v>
      </c>
      <c r="C36" s="6">
        <v>44908</v>
      </c>
      <c r="D36" s="4">
        <v>1918</v>
      </c>
      <c r="E36" s="4" t="str">
        <f>VLOOKUP(A36,HOP!A:L,12,0)</f>
        <v>1918.00</v>
      </c>
      <c r="F36" s="4" t="str">
        <f>VLOOKUP(A36,HOP!A:C,3,0)</f>
        <v>2850245</v>
      </c>
      <c r="G36" s="4">
        <f t="shared" si="2"/>
        <v>0</v>
      </c>
      <c r="H36" s="4" t="str">
        <f t="shared" si="3"/>
        <v>，2850245</v>
      </c>
      <c r="I36" s="4" t="str">
        <f>VLOOKUP(A36,HOP!A:U,21,0)</f>
        <v>直连</v>
      </c>
    </row>
    <row r="37" s="4" customFormat="1" hidden="1" spans="1:9">
      <c r="A37" s="5">
        <v>21856142667</v>
      </c>
      <c r="B37" s="6">
        <v>44906</v>
      </c>
      <c r="C37" s="6">
        <v>44908</v>
      </c>
      <c r="D37" s="4">
        <v>1536</v>
      </c>
      <c r="E37" s="4" t="str">
        <f>VLOOKUP(A37,HOP!A:L,12,0)</f>
        <v>1536.00</v>
      </c>
      <c r="F37" s="4" t="str">
        <f>VLOOKUP(A37,HOP!A:C,3,0)</f>
        <v>2850517</v>
      </c>
      <c r="G37" s="4">
        <f t="shared" si="2"/>
        <v>0</v>
      </c>
      <c r="H37" s="4" t="str">
        <f t="shared" si="3"/>
        <v>，2850517</v>
      </c>
      <c r="I37" s="4" t="str">
        <f>VLOOKUP(A37,HOP!A:U,21,0)</f>
        <v>直连</v>
      </c>
    </row>
    <row r="38" s="4" customFormat="1" hidden="1" spans="1:9">
      <c r="A38" s="5">
        <v>21856240264</v>
      </c>
      <c r="B38" s="6">
        <v>44902</v>
      </c>
      <c r="C38" s="6">
        <v>44908</v>
      </c>
      <c r="D38" s="4">
        <v>8682</v>
      </c>
      <c r="E38" s="4" t="str">
        <f>VLOOKUP(A38,HOP!A:L,12,0)</f>
        <v>8682.00</v>
      </c>
      <c r="F38" s="4" t="str">
        <f>VLOOKUP(A38,HOP!A:C,3,0)</f>
        <v>2850707</v>
      </c>
      <c r="G38" s="4">
        <f t="shared" si="2"/>
        <v>0</v>
      </c>
      <c r="H38" s="4" t="str">
        <f t="shared" si="3"/>
        <v>，2850707</v>
      </c>
      <c r="I38" s="4" t="str">
        <f>VLOOKUP(A38,HOP!A:U,21,0)</f>
        <v>直连</v>
      </c>
    </row>
    <row r="39" s="4" customFormat="1" hidden="1" spans="1:9">
      <c r="A39" s="5">
        <v>21857223532</v>
      </c>
      <c r="B39" s="6">
        <v>44905</v>
      </c>
      <c r="C39" s="6">
        <v>44908</v>
      </c>
      <c r="D39" s="4">
        <v>5213</v>
      </c>
      <c r="E39" s="4" t="str">
        <f>VLOOKUP(A39,HOP!A:L,12,0)</f>
        <v>5213.00</v>
      </c>
      <c r="F39" s="4" t="str">
        <f>VLOOKUP(A39,HOP!A:C,3,0)</f>
        <v>2852252</v>
      </c>
      <c r="G39" s="4">
        <f t="shared" si="2"/>
        <v>0</v>
      </c>
      <c r="H39" s="4" t="str">
        <f t="shared" si="3"/>
        <v>，2852252</v>
      </c>
      <c r="I39" s="4" t="str">
        <f>VLOOKUP(A39,HOP!A:U,21,0)</f>
        <v>直连</v>
      </c>
    </row>
    <row r="40" s="4" customFormat="1" hidden="1" spans="1:9">
      <c r="A40" s="5">
        <v>21857755949</v>
      </c>
      <c r="B40" s="6">
        <v>44903</v>
      </c>
      <c r="C40" s="6">
        <v>44908</v>
      </c>
      <c r="D40" s="4">
        <v>3270</v>
      </c>
      <c r="E40" s="4" t="str">
        <f>VLOOKUP(A40,HOP!A:L,12,0)</f>
        <v>3270.00</v>
      </c>
      <c r="F40" s="4" t="str">
        <f>VLOOKUP(A40,HOP!A:C,3,0)</f>
        <v>2853171</v>
      </c>
      <c r="G40" s="4">
        <f t="shared" si="2"/>
        <v>0</v>
      </c>
      <c r="H40" s="4" t="str">
        <f t="shared" si="3"/>
        <v>，2853171</v>
      </c>
      <c r="I40" s="4" t="str">
        <f>VLOOKUP(A40,HOP!A:U,21,0)</f>
        <v>直采</v>
      </c>
    </row>
    <row r="41" s="4" customFormat="1" hidden="1" spans="1:9">
      <c r="A41" s="5">
        <v>999221858106972</v>
      </c>
      <c r="B41" s="6">
        <v>44907</v>
      </c>
      <c r="C41" s="6">
        <v>44908</v>
      </c>
      <c r="D41" s="4">
        <v>2960</v>
      </c>
      <c r="E41" s="4" t="str">
        <f>VLOOKUP(A41,HOP!A:L,12,0)</f>
        <v>2960.00</v>
      </c>
      <c r="F41" s="4" t="str">
        <f>VLOOKUP(A41,HOP!A:C,3,0)</f>
        <v>2853651</v>
      </c>
      <c r="G41" s="4">
        <f t="shared" si="2"/>
        <v>0</v>
      </c>
      <c r="H41" s="4" t="str">
        <f t="shared" si="3"/>
        <v>，2853651</v>
      </c>
      <c r="I41" s="4" t="str">
        <f>VLOOKUP(A41,HOP!A:U,21,0)</f>
        <v>直连</v>
      </c>
    </row>
    <row r="42" s="4" customFormat="1" hidden="1" spans="1:9">
      <c r="A42" s="5">
        <v>999221858146643</v>
      </c>
      <c r="B42" s="6">
        <v>44906</v>
      </c>
      <c r="C42" s="6">
        <v>44908</v>
      </c>
      <c r="D42" s="4">
        <v>1146</v>
      </c>
      <c r="E42" s="4" t="str">
        <f>VLOOKUP(A42,HOP!A:L,12,0)</f>
        <v>1146.00</v>
      </c>
      <c r="F42" s="4" t="str">
        <f>VLOOKUP(A42,HOP!A:C,3,0)</f>
        <v>2853727</v>
      </c>
      <c r="G42" s="4">
        <f t="shared" si="2"/>
        <v>0</v>
      </c>
      <c r="H42" s="4" t="str">
        <f t="shared" si="3"/>
        <v>，2853727</v>
      </c>
      <c r="I42" s="4" t="str">
        <f>VLOOKUP(A42,HOP!A:U,21,0)</f>
        <v>直连</v>
      </c>
    </row>
    <row r="43" s="4" customFormat="1" hidden="1" spans="1:9">
      <c r="A43" s="5">
        <v>21859467133</v>
      </c>
      <c r="B43" s="6">
        <v>44907</v>
      </c>
      <c r="C43" s="6">
        <v>44908</v>
      </c>
      <c r="D43" s="4">
        <v>537</v>
      </c>
      <c r="E43" s="4" t="str">
        <f>VLOOKUP(A43,HOP!A:L,12,0)</f>
        <v>537.00</v>
      </c>
      <c r="F43" s="4" t="str">
        <f>VLOOKUP(A43,HOP!A:C,3,0)</f>
        <v>2855728</v>
      </c>
      <c r="G43" s="4">
        <f t="shared" si="2"/>
        <v>0</v>
      </c>
      <c r="H43" s="4" t="str">
        <f t="shared" si="3"/>
        <v>，2855728</v>
      </c>
      <c r="I43" s="4" t="str">
        <f>VLOOKUP(A43,HOP!A:U,21,0)</f>
        <v>直连</v>
      </c>
    </row>
    <row r="44" s="4" customFormat="1" hidden="1" spans="1:9">
      <c r="A44" s="5">
        <v>999221859937054</v>
      </c>
      <c r="B44" s="6">
        <v>44904</v>
      </c>
      <c r="C44" s="6">
        <v>44908</v>
      </c>
      <c r="D44" s="4">
        <v>1056</v>
      </c>
      <c r="E44" s="4" t="str">
        <f>VLOOKUP(A44,HOP!A:L,12,0)</f>
        <v>1056.00</v>
      </c>
      <c r="F44" s="4" t="str">
        <f>VLOOKUP(A44,HOP!A:C,3,0)</f>
        <v>2855965</v>
      </c>
      <c r="G44" s="4">
        <f t="shared" si="2"/>
        <v>0</v>
      </c>
      <c r="H44" s="4" t="str">
        <f t="shared" si="3"/>
        <v>，2855965</v>
      </c>
      <c r="I44" s="4" t="str">
        <f>VLOOKUP(A44,HOP!A:U,21,0)</f>
        <v>直连</v>
      </c>
    </row>
    <row r="45" s="4" customFormat="1" hidden="1" spans="1:9">
      <c r="A45" s="5">
        <v>21864424530</v>
      </c>
      <c r="B45" s="6">
        <v>44904</v>
      </c>
      <c r="C45" s="6">
        <v>44908</v>
      </c>
      <c r="D45" s="4">
        <v>1284</v>
      </c>
      <c r="E45" s="4" t="str">
        <f>VLOOKUP(A45,HOP!A:L,12,0)</f>
        <v>1284.00</v>
      </c>
      <c r="F45" s="4" t="str">
        <f>VLOOKUP(A45,HOP!A:C,3,0)</f>
        <v>2857694</v>
      </c>
      <c r="G45" s="4">
        <f t="shared" si="2"/>
        <v>0</v>
      </c>
      <c r="H45" s="4" t="str">
        <f t="shared" si="3"/>
        <v>，2857694</v>
      </c>
      <c r="I45" s="4" t="str">
        <f>VLOOKUP(A45,HOP!A:U,21,0)</f>
        <v>直连</v>
      </c>
    </row>
    <row r="46" s="4" customFormat="1" hidden="1" spans="1:9">
      <c r="A46" s="5">
        <v>999221868592580</v>
      </c>
      <c r="B46" s="6">
        <v>44907</v>
      </c>
      <c r="C46" s="6">
        <v>44908</v>
      </c>
      <c r="D46" s="4">
        <v>1823</v>
      </c>
      <c r="E46" s="4" t="str">
        <f>VLOOKUP(A46,HOP!A:L,12,0)</f>
        <v>1823.00</v>
      </c>
      <c r="F46" s="4" t="str">
        <f>VLOOKUP(A46,HOP!A:C,3,0)</f>
        <v>2858660</v>
      </c>
      <c r="G46" s="4">
        <f t="shared" si="2"/>
        <v>0</v>
      </c>
      <c r="H46" s="4" t="str">
        <f t="shared" si="3"/>
        <v>，2858660</v>
      </c>
      <c r="I46" s="4" t="str">
        <f>VLOOKUP(A46,HOP!A:U,21,0)</f>
        <v>直连</v>
      </c>
    </row>
    <row r="47" s="4" customFormat="1" hidden="1" spans="1:9">
      <c r="A47" s="5">
        <v>999221869786632</v>
      </c>
      <c r="B47" s="6">
        <v>44907</v>
      </c>
      <c r="C47" s="6">
        <v>44908</v>
      </c>
      <c r="D47" s="4">
        <v>635</v>
      </c>
      <c r="E47" s="4" t="str">
        <f>VLOOKUP(A47,HOP!A:L,12,0)</f>
        <v>635.00</v>
      </c>
      <c r="F47" s="4" t="str">
        <f>VLOOKUP(A47,HOP!A:C,3,0)</f>
        <v>2859210</v>
      </c>
      <c r="G47" s="4">
        <f t="shared" si="2"/>
        <v>0</v>
      </c>
      <c r="H47" s="4" t="str">
        <f t="shared" si="3"/>
        <v>，2859210</v>
      </c>
      <c r="I47" s="4" t="str">
        <f>VLOOKUP(A47,HOP!A:U,21,0)</f>
        <v>直连</v>
      </c>
    </row>
    <row r="48" s="4" customFormat="1" hidden="1" spans="1:9">
      <c r="A48" s="5">
        <v>999221869930745</v>
      </c>
      <c r="B48" s="6">
        <v>44907</v>
      </c>
      <c r="C48" s="6">
        <v>44908</v>
      </c>
      <c r="D48" s="4">
        <v>615</v>
      </c>
      <c r="E48" s="4" t="str">
        <f>VLOOKUP(A48,HOP!A:L,12,0)</f>
        <v>615.00</v>
      </c>
      <c r="F48" s="4" t="str">
        <f>VLOOKUP(A48,HOP!A:C,3,0)</f>
        <v>2859343</v>
      </c>
      <c r="G48" s="4">
        <f t="shared" si="2"/>
        <v>0</v>
      </c>
      <c r="H48" s="4" t="str">
        <f t="shared" si="3"/>
        <v>，2859343</v>
      </c>
      <c r="I48" s="4" t="str">
        <f>VLOOKUP(A48,HOP!A:U,21,0)</f>
        <v>直连</v>
      </c>
    </row>
    <row r="49" s="4" customFormat="1" hidden="1" spans="1:9">
      <c r="A49" s="5">
        <v>21870087003</v>
      </c>
      <c r="B49" s="6">
        <v>44907</v>
      </c>
      <c r="C49" s="6">
        <v>44908</v>
      </c>
      <c r="D49" s="4">
        <v>1757</v>
      </c>
      <c r="E49" s="4" t="str">
        <f>VLOOKUP(A49,HOP!A:L,12,0)</f>
        <v>1757.00</v>
      </c>
      <c r="F49" s="4" t="str">
        <f>VLOOKUP(A49,HOP!A:C,3,0)</f>
        <v>2859479</v>
      </c>
      <c r="G49" s="4">
        <f t="shared" si="2"/>
        <v>0</v>
      </c>
      <c r="H49" s="4" t="str">
        <f t="shared" si="3"/>
        <v>，2859479</v>
      </c>
      <c r="I49" s="4" t="str">
        <f>VLOOKUP(A49,HOP!A:U,21,0)</f>
        <v>直连</v>
      </c>
    </row>
    <row r="50" s="4" customFormat="1" hidden="1" spans="1:9">
      <c r="A50" s="5">
        <v>999221874444096</v>
      </c>
      <c r="B50" s="6">
        <v>44906</v>
      </c>
      <c r="C50" s="6">
        <v>44908</v>
      </c>
      <c r="D50" s="4">
        <v>916</v>
      </c>
      <c r="E50" s="4" t="str">
        <f>VLOOKUP(A50,HOP!A:L,12,0)</f>
        <v>916.00</v>
      </c>
      <c r="F50" s="4" t="str">
        <f>VLOOKUP(A50,HOP!A:C,3,0)</f>
        <v>2860674</v>
      </c>
      <c r="G50" s="4">
        <f t="shared" si="2"/>
        <v>0</v>
      </c>
      <c r="H50" s="4" t="str">
        <f t="shared" si="3"/>
        <v>，2860674</v>
      </c>
      <c r="I50" s="4" t="str">
        <f>VLOOKUP(A50,HOP!A:U,21,0)</f>
        <v>直连</v>
      </c>
    </row>
    <row r="51" s="4" customFormat="1" hidden="1" spans="1:9">
      <c r="A51" s="5">
        <v>21875580063</v>
      </c>
      <c r="B51" s="6">
        <v>44905</v>
      </c>
      <c r="C51" s="6">
        <v>44908</v>
      </c>
      <c r="D51" s="4">
        <v>2085</v>
      </c>
      <c r="E51" s="4" t="str">
        <f>VLOOKUP(A51,HOP!A:L,12,0)</f>
        <v>2085.00</v>
      </c>
      <c r="F51" s="4" t="str">
        <f>VLOOKUP(A51,HOP!A:C,3,0)</f>
        <v>2861187</v>
      </c>
      <c r="G51" s="4">
        <f t="shared" si="2"/>
        <v>0</v>
      </c>
      <c r="H51" s="4" t="str">
        <f t="shared" si="3"/>
        <v>，2861187</v>
      </c>
      <c r="I51" s="4" t="str">
        <f>VLOOKUP(A51,HOP!A:U,21,0)</f>
        <v>直连</v>
      </c>
    </row>
    <row r="52" s="4" customFormat="1" hidden="1" spans="1:9">
      <c r="A52" s="5">
        <v>999221875725231</v>
      </c>
      <c r="B52" s="6">
        <v>44905</v>
      </c>
      <c r="C52" s="6">
        <v>44908</v>
      </c>
      <c r="D52" s="4">
        <v>1410</v>
      </c>
      <c r="E52" s="4" t="str">
        <f>VLOOKUP(A52,HOP!A:L,12,0)</f>
        <v>1410.00</v>
      </c>
      <c r="F52" s="4" t="str">
        <f>VLOOKUP(A52,HOP!A:C,3,0)</f>
        <v>2861254</v>
      </c>
      <c r="G52" s="4">
        <f t="shared" si="2"/>
        <v>0</v>
      </c>
      <c r="H52" s="4" t="str">
        <f t="shared" si="3"/>
        <v>，2861254</v>
      </c>
      <c r="I52" s="4" t="str">
        <f>VLOOKUP(A52,HOP!A:U,21,0)</f>
        <v>直连</v>
      </c>
    </row>
    <row r="53" s="4" customFormat="1" hidden="1" spans="1:9">
      <c r="A53" s="5">
        <v>999221875950815</v>
      </c>
      <c r="B53" s="6">
        <v>44905</v>
      </c>
      <c r="C53" s="6">
        <v>44908</v>
      </c>
      <c r="D53" s="4">
        <v>1500</v>
      </c>
      <c r="E53" s="4" t="str">
        <f>VLOOKUP(A53,HOP!A:L,12,0)</f>
        <v>1500.00</v>
      </c>
      <c r="F53" s="4" t="str">
        <f>VLOOKUP(A53,HOP!A:C,3,0)</f>
        <v>2861438</v>
      </c>
      <c r="G53" s="4">
        <f t="shared" si="2"/>
        <v>0</v>
      </c>
      <c r="H53" s="4" t="str">
        <f t="shared" si="3"/>
        <v>，2861438</v>
      </c>
      <c r="I53" s="4" t="str">
        <f>VLOOKUP(A53,HOP!A:U,21,0)</f>
        <v>直连</v>
      </c>
    </row>
    <row r="54" s="4" customFormat="1" spans="1:9">
      <c r="A54" s="5">
        <v>999221876682919</v>
      </c>
      <c r="B54" s="6">
        <v>44905</v>
      </c>
      <c r="C54" s="6">
        <v>44908</v>
      </c>
      <c r="D54" s="4">
        <v>5848</v>
      </c>
      <c r="E54" s="4" t="str">
        <f>VLOOKUP(A54,HOP!A:L,12,0)</f>
        <v>5848.02</v>
      </c>
      <c r="F54" s="4" t="str">
        <f>VLOOKUP(A54,HOP!A:C,3,0)</f>
        <v>2861875</v>
      </c>
      <c r="G54" s="4">
        <f t="shared" si="2"/>
        <v>-0.0200000000004366</v>
      </c>
      <c r="H54" s="4" t="str">
        <f t="shared" si="3"/>
        <v>，2861875</v>
      </c>
      <c r="I54" s="4" t="str">
        <f>VLOOKUP(A54,HOP!A:U,21,0)</f>
        <v>直连</v>
      </c>
    </row>
    <row r="55" s="4" customFormat="1" hidden="1" spans="1:9">
      <c r="A55" s="5">
        <v>21881739430</v>
      </c>
      <c r="B55" s="6">
        <v>44907</v>
      </c>
      <c r="C55" s="6">
        <v>44908</v>
      </c>
      <c r="D55" s="4">
        <v>166</v>
      </c>
      <c r="E55" s="4" t="str">
        <f>VLOOKUP(A55,HOP!A:L,12,0)</f>
        <v>166.00</v>
      </c>
      <c r="F55" s="4" t="str">
        <f>VLOOKUP(A55,HOP!A:C,3,0)</f>
        <v>2863303</v>
      </c>
      <c r="G55" s="4">
        <f t="shared" si="2"/>
        <v>0</v>
      </c>
      <c r="H55" s="4" t="str">
        <f t="shared" si="3"/>
        <v>，2863303</v>
      </c>
      <c r="I55" s="4" t="str">
        <f>VLOOKUP(A55,HOP!A:U,21,0)</f>
        <v>直连</v>
      </c>
    </row>
    <row r="56" s="4" customFormat="1" hidden="1" spans="1:9">
      <c r="A56" s="5">
        <v>21882251342</v>
      </c>
      <c r="B56" s="6">
        <v>44907</v>
      </c>
      <c r="C56" s="6">
        <v>44908</v>
      </c>
      <c r="D56" s="4">
        <v>1186</v>
      </c>
      <c r="E56" s="4" t="str">
        <f>VLOOKUP(A56,HOP!A:L,12,0)</f>
        <v>1186.00</v>
      </c>
      <c r="F56" s="4" t="str">
        <f>VLOOKUP(A56,HOP!A:C,3,0)</f>
        <v>2863619</v>
      </c>
      <c r="G56" s="4">
        <f t="shared" si="2"/>
        <v>0</v>
      </c>
      <c r="H56" s="4" t="str">
        <f t="shared" si="3"/>
        <v>，2863619</v>
      </c>
      <c r="I56" s="4" t="str">
        <f>VLOOKUP(A56,HOP!A:U,21,0)</f>
        <v>直连</v>
      </c>
    </row>
    <row r="57" s="4" customFormat="1" hidden="1" spans="1:9">
      <c r="A57" s="5">
        <v>999221882621177</v>
      </c>
      <c r="B57" s="6">
        <v>44906</v>
      </c>
      <c r="C57" s="6">
        <v>44908</v>
      </c>
      <c r="D57" s="4">
        <v>346</v>
      </c>
      <c r="E57" s="4" t="str">
        <f>VLOOKUP(A57,HOP!A:L,12,0)</f>
        <v>346.00</v>
      </c>
      <c r="F57" s="4" t="str">
        <f>VLOOKUP(A57,HOP!A:C,3,0)</f>
        <v>2863874</v>
      </c>
      <c r="G57" s="4">
        <f t="shared" si="2"/>
        <v>0</v>
      </c>
      <c r="H57" s="4" t="str">
        <f t="shared" si="3"/>
        <v>，2863874</v>
      </c>
      <c r="I57" s="4" t="str">
        <f>VLOOKUP(A57,HOP!A:U,21,0)</f>
        <v>直连</v>
      </c>
    </row>
    <row r="58" s="4" customFormat="1" hidden="1" spans="1:9">
      <c r="A58" s="5">
        <v>999221885766804</v>
      </c>
      <c r="B58" s="6">
        <v>44907</v>
      </c>
      <c r="C58" s="6">
        <v>44908</v>
      </c>
      <c r="D58" s="4">
        <v>1156</v>
      </c>
      <c r="E58" s="4" t="str">
        <f>VLOOKUP(A58,HOP!A:L,12,0)</f>
        <v>1156.00</v>
      </c>
      <c r="F58" s="4" t="str">
        <f>VLOOKUP(A58,HOP!A:C,3,0)</f>
        <v>2864339</v>
      </c>
      <c r="G58" s="4">
        <f t="shared" si="2"/>
        <v>0</v>
      </c>
      <c r="H58" s="4" t="str">
        <f t="shared" si="3"/>
        <v>，2864339</v>
      </c>
      <c r="I58" s="4" t="str">
        <f>VLOOKUP(A58,HOP!A:U,21,0)</f>
        <v>直连</v>
      </c>
    </row>
    <row r="59" s="4" customFormat="1" hidden="1" spans="1:9">
      <c r="A59" s="5">
        <v>999221885781510</v>
      </c>
      <c r="B59" s="6">
        <v>44906</v>
      </c>
      <c r="C59" s="6">
        <v>44908</v>
      </c>
      <c r="D59" s="4">
        <v>2126</v>
      </c>
      <c r="E59" s="4" t="str">
        <f>VLOOKUP(A59,HOP!A:L,12,0)</f>
        <v>2126.00</v>
      </c>
      <c r="F59" s="4" t="str">
        <f>VLOOKUP(A59,HOP!A:C,3,0)</f>
        <v>2864344</v>
      </c>
      <c r="G59" s="4">
        <f t="shared" si="2"/>
        <v>0</v>
      </c>
      <c r="H59" s="4" t="str">
        <f t="shared" si="3"/>
        <v>，2864344</v>
      </c>
      <c r="I59" s="4" t="str">
        <f>VLOOKUP(A59,HOP!A:U,21,0)</f>
        <v>直连</v>
      </c>
    </row>
    <row r="60" s="4" customFormat="1" hidden="1" spans="1:9">
      <c r="A60" s="5">
        <v>999221886108777</v>
      </c>
      <c r="B60" s="6">
        <v>44906</v>
      </c>
      <c r="C60" s="6">
        <v>44908</v>
      </c>
      <c r="D60" s="4">
        <v>1176</v>
      </c>
      <c r="E60" s="4" t="str">
        <f>VLOOKUP(A60,HOP!A:L,12,0)</f>
        <v>1176.00</v>
      </c>
      <c r="F60" s="4" t="str">
        <f>VLOOKUP(A60,HOP!A:C,3,0)</f>
        <v>2864434</v>
      </c>
      <c r="G60" s="4">
        <f t="shared" si="2"/>
        <v>0</v>
      </c>
      <c r="H60" s="4" t="str">
        <f t="shared" si="3"/>
        <v>，2864434</v>
      </c>
      <c r="I60" s="4" t="str">
        <f>VLOOKUP(A60,HOP!A:U,21,0)</f>
        <v>直连</v>
      </c>
    </row>
    <row r="61" s="4" customFormat="1" hidden="1" spans="1:9">
      <c r="A61" s="5">
        <v>999221886458890</v>
      </c>
      <c r="B61" s="6">
        <v>44907</v>
      </c>
      <c r="C61" s="6">
        <v>44908</v>
      </c>
      <c r="D61" s="4">
        <v>79</v>
      </c>
      <c r="E61" s="4" t="str">
        <f>VLOOKUP(A61,HOP!A:L,12,0)</f>
        <v>79.00</v>
      </c>
      <c r="F61" s="4" t="str">
        <f>VLOOKUP(A61,HOP!A:C,3,0)</f>
        <v>2864489</v>
      </c>
      <c r="G61" s="4">
        <f t="shared" si="2"/>
        <v>0</v>
      </c>
      <c r="H61" s="4" t="str">
        <f t="shared" si="3"/>
        <v>，2864489</v>
      </c>
      <c r="I61" s="4" t="str">
        <f>VLOOKUP(A61,HOP!A:U,21,0)</f>
        <v>直连</v>
      </c>
    </row>
    <row r="62" s="4" customFormat="1" hidden="1" spans="1:9">
      <c r="A62" s="5">
        <v>999221886501077</v>
      </c>
      <c r="B62" s="6">
        <v>44907</v>
      </c>
      <c r="C62" s="6">
        <v>44908</v>
      </c>
      <c r="D62" s="4">
        <v>801</v>
      </c>
      <c r="E62" s="4" t="str">
        <f>VLOOKUP(A62,HOP!A:L,12,0)</f>
        <v>801.00</v>
      </c>
      <c r="F62" s="4" t="str">
        <f>VLOOKUP(A62,HOP!A:C,3,0)</f>
        <v>2864518</v>
      </c>
      <c r="G62" s="4">
        <f t="shared" si="2"/>
        <v>0</v>
      </c>
      <c r="H62" s="4" t="str">
        <f t="shared" si="3"/>
        <v>，2864518</v>
      </c>
      <c r="I62" s="4" t="str">
        <f>VLOOKUP(A62,HOP!A:U,21,0)</f>
        <v>直连</v>
      </c>
    </row>
    <row r="63" s="4" customFormat="1" hidden="1" spans="1:9">
      <c r="A63" s="5">
        <v>999221886633770</v>
      </c>
      <c r="B63" s="6">
        <v>44907</v>
      </c>
      <c r="C63" s="6">
        <v>44908</v>
      </c>
      <c r="D63" s="4">
        <v>671</v>
      </c>
      <c r="E63" s="4" t="str">
        <f>VLOOKUP(A63,HOP!A:L,12,0)</f>
        <v>671.00</v>
      </c>
      <c r="F63" s="4" t="str">
        <f>VLOOKUP(A63,HOP!A:C,3,0)</f>
        <v>2864644</v>
      </c>
      <c r="G63" s="4">
        <f t="shared" si="2"/>
        <v>0</v>
      </c>
      <c r="H63" s="4" t="str">
        <f t="shared" si="3"/>
        <v>，2864644</v>
      </c>
      <c r="I63" s="4" t="str">
        <f>VLOOKUP(A63,HOP!A:U,21,0)</f>
        <v>直连</v>
      </c>
    </row>
    <row r="64" s="4" customFormat="1" hidden="1" spans="1:9">
      <c r="A64" s="5">
        <v>999221887702258</v>
      </c>
      <c r="B64" s="6">
        <v>44907</v>
      </c>
      <c r="C64" s="6">
        <v>44908</v>
      </c>
      <c r="D64" s="4">
        <v>563</v>
      </c>
      <c r="E64" s="4" t="str">
        <f>VLOOKUP(A64,HOP!A:L,12,0)</f>
        <v>563.00</v>
      </c>
      <c r="F64" s="4" t="str">
        <f>VLOOKUP(A64,HOP!A:C,3,0)</f>
        <v>2865204</v>
      </c>
      <c r="G64" s="4">
        <f t="shared" si="2"/>
        <v>0</v>
      </c>
      <c r="H64" s="4" t="str">
        <f t="shared" si="3"/>
        <v>，2865204</v>
      </c>
      <c r="I64" s="4" t="str">
        <f>VLOOKUP(A64,HOP!A:U,21,0)</f>
        <v>直连</v>
      </c>
    </row>
    <row r="65" s="4" customFormat="1" hidden="1" spans="1:9">
      <c r="A65" s="5">
        <v>21888124026</v>
      </c>
      <c r="B65" s="6">
        <v>44907</v>
      </c>
      <c r="C65" s="6">
        <v>44908</v>
      </c>
      <c r="D65" s="4">
        <v>208</v>
      </c>
      <c r="E65" s="4" t="str">
        <f>VLOOKUP(A65,HOP!A:L,12,0)</f>
        <v>208.00</v>
      </c>
      <c r="F65" s="4" t="str">
        <f>VLOOKUP(A65,HOP!A:C,3,0)</f>
        <v>2865457</v>
      </c>
      <c r="G65" s="4">
        <f t="shared" si="2"/>
        <v>0</v>
      </c>
      <c r="H65" s="4" t="str">
        <f t="shared" si="3"/>
        <v>，2865457</v>
      </c>
      <c r="I65" s="4" t="str">
        <f>VLOOKUP(A65,HOP!A:U,21,0)</f>
        <v>直连</v>
      </c>
    </row>
    <row r="66" s="4" customFormat="1" hidden="1" spans="1:9">
      <c r="A66" s="5">
        <v>21888208459</v>
      </c>
      <c r="B66" s="6">
        <v>44907</v>
      </c>
      <c r="C66" s="6">
        <v>44908</v>
      </c>
      <c r="D66" s="4">
        <v>2713</v>
      </c>
      <c r="E66" s="4" t="str">
        <f>VLOOKUP(A66,HOP!A:L,12,0)</f>
        <v>2713.00</v>
      </c>
      <c r="F66" s="4" t="str">
        <f>VLOOKUP(A66,HOP!A:C,3,0)</f>
        <v>2865505</v>
      </c>
      <c r="G66" s="4">
        <f t="shared" si="2"/>
        <v>0</v>
      </c>
      <c r="H66" s="4" t="str">
        <f t="shared" si="3"/>
        <v>，2865505</v>
      </c>
      <c r="I66" s="4" t="str">
        <f>VLOOKUP(A66,HOP!A:U,21,0)</f>
        <v>直连</v>
      </c>
    </row>
    <row r="67" s="4" customFormat="1" hidden="1" spans="1:9">
      <c r="A67" s="5">
        <v>21890340402</v>
      </c>
      <c r="B67" s="6">
        <v>44907</v>
      </c>
      <c r="C67" s="6">
        <v>44908</v>
      </c>
      <c r="D67" s="4">
        <v>188</v>
      </c>
      <c r="E67" s="4" t="str">
        <f>VLOOKUP(A67,HOP!A:L,12,0)</f>
        <v>188.00</v>
      </c>
      <c r="F67" s="4" t="str">
        <f>VLOOKUP(A67,HOP!A:C,3,0)</f>
        <v>2865853</v>
      </c>
      <c r="G67" s="4">
        <f t="shared" ref="G67:G97" si="4">D67-E67</f>
        <v>0</v>
      </c>
      <c r="H67" s="4" t="str">
        <f t="shared" ref="H67:H97" si="5">$H$1&amp;F67</f>
        <v>，2865853</v>
      </c>
      <c r="I67" s="4" t="str">
        <f>VLOOKUP(A67,HOP!A:U,21,0)</f>
        <v>直连</v>
      </c>
    </row>
    <row r="68" s="4" customFormat="1" hidden="1" spans="1:9">
      <c r="A68" s="5">
        <v>21890709564</v>
      </c>
      <c r="B68" s="6">
        <v>44907</v>
      </c>
      <c r="C68" s="6">
        <v>44908</v>
      </c>
      <c r="D68" s="4">
        <v>1186</v>
      </c>
      <c r="E68" s="4" t="str">
        <f>VLOOKUP(A68,HOP!A:L,12,0)</f>
        <v>1186.00</v>
      </c>
      <c r="F68" s="4" t="str">
        <f>VLOOKUP(A68,HOP!A:C,3,0)</f>
        <v>2865922</v>
      </c>
      <c r="G68" s="4">
        <f t="shared" si="4"/>
        <v>0</v>
      </c>
      <c r="H68" s="4" t="str">
        <f t="shared" si="5"/>
        <v>，2865922</v>
      </c>
      <c r="I68" s="4" t="str">
        <f>VLOOKUP(A68,HOP!A:U,21,0)</f>
        <v>直连</v>
      </c>
    </row>
    <row r="69" s="4" customFormat="1" hidden="1" spans="1:9">
      <c r="A69" s="5">
        <v>999221890943788</v>
      </c>
      <c r="B69" s="6">
        <v>44906</v>
      </c>
      <c r="C69" s="6">
        <v>44908</v>
      </c>
      <c r="D69" s="4">
        <v>1058</v>
      </c>
      <c r="E69" s="4" t="str">
        <f>VLOOKUP(A69,HOP!A:L,12,0)</f>
        <v>1058.00</v>
      </c>
      <c r="F69" s="4" t="str">
        <f>VLOOKUP(A69,HOP!A:C,3,0)</f>
        <v>2865974</v>
      </c>
      <c r="G69" s="4">
        <f t="shared" si="4"/>
        <v>0</v>
      </c>
      <c r="H69" s="4" t="str">
        <f t="shared" si="5"/>
        <v>，2865974</v>
      </c>
      <c r="I69" s="4" t="str">
        <f>VLOOKUP(A69,HOP!A:U,21,0)</f>
        <v>直连</v>
      </c>
    </row>
    <row r="70" s="4" customFormat="1" hidden="1" spans="1:9">
      <c r="A70" s="5">
        <v>999221890957138</v>
      </c>
      <c r="B70" s="6">
        <v>44906</v>
      </c>
      <c r="C70" s="6">
        <v>44908</v>
      </c>
      <c r="D70" s="4">
        <v>480</v>
      </c>
      <c r="E70" s="4" t="str">
        <f>VLOOKUP(A70,HOP!A:L,12,0)</f>
        <v>480.00</v>
      </c>
      <c r="F70" s="4" t="str">
        <f>VLOOKUP(A70,HOP!A:C,3,0)</f>
        <v>2865971</v>
      </c>
      <c r="G70" s="4">
        <f t="shared" si="4"/>
        <v>0</v>
      </c>
      <c r="H70" s="4" t="str">
        <f t="shared" si="5"/>
        <v>，2865971</v>
      </c>
      <c r="I70" s="4" t="str">
        <f>VLOOKUP(A70,HOP!A:U,21,0)</f>
        <v>直连</v>
      </c>
    </row>
    <row r="71" s="4" customFormat="1" hidden="1" spans="1:9">
      <c r="A71" s="5">
        <v>21891784149</v>
      </c>
      <c r="B71" s="6">
        <v>44906</v>
      </c>
      <c r="C71" s="6">
        <v>44908</v>
      </c>
      <c r="D71" s="4">
        <v>765</v>
      </c>
      <c r="E71" s="4">
        <v>765</v>
      </c>
      <c r="F71" s="4" t="str">
        <f>VLOOKUP(A71,HOP!A:C,3,0)</f>
        <v>2866213</v>
      </c>
      <c r="G71" s="4">
        <f t="shared" si="4"/>
        <v>0</v>
      </c>
      <c r="H71" s="4" t="str">
        <f t="shared" si="5"/>
        <v>，2866213</v>
      </c>
      <c r="I71" s="4" t="str">
        <f>VLOOKUP(A71,HOP!A:U,21,0)</f>
        <v>直连</v>
      </c>
    </row>
    <row r="72" s="4" customFormat="1" hidden="1" spans="1:9">
      <c r="A72" s="5">
        <v>999221893229925</v>
      </c>
      <c r="B72" s="6">
        <v>44906</v>
      </c>
      <c r="C72" s="6">
        <v>44908</v>
      </c>
      <c r="D72" s="4">
        <v>758</v>
      </c>
      <c r="E72" s="4" t="str">
        <f>VLOOKUP(A72,HOP!A:L,12,0)</f>
        <v>758.00</v>
      </c>
      <c r="F72" s="4" t="str">
        <f>VLOOKUP(A72,HOP!A:C,3,0)</f>
        <v>2866614</v>
      </c>
      <c r="G72" s="4">
        <f t="shared" si="4"/>
        <v>0</v>
      </c>
      <c r="H72" s="4" t="str">
        <f t="shared" si="5"/>
        <v>，2866614</v>
      </c>
      <c r="I72" s="4" t="str">
        <f>VLOOKUP(A72,HOP!A:U,21,0)</f>
        <v>直连</v>
      </c>
    </row>
    <row r="73" s="4" customFormat="1" hidden="1" spans="1:9">
      <c r="A73" s="5">
        <v>21893243614</v>
      </c>
      <c r="B73" s="6">
        <v>44906</v>
      </c>
      <c r="C73" s="6">
        <v>44908</v>
      </c>
      <c r="D73" s="4">
        <v>282</v>
      </c>
      <c r="E73" s="4" t="str">
        <f>VLOOKUP(A73,HOP!A:L,12,0)</f>
        <v>282.00</v>
      </c>
      <c r="F73" s="4" t="str">
        <f>VLOOKUP(A73,HOP!A:C,3,0)</f>
        <v>2866621</v>
      </c>
      <c r="G73" s="4">
        <f t="shared" si="4"/>
        <v>0</v>
      </c>
      <c r="H73" s="4" t="str">
        <f t="shared" si="5"/>
        <v>，2866621</v>
      </c>
      <c r="I73" s="4" t="str">
        <f>VLOOKUP(A73,HOP!A:U,21,0)</f>
        <v>直连</v>
      </c>
    </row>
    <row r="74" s="4" customFormat="1" hidden="1" spans="1:9">
      <c r="A74" s="5">
        <v>999221893480602</v>
      </c>
      <c r="B74" s="6">
        <v>44907</v>
      </c>
      <c r="C74" s="6">
        <v>44908</v>
      </c>
      <c r="D74" s="4">
        <v>1806</v>
      </c>
      <c r="E74" s="4" t="str">
        <f>VLOOKUP(A74,HOP!A:L,12,0)</f>
        <v>1806.00</v>
      </c>
      <c r="F74" s="4" t="str">
        <f>VLOOKUP(A74,HOP!A:C,3,0)</f>
        <v>2866712</v>
      </c>
      <c r="G74" s="4">
        <f t="shared" si="4"/>
        <v>0</v>
      </c>
      <c r="H74" s="4" t="str">
        <f t="shared" si="5"/>
        <v>，2866712</v>
      </c>
      <c r="I74" s="4" t="str">
        <f>VLOOKUP(A74,HOP!A:U,21,0)</f>
        <v>直连</v>
      </c>
    </row>
    <row r="75" s="4" customFormat="1" hidden="1" spans="1:9">
      <c r="A75" s="5">
        <v>999221894073182</v>
      </c>
      <c r="B75" s="6">
        <v>44907</v>
      </c>
      <c r="C75" s="6">
        <v>44908</v>
      </c>
      <c r="D75" s="4">
        <v>801</v>
      </c>
      <c r="E75" s="4" t="str">
        <f>VLOOKUP(A75,HOP!A:L,12,0)</f>
        <v>801.00</v>
      </c>
      <c r="F75" s="4" t="str">
        <f>VLOOKUP(A75,HOP!A:C,3,0)</f>
        <v>2866976</v>
      </c>
      <c r="G75" s="4">
        <f t="shared" si="4"/>
        <v>0</v>
      </c>
      <c r="H75" s="4" t="str">
        <f t="shared" si="5"/>
        <v>，2866976</v>
      </c>
      <c r="I75" s="4" t="str">
        <f>VLOOKUP(A75,HOP!A:U,21,0)</f>
        <v>直连</v>
      </c>
    </row>
    <row r="76" s="4" customFormat="1" hidden="1" spans="1:9">
      <c r="A76" s="5">
        <v>999221894192846</v>
      </c>
      <c r="B76" s="6">
        <v>44907</v>
      </c>
      <c r="C76" s="6">
        <v>44908</v>
      </c>
      <c r="D76" s="4">
        <v>464</v>
      </c>
      <c r="E76" s="4" t="str">
        <f>VLOOKUP(A76,HOP!A:L,12,0)</f>
        <v>464.00</v>
      </c>
      <c r="F76" s="4" t="str">
        <f>VLOOKUP(A76,HOP!A:C,3,0)</f>
        <v>2867040</v>
      </c>
      <c r="G76" s="4">
        <f t="shared" si="4"/>
        <v>0</v>
      </c>
      <c r="H76" s="4" t="str">
        <f t="shared" si="5"/>
        <v>，2867040</v>
      </c>
      <c r="I76" s="4" t="str">
        <f>VLOOKUP(A76,HOP!A:U,21,0)</f>
        <v>直连</v>
      </c>
    </row>
    <row r="77" s="4" customFormat="1" hidden="1" spans="1:9">
      <c r="A77" s="5">
        <v>999221894465873</v>
      </c>
      <c r="B77" s="6">
        <v>44907</v>
      </c>
      <c r="C77" s="6">
        <v>44908</v>
      </c>
      <c r="D77" s="4">
        <v>265</v>
      </c>
      <c r="E77" s="4" t="str">
        <f>VLOOKUP(A77,HOP!A:L,12,0)</f>
        <v>265.00</v>
      </c>
      <c r="F77" s="4" t="str">
        <f>VLOOKUP(A77,HOP!A:C,3,0)</f>
        <v>2867194</v>
      </c>
      <c r="G77" s="4">
        <f t="shared" si="4"/>
        <v>0</v>
      </c>
      <c r="H77" s="4" t="str">
        <f t="shared" si="5"/>
        <v>，2867194</v>
      </c>
      <c r="I77" s="4" t="str">
        <f>VLOOKUP(A77,HOP!A:U,21,0)</f>
        <v>直连</v>
      </c>
    </row>
    <row r="78" s="4" customFormat="1" hidden="1" spans="1:9">
      <c r="A78" s="5">
        <v>999221894711821</v>
      </c>
      <c r="B78" s="6">
        <v>44907</v>
      </c>
      <c r="C78" s="6">
        <v>44908</v>
      </c>
      <c r="D78" s="4">
        <v>236</v>
      </c>
      <c r="E78" s="4" t="str">
        <f>VLOOKUP(A78,HOP!A:L,12,0)</f>
        <v>236.00</v>
      </c>
      <c r="F78" s="4" t="str">
        <f>VLOOKUP(A78,HOP!A:C,3,0)</f>
        <v>2867269</v>
      </c>
      <c r="G78" s="4">
        <f t="shared" si="4"/>
        <v>0</v>
      </c>
      <c r="H78" s="4" t="str">
        <f t="shared" si="5"/>
        <v>，2867269</v>
      </c>
      <c r="I78" s="4" t="str">
        <f>VLOOKUP(A78,HOP!A:U,21,0)</f>
        <v>直连</v>
      </c>
    </row>
    <row r="79" s="4" customFormat="1" hidden="1" spans="1:9">
      <c r="A79" s="5">
        <v>999221894745789</v>
      </c>
      <c r="B79" s="6">
        <v>44907</v>
      </c>
      <c r="C79" s="6">
        <v>44908</v>
      </c>
      <c r="D79" s="4">
        <v>236</v>
      </c>
      <c r="E79" s="4" t="str">
        <f>VLOOKUP(A79,HOP!A:L,12,0)</f>
        <v>236.00</v>
      </c>
      <c r="F79" s="4" t="str">
        <f>VLOOKUP(A79,HOP!A:C,3,0)</f>
        <v>2867281</v>
      </c>
      <c r="G79" s="4">
        <f t="shared" si="4"/>
        <v>0</v>
      </c>
      <c r="H79" s="4" t="str">
        <f t="shared" si="5"/>
        <v>，2867281</v>
      </c>
      <c r="I79" s="4" t="str">
        <f>VLOOKUP(A79,HOP!A:U,21,0)</f>
        <v>直连</v>
      </c>
    </row>
    <row r="80" s="4" customFormat="1" hidden="1" spans="1:9">
      <c r="A80" s="5">
        <v>999221895065328</v>
      </c>
      <c r="B80" s="6">
        <v>44907</v>
      </c>
      <c r="C80" s="6">
        <v>44908</v>
      </c>
      <c r="D80" s="4">
        <v>142</v>
      </c>
      <c r="E80" s="4" t="str">
        <f>VLOOKUP(A80,HOP!A:L,12,0)</f>
        <v>142.00</v>
      </c>
      <c r="F80" s="4" t="str">
        <f>VLOOKUP(A80,HOP!A:C,3,0)</f>
        <v>2867434</v>
      </c>
      <c r="G80" s="4">
        <f t="shared" si="4"/>
        <v>0</v>
      </c>
      <c r="H80" s="4" t="str">
        <f t="shared" si="5"/>
        <v>，2867434</v>
      </c>
      <c r="I80" s="4" t="str">
        <f>VLOOKUP(A80,HOP!A:U,21,0)</f>
        <v>直连</v>
      </c>
    </row>
    <row r="81" s="4" customFormat="1" hidden="1" spans="1:9">
      <c r="A81" s="5">
        <v>999221898491333</v>
      </c>
      <c r="B81" s="6">
        <v>44907</v>
      </c>
      <c r="C81" s="6">
        <v>44908</v>
      </c>
      <c r="D81" s="4">
        <v>909</v>
      </c>
      <c r="E81" s="4" t="str">
        <f>VLOOKUP(A81,HOP!A:L,12,0)</f>
        <v>909.00</v>
      </c>
      <c r="F81" s="4" t="str">
        <f>VLOOKUP(A81,HOP!A:C,3,0)</f>
        <v>2867832</v>
      </c>
      <c r="G81" s="4">
        <f t="shared" si="4"/>
        <v>0</v>
      </c>
      <c r="H81" s="4" t="str">
        <f t="shared" si="5"/>
        <v>，2867832</v>
      </c>
      <c r="I81" s="4" t="str">
        <f>VLOOKUP(A81,HOP!A:U,21,0)</f>
        <v>直连</v>
      </c>
    </row>
    <row r="82" s="4" customFormat="1" hidden="1" spans="1:9">
      <c r="A82" s="5">
        <v>21899221382</v>
      </c>
      <c r="B82" s="6">
        <v>44907</v>
      </c>
      <c r="C82" s="6">
        <v>44908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4"/>
        <v>#N/A</v>
      </c>
      <c r="H82" s="4" t="e">
        <f t="shared" si="5"/>
        <v>#N/A</v>
      </c>
      <c r="I82" s="4" t="e">
        <f>VLOOKUP(A82,HOP!A:U,21,0)</f>
        <v>#N/A</v>
      </c>
    </row>
    <row r="83" s="4" customFormat="1" hidden="1" spans="1:9">
      <c r="A83" s="5">
        <v>21899654966</v>
      </c>
      <c r="B83" s="6">
        <v>44907</v>
      </c>
      <c r="C83" s="6">
        <v>44908</v>
      </c>
      <c r="D83" s="4">
        <v>2628</v>
      </c>
      <c r="E83" s="4" t="str">
        <f>VLOOKUP(A83,HOP!A:L,12,0)</f>
        <v>2628.00</v>
      </c>
      <c r="F83" s="4" t="str">
        <f>VLOOKUP(A83,HOP!A:C,3,0)</f>
        <v>2868091</v>
      </c>
      <c r="G83" s="4">
        <f t="shared" si="4"/>
        <v>0</v>
      </c>
      <c r="H83" s="4" t="str">
        <f t="shared" si="5"/>
        <v>，2868091</v>
      </c>
      <c r="I83" s="4" t="str">
        <f>VLOOKUP(A83,HOP!A:U,21,0)</f>
        <v>直连</v>
      </c>
    </row>
    <row r="84" s="4" customFormat="1" hidden="1" spans="1:9">
      <c r="A84" s="5">
        <v>21899650905</v>
      </c>
      <c r="B84" s="6">
        <v>44907</v>
      </c>
      <c r="C84" s="6">
        <v>44908</v>
      </c>
      <c r="D84" s="4">
        <v>177</v>
      </c>
      <c r="E84" s="4" t="str">
        <f>VLOOKUP(A84,HOP!A:L,12,0)</f>
        <v>177.00</v>
      </c>
      <c r="F84" s="4" t="str">
        <f>VLOOKUP(A84,HOP!A:C,3,0)</f>
        <v>2868094</v>
      </c>
      <c r="G84" s="4">
        <f t="shared" si="4"/>
        <v>0</v>
      </c>
      <c r="H84" s="4" t="str">
        <f t="shared" si="5"/>
        <v>，2868094</v>
      </c>
      <c r="I84" s="4" t="str">
        <f>VLOOKUP(A84,HOP!A:U,21,0)</f>
        <v>直连</v>
      </c>
    </row>
    <row r="85" s="4" customFormat="1" hidden="1" spans="1:9">
      <c r="A85" s="5">
        <v>21900200816</v>
      </c>
      <c r="B85" s="6">
        <v>44907</v>
      </c>
      <c r="C85" s="6">
        <v>44908</v>
      </c>
      <c r="D85" s="4">
        <v>303</v>
      </c>
      <c r="E85" s="4" t="str">
        <f>VLOOKUP(A85,HOP!A:L,12,0)</f>
        <v>303.00</v>
      </c>
      <c r="F85" s="4" t="str">
        <f>VLOOKUP(A85,HOP!A:C,3,0)</f>
        <v>2868276</v>
      </c>
      <c r="G85" s="4">
        <f t="shared" si="4"/>
        <v>0</v>
      </c>
      <c r="H85" s="4" t="str">
        <f t="shared" si="5"/>
        <v>，2868276</v>
      </c>
      <c r="I85" s="4" t="str">
        <f>VLOOKUP(A85,HOP!A:U,21,0)</f>
        <v>直连</v>
      </c>
    </row>
    <row r="86" s="4" customFormat="1" hidden="1" spans="1:9">
      <c r="A86" s="5">
        <v>21900515549</v>
      </c>
      <c r="B86" s="6">
        <v>44907</v>
      </c>
      <c r="C86" s="6">
        <v>44908</v>
      </c>
      <c r="D86" s="4">
        <v>221</v>
      </c>
      <c r="E86" s="4" t="str">
        <f>VLOOKUP(A86,HOP!A:L,12,0)</f>
        <v>221.00</v>
      </c>
      <c r="F86" s="4" t="str">
        <f>VLOOKUP(A86,HOP!A:C,3,0)</f>
        <v>2868383</v>
      </c>
      <c r="G86" s="4">
        <f t="shared" si="4"/>
        <v>0</v>
      </c>
      <c r="H86" s="4" t="str">
        <f t="shared" si="5"/>
        <v>，2868383</v>
      </c>
      <c r="I86" s="4" t="str">
        <f>VLOOKUP(A86,HOP!A:U,21,0)</f>
        <v>直连</v>
      </c>
    </row>
    <row r="87" s="4" customFormat="1" hidden="1" spans="1:9">
      <c r="A87" s="5">
        <v>999221900827295</v>
      </c>
      <c r="B87" s="6">
        <v>44907</v>
      </c>
      <c r="C87" s="6">
        <v>44908</v>
      </c>
      <c r="D87" s="4">
        <v>972</v>
      </c>
      <c r="E87" s="4" t="str">
        <f>VLOOKUP(A87,HOP!A:L,12,0)</f>
        <v>972.00</v>
      </c>
      <c r="F87" s="4" t="str">
        <f>VLOOKUP(A87,HOP!A:C,3,0)</f>
        <v>2868523</v>
      </c>
      <c r="G87" s="4">
        <f t="shared" si="4"/>
        <v>0</v>
      </c>
      <c r="H87" s="4" t="str">
        <f t="shared" si="5"/>
        <v>，2868523</v>
      </c>
      <c r="I87" s="4" t="str">
        <f>VLOOKUP(A87,HOP!A:U,21,0)</f>
        <v>直连</v>
      </c>
    </row>
    <row r="88" s="4" customFormat="1" hidden="1" spans="1:9">
      <c r="A88" s="5">
        <v>999221901109059</v>
      </c>
      <c r="B88" s="6">
        <v>44907</v>
      </c>
      <c r="C88" s="6">
        <v>44908</v>
      </c>
      <c r="D88" s="4">
        <v>562</v>
      </c>
      <c r="E88" s="4" t="str">
        <f>VLOOKUP(A88,HOP!A:L,12,0)</f>
        <v>562.00</v>
      </c>
      <c r="F88" s="4" t="str">
        <f>VLOOKUP(A88,HOP!A:C,3,0)</f>
        <v>2868612</v>
      </c>
      <c r="G88" s="4">
        <f t="shared" si="4"/>
        <v>0</v>
      </c>
      <c r="H88" s="4" t="str">
        <f t="shared" si="5"/>
        <v>，2868612</v>
      </c>
      <c r="I88" s="4" t="str">
        <f>VLOOKUP(A88,HOP!A:U,21,0)</f>
        <v>直连</v>
      </c>
    </row>
    <row r="89" s="4" customFormat="1" hidden="1" spans="1:9">
      <c r="A89" s="5">
        <v>999221901300272</v>
      </c>
      <c r="B89" s="6">
        <v>44907</v>
      </c>
      <c r="C89" s="6">
        <v>44908</v>
      </c>
      <c r="D89" s="4">
        <v>810</v>
      </c>
      <c r="E89" s="4" t="str">
        <f>VLOOKUP(A89,HOP!A:L,12,0)</f>
        <v>810.00</v>
      </c>
      <c r="F89" s="4" t="str">
        <f>VLOOKUP(A89,HOP!A:C,3,0)</f>
        <v>2868690</v>
      </c>
      <c r="G89" s="4">
        <f t="shared" si="4"/>
        <v>0</v>
      </c>
      <c r="H89" s="4" t="str">
        <f t="shared" si="5"/>
        <v>，2868690</v>
      </c>
      <c r="I89" s="4" t="str">
        <f>VLOOKUP(A89,HOP!A:U,21,0)</f>
        <v>直连</v>
      </c>
    </row>
    <row r="90" s="4" customFormat="1" hidden="1" spans="1:9">
      <c r="A90" s="5">
        <v>21901368480</v>
      </c>
      <c r="B90" s="6">
        <v>44907</v>
      </c>
      <c r="C90" s="6">
        <v>44908</v>
      </c>
      <c r="D90" s="4">
        <v>180</v>
      </c>
      <c r="E90" s="4" t="str">
        <f>VLOOKUP(A90,HOP!A:L,12,0)</f>
        <v>180.00</v>
      </c>
      <c r="F90" s="4" t="str">
        <f>VLOOKUP(A90,HOP!A:C,3,0)</f>
        <v>2868720</v>
      </c>
      <c r="G90" s="4">
        <f t="shared" si="4"/>
        <v>0</v>
      </c>
      <c r="H90" s="4" t="str">
        <f t="shared" si="5"/>
        <v>，2868720</v>
      </c>
      <c r="I90" s="4" t="str">
        <f>VLOOKUP(A90,HOP!A:U,21,0)</f>
        <v>直连</v>
      </c>
    </row>
    <row r="91" s="4" customFormat="1" hidden="1" spans="1:9">
      <c r="A91" s="5">
        <v>999221901514727</v>
      </c>
      <c r="B91" s="6">
        <v>44907</v>
      </c>
      <c r="C91" s="6">
        <v>44908</v>
      </c>
      <c r="D91" s="4">
        <v>559</v>
      </c>
      <c r="E91" s="4" t="str">
        <f>VLOOKUP(A91,HOP!A:L,12,0)</f>
        <v>559.00</v>
      </c>
      <c r="F91" s="4" t="str">
        <f>VLOOKUP(A91,HOP!A:C,3,0)</f>
        <v>2868787</v>
      </c>
      <c r="G91" s="4">
        <f t="shared" si="4"/>
        <v>0</v>
      </c>
      <c r="H91" s="4" t="str">
        <f t="shared" si="5"/>
        <v>，2868787</v>
      </c>
      <c r="I91" s="4" t="str">
        <f>VLOOKUP(A91,HOP!A:U,21,0)</f>
        <v>直连</v>
      </c>
    </row>
    <row r="92" s="4" customFormat="1" hidden="1" spans="1:9">
      <c r="A92" s="5">
        <v>999221901768289</v>
      </c>
      <c r="B92" s="6">
        <v>44907</v>
      </c>
      <c r="C92" s="6">
        <v>44908</v>
      </c>
      <c r="D92" s="4">
        <v>425</v>
      </c>
      <c r="E92" s="4" t="str">
        <f>VLOOKUP(A92,HOP!A:L,12,0)</f>
        <v>425.00</v>
      </c>
      <c r="F92" s="4" t="str">
        <f>VLOOKUP(A92,HOP!A:C,3,0)</f>
        <v>2868892</v>
      </c>
      <c r="G92" s="4">
        <f t="shared" si="4"/>
        <v>0</v>
      </c>
      <c r="H92" s="4" t="str">
        <f t="shared" si="5"/>
        <v>，2868892</v>
      </c>
      <c r="I92" s="4" t="str">
        <f>VLOOKUP(A92,HOP!A:U,21,0)</f>
        <v>直连</v>
      </c>
    </row>
    <row r="93" s="4" customFormat="1" hidden="1" spans="1:9">
      <c r="A93" s="5">
        <v>21901890888</v>
      </c>
      <c r="B93" s="6">
        <v>44907</v>
      </c>
      <c r="C93" s="6">
        <v>44908</v>
      </c>
      <c r="D93" s="4">
        <v>349</v>
      </c>
      <c r="E93" s="4" t="str">
        <f>VLOOKUP(A93,HOP!A:L,12,0)</f>
        <v>349.00</v>
      </c>
      <c r="F93" s="4" t="str">
        <f>VLOOKUP(A93,HOP!A:C,3,0)</f>
        <v>2868950</v>
      </c>
      <c r="G93" s="4">
        <f t="shared" si="4"/>
        <v>0</v>
      </c>
      <c r="H93" s="4" t="str">
        <f t="shared" si="5"/>
        <v>，2868950</v>
      </c>
      <c r="I93" s="4" t="str">
        <f>VLOOKUP(A93,HOP!A:U,21,0)</f>
        <v>直连</v>
      </c>
    </row>
    <row r="94" s="4" customFormat="1" hidden="1" spans="1:9">
      <c r="A94" s="5">
        <v>999221901754417</v>
      </c>
      <c r="B94" s="6">
        <v>44907</v>
      </c>
      <c r="C94" s="6">
        <v>44908</v>
      </c>
      <c r="D94" s="4">
        <v>1594</v>
      </c>
      <c r="E94" s="4" t="str">
        <f>VLOOKUP(A94,HOP!A:L,12,0)</f>
        <v>1594.00</v>
      </c>
      <c r="F94" s="4" t="str">
        <f>VLOOKUP(A94,HOP!A:C,3,0)</f>
        <v>2868878</v>
      </c>
      <c r="G94" s="4">
        <f t="shared" si="4"/>
        <v>0</v>
      </c>
      <c r="H94" s="4" t="str">
        <f t="shared" si="5"/>
        <v>，2868878</v>
      </c>
      <c r="I94" s="4" t="str">
        <f>VLOOKUP(A94,HOP!A:U,21,0)</f>
        <v>直连</v>
      </c>
    </row>
    <row r="95" s="4" customFormat="1" hidden="1" spans="1:9">
      <c r="A95" s="5">
        <v>21902083617</v>
      </c>
      <c r="B95" s="6">
        <v>44907</v>
      </c>
      <c r="C95" s="6">
        <v>44908</v>
      </c>
      <c r="D95" s="4">
        <v>300</v>
      </c>
      <c r="E95" s="4" t="str">
        <f>VLOOKUP(A95,HOP!A:L,12,0)</f>
        <v>300.00</v>
      </c>
      <c r="F95" s="4" t="str">
        <f>VLOOKUP(A95,HOP!A:C,3,0)</f>
        <v>2869049</v>
      </c>
      <c r="G95" s="4">
        <f t="shared" si="4"/>
        <v>0</v>
      </c>
      <c r="H95" s="4" t="str">
        <f t="shared" si="5"/>
        <v>，2869049</v>
      </c>
      <c r="I95" s="4" t="str">
        <f>VLOOKUP(A95,HOP!A:U,21,0)</f>
        <v>直连</v>
      </c>
    </row>
    <row r="96" s="4" customFormat="1" hidden="1" spans="1:9">
      <c r="A96" s="5">
        <v>999221902201681</v>
      </c>
      <c r="B96" s="6">
        <v>44907</v>
      </c>
      <c r="C96" s="6">
        <v>44908</v>
      </c>
      <c r="D96" s="4">
        <v>176</v>
      </c>
      <c r="E96" s="4" t="str">
        <f>VLOOKUP(A96,HOP!A:L,12,0)</f>
        <v>176.00</v>
      </c>
      <c r="F96" s="4" t="str">
        <f>VLOOKUP(A96,HOP!A:C,3,0)</f>
        <v>2869112</v>
      </c>
      <c r="G96" s="4">
        <f t="shared" si="4"/>
        <v>0</v>
      </c>
      <c r="H96" s="4" t="str">
        <f t="shared" si="5"/>
        <v>，2869112</v>
      </c>
      <c r="I96" s="4" t="str">
        <f>VLOOKUP(A96,HOP!A:U,21,0)</f>
        <v>直连</v>
      </c>
    </row>
    <row r="97" s="4" customFormat="1" hidden="1" spans="1:9">
      <c r="A97" s="5">
        <v>999221902293953</v>
      </c>
      <c r="B97" s="6">
        <v>44907</v>
      </c>
      <c r="C97" s="6">
        <v>44908</v>
      </c>
      <c r="D97" s="4">
        <v>486</v>
      </c>
      <c r="E97" s="4" t="str">
        <f>VLOOKUP(A97,HOP!A:L,12,0)</f>
        <v>486.00</v>
      </c>
      <c r="F97" s="4" t="str">
        <f>VLOOKUP(A97,HOP!A:C,3,0)</f>
        <v>2869152</v>
      </c>
      <c r="G97" s="4">
        <f t="shared" si="4"/>
        <v>0</v>
      </c>
      <c r="H97" s="4" t="str">
        <f t="shared" si="5"/>
        <v>，2869152</v>
      </c>
      <c r="I97" s="4" t="str">
        <f>VLOOKUP(A97,HOP!A:U,21,0)</f>
        <v>直连</v>
      </c>
    </row>
    <row r="99" spans="4:4">
      <c r="D99" s="4">
        <f>SUM(D2:D98)</f>
        <v>115024</v>
      </c>
    </row>
    <row r="100" spans="4:4">
      <c r="D100" s="4" t="s">
        <v>534</v>
      </c>
    </row>
    <row r="103" spans="1:3">
      <c r="A103" s="4" t="s">
        <v>535</v>
      </c>
      <c r="C103" s="4">
        <v>11089</v>
      </c>
    </row>
    <row r="104" spans="1:3">
      <c r="A104" s="4" t="s">
        <v>536</v>
      </c>
      <c r="C104" s="4">
        <v>103935</v>
      </c>
    </row>
    <row r="105" spans="1:3">
      <c r="A105" s="4" t="s">
        <v>537</v>
      </c>
      <c r="C105" s="4">
        <f>SUBTOTAL(9,C103:C104)</f>
        <v>115024</v>
      </c>
    </row>
  </sheetData>
  <autoFilter ref="A1:X97">
    <filterColumn colId="3">
      <filters>
        <filter val="300"/>
        <filter val="1100"/>
        <filter val="1500"/>
        <filter val="801"/>
        <filter val="303"/>
        <filter val="3704"/>
        <filter val="606"/>
        <filter val="1806"/>
        <filter val="2306"/>
        <filter val="208"/>
        <filter val="909"/>
        <filter val="810"/>
        <filter val="1410"/>
        <filter val="2510"/>
        <filter val="512"/>
        <filter val="2713"/>
        <filter val="5213"/>
        <filter val="615"/>
        <filter val="916"/>
        <filter val="1118"/>
        <filter val="1918"/>
        <filter val="221"/>
        <filter val="223"/>
        <filter val="1823"/>
        <filter val="425"/>
        <filter val="2126"/>
        <filter val="2628"/>
        <filter val="1530"/>
        <filter val="632"/>
        <filter val="3132"/>
        <filter val="1234"/>
        <filter val="635"/>
        <filter val="236"/>
        <filter val="1536"/>
        <filter val="537"/>
        <filter val="142"/>
        <filter val="1044"/>
        <filter val="346"/>
        <filter val="1146"/>
        <filter val="1648"/>
        <filter val="5848"/>
        <filter val="349"/>
        <filter val="2350"/>
        <filter val="855"/>
        <filter val="1056"/>
        <filter val="1156"/>
        <filter val="1757"/>
        <filter val="758"/>
        <filter val="1058"/>
        <filter val="3658"/>
        <filter val="559"/>
        <filter val="2960"/>
        <filter val="961"/>
        <filter val="562"/>
        <filter val="563"/>
        <filter val="464"/>
        <filter val="265"/>
        <filter val="765"/>
        <filter val="166"/>
        <filter val="668"/>
        <filter val="670"/>
        <filter val="3270"/>
        <filter val="671"/>
        <filter val="972"/>
        <filter val="176"/>
        <filter val="1176"/>
        <filter val="1876"/>
        <filter val="177"/>
        <filter val="79"/>
        <filter val="180"/>
        <filter val="380"/>
        <filter val="480"/>
        <filter val="580"/>
        <filter val="282"/>
        <filter val="8682"/>
        <filter val="383"/>
        <filter val="1284"/>
        <filter val="2085"/>
        <filter val="486"/>
        <filter val="1086"/>
        <filter val="1186"/>
        <filter val="287"/>
        <filter val="188"/>
        <filter val="593"/>
        <filter val="2493"/>
        <filter val="1594"/>
        <filter val="1898"/>
      </filters>
    </filterColumn>
    <filterColumn colId="6">
      <filters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538</v>
      </c>
      <c r="B1" s="2" t="s">
        <v>539</v>
      </c>
      <c r="C1" s="2" t="s">
        <v>540</v>
      </c>
      <c r="D1" s="2" t="s">
        <v>541</v>
      </c>
      <c r="E1" s="2" t="s">
        <v>13</v>
      </c>
      <c r="F1" s="2" t="s">
        <v>5</v>
      </c>
      <c r="G1" s="2" t="s">
        <v>6</v>
      </c>
      <c r="H1" s="2" t="s">
        <v>542</v>
      </c>
      <c r="I1" s="2" t="s">
        <v>543</v>
      </c>
      <c r="J1" s="2" t="s">
        <v>544</v>
      </c>
      <c r="K1" s="2" t="s">
        <v>545</v>
      </c>
      <c r="L1" s="2" t="s">
        <v>546</v>
      </c>
      <c r="M1" s="2" t="s">
        <v>547</v>
      </c>
      <c r="N1" s="2" t="s">
        <v>548</v>
      </c>
      <c r="O1" s="2" t="s">
        <v>549</v>
      </c>
      <c r="P1" s="2" t="s">
        <v>550</v>
      </c>
      <c r="Q1" s="2" t="s">
        <v>551</v>
      </c>
      <c r="R1" s="2" t="s">
        <v>552</v>
      </c>
      <c r="S1" s="2" t="s">
        <v>553</v>
      </c>
      <c r="T1" s="2" t="s">
        <v>554</v>
      </c>
      <c r="U1" s="2" t="s">
        <v>555</v>
      </c>
      <c r="V1" s="2" t="s">
        <v>556</v>
      </c>
    </row>
    <row r="2" s="1" customFormat="1" spans="1:22">
      <c r="A2" s="3">
        <v>999221902201681</v>
      </c>
      <c r="B2" s="1" t="s">
        <v>557</v>
      </c>
      <c r="C2" s="1" t="s">
        <v>558</v>
      </c>
      <c r="D2" s="1" t="s">
        <v>559</v>
      </c>
      <c r="E2" s="1" t="s">
        <v>560</v>
      </c>
      <c r="F2" s="1" t="s">
        <v>557</v>
      </c>
      <c r="G2" s="1" t="s">
        <v>561</v>
      </c>
      <c r="H2" s="1" t="s">
        <v>562</v>
      </c>
      <c r="I2" s="1" t="s">
        <v>563</v>
      </c>
      <c r="J2" s="1" t="s">
        <v>30</v>
      </c>
      <c r="K2" s="1" t="s">
        <v>564</v>
      </c>
      <c r="L2" s="1" t="s">
        <v>564</v>
      </c>
      <c r="M2" s="1" t="s">
        <v>565</v>
      </c>
      <c r="N2" s="1" t="s">
        <v>565</v>
      </c>
      <c r="O2" s="1" t="s">
        <v>566</v>
      </c>
      <c r="P2" s="1" t="s">
        <v>567</v>
      </c>
      <c r="Q2" s="1" t="s">
        <v>568</v>
      </c>
      <c r="R2" s="1" t="s">
        <v>569</v>
      </c>
      <c r="S2" s="1" t="s">
        <v>570</v>
      </c>
      <c r="T2" s="1" t="s">
        <v>571</v>
      </c>
      <c r="U2" s="1" t="s">
        <v>572</v>
      </c>
      <c r="V2" s="1" t="s">
        <v>573</v>
      </c>
    </row>
    <row r="3" s="1" customFormat="1" spans="1:22">
      <c r="A3" s="3">
        <v>999221901768289</v>
      </c>
      <c r="B3" s="1" t="s">
        <v>557</v>
      </c>
      <c r="C3" s="1" t="s">
        <v>574</v>
      </c>
      <c r="D3" s="1" t="s">
        <v>575</v>
      </c>
      <c r="E3" s="1" t="s">
        <v>576</v>
      </c>
      <c r="F3" s="1" t="s">
        <v>557</v>
      </c>
      <c r="G3" s="1" t="s">
        <v>561</v>
      </c>
      <c r="H3" s="1" t="s">
        <v>562</v>
      </c>
      <c r="I3" s="1" t="s">
        <v>577</v>
      </c>
      <c r="J3" s="1" t="s">
        <v>30</v>
      </c>
      <c r="K3" s="1" t="s">
        <v>578</v>
      </c>
      <c r="L3" s="1" t="s">
        <v>578</v>
      </c>
      <c r="M3" s="1" t="s">
        <v>565</v>
      </c>
      <c r="N3" s="1" t="s">
        <v>565</v>
      </c>
      <c r="O3" s="1" t="s">
        <v>566</v>
      </c>
      <c r="P3" s="1" t="s">
        <v>567</v>
      </c>
      <c r="Q3" s="1" t="s">
        <v>568</v>
      </c>
      <c r="R3" s="1" t="s">
        <v>579</v>
      </c>
      <c r="S3" s="1" t="s">
        <v>570</v>
      </c>
      <c r="T3" s="1" t="s">
        <v>571</v>
      </c>
      <c r="U3" s="1" t="s">
        <v>572</v>
      </c>
      <c r="V3" s="1" t="s">
        <v>580</v>
      </c>
    </row>
    <row r="4" s="1" customFormat="1" spans="1:22">
      <c r="A4" s="3">
        <v>999221901754417</v>
      </c>
      <c r="B4" s="1" t="s">
        <v>557</v>
      </c>
      <c r="C4" s="1" t="s">
        <v>581</v>
      </c>
      <c r="D4" s="1" t="s">
        <v>582</v>
      </c>
      <c r="E4" s="1" t="s">
        <v>583</v>
      </c>
      <c r="F4" s="1" t="s">
        <v>557</v>
      </c>
      <c r="G4" s="1" t="s">
        <v>561</v>
      </c>
      <c r="H4" s="1" t="s">
        <v>562</v>
      </c>
      <c r="I4" s="1" t="s">
        <v>584</v>
      </c>
      <c r="J4" s="1" t="s">
        <v>30</v>
      </c>
      <c r="K4" s="1" t="s">
        <v>585</v>
      </c>
      <c r="L4" s="1" t="s">
        <v>585</v>
      </c>
      <c r="M4" s="1" t="s">
        <v>565</v>
      </c>
      <c r="N4" s="1" t="s">
        <v>565</v>
      </c>
      <c r="O4" s="1" t="s">
        <v>566</v>
      </c>
      <c r="P4" s="1" t="s">
        <v>567</v>
      </c>
      <c r="Q4" s="1" t="s">
        <v>568</v>
      </c>
      <c r="R4" s="1" t="s">
        <v>586</v>
      </c>
      <c r="S4" s="1" t="s">
        <v>570</v>
      </c>
      <c r="T4" s="1" t="s">
        <v>571</v>
      </c>
      <c r="U4" s="1" t="s">
        <v>572</v>
      </c>
      <c r="V4" s="1" t="s">
        <v>587</v>
      </c>
    </row>
    <row r="5" s="1" customFormat="1" spans="1:22">
      <c r="A5" s="3">
        <v>21901890888</v>
      </c>
      <c r="B5" s="1" t="s">
        <v>557</v>
      </c>
      <c r="C5" s="1" t="s">
        <v>588</v>
      </c>
      <c r="D5" s="1" t="s">
        <v>589</v>
      </c>
      <c r="E5" s="1" t="s">
        <v>590</v>
      </c>
      <c r="F5" s="1" t="s">
        <v>557</v>
      </c>
      <c r="G5" s="1" t="s">
        <v>561</v>
      </c>
      <c r="H5" s="1" t="s">
        <v>562</v>
      </c>
      <c r="I5" s="1" t="s">
        <v>591</v>
      </c>
      <c r="J5" s="1" t="s">
        <v>30</v>
      </c>
      <c r="K5" s="1" t="s">
        <v>592</v>
      </c>
      <c r="L5" s="1" t="s">
        <v>592</v>
      </c>
      <c r="M5" s="1" t="s">
        <v>565</v>
      </c>
      <c r="N5" s="1" t="s">
        <v>565</v>
      </c>
      <c r="O5" s="1" t="s">
        <v>566</v>
      </c>
      <c r="P5" s="1" t="s">
        <v>567</v>
      </c>
      <c r="Q5" s="1" t="s">
        <v>568</v>
      </c>
      <c r="R5" s="1" t="s">
        <v>593</v>
      </c>
      <c r="S5" s="1" t="s">
        <v>570</v>
      </c>
      <c r="T5" s="1" t="s">
        <v>571</v>
      </c>
      <c r="U5" s="1" t="s">
        <v>572</v>
      </c>
      <c r="V5" s="1" t="s">
        <v>594</v>
      </c>
    </row>
    <row r="6" s="1" customFormat="1" spans="1:22">
      <c r="A6" s="3">
        <v>21901368480</v>
      </c>
      <c r="B6" s="1" t="s">
        <v>557</v>
      </c>
      <c r="C6" s="1" t="s">
        <v>595</v>
      </c>
      <c r="D6" s="1" t="s">
        <v>596</v>
      </c>
      <c r="E6" s="1" t="s">
        <v>597</v>
      </c>
      <c r="F6" s="1" t="s">
        <v>557</v>
      </c>
      <c r="G6" s="1" t="s">
        <v>561</v>
      </c>
      <c r="H6" s="1" t="s">
        <v>562</v>
      </c>
      <c r="I6" s="1" t="s">
        <v>598</v>
      </c>
      <c r="J6" s="1" t="s">
        <v>30</v>
      </c>
      <c r="K6" s="1" t="s">
        <v>599</v>
      </c>
      <c r="L6" s="1" t="s">
        <v>599</v>
      </c>
      <c r="M6" s="1" t="s">
        <v>565</v>
      </c>
      <c r="N6" s="1" t="s">
        <v>565</v>
      </c>
      <c r="O6" s="1" t="s">
        <v>566</v>
      </c>
      <c r="P6" s="1" t="s">
        <v>567</v>
      </c>
      <c r="Q6" s="1" t="s">
        <v>568</v>
      </c>
      <c r="R6" s="1" t="s">
        <v>600</v>
      </c>
      <c r="S6" s="1" t="s">
        <v>570</v>
      </c>
      <c r="T6" s="1" t="s">
        <v>571</v>
      </c>
      <c r="U6" s="1" t="s">
        <v>572</v>
      </c>
      <c r="V6" s="1" t="s">
        <v>573</v>
      </c>
    </row>
    <row r="7" s="1" customFormat="1" spans="1:22">
      <c r="A7" s="3">
        <v>999221901300272</v>
      </c>
      <c r="B7" s="1" t="s">
        <v>557</v>
      </c>
      <c r="C7" s="1" t="s">
        <v>601</v>
      </c>
      <c r="D7" s="1" t="s">
        <v>602</v>
      </c>
      <c r="E7" s="1" t="s">
        <v>603</v>
      </c>
      <c r="F7" s="1" t="s">
        <v>557</v>
      </c>
      <c r="G7" s="1" t="s">
        <v>561</v>
      </c>
      <c r="H7" s="1" t="s">
        <v>562</v>
      </c>
      <c r="I7" s="1" t="s">
        <v>604</v>
      </c>
      <c r="J7" s="1" t="s">
        <v>30</v>
      </c>
      <c r="K7" s="1" t="s">
        <v>605</v>
      </c>
      <c r="L7" s="1" t="s">
        <v>605</v>
      </c>
      <c r="M7" s="1" t="s">
        <v>565</v>
      </c>
      <c r="N7" s="1" t="s">
        <v>565</v>
      </c>
      <c r="O7" s="1" t="s">
        <v>566</v>
      </c>
      <c r="P7" s="1" t="s">
        <v>567</v>
      </c>
      <c r="Q7" s="1" t="s">
        <v>568</v>
      </c>
      <c r="R7" s="1" t="s">
        <v>606</v>
      </c>
      <c r="S7" s="1" t="s">
        <v>570</v>
      </c>
      <c r="T7" s="1" t="s">
        <v>571</v>
      </c>
      <c r="U7" s="1" t="s">
        <v>572</v>
      </c>
      <c r="V7" s="1" t="s">
        <v>607</v>
      </c>
    </row>
    <row r="8" s="1" customFormat="1" spans="1:22">
      <c r="A8" s="3">
        <v>999221901109059</v>
      </c>
      <c r="B8" s="1" t="s">
        <v>557</v>
      </c>
      <c r="C8" s="1" t="s">
        <v>608</v>
      </c>
      <c r="D8" s="1" t="s">
        <v>609</v>
      </c>
      <c r="E8" s="1" t="s">
        <v>610</v>
      </c>
      <c r="F8" s="1" t="s">
        <v>557</v>
      </c>
      <c r="G8" s="1" t="s">
        <v>561</v>
      </c>
      <c r="H8" s="1" t="s">
        <v>562</v>
      </c>
      <c r="I8" s="1" t="s">
        <v>611</v>
      </c>
      <c r="J8" s="1" t="s">
        <v>30</v>
      </c>
      <c r="K8" s="1" t="s">
        <v>612</v>
      </c>
      <c r="L8" s="1" t="s">
        <v>612</v>
      </c>
      <c r="M8" s="1" t="s">
        <v>565</v>
      </c>
      <c r="N8" s="1" t="s">
        <v>565</v>
      </c>
      <c r="O8" s="1" t="s">
        <v>566</v>
      </c>
      <c r="P8" s="1" t="s">
        <v>567</v>
      </c>
      <c r="Q8" s="1" t="s">
        <v>568</v>
      </c>
      <c r="R8" s="1" t="s">
        <v>613</v>
      </c>
      <c r="S8" s="1" t="s">
        <v>570</v>
      </c>
      <c r="T8" s="1" t="s">
        <v>571</v>
      </c>
      <c r="U8" s="1" t="s">
        <v>572</v>
      </c>
      <c r="V8" s="1" t="s">
        <v>614</v>
      </c>
    </row>
    <row r="9" s="1" customFormat="1" spans="1:22">
      <c r="A9" s="3">
        <v>21902083617</v>
      </c>
      <c r="B9" s="1" t="s">
        <v>557</v>
      </c>
      <c r="C9" s="1" t="s">
        <v>615</v>
      </c>
      <c r="D9" s="1" t="s">
        <v>616</v>
      </c>
      <c r="E9" s="1" t="s">
        <v>617</v>
      </c>
      <c r="F9" s="1" t="s">
        <v>557</v>
      </c>
      <c r="G9" s="1" t="s">
        <v>561</v>
      </c>
      <c r="H9" s="1" t="s">
        <v>562</v>
      </c>
      <c r="I9" s="1" t="s">
        <v>618</v>
      </c>
      <c r="J9" s="1" t="s">
        <v>30</v>
      </c>
      <c r="K9" s="1" t="s">
        <v>619</v>
      </c>
      <c r="L9" s="1" t="s">
        <v>619</v>
      </c>
      <c r="M9" s="1" t="s">
        <v>565</v>
      </c>
      <c r="N9" s="1" t="s">
        <v>565</v>
      </c>
      <c r="O9" s="1" t="s">
        <v>566</v>
      </c>
      <c r="P9" s="1" t="s">
        <v>567</v>
      </c>
      <c r="Q9" s="1" t="s">
        <v>568</v>
      </c>
      <c r="R9" s="1" t="s">
        <v>620</v>
      </c>
      <c r="S9" s="1" t="s">
        <v>570</v>
      </c>
      <c r="T9" s="1" t="s">
        <v>571</v>
      </c>
      <c r="U9" s="1" t="s">
        <v>572</v>
      </c>
      <c r="V9" s="1" t="s">
        <v>621</v>
      </c>
    </row>
    <row r="10" s="1" customFormat="1" spans="1:22">
      <c r="A10" s="3">
        <v>999221902293953</v>
      </c>
      <c r="B10" s="1" t="s">
        <v>557</v>
      </c>
      <c r="C10" s="1" t="s">
        <v>622</v>
      </c>
      <c r="D10" s="1" t="s">
        <v>623</v>
      </c>
      <c r="E10" s="1" t="s">
        <v>624</v>
      </c>
      <c r="F10" s="1" t="s">
        <v>557</v>
      </c>
      <c r="G10" s="1" t="s">
        <v>561</v>
      </c>
      <c r="H10" s="1" t="s">
        <v>562</v>
      </c>
      <c r="I10" s="1" t="s">
        <v>625</v>
      </c>
      <c r="J10" s="1" t="s">
        <v>30</v>
      </c>
      <c r="K10" s="1" t="s">
        <v>626</v>
      </c>
      <c r="L10" s="1" t="s">
        <v>626</v>
      </c>
      <c r="M10" s="1" t="s">
        <v>565</v>
      </c>
      <c r="N10" s="1" t="s">
        <v>565</v>
      </c>
      <c r="O10" s="1" t="s">
        <v>566</v>
      </c>
      <c r="P10" s="1" t="s">
        <v>567</v>
      </c>
      <c r="Q10" s="1" t="s">
        <v>568</v>
      </c>
      <c r="R10" s="1" t="s">
        <v>627</v>
      </c>
      <c r="S10" s="1" t="s">
        <v>570</v>
      </c>
      <c r="T10" s="1" t="s">
        <v>571</v>
      </c>
      <c r="U10" s="1" t="s">
        <v>572</v>
      </c>
      <c r="V10" s="1" t="s">
        <v>628</v>
      </c>
    </row>
    <row r="11" s="1" customFormat="1" spans="1:22">
      <c r="A11" s="3">
        <v>21900200816</v>
      </c>
      <c r="B11" s="1" t="s">
        <v>557</v>
      </c>
      <c r="C11" s="1" t="s">
        <v>629</v>
      </c>
      <c r="D11" s="1" t="s">
        <v>630</v>
      </c>
      <c r="E11" s="1" t="s">
        <v>631</v>
      </c>
      <c r="F11" s="1" t="s">
        <v>557</v>
      </c>
      <c r="G11" s="1" t="s">
        <v>561</v>
      </c>
      <c r="H11" s="1" t="s">
        <v>562</v>
      </c>
      <c r="I11" s="1" t="s">
        <v>632</v>
      </c>
      <c r="J11" s="1" t="s">
        <v>30</v>
      </c>
      <c r="K11" s="1" t="s">
        <v>633</v>
      </c>
      <c r="L11" s="1" t="s">
        <v>633</v>
      </c>
      <c r="M11" s="1" t="s">
        <v>565</v>
      </c>
      <c r="N11" s="1" t="s">
        <v>565</v>
      </c>
      <c r="O11" s="1" t="s">
        <v>566</v>
      </c>
      <c r="P11" s="1" t="s">
        <v>567</v>
      </c>
      <c r="Q11" s="1" t="s">
        <v>568</v>
      </c>
      <c r="R11" s="1" t="s">
        <v>634</v>
      </c>
      <c r="S11" s="1" t="s">
        <v>570</v>
      </c>
      <c r="T11" s="1" t="s">
        <v>571</v>
      </c>
      <c r="U11" s="1" t="s">
        <v>572</v>
      </c>
      <c r="V11" s="1" t="s">
        <v>635</v>
      </c>
    </row>
    <row r="12" s="1" customFormat="1" spans="1:22">
      <c r="A12" s="3">
        <v>999221901514727</v>
      </c>
      <c r="B12" s="1" t="s">
        <v>557</v>
      </c>
      <c r="C12" s="1" t="s">
        <v>636</v>
      </c>
      <c r="D12" s="1" t="s">
        <v>637</v>
      </c>
      <c r="E12" s="1" t="s">
        <v>638</v>
      </c>
      <c r="F12" s="1" t="s">
        <v>557</v>
      </c>
      <c r="G12" s="1" t="s">
        <v>561</v>
      </c>
      <c r="H12" s="1" t="s">
        <v>562</v>
      </c>
      <c r="I12" s="1" t="s">
        <v>639</v>
      </c>
      <c r="J12" s="1" t="s">
        <v>30</v>
      </c>
      <c r="K12" s="1" t="s">
        <v>640</v>
      </c>
      <c r="L12" s="1" t="s">
        <v>640</v>
      </c>
      <c r="M12" s="1" t="s">
        <v>565</v>
      </c>
      <c r="N12" s="1" t="s">
        <v>565</v>
      </c>
      <c r="O12" s="1" t="s">
        <v>566</v>
      </c>
      <c r="P12" s="1" t="s">
        <v>567</v>
      </c>
      <c r="Q12" s="1" t="s">
        <v>568</v>
      </c>
      <c r="R12" s="1" t="s">
        <v>641</v>
      </c>
      <c r="S12" s="1" t="s">
        <v>570</v>
      </c>
      <c r="T12" s="1" t="s">
        <v>571</v>
      </c>
      <c r="U12" s="1" t="s">
        <v>572</v>
      </c>
      <c r="V12" s="1" t="s">
        <v>628</v>
      </c>
    </row>
    <row r="13" s="1" customFormat="1" spans="1:22">
      <c r="A13" s="3">
        <v>999221900827295</v>
      </c>
      <c r="B13" s="1" t="s">
        <v>557</v>
      </c>
      <c r="C13" s="1" t="s">
        <v>642</v>
      </c>
      <c r="D13" s="1" t="s">
        <v>643</v>
      </c>
      <c r="E13" s="1" t="s">
        <v>644</v>
      </c>
      <c r="F13" s="1" t="s">
        <v>557</v>
      </c>
      <c r="G13" s="1" t="s">
        <v>561</v>
      </c>
      <c r="H13" s="1" t="s">
        <v>562</v>
      </c>
      <c r="I13" s="1" t="s">
        <v>645</v>
      </c>
      <c r="J13" s="1" t="s">
        <v>30</v>
      </c>
      <c r="K13" s="1" t="s">
        <v>646</v>
      </c>
      <c r="L13" s="1" t="s">
        <v>646</v>
      </c>
      <c r="M13" s="1" t="s">
        <v>565</v>
      </c>
      <c r="N13" s="1" t="s">
        <v>565</v>
      </c>
      <c r="O13" s="1" t="s">
        <v>566</v>
      </c>
      <c r="P13" s="1" t="s">
        <v>567</v>
      </c>
      <c r="Q13" s="1" t="s">
        <v>568</v>
      </c>
      <c r="R13" s="1" t="s">
        <v>647</v>
      </c>
      <c r="S13" s="1" t="s">
        <v>570</v>
      </c>
      <c r="T13" s="1" t="s">
        <v>571</v>
      </c>
      <c r="U13" s="1" t="s">
        <v>572</v>
      </c>
      <c r="V13" s="1" t="s">
        <v>648</v>
      </c>
    </row>
    <row r="14" s="1" customFormat="1" spans="1:22">
      <c r="A14" s="3">
        <v>21900515549</v>
      </c>
      <c r="B14" s="1" t="s">
        <v>557</v>
      </c>
      <c r="C14" s="1" t="s">
        <v>649</v>
      </c>
      <c r="D14" s="1" t="s">
        <v>650</v>
      </c>
      <c r="E14" s="1" t="s">
        <v>651</v>
      </c>
      <c r="F14" s="1" t="s">
        <v>557</v>
      </c>
      <c r="G14" s="1" t="s">
        <v>561</v>
      </c>
      <c r="H14" s="1" t="s">
        <v>562</v>
      </c>
      <c r="I14" s="1" t="s">
        <v>652</v>
      </c>
      <c r="J14" s="1" t="s">
        <v>30</v>
      </c>
      <c r="K14" s="1" t="s">
        <v>653</v>
      </c>
      <c r="L14" s="1" t="s">
        <v>653</v>
      </c>
      <c r="M14" s="1" t="s">
        <v>565</v>
      </c>
      <c r="N14" s="1" t="s">
        <v>565</v>
      </c>
      <c r="O14" s="1" t="s">
        <v>566</v>
      </c>
      <c r="P14" s="1" t="s">
        <v>567</v>
      </c>
      <c r="Q14" s="1" t="s">
        <v>568</v>
      </c>
      <c r="R14" s="1" t="s">
        <v>654</v>
      </c>
      <c r="S14" s="1" t="s">
        <v>570</v>
      </c>
      <c r="T14" s="1" t="s">
        <v>571</v>
      </c>
      <c r="U14" s="1" t="s">
        <v>572</v>
      </c>
      <c r="V14" s="1" t="s">
        <v>635</v>
      </c>
    </row>
    <row r="15" s="1" customFormat="1" spans="1:22">
      <c r="A15" s="3">
        <v>999221895065328</v>
      </c>
      <c r="B15" s="1" t="s">
        <v>557</v>
      </c>
      <c r="C15" s="1" t="s">
        <v>655</v>
      </c>
      <c r="D15" s="1" t="s">
        <v>656</v>
      </c>
      <c r="E15" s="1" t="s">
        <v>657</v>
      </c>
      <c r="F15" s="1" t="s">
        <v>557</v>
      </c>
      <c r="G15" s="1" t="s">
        <v>561</v>
      </c>
      <c r="H15" s="1" t="s">
        <v>562</v>
      </c>
      <c r="I15" s="1" t="s">
        <v>658</v>
      </c>
      <c r="J15" s="1" t="s">
        <v>30</v>
      </c>
      <c r="K15" s="1" t="s">
        <v>659</v>
      </c>
      <c r="L15" s="1" t="s">
        <v>659</v>
      </c>
      <c r="M15" s="1" t="s">
        <v>565</v>
      </c>
      <c r="N15" s="1" t="s">
        <v>565</v>
      </c>
      <c r="O15" s="1" t="s">
        <v>566</v>
      </c>
      <c r="P15" s="1" t="s">
        <v>567</v>
      </c>
      <c r="Q15" s="1" t="s">
        <v>568</v>
      </c>
      <c r="R15" s="1" t="s">
        <v>660</v>
      </c>
      <c r="S15" s="1" t="s">
        <v>570</v>
      </c>
      <c r="T15" s="1" t="s">
        <v>571</v>
      </c>
      <c r="U15" s="1" t="s">
        <v>572</v>
      </c>
      <c r="V15" s="1" t="s">
        <v>573</v>
      </c>
    </row>
    <row r="16" s="1" customFormat="1" spans="1:22">
      <c r="A16" s="3">
        <v>999221894745789</v>
      </c>
      <c r="B16" s="1" t="s">
        <v>557</v>
      </c>
      <c r="C16" s="1" t="s">
        <v>661</v>
      </c>
      <c r="D16" s="1" t="s">
        <v>662</v>
      </c>
      <c r="E16" s="1" t="s">
        <v>663</v>
      </c>
      <c r="F16" s="1" t="s">
        <v>557</v>
      </c>
      <c r="G16" s="1" t="s">
        <v>561</v>
      </c>
      <c r="H16" s="1" t="s">
        <v>562</v>
      </c>
      <c r="I16" s="1" t="s">
        <v>664</v>
      </c>
      <c r="J16" s="1" t="s">
        <v>30</v>
      </c>
      <c r="K16" s="1" t="s">
        <v>665</v>
      </c>
      <c r="L16" s="1" t="s">
        <v>665</v>
      </c>
      <c r="M16" s="1" t="s">
        <v>565</v>
      </c>
      <c r="N16" s="1" t="s">
        <v>565</v>
      </c>
      <c r="O16" s="1" t="s">
        <v>566</v>
      </c>
      <c r="P16" s="1" t="s">
        <v>567</v>
      </c>
      <c r="Q16" s="1" t="s">
        <v>568</v>
      </c>
      <c r="R16" s="1" t="s">
        <v>666</v>
      </c>
      <c r="S16" s="1" t="s">
        <v>570</v>
      </c>
      <c r="T16" s="1" t="s">
        <v>571</v>
      </c>
      <c r="U16" s="1" t="s">
        <v>572</v>
      </c>
      <c r="V16" s="1" t="s">
        <v>573</v>
      </c>
    </row>
    <row r="17" s="1" customFormat="1" spans="1:22">
      <c r="A17" s="3">
        <v>21899654966</v>
      </c>
      <c r="B17" s="1" t="s">
        <v>557</v>
      </c>
      <c r="C17" s="1" t="s">
        <v>667</v>
      </c>
      <c r="D17" s="1" t="s">
        <v>668</v>
      </c>
      <c r="E17" s="1" t="s">
        <v>669</v>
      </c>
      <c r="F17" s="1" t="s">
        <v>557</v>
      </c>
      <c r="G17" s="1" t="s">
        <v>561</v>
      </c>
      <c r="H17" s="1" t="s">
        <v>562</v>
      </c>
      <c r="I17" s="1" t="s">
        <v>670</v>
      </c>
      <c r="J17" s="1" t="s">
        <v>30</v>
      </c>
      <c r="K17" s="1" t="s">
        <v>671</v>
      </c>
      <c r="L17" s="1" t="s">
        <v>671</v>
      </c>
      <c r="M17" s="1" t="s">
        <v>565</v>
      </c>
      <c r="N17" s="1" t="s">
        <v>565</v>
      </c>
      <c r="O17" s="1" t="s">
        <v>566</v>
      </c>
      <c r="P17" s="1" t="s">
        <v>567</v>
      </c>
      <c r="Q17" s="1" t="s">
        <v>568</v>
      </c>
      <c r="R17" s="1" t="s">
        <v>672</v>
      </c>
      <c r="S17" s="1" t="s">
        <v>570</v>
      </c>
      <c r="T17" s="1" t="s">
        <v>571</v>
      </c>
      <c r="U17" s="1" t="s">
        <v>572</v>
      </c>
      <c r="V17" s="1" t="s">
        <v>635</v>
      </c>
    </row>
    <row r="18" s="1" customFormat="1" spans="1:22">
      <c r="A18" s="3">
        <v>999221894465873</v>
      </c>
      <c r="B18" s="1" t="s">
        <v>557</v>
      </c>
      <c r="C18" s="1" t="s">
        <v>673</v>
      </c>
      <c r="D18" s="1" t="s">
        <v>674</v>
      </c>
      <c r="E18" s="1" t="s">
        <v>675</v>
      </c>
      <c r="F18" s="1" t="s">
        <v>557</v>
      </c>
      <c r="G18" s="1" t="s">
        <v>561</v>
      </c>
      <c r="H18" s="1" t="s">
        <v>562</v>
      </c>
      <c r="I18" s="1" t="s">
        <v>676</v>
      </c>
      <c r="J18" s="1" t="s">
        <v>30</v>
      </c>
      <c r="K18" s="1" t="s">
        <v>677</v>
      </c>
      <c r="L18" s="1" t="s">
        <v>677</v>
      </c>
      <c r="M18" s="1" t="s">
        <v>565</v>
      </c>
      <c r="N18" s="1" t="s">
        <v>565</v>
      </c>
      <c r="O18" s="1" t="s">
        <v>566</v>
      </c>
      <c r="P18" s="1" t="s">
        <v>567</v>
      </c>
      <c r="Q18" s="1" t="s">
        <v>568</v>
      </c>
      <c r="R18" s="1" t="s">
        <v>678</v>
      </c>
      <c r="S18" s="1" t="s">
        <v>570</v>
      </c>
      <c r="T18" s="1" t="s">
        <v>571</v>
      </c>
      <c r="U18" s="1" t="s">
        <v>572</v>
      </c>
      <c r="V18" s="1" t="s">
        <v>679</v>
      </c>
    </row>
    <row r="19" s="1" customFormat="1" spans="1:22">
      <c r="A19" s="3">
        <v>999221894192846</v>
      </c>
      <c r="B19" s="1" t="s">
        <v>557</v>
      </c>
      <c r="C19" s="1" t="s">
        <v>680</v>
      </c>
      <c r="D19" s="1" t="s">
        <v>681</v>
      </c>
      <c r="E19" s="1" t="s">
        <v>682</v>
      </c>
      <c r="F19" s="1" t="s">
        <v>557</v>
      </c>
      <c r="G19" s="1" t="s">
        <v>561</v>
      </c>
      <c r="H19" s="1" t="s">
        <v>562</v>
      </c>
      <c r="I19" s="1" t="s">
        <v>683</v>
      </c>
      <c r="J19" s="1" t="s">
        <v>30</v>
      </c>
      <c r="K19" s="1" t="s">
        <v>684</v>
      </c>
      <c r="L19" s="1" t="s">
        <v>684</v>
      </c>
      <c r="M19" s="1" t="s">
        <v>565</v>
      </c>
      <c r="N19" s="1" t="s">
        <v>565</v>
      </c>
      <c r="O19" s="1" t="s">
        <v>566</v>
      </c>
      <c r="P19" s="1" t="s">
        <v>567</v>
      </c>
      <c r="Q19" s="1" t="s">
        <v>568</v>
      </c>
      <c r="R19" s="1" t="s">
        <v>685</v>
      </c>
      <c r="S19" s="1" t="s">
        <v>570</v>
      </c>
      <c r="T19" s="1" t="s">
        <v>571</v>
      </c>
      <c r="U19" s="1" t="s">
        <v>572</v>
      </c>
      <c r="V19" s="1" t="s">
        <v>628</v>
      </c>
    </row>
    <row r="20" s="1" customFormat="1" spans="1:22">
      <c r="A20" s="3">
        <v>21899650905</v>
      </c>
      <c r="B20" s="1" t="s">
        <v>557</v>
      </c>
      <c r="C20" s="1" t="s">
        <v>686</v>
      </c>
      <c r="D20" s="1" t="s">
        <v>687</v>
      </c>
      <c r="E20" s="1" t="s">
        <v>688</v>
      </c>
      <c r="F20" s="1" t="s">
        <v>557</v>
      </c>
      <c r="G20" s="1" t="s">
        <v>561</v>
      </c>
      <c r="H20" s="1" t="s">
        <v>562</v>
      </c>
      <c r="I20" s="1" t="s">
        <v>689</v>
      </c>
      <c r="J20" s="1" t="s">
        <v>30</v>
      </c>
      <c r="K20" s="1" t="s">
        <v>690</v>
      </c>
      <c r="L20" s="1" t="s">
        <v>690</v>
      </c>
      <c r="M20" s="1" t="s">
        <v>565</v>
      </c>
      <c r="N20" s="1" t="s">
        <v>565</v>
      </c>
      <c r="O20" s="1" t="s">
        <v>566</v>
      </c>
      <c r="P20" s="1" t="s">
        <v>567</v>
      </c>
      <c r="Q20" s="1" t="s">
        <v>568</v>
      </c>
      <c r="R20" s="1" t="s">
        <v>691</v>
      </c>
      <c r="S20" s="1" t="s">
        <v>570</v>
      </c>
      <c r="T20" s="1" t="s">
        <v>571</v>
      </c>
      <c r="U20" s="1" t="s">
        <v>572</v>
      </c>
      <c r="V20" s="1" t="s">
        <v>594</v>
      </c>
    </row>
    <row r="21" s="1" customFormat="1" spans="1:22">
      <c r="A21" s="3">
        <v>999221893480602</v>
      </c>
      <c r="B21" s="1" t="s">
        <v>692</v>
      </c>
      <c r="C21" s="1" t="s">
        <v>693</v>
      </c>
      <c r="D21" s="1" t="s">
        <v>694</v>
      </c>
      <c r="E21" s="1" t="s">
        <v>695</v>
      </c>
      <c r="F21" s="1" t="s">
        <v>557</v>
      </c>
      <c r="G21" s="1" t="s">
        <v>561</v>
      </c>
      <c r="H21" s="1" t="s">
        <v>562</v>
      </c>
      <c r="I21" s="1" t="s">
        <v>696</v>
      </c>
      <c r="J21" s="1" t="s">
        <v>30</v>
      </c>
      <c r="K21" s="1" t="s">
        <v>697</v>
      </c>
      <c r="L21" s="1" t="s">
        <v>697</v>
      </c>
      <c r="M21" s="1" t="s">
        <v>565</v>
      </c>
      <c r="N21" s="1" t="s">
        <v>565</v>
      </c>
      <c r="O21" s="1" t="s">
        <v>566</v>
      </c>
      <c r="P21" s="1" t="s">
        <v>567</v>
      </c>
      <c r="Q21" s="1" t="s">
        <v>568</v>
      </c>
      <c r="R21" s="1" t="s">
        <v>698</v>
      </c>
      <c r="S21" s="1" t="s">
        <v>570</v>
      </c>
      <c r="T21" s="1" t="s">
        <v>571</v>
      </c>
      <c r="U21" s="1" t="s">
        <v>572</v>
      </c>
      <c r="V21" s="1" t="s">
        <v>587</v>
      </c>
    </row>
    <row r="22" s="1" customFormat="1" spans="1:22">
      <c r="A22" s="3">
        <v>21893243614</v>
      </c>
      <c r="B22" s="1" t="s">
        <v>692</v>
      </c>
      <c r="C22" s="1" t="s">
        <v>699</v>
      </c>
      <c r="D22" s="1" t="s">
        <v>700</v>
      </c>
      <c r="E22" s="1" t="s">
        <v>701</v>
      </c>
      <c r="F22" s="1" t="s">
        <v>692</v>
      </c>
      <c r="G22" s="1" t="s">
        <v>561</v>
      </c>
      <c r="H22" s="1" t="s">
        <v>562</v>
      </c>
      <c r="I22" s="1" t="s">
        <v>702</v>
      </c>
      <c r="J22" s="1" t="s">
        <v>30</v>
      </c>
      <c r="K22" s="1" t="s">
        <v>703</v>
      </c>
      <c r="L22" s="1" t="s">
        <v>703</v>
      </c>
      <c r="M22" s="1" t="s">
        <v>565</v>
      </c>
      <c r="N22" s="1" t="s">
        <v>565</v>
      </c>
      <c r="O22" s="1" t="s">
        <v>566</v>
      </c>
      <c r="P22" s="1" t="s">
        <v>567</v>
      </c>
      <c r="Q22" s="1" t="s">
        <v>568</v>
      </c>
      <c r="R22" s="1" t="s">
        <v>704</v>
      </c>
      <c r="S22" s="1" t="s">
        <v>570</v>
      </c>
      <c r="T22" s="1" t="s">
        <v>571</v>
      </c>
      <c r="U22" s="1" t="s">
        <v>572</v>
      </c>
      <c r="V22" s="1" t="s">
        <v>635</v>
      </c>
    </row>
    <row r="23" s="1" customFormat="1" spans="1:22">
      <c r="A23" s="3">
        <v>999221893229925</v>
      </c>
      <c r="B23" s="1" t="s">
        <v>692</v>
      </c>
      <c r="C23" s="1" t="s">
        <v>705</v>
      </c>
      <c r="D23" s="1" t="s">
        <v>706</v>
      </c>
      <c r="E23" s="1" t="s">
        <v>707</v>
      </c>
      <c r="F23" s="1" t="s">
        <v>692</v>
      </c>
      <c r="G23" s="1" t="s">
        <v>561</v>
      </c>
      <c r="H23" s="1" t="s">
        <v>562</v>
      </c>
      <c r="I23" s="1" t="s">
        <v>708</v>
      </c>
      <c r="J23" s="1" t="s">
        <v>30</v>
      </c>
      <c r="K23" s="1" t="s">
        <v>709</v>
      </c>
      <c r="L23" s="1" t="s">
        <v>709</v>
      </c>
      <c r="M23" s="1" t="s">
        <v>565</v>
      </c>
      <c r="N23" s="1" t="s">
        <v>565</v>
      </c>
      <c r="O23" s="1" t="s">
        <v>566</v>
      </c>
      <c r="P23" s="1" t="s">
        <v>567</v>
      </c>
      <c r="Q23" s="1" t="s">
        <v>568</v>
      </c>
      <c r="R23" s="1" t="s">
        <v>710</v>
      </c>
      <c r="S23" s="1" t="s">
        <v>570</v>
      </c>
      <c r="T23" s="1" t="s">
        <v>571</v>
      </c>
      <c r="U23" s="1" t="s">
        <v>572</v>
      </c>
      <c r="V23" s="1" t="s">
        <v>711</v>
      </c>
    </row>
    <row r="24" s="1" customFormat="1" spans="1:22">
      <c r="A24" s="3">
        <v>21891784149</v>
      </c>
      <c r="B24" s="1" t="s">
        <v>692</v>
      </c>
      <c r="C24" s="1" t="s">
        <v>712</v>
      </c>
      <c r="D24" s="1" t="s">
        <v>630</v>
      </c>
      <c r="E24" s="1" t="s">
        <v>713</v>
      </c>
      <c r="F24" s="1" t="s">
        <v>692</v>
      </c>
      <c r="G24" s="1" t="s">
        <v>561</v>
      </c>
      <c r="H24" s="1" t="s">
        <v>562</v>
      </c>
      <c r="I24" s="1" t="s">
        <v>714</v>
      </c>
      <c r="J24" s="1" t="s">
        <v>30</v>
      </c>
      <c r="K24" s="1" t="s">
        <v>715</v>
      </c>
      <c r="L24" s="1" t="s">
        <v>715</v>
      </c>
      <c r="M24" s="1" t="s">
        <v>565</v>
      </c>
      <c r="N24" s="1" t="s">
        <v>565</v>
      </c>
      <c r="O24" s="1" t="s">
        <v>566</v>
      </c>
      <c r="P24" s="1" t="s">
        <v>567</v>
      </c>
      <c r="Q24" s="1" t="s">
        <v>568</v>
      </c>
      <c r="R24" s="1" t="s">
        <v>716</v>
      </c>
      <c r="S24" s="1" t="s">
        <v>570</v>
      </c>
      <c r="T24" s="1" t="s">
        <v>571</v>
      </c>
      <c r="U24" s="1" t="s">
        <v>572</v>
      </c>
      <c r="V24" s="1" t="s">
        <v>635</v>
      </c>
    </row>
    <row r="25" s="1" customFormat="1" spans="1:22">
      <c r="A25" s="3">
        <v>999221890943788</v>
      </c>
      <c r="B25" s="1" t="s">
        <v>692</v>
      </c>
      <c r="C25" s="1" t="s">
        <v>717</v>
      </c>
      <c r="D25" s="1" t="s">
        <v>718</v>
      </c>
      <c r="E25" s="1" t="s">
        <v>719</v>
      </c>
      <c r="F25" s="1" t="s">
        <v>692</v>
      </c>
      <c r="G25" s="1" t="s">
        <v>561</v>
      </c>
      <c r="H25" s="1" t="s">
        <v>562</v>
      </c>
      <c r="I25" s="1" t="s">
        <v>720</v>
      </c>
      <c r="J25" s="1" t="s">
        <v>30</v>
      </c>
      <c r="K25" s="1" t="s">
        <v>721</v>
      </c>
      <c r="L25" s="1" t="s">
        <v>721</v>
      </c>
      <c r="M25" s="1" t="s">
        <v>565</v>
      </c>
      <c r="N25" s="1" t="s">
        <v>565</v>
      </c>
      <c r="O25" s="1" t="s">
        <v>566</v>
      </c>
      <c r="P25" s="1" t="s">
        <v>567</v>
      </c>
      <c r="Q25" s="1" t="s">
        <v>568</v>
      </c>
      <c r="R25" s="1" t="s">
        <v>722</v>
      </c>
      <c r="S25" s="1" t="s">
        <v>570</v>
      </c>
      <c r="T25" s="1" t="s">
        <v>571</v>
      </c>
      <c r="U25" s="1" t="s">
        <v>572</v>
      </c>
      <c r="V25" s="1" t="s">
        <v>628</v>
      </c>
    </row>
    <row r="26" s="1" customFormat="1" spans="1:22">
      <c r="A26" s="3">
        <v>999221898491333</v>
      </c>
      <c r="B26" s="1" t="s">
        <v>557</v>
      </c>
      <c r="C26" s="1" t="s">
        <v>723</v>
      </c>
      <c r="D26" s="1" t="s">
        <v>724</v>
      </c>
      <c r="E26" s="1" t="s">
        <v>725</v>
      </c>
      <c r="F26" s="1" t="s">
        <v>557</v>
      </c>
      <c r="G26" s="1" t="s">
        <v>561</v>
      </c>
      <c r="H26" s="1" t="s">
        <v>562</v>
      </c>
      <c r="I26" s="1" t="s">
        <v>726</v>
      </c>
      <c r="J26" s="1" t="s">
        <v>30</v>
      </c>
      <c r="K26" s="1" t="s">
        <v>727</v>
      </c>
      <c r="L26" s="1" t="s">
        <v>727</v>
      </c>
      <c r="M26" s="1" t="s">
        <v>565</v>
      </c>
      <c r="N26" s="1" t="s">
        <v>565</v>
      </c>
      <c r="O26" s="1" t="s">
        <v>566</v>
      </c>
      <c r="P26" s="1" t="s">
        <v>567</v>
      </c>
      <c r="Q26" s="1" t="s">
        <v>568</v>
      </c>
      <c r="R26" s="1" t="s">
        <v>728</v>
      </c>
      <c r="S26" s="1" t="s">
        <v>570</v>
      </c>
      <c r="T26" s="1" t="s">
        <v>571</v>
      </c>
      <c r="U26" s="1" t="s">
        <v>572</v>
      </c>
      <c r="V26" s="1" t="s">
        <v>573</v>
      </c>
    </row>
    <row r="27" s="1" customFormat="1" spans="1:22">
      <c r="A27" s="3">
        <v>21890709564</v>
      </c>
      <c r="B27" s="1" t="s">
        <v>692</v>
      </c>
      <c r="C27" s="1" t="s">
        <v>729</v>
      </c>
      <c r="D27" s="1" t="s">
        <v>730</v>
      </c>
      <c r="E27" s="1" t="s">
        <v>731</v>
      </c>
      <c r="F27" s="1" t="s">
        <v>557</v>
      </c>
      <c r="G27" s="1" t="s">
        <v>561</v>
      </c>
      <c r="H27" s="1" t="s">
        <v>562</v>
      </c>
      <c r="I27" s="1" t="s">
        <v>732</v>
      </c>
      <c r="J27" s="1" t="s">
        <v>30</v>
      </c>
      <c r="K27" s="1" t="s">
        <v>733</v>
      </c>
      <c r="L27" s="1" t="s">
        <v>733</v>
      </c>
      <c r="M27" s="1" t="s">
        <v>565</v>
      </c>
      <c r="N27" s="1" t="s">
        <v>565</v>
      </c>
      <c r="O27" s="1" t="s">
        <v>566</v>
      </c>
      <c r="P27" s="1" t="s">
        <v>567</v>
      </c>
      <c r="Q27" s="1" t="s">
        <v>568</v>
      </c>
      <c r="R27" s="1" t="s">
        <v>734</v>
      </c>
      <c r="S27" s="1" t="s">
        <v>570</v>
      </c>
      <c r="T27" s="1" t="s">
        <v>571</v>
      </c>
      <c r="U27" s="1" t="s">
        <v>572</v>
      </c>
      <c r="V27" s="1" t="s">
        <v>594</v>
      </c>
    </row>
    <row r="28" s="1" customFormat="1" spans="1:22">
      <c r="A28" s="3">
        <v>21890340402</v>
      </c>
      <c r="B28" s="1" t="s">
        <v>692</v>
      </c>
      <c r="C28" s="1" t="s">
        <v>735</v>
      </c>
      <c r="D28" s="1" t="s">
        <v>736</v>
      </c>
      <c r="E28" s="1" t="s">
        <v>737</v>
      </c>
      <c r="F28" s="1" t="s">
        <v>557</v>
      </c>
      <c r="G28" s="1" t="s">
        <v>561</v>
      </c>
      <c r="H28" s="1" t="s">
        <v>562</v>
      </c>
      <c r="I28" s="1" t="s">
        <v>738</v>
      </c>
      <c r="J28" s="1" t="s">
        <v>30</v>
      </c>
      <c r="K28" s="1" t="s">
        <v>739</v>
      </c>
      <c r="L28" s="1" t="s">
        <v>739</v>
      </c>
      <c r="M28" s="1" t="s">
        <v>565</v>
      </c>
      <c r="N28" s="1" t="s">
        <v>565</v>
      </c>
      <c r="O28" s="1" t="s">
        <v>566</v>
      </c>
      <c r="P28" s="1" t="s">
        <v>567</v>
      </c>
      <c r="Q28" s="1" t="s">
        <v>568</v>
      </c>
      <c r="R28" s="1" t="s">
        <v>740</v>
      </c>
      <c r="S28" s="1" t="s">
        <v>570</v>
      </c>
      <c r="T28" s="1" t="s">
        <v>571</v>
      </c>
      <c r="U28" s="1" t="s">
        <v>572</v>
      </c>
      <c r="V28" s="1" t="s">
        <v>594</v>
      </c>
    </row>
    <row r="29" s="1" customFormat="1" spans="1:22">
      <c r="A29" s="3">
        <v>21888208459</v>
      </c>
      <c r="B29" s="1" t="s">
        <v>692</v>
      </c>
      <c r="C29" s="1" t="s">
        <v>741</v>
      </c>
      <c r="D29" s="1" t="s">
        <v>742</v>
      </c>
      <c r="E29" s="1" t="s">
        <v>743</v>
      </c>
      <c r="F29" s="1" t="s">
        <v>557</v>
      </c>
      <c r="G29" s="1" t="s">
        <v>561</v>
      </c>
      <c r="H29" s="1" t="s">
        <v>562</v>
      </c>
      <c r="I29" s="1" t="s">
        <v>744</v>
      </c>
      <c r="J29" s="1" t="s">
        <v>30</v>
      </c>
      <c r="K29" s="1" t="s">
        <v>745</v>
      </c>
      <c r="L29" s="1" t="s">
        <v>745</v>
      </c>
      <c r="M29" s="1" t="s">
        <v>565</v>
      </c>
      <c r="N29" s="1" t="s">
        <v>565</v>
      </c>
      <c r="O29" s="1" t="s">
        <v>566</v>
      </c>
      <c r="P29" s="1" t="s">
        <v>567</v>
      </c>
      <c r="Q29" s="1" t="s">
        <v>568</v>
      </c>
      <c r="R29" s="1" t="s">
        <v>746</v>
      </c>
      <c r="S29" s="1" t="s">
        <v>570</v>
      </c>
      <c r="T29" s="1" t="s">
        <v>571</v>
      </c>
      <c r="U29" s="1" t="s">
        <v>572</v>
      </c>
      <c r="V29" s="1" t="s">
        <v>747</v>
      </c>
    </row>
    <row r="30" s="1" customFormat="1" spans="1:22">
      <c r="A30" s="3">
        <v>21888124026</v>
      </c>
      <c r="B30" s="1" t="s">
        <v>692</v>
      </c>
      <c r="C30" s="1" t="s">
        <v>748</v>
      </c>
      <c r="D30" s="1" t="s">
        <v>749</v>
      </c>
      <c r="E30" s="1" t="s">
        <v>750</v>
      </c>
      <c r="F30" s="1" t="s">
        <v>557</v>
      </c>
      <c r="G30" s="1" t="s">
        <v>561</v>
      </c>
      <c r="H30" s="1" t="s">
        <v>562</v>
      </c>
      <c r="I30" s="1" t="s">
        <v>751</v>
      </c>
      <c r="J30" s="1" t="s">
        <v>30</v>
      </c>
      <c r="K30" s="1" t="s">
        <v>752</v>
      </c>
      <c r="L30" s="1" t="s">
        <v>752</v>
      </c>
      <c r="M30" s="1" t="s">
        <v>565</v>
      </c>
      <c r="N30" s="1" t="s">
        <v>565</v>
      </c>
      <c r="O30" s="1" t="s">
        <v>566</v>
      </c>
      <c r="P30" s="1" t="s">
        <v>567</v>
      </c>
      <c r="Q30" s="1" t="s">
        <v>568</v>
      </c>
      <c r="R30" s="1" t="s">
        <v>753</v>
      </c>
      <c r="S30" s="1" t="s">
        <v>570</v>
      </c>
      <c r="T30" s="1" t="s">
        <v>571</v>
      </c>
      <c r="U30" s="1" t="s">
        <v>572</v>
      </c>
      <c r="V30" s="1" t="s">
        <v>594</v>
      </c>
    </row>
    <row r="31" s="1" customFormat="1" spans="1:22">
      <c r="A31" s="3">
        <v>999221894711821</v>
      </c>
      <c r="B31" s="1" t="s">
        <v>557</v>
      </c>
      <c r="C31" s="1" t="s">
        <v>754</v>
      </c>
      <c r="D31" s="1" t="s">
        <v>755</v>
      </c>
      <c r="E31" s="1" t="s">
        <v>756</v>
      </c>
      <c r="F31" s="1" t="s">
        <v>557</v>
      </c>
      <c r="G31" s="1" t="s">
        <v>561</v>
      </c>
      <c r="H31" s="1" t="s">
        <v>562</v>
      </c>
      <c r="I31" s="1" t="s">
        <v>664</v>
      </c>
      <c r="J31" s="1" t="s">
        <v>30</v>
      </c>
      <c r="K31" s="1" t="s">
        <v>665</v>
      </c>
      <c r="L31" s="1" t="s">
        <v>665</v>
      </c>
      <c r="M31" s="1" t="s">
        <v>565</v>
      </c>
      <c r="N31" s="1" t="s">
        <v>565</v>
      </c>
      <c r="O31" s="1" t="s">
        <v>566</v>
      </c>
      <c r="P31" s="1" t="s">
        <v>567</v>
      </c>
      <c r="Q31" s="1" t="s">
        <v>568</v>
      </c>
      <c r="R31" s="1" t="s">
        <v>757</v>
      </c>
      <c r="S31" s="1" t="s">
        <v>570</v>
      </c>
      <c r="T31" s="1" t="s">
        <v>571</v>
      </c>
      <c r="U31" s="1" t="s">
        <v>572</v>
      </c>
      <c r="V31" s="1" t="s">
        <v>573</v>
      </c>
    </row>
    <row r="32" s="1" customFormat="1" spans="1:22">
      <c r="A32" s="3">
        <v>999221894073182</v>
      </c>
      <c r="B32" s="1" t="s">
        <v>557</v>
      </c>
      <c r="C32" s="1" t="s">
        <v>758</v>
      </c>
      <c r="D32" s="1" t="s">
        <v>759</v>
      </c>
      <c r="E32" s="1" t="s">
        <v>760</v>
      </c>
      <c r="F32" s="1" t="s">
        <v>557</v>
      </c>
      <c r="G32" s="1" t="s">
        <v>561</v>
      </c>
      <c r="H32" s="1" t="s">
        <v>562</v>
      </c>
      <c r="I32" s="1" t="s">
        <v>761</v>
      </c>
      <c r="J32" s="1" t="s">
        <v>30</v>
      </c>
      <c r="K32" s="1" t="s">
        <v>762</v>
      </c>
      <c r="L32" s="1" t="s">
        <v>762</v>
      </c>
      <c r="M32" s="1" t="s">
        <v>565</v>
      </c>
      <c r="N32" s="1" t="s">
        <v>565</v>
      </c>
      <c r="O32" s="1" t="s">
        <v>566</v>
      </c>
      <c r="P32" s="1" t="s">
        <v>567</v>
      </c>
      <c r="Q32" s="1" t="s">
        <v>568</v>
      </c>
      <c r="R32" s="1" t="s">
        <v>763</v>
      </c>
      <c r="S32" s="1" t="s">
        <v>570</v>
      </c>
      <c r="T32" s="1" t="s">
        <v>571</v>
      </c>
      <c r="U32" s="1" t="s">
        <v>572</v>
      </c>
      <c r="V32" s="1" t="s">
        <v>764</v>
      </c>
    </row>
    <row r="33" s="1" customFormat="1" spans="1:22">
      <c r="A33" s="3">
        <v>999221886501077</v>
      </c>
      <c r="B33" s="1" t="s">
        <v>692</v>
      </c>
      <c r="C33" s="1" t="s">
        <v>765</v>
      </c>
      <c r="D33" s="1" t="s">
        <v>759</v>
      </c>
      <c r="E33" s="1" t="s">
        <v>766</v>
      </c>
      <c r="F33" s="1" t="s">
        <v>557</v>
      </c>
      <c r="G33" s="1" t="s">
        <v>561</v>
      </c>
      <c r="H33" s="1" t="s">
        <v>562</v>
      </c>
      <c r="I33" s="1" t="s">
        <v>761</v>
      </c>
      <c r="J33" s="1" t="s">
        <v>30</v>
      </c>
      <c r="K33" s="1" t="s">
        <v>762</v>
      </c>
      <c r="L33" s="1" t="s">
        <v>762</v>
      </c>
      <c r="M33" s="1" t="s">
        <v>565</v>
      </c>
      <c r="N33" s="1" t="s">
        <v>565</v>
      </c>
      <c r="O33" s="1" t="s">
        <v>566</v>
      </c>
      <c r="P33" s="1" t="s">
        <v>567</v>
      </c>
      <c r="Q33" s="1" t="s">
        <v>568</v>
      </c>
      <c r="R33" s="1" t="s">
        <v>767</v>
      </c>
      <c r="S33" s="1" t="s">
        <v>570</v>
      </c>
      <c r="T33" s="1" t="s">
        <v>571</v>
      </c>
      <c r="U33" s="1" t="s">
        <v>572</v>
      </c>
      <c r="V33" s="1" t="s">
        <v>764</v>
      </c>
    </row>
    <row r="34" s="1" customFormat="1" spans="1:22">
      <c r="A34" s="3">
        <v>999221886458890</v>
      </c>
      <c r="B34" s="1" t="s">
        <v>692</v>
      </c>
      <c r="C34" s="1" t="s">
        <v>768</v>
      </c>
      <c r="D34" s="1" t="s">
        <v>769</v>
      </c>
      <c r="E34" s="1" t="s">
        <v>770</v>
      </c>
      <c r="F34" s="1" t="s">
        <v>557</v>
      </c>
      <c r="G34" s="1" t="s">
        <v>561</v>
      </c>
      <c r="H34" s="1" t="s">
        <v>562</v>
      </c>
      <c r="I34" s="1" t="s">
        <v>771</v>
      </c>
      <c r="J34" s="1" t="s">
        <v>30</v>
      </c>
      <c r="K34" s="1" t="s">
        <v>772</v>
      </c>
      <c r="L34" s="1" t="s">
        <v>772</v>
      </c>
      <c r="M34" s="1" t="s">
        <v>565</v>
      </c>
      <c r="N34" s="1" t="s">
        <v>565</v>
      </c>
      <c r="O34" s="1" t="s">
        <v>566</v>
      </c>
      <c r="P34" s="1" t="s">
        <v>567</v>
      </c>
      <c r="Q34" s="1" t="s">
        <v>568</v>
      </c>
      <c r="R34" s="1" t="s">
        <v>773</v>
      </c>
      <c r="S34" s="1" t="s">
        <v>570</v>
      </c>
      <c r="T34" s="1" t="s">
        <v>571</v>
      </c>
      <c r="U34" s="1" t="s">
        <v>572</v>
      </c>
      <c r="V34" s="1" t="s">
        <v>774</v>
      </c>
    </row>
    <row r="35" s="1" customFormat="1" spans="1:22">
      <c r="A35" s="3">
        <v>999221887702258</v>
      </c>
      <c r="B35" s="1" t="s">
        <v>692</v>
      </c>
      <c r="C35" s="1" t="s">
        <v>775</v>
      </c>
      <c r="D35" s="1" t="s">
        <v>776</v>
      </c>
      <c r="E35" s="1" t="s">
        <v>777</v>
      </c>
      <c r="F35" s="1" t="s">
        <v>557</v>
      </c>
      <c r="G35" s="1" t="s">
        <v>561</v>
      </c>
      <c r="H35" s="1" t="s">
        <v>562</v>
      </c>
      <c r="I35" s="1" t="s">
        <v>778</v>
      </c>
      <c r="J35" s="1" t="s">
        <v>30</v>
      </c>
      <c r="K35" s="1" t="s">
        <v>779</v>
      </c>
      <c r="L35" s="1" t="s">
        <v>779</v>
      </c>
      <c r="M35" s="1" t="s">
        <v>565</v>
      </c>
      <c r="N35" s="1" t="s">
        <v>565</v>
      </c>
      <c r="O35" s="1" t="s">
        <v>566</v>
      </c>
      <c r="P35" s="1" t="s">
        <v>567</v>
      </c>
      <c r="Q35" s="1" t="s">
        <v>568</v>
      </c>
      <c r="R35" s="1" t="s">
        <v>780</v>
      </c>
      <c r="S35" s="1" t="s">
        <v>570</v>
      </c>
      <c r="T35" s="1" t="s">
        <v>571</v>
      </c>
      <c r="U35" s="1" t="s">
        <v>572</v>
      </c>
      <c r="V35" s="1" t="s">
        <v>614</v>
      </c>
    </row>
    <row r="36" s="1" customFormat="1" spans="1:22">
      <c r="A36" s="3">
        <v>999221890957138</v>
      </c>
      <c r="B36" s="1" t="s">
        <v>692</v>
      </c>
      <c r="C36" s="1" t="s">
        <v>781</v>
      </c>
      <c r="D36" s="1" t="s">
        <v>782</v>
      </c>
      <c r="E36" s="1" t="s">
        <v>783</v>
      </c>
      <c r="F36" s="1" t="s">
        <v>692</v>
      </c>
      <c r="G36" s="1" t="s">
        <v>561</v>
      </c>
      <c r="H36" s="1" t="s">
        <v>562</v>
      </c>
      <c r="I36" s="1" t="s">
        <v>784</v>
      </c>
      <c r="J36" s="1" t="s">
        <v>30</v>
      </c>
      <c r="K36" s="1" t="s">
        <v>785</v>
      </c>
      <c r="L36" s="1" t="s">
        <v>785</v>
      </c>
      <c r="M36" s="1" t="s">
        <v>565</v>
      </c>
      <c r="N36" s="1" t="s">
        <v>565</v>
      </c>
      <c r="O36" s="1" t="s">
        <v>566</v>
      </c>
      <c r="P36" s="1" t="s">
        <v>567</v>
      </c>
      <c r="Q36" s="1" t="s">
        <v>568</v>
      </c>
      <c r="R36" s="1" t="s">
        <v>786</v>
      </c>
      <c r="S36" s="1" t="s">
        <v>570</v>
      </c>
      <c r="T36" s="1" t="s">
        <v>571</v>
      </c>
      <c r="U36" s="1" t="s">
        <v>572</v>
      </c>
      <c r="V36" s="1" t="s">
        <v>764</v>
      </c>
    </row>
    <row r="37" s="1" customFormat="1" spans="1:22">
      <c r="A37" s="3">
        <v>999221885766804</v>
      </c>
      <c r="B37" s="1" t="s">
        <v>692</v>
      </c>
      <c r="C37" s="1" t="s">
        <v>787</v>
      </c>
      <c r="D37" s="1" t="s">
        <v>788</v>
      </c>
      <c r="E37" s="1" t="s">
        <v>789</v>
      </c>
      <c r="F37" s="1" t="s">
        <v>557</v>
      </c>
      <c r="G37" s="1" t="s">
        <v>561</v>
      </c>
      <c r="H37" s="1" t="s">
        <v>562</v>
      </c>
      <c r="I37" s="1" t="s">
        <v>790</v>
      </c>
      <c r="J37" s="1" t="s">
        <v>30</v>
      </c>
      <c r="K37" s="1" t="s">
        <v>791</v>
      </c>
      <c r="L37" s="1" t="s">
        <v>791</v>
      </c>
      <c r="M37" s="1" t="s">
        <v>565</v>
      </c>
      <c r="N37" s="1" t="s">
        <v>565</v>
      </c>
      <c r="O37" s="1" t="s">
        <v>566</v>
      </c>
      <c r="P37" s="1" t="s">
        <v>567</v>
      </c>
      <c r="Q37" s="1" t="s">
        <v>568</v>
      </c>
      <c r="R37" s="1" t="s">
        <v>792</v>
      </c>
      <c r="S37" s="1" t="s">
        <v>570</v>
      </c>
      <c r="T37" s="1" t="s">
        <v>571</v>
      </c>
      <c r="U37" s="1" t="s">
        <v>572</v>
      </c>
      <c r="V37" s="1" t="s">
        <v>573</v>
      </c>
    </row>
    <row r="38" s="1" customFormat="1" spans="1:22">
      <c r="A38" s="3">
        <v>999221886108777</v>
      </c>
      <c r="B38" s="1" t="s">
        <v>692</v>
      </c>
      <c r="C38" s="1" t="s">
        <v>793</v>
      </c>
      <c r="D38" s="1" t="s">
        <v>794</v>
      </c>
      <c r="E38" s="1" t="s">
        <v>795</v>
      </c>
      <c r="F38" s="1" t="s">
        <v>692</v>
      </c>
      <c r="G38" s="1" t="s">
        <v>561</v>
      </c>
      <c r="H38" s="1" t="s">
        <v>562</v>
      </c>
      <c r="I38" s="1" t="s">
        <v>796</v>
      </c>
      <c r="J38" s="1" t="s">
        <v>30</v>
      </c>
      <c r="K38" s="1" t="s">
        <v>797</v>
      </c>
      <c r="L38" s="1" t="s">
        <v>797</v>
      </c>
      <c r="M38" s="1" t="s">
        <v>565</v>
      </c>
      <c r="N38" s="1" t="s">
        <v>565</v>
      </c>
      <c r="O38" s="1" t="s">
        <v>566</v>
      </c>
      <c r="P38" s="1" t="s">
        <v>567</v>
      </c>
      <c r="Q38" s="1" t="s">
        <v>568</v>
      </c>
      <c r="R38" s="1" t="s">
        <v>798</v>
      </c>
      <c r="S38" s="1" t="s">
        <v>570</v>
      </c>
      <c r="T38" s="1" t="s">
        <v>571</v>
      </c>
      <c r="U38" s="1" t="s">
        <v>572</v>
      </c>
      <c r="V38" s="1" t="s">
        <v>587</v>
      </c>
    </row>
    <row r="39" s="1" customFormat="1" spans="1:22">
      <c r="A39" s="3">
        <v>21882251342</v>
      </c>
      <c r="B39" s="1" t="s">
        <v>799</v>
      </c>
      <c r="C39" s="1" t="s">
        <v>800</v>
      </c>
      <c r="D39" s="1" t="s">
        <v>730</v>
      </c>
      <c r="E39" s="1" t="s">
        <v>801</v>
      </c>
      <c r="F39" s="1" t="s">
        <v>557</v>
      </c>
      <c r="G39" s="1" t="s">
        <v>561</v>
      </c>
      <c r="H39" s="1" t="s">
        <v>562</v>
      </c>
      <c r="I39" s="1" t="s">
        <v>732</v>
      </c>
      <c r="J39" s="1" t="s">
        <v>30</v>
      </c>
      <c r="K39" s="1" t="s">
        <v>733</v>
      </c>
      <c r="L39" s="1" t="s">
        <v>733</v>
      </c>
      <c r="M39" s="1" t="s">
        <v>565</v>
      </c>
      <c r="N39" s="1" t="s">
        <v>565</v>
      </c>
      <c r="O39" s="1" t="s">
        <v>566</v>
      </c>
      <c r="P39" s="1" t="s">
        <v>567</v>
      </c>
      <c r="Q39" s="1" t="s">
        <v>568</v>
      </c>
      <c r="R39" s="1" t="s">
        <v>802</v>
      </c>
      <c r="S39" s="1" t="s">
        <v>570</v>
      </c>
      <c r="T39" s="1" t="s">
        <v>571</v>
      </c>
      <c r="U39" s="1" t="s">
        <v>572</v>
      </c>
      <c r="V39" s="1" t="s">
        <v>594</v>
      </c>
    </row>
    <row r="40" s="1" customFormat="1" spans="1:22">
      <c r="A40" s="3">
        <v>999221885781510</v>
      </c>
      <c r="B40" s="1" t="s">
        <v>692</v>
      </c>
      <c r="C40" s="1" t="s">
        <v>803</v>
      </c>
      <c r="D40" s="1" t="s">
        <v>804</v>
      </c>
      <c r="E40" s="1" t="s">
        <v>805</v>
      </c>
      <c r="F40" s="1" t="s">
        <v>692</v>
      </c>
      <c r="G40" s="1" t="s">
        <v>561</v>
      </c>
      <c r="H40" s="1" t="s">
        <v>562</v>
      </c>
      <c r="I40" s="1" t="s">
        <v>806</v>
      </c>
      <c r="J40" s="1" t="s">
        <v>30</v>
      </c>
      <c r="K40" s="1" t="s">
        <v>807</v>
      </c>
      <c r="L40" s="1" t="s">
        <v>807</v>
      </c>
      <c r="M40" s="1" t="s">
        <v>565</v>
      </c>
      <c r="N40" s="1" t="s">
        <v>565</v>
      </c>
      <c r="O40" s="1" t="s">
        <v>566</v>
      </c>
      <c r="P40" s="1" t="s">
        <v>567</v>
      </c>
      <c r="Q40" s="1" t="s">
        <v>568</v>
      </c>
      <c r="R40" s="1" t="s">
        <v>808</v>
      </c>
      <c r="S40" s="1" t="s">
        <v>570</v>
      </c>
      <c r="T40" s="1" t="s">
        <v>571</v>
      </c>
      <c r="U40" s="1" t="s">
        <v>572</v>
      </c>
      <c r="V40" s="1" t="s">
        <v>628</v>
      </c>
    </row>
    <row r="41" s="1" customFormat="1" spans="1:22">
      <c r="A41" s="3">
        <v>999221886633770</v>
      </c>
      <c r="B41" s="1" t="s">
        <v>692</v>
      </c>
      <c r="C41" s="1" t="s">
        <v>809</v>
      </c>
      <c r="D41" s="1" t="s">
        <v>810</v>
      </c>
      <c r="E41" s="1" t="s">
        <v>811</v>
      </c>
      <c r="F41" s="1" t="s">
        <v>557</v>
      </c>
      <c r="G41" s="1" t="s">
        <v>561</v>
      </c>
      <c r="H41" s="1" t="s">
        <v>562</v>
      </c>
      <c r="I41" s="1" t="s">
        <v>812</v>
      </c>
      <c r="J41" s="1" t="s">
        <v>30</v>
      </c>
      <c r="K41" s="1" t="s">
        <v>813</v>
      </c>
      <c r="L41" s="1" t="s">
        <v>813</v>
      </c>
      <c r="M41" s="1" t="s">
        <v>565</v>
      </c>
      <c r="N41" s="1" t="s">
        <v>565</v>
      </c>
      <c r="O41" s="1" t="s">
        <v>566</v>
      </c>
      <c r="P41" s="1" t="s">
        <v>567</v>
      </c>
      <c r="Q41" s="1" t="s">
        <v>568</v>
      </c>
      <c r="R41" s="1" t="s">
        <v>814</v>
      </c>
      <c r="S41" s="1" t="s">
        <v>570</v>
      </c>
      <c r="T41" s="1" t="s">
        <v>571</v>
      </c>
      <c r="U41" s="1" t="s">
        <v>572</v>
      </c>
      <c r="V41" s="1" t="s">
        <v>628</v>
      </c>
    </row>
    <row r="42" s="1" customFormat="1" spans="1:22">
      <c r="A42" s="3">
        <v>999221882621177</v>
      </c>
      <c r="B42" s="1" t="s">
        <v>799</v>
      </c>
      <c r="C42" s="1" t="s">
        <v>815</v>
      </c>
      <c r="D42" s="1" t="s">
        <v>816</v>
      </c>
      <c r="E42" s="1" t="s">
        <v>817</v>
      </c>
      <c r="F42" s="1" t="s">
        <v>692</v>
      </c>
      <c r="G42" s="1" t="s">
        <v>561</v>
      </c>
      <c r="H42" s="1" t="s">
        <v>562</v>
      </c>
      <c r="I42" s="1" t="s">
        <v>818</v>
      </c>
      <c r="J42" s="1" t="s">
        <v>30</v>
      </c>
      <c r="K42" s="1" t="s">
        <v>819</v>
      </c>
      <c r="L42" s="1" t="s">
        <v>819</v>
      </c>
      <c r="M42" s="1" t="s">
        <v>565</v>
      </c>
      <c r="N42" s="1" t="s">
        <v>565</v>
      </c>
      <c r="O42" s="1" t="s">
        <v>566</v>
      </c>
      <c r="P42" s="1" t="s">
        <v>567</v>
      </c>
      <c r="Q42" s="1" t="s">
        <v>568</v>
      </c>
      <c r="R42" s="1" t="s">
        <v>820</v>
      </c>
      <c r="S42" s="1" t="s">
        <v>570</v>
      </c>
      <c r="T42" s="1" t="s">
        <v>571</v>
      </c>
      <c r="U42" s="1" t="s">
        <v>572</v>
      </c>
      <c r="V42" s="1" t="s">
        <v>614</v>
      </c>
    </row>
    <row r="43" s="1" customFormat="1" spans="1:22">
      <c r="A43" s="3">
        <v>999221875725231</v>
      </c>
      <c r="B43" s="1" t="s">
        <v>821</v>
      </c>
      <c r="C43" s="1" t="s">
        <v>822</v>
      </c>
      <c r="D43" s="1" t="s">
        <v>823</v>
      </c>
      <c r="E43" s="1" t="s">
        <v>824</v>
      </c>
      <c r="F43" s="1" t="s">
        <v>799</v>
      </c>
      <c r="G43" s="1" t="s">
        <v>561</v>
      </c>
      <c r="H43" s="1" t="s">
        <v>562</v>
      </c>
      <c r="I43" s="1" t="s">
        <v>825</v>
      </c>
      <c r="J43" s="1" t="s">
        <v>30</v>
      </c>
      <c r="K43" s="1" t="s">
        <v>826</v>
      </c>
      <c r="L43" s="1" t="s">
        <v>826</v>
      </c>
      <c r="M43" s="1" t="s">
        <v>565</v>
      </c>
      <c r="N43" s="1" t="s">
        <v>565</v>
      </c>
      <c r="O43" s="1" t="s">
        <v>566</v>
      </c>
      <c r="P43" s="1" t="s">
        <v>567</v>
      </c>
      <c r="Q43" s="1" t="s">
        <v>568</v>
      </c>
      <c r="R43" s="1" t="s">
        <v>827</v>
      </c>
      <c r="S43" s="1" t="s">
        <v>570</v>
      </c>
      <c r="T43" s="1" t="s">
        <v>571</v>
      </c>
      <c r="U43" s="1" t="s">
        <v>572</v>
      </c>
      <c r="V43" s="1" t="s">
        <v>614</v>
      </c>
    </row>
    <row r="44" s="1" customFormat="1" spans="1:22">
      <c r="A44" s="3">
        <v>21875580063</v>
      </c>
      <c r="B44" s="1" t="s">
        <v>821</v>
      </c>
      <c r="C44" s="1" t="s">
        <v>828</v>
      </c>
      <c r="D44" s="1" t="s">
        <v>829</v>
      </c>
      <c r="E44" s="1" t="s">
        <v>830</v>
      </c>
      <c r="F44" s="1" t="s">
        <v>799</v>
      </c>
      <c r="G44" s="1" t="s">
        <v>561</v>
      </c>
      <c r="H44" s="1" t="s">
        <v>562</v>
      </c>
      <c r="I44" s="1" t="s">
        <v>831</v>
      </c>
      <c r="J44" s="1" t="s">
        <v>30</v>
      </c>
      <c r="K44" s="1" t="s">
        <v>832</v>
      </c>
      <c r="L44" s="1" t="s">
        <v>832</v>
      </c>
      <c r="M44" s="1" t="s">
        <v>565</v>
      </c>
      <c r="N44" s="1" t="s">
        <v>565</v>
      </c>
      <c r="O44" s="1" t="s">
        <v>566</v>
      </c>
      <c r="P44" s="1" t="s">
        <v>567</v>
      </c>
      <c r="Q44" s="1" t="s">
        <v>568</v>
      </c>
      <c r="R44" s="1" t="s">
        <v>833</v>
      </c>
      <c r="S44" s="1" t="s">
        <v>570</v>
      </c>
      <c r="T44" s="1" t="s">
        <v>571</v>
      </c>
      <c r="U44" s="1" t="s">
        <v>572</v>
      </c>
      <c r="V44" s="1" t="s">
        <v>635</v>
      </c>
    </row>
    <row r="45" s="1" customFormat="1" spans="1:22">
      <c r="A45" s="3">
        <v>999221874444096</v>
      </c>
      <c r="B45" s="1" t="s">
        <v>821</v>
      </c>
      <c r="C45" s="1" t="s">
        <v>834</v>
      </c>
      <c r="D45" s="1" t="s">
        <v>835</v>
      </c>
      <c r="E45" s="1" t="s">
        <v>836</v>
      </c>
      <c r="F45" s="1" t="s">
        <v>692</v>
      </c>
      <c r="G45" s="1" t="s">
        <v>561</v>
      </c>
      <c r="H45" s="1" t="s">
        <v>562</v>
      </c>
      <c r="I45" s="1" t="s">
        <v>837</v>
      </c>
      <c r="J45" s="1" t="s">
        <v>30</v>
      </c>
      <c r="K45" s="1" t="s">
        <v>838</v>
      </c>
      <c r="L45" s="1" t="s">
        <v>838</v>
      </c>
      <c r="M45" s="1" t="s">
        <v>565</v>
      </c>
      <c r="N45" s="1" t="s">
        <v>565</v>
      </c>
      <c r="O45" s="1" t="s">
        <v>566</v>
      </c>
      <c r="P45" s="1" t="s">
        <v>567</v>
      </c>
      <c r="Q45" s="1" t="s">
        <v>568</v>
      </c>
      <c r="R45" s="1" t="s">
        <v>839</v>
      </c>
      <c r="S45" s="1" t="s">
        <v>570</v>
      </c>
      <c r="T45" s="1" t="s">
        <v>571</v>
      </c>
      <c r="U45" s="1" t="s">
        <v>572</v>
      </c>
      <c r="V45" s="1" t="s">
        <v>764</v>
      </c>
    </row>
    <row r="46" s="1" customFormat="1" spans="1:22">
      <c r="A46" s="3">
        <v>21870087003</v>
      </c>
      <c r="B46" s="1" t="s">
        <v>821</v>
      </c>
      <c r="C46" s="1" t="s">
        <v>840</v>
      </c>
      <c r="D46" s="1" t="s">
        <v>841</v>
      </c>
      <c r="E46" s="1" t="s">
        <v>842</v>
      </c>
      <c r="F46" s="1" t="s">
        <v>557</v>
      </c>
      <c r="G46" s="1" t="s">
        <v>561</v>
      </c>
      <c r="H46" s="1" t="s">
        <v>562</v>
      </c>
      <c r="I46" s="1" t="s">
        <v>843</v>
      </c>
      <c r="J46" s="1" t="s">
        <v>30</v>
      </c>
      <c r="K46" s="1" t="s">
        <v>844</v>
      </c>
      <c r="L46" s="1" t="s">
        <v>844</v>
      </c>
      <c r="M46" s="1" t="s">
        <v>565</v>
      </c>
      <c r="N46" s="1" t="s">
        <v>565</v>
      </c>
      <c r="O46" s="1" t="s">
        <v>566</v>
      </c>
      <c r="P46" s="1" t="s">
        <v>567</v>
      </c>
      <c r="Q46" s="1" t="s">
        <v>568</v>
      </c>
      <c r="R46" s="1" t="s">
        <v>845</v>
      </c>
      <c r="S46" s="1" t="s">
        <v>570</v>
      </c>
      <c r="T46" s="1" t="s">
        <v>571</v>
      </c>
      <c r="U46" s="1" t="s">
        <v>572</v>
      </c>
      <c r="V46" s="1" t="s">
        <v>747</v>
      </c>
    </row>
    <row r="47" s="1" customFormat="1" spans="1:22">
      <c r="A47" s="3">
        <v>21881739430</v>
      </c>
      <c r="B47" s="1" t="s">
        <v>799</v>
      </c>
      <c r="C47" s="1" t="s">
        <v>846</v>
      </c>
      <c r="D47" s="1" t="s">
        <v>847</v>
      </c>
      <c r="E47" s="1" t="s">
        <v>848</v>
      </c>
      <c r="F47" s="1" t="s">
        <v>557</v>
      </c>
      <c r="G47" s="1" t="s">
        <v>561</v>
      </c>
      <c r="H47" s="1" t="s">
        <v>562</v>
      </c>
      <c r="I47" s="1" t="s">
        <v>849</v>
      </c>
      <c r="J47" s="1" t="s">
        <v>30</v>
      </c>
      <c r="K47" s="1" t="s">
        <v>850</v>
      </c>
      <c r="L47" s="1" t="s">
        <v>850</v>
      </c>
      <c r="M47" s="1" t="s">
        <v>565</v>
      </c>
      <c r="N47" s="1" t="s">
        <v>565</v>
      </c>
      <c r="O47" s="1" t="s">
        <v>566</v>
      </c>
      <c r="P47" s="1" t="s">
        <v>567</v>
      </c>
      <c r="Q47" s="1" t="s">
        <v>568</v>
      </c>
      <c r="R47" s="1" t="s">
        <v>851</v>
      </c>
      <c r="S47" s="1" t="s">
        <v>570</v>
      </c>
      <c r="T47" s="1" t="s">
        <v>571</v>
      </c>
      <c r="U47" s="1" t="s">
        <v>572</v>
      </c>
      <c r="V47" s="1" t="s">
        <v>573</v>
      </c>
    </row>
    <row r="48" s="1" customFormat="1" spans="1:22">
      <c r="A48" s="3">
        <v>999221876682919</v>
      </c>
      <c r="B48" s="1" t="s">
        <v>799</v>
      </c>
      <c r="C48" s="1" t="s">
        <v>852</v>
      </c>
      <c r="D48" s="1" t="s">
        <v>853</v>
      </c>
      <c r="E48" s="1" t="s">
        <v>854</v>
      </c>
      <c r="F48" s="1" t="s">
        <v>799</v>
      </c>
      <c r="G48" s="1" t="s">
        <v>561</v>
      </c>
      <c r="H48" s="1" t="s">
        <v>562</v>
      </c>
      <c r="I48" s="1" t="s">
        <v>855</v>
      </c>
      <c r="J48" s="1" t="s">
        <v>30</v>
      </c>
      <c r="K48" s="1" t="s">
        <v>856</v>
      </c>
      <c r="L48" s="1" t="s">
        <v>856</v>
      </c>
      <c r="M48" s="1" t="s">
        <v>565</v>
      </c>
      <c r="N48" s="1" t="s">
        <v>565</v>
      </c>
      <c r="O48" s="1" t="s">
        <v>566</v>
      </c>
      <c r="P48" s="1" t="s">
        <v>567</v>
      </c>
      <c r="Q48" s="1" t="s">
        <v>568</v>
      </c>
      <c r="R48" s="1" t="s">
        <v>857</v>
      </c>
      <c r="S48" s="1" t="s">
        <v>570</v>
      </c>
      <c r="T48" s="1" t="s">
        <v>571</v>
      </c>
      <c r="U48" s="1" t="s">
        <v>572</v>
      </c>
      <c r="V48" s="1" t="s">
        <v>858</v>
      </c>
    </row>
    <row r="49" s="1" customFormat="1" spans="1:22">
      <c r="A49" s="3">
        <v>999221868592580</v>
      </c>
      <c r="B49" s="1" t="s">
        <v>821</v>
      </c>
      <c r="C49" s="1" t="s">
        <v>859</v>
      </c>
      <c r="D49" s="1" t="s">
        <v>860</v>
      </c>
      <c r="E49" s="1" t="s">
        <v>861</v>
      </c>
      <c r="F49" s="1" t="s">
        <v>557</v>
      </c>
      <c r="G49" s="1" t="s">
        <v>561</v>
      </c>
      <c r="H49" s="1" t="s">
        <v>562</v>
      </c>
      <c r="I49" s="1" t="s">
        <v>862</v>
      </c>
      <c r="J49" s="1" t="s">
        <v>30</v>
      </c>
      <c r="K49" s="1" t="s">
        <v>863</v>
      </c>
      <c r="L49" s="1" t="s">
        <v>863</v>
      </c>
      <c r="M49" s="1" t="s">
        <v>565</v>
      </c>
      <c r="N49" s="1" t="s">
        <v>565</v>
      </c>
      <c r="O49" s="1" t="s">
        <v>566</v>
      </c>
      <c r="P49" s="1" t="s">
        <v>567</v>
      </c>
      <c r="Q49" s="1" t="s">
        <v>568</v>
      </c>
      <c r="R49" s="1" t="s">
        <v>864</v>
      </c>
      <c r="S49" s="1" t="s">
        <v>570</v>
      </c>
      <c r="T49" s="1" t="s">
        <v>571</v>
      </c>
      <c r="U49" s="1" t="s">
        <v>572</v>
      </c>
      <c r="V49" s="1" t="s">
        <v>587</v>
      </c>
    </row>
    <row r="50" s="1" customFormat="1" spans="1:22">
      <c r="A50" s="3">
        <v>999221875950815</v>
      </c>
      <c r="B50" s="1" t="s">
        <v>821</v>
      </c>
      <c r="C50" s="1" t="s">
        <v>865</v>
      </c>
      <c r="D50" s="1" t="s">
        <v>866</v>
      </c>
      <c r="E50" s="1" t="s">
        <v>867</v>
      </c>
      <c r="F50" s="1" t="s">
        <v>799</v>
      </c>
      <c r="G50" s="1" t="s">
        <v>561</v>
      </c>
      <c r="H50" s="1" t="s">
        <v>562</v>
      </c>
      <c r="I50" s="1" t="s">
        <v>868</v>
      </c>
      <c r="J50" s="1" t="s">
        <v>30</v>
      </c>
      <c r="K50" s="1" t="s">
        <v>869</v>
      </c>
      <c r="L50" s="1" t="s">
        <v>869</v>
      </c>
      <c r="M50" s="1" t="s">
        <v>565</v>
      </c>
      <c r="N50" s="1" t="s">
        <v>565</v>
      </c>
      <c r="O50" s="1" t="s">
        <v>566</v>
      </c>
      <c r="P50" s="1" t="s">
        <v>567</v>
      </c>
      <c r="Q50" s="1" t="s">
        <v>568</v>
      </c>
      <c r="R50" s="1" t="s">
        <v>870</v>
      </c>
      <c r="S50" s="1" t="s">
        <v>570</v>
      </c>
      <c r="T50" s="1" t="s">
        <v>571</v>
      </c>
      <c r="U50" s="1" t="s">
        <v>572</v>
      </c>
      <c r="V50" s="1" t="s">
        <v>628</v>
      </c>
    </row>
    <row r="51" s="1" customFormat="1" spans="1:22">
      <c r="A51" s="3">
        <v>999221859937054</v>
      </c>
      <c r="B51" s="1" t="s">
        <v>871</v>
      </c>
      <c r="C51" s="1" t="s">
        <v>872</v>
      </c>
      <c r="D51" s="1" t="s">
        <v>873</v>
      </c>
      <c r="E51" s="1" t="s">
        <v>874</v>
      </c>
      <c r="F51" s="1" t="s">
        <v>821</v>
      </c>
      <c r="G51" s="1" t="s">
        <v>561</v>
      </c>
      <c r="H51" s="1" t="s">
        <v>562</v>
      </c>
      <c r="I51" s="1" t="s">
        <v>875</v>
      </c>
      <c r="J51" s="1" t="s">
        <v>30</v>
      </c>
      <c r="K51" s="1" t="s">
        <v>876</v>
      </c>
      <c r="L51" s="1" t="s">
        <v>876</v>
      </c>
      <c r="M51" s="1" t="s">
        <v>565</v>
      </c>
      <c r="N51" s="1" t="s">
        <v>565</v>
      </c>
      <c r="O51" s="1" t="s">
        <v>566</v>
      </c>
      <c r="P51" s="1" t="s">
        <v>567</v>
      </c>
      <c r="Q51" s="1" t="s">
        <v>568</v>
      </c>
      <c r="R51" s="1" t="s">
        <v>877</v>
      </c>
      <c r="S51" s="1" t="s">
        <v>570</v>
      </c>
      <c r="T51" s="1" t="s">
        <v>571</v>
      </c>
      <c r="U51" s="1" t="s">
        <v>572</v>
      </c>
      <c r="V51" s="1" t="s">
        <v>573</v>
      </c>
    </row>
    <row r="52" s="1" customFormat="1" spans="1:22">
      <c r="A52" s="3">
        <v>999221869786632</v>
      </c>
      <c r="B52" s="1" t="s">
        <v>821</v>
      </c>
      <c r="C52" s="1" t="s">
        <v>878</v>
      </c>
      <c r="D52" s="1" t="s">
        <v>879</v>
      </c>
      <c r="E52" s="1" t="s">
        <v>880</v>
      </c>
      <c r="F52" s="1" t="s">
        <v>557</v>
      </c>
      <c r="G52" s="1" t="s">
        <v>561</v>
      </c>
      <c r="H52" s="1" t="s">
        <v>562</v>
      </c>
      <c r="I52" s="1" t="s">
        <v>881</v>
      </c>
      <c r="J52" s="1" t="s">
        <v>30</v>
      </c>
      <c r="K52" s="1" t="s">
        <v>882</v>
      </c>
      <c r="L52" s="1" t="s">
        <v>882</v>
      </c>
      <c r="M52" s="1" t="s">
        <v>565</v>
      </c>
      <c r="N52" s="1" t="s">
        <v>565</v>
      </c>
      <c r="O52" s="1" t="s">
        <v>566</v>
      </c>
      <c r="P52" s="1" t="s">
        <v>567</v>
      </c>
      <c r="Q52" s="1" t="s">
        <v>568</v>
      </c>
      <c r="R52" s="1" t="s">
        <v>883</v>
      </c>
      <c r="S52" s="1" t="s">
        <v>570</v>
      </c>
      <c r="T52" s="1" t="s">
        <v>571</v>
      </c>
      <c r="U52" s="1" t="s">
        <v>572</v>
      </c>
      <c r="V52" s="1" t="s">
        <v>628</v>
      </c>
    </row>
    <row r="53" s="1" customFormat="1" spans="1:22">
      <c r="A53" s="3">
        <v>21864424530</v>
      </c>
      <c r="B53" s="1" t="s">
        <v>871</v>
      </c>
      <c r="C53" s="1" t="s">
        <v>884</v>
      </c>
      <c r="D53" s="1" t="s">
        <v>885</v>
      </c>
      <c r="E53" s="1" t="s">
        <v>886</v>
      </c>
      <c r="F53" s="1" t="s">
        <v>821</v>
      </c>
      <c r="G53" s="1" t="s">
        <v>561</v>
      </c>
      <c r="H53" s="1" t="s">
        <v>562</v>
      </c>
      <c r="I53" s="1" t="s">
        <v>887</v>
      </c>
      <c r="J53" s="1" t="s">
        <v>30</v>
      </c>
      <c r="K53" s="1" t="s">
        <v>888</v>
      </c>
      <c r="L53" s="1" t="s">
        <v>888</v>
      </c>
      <c r="M53" s="1" t="s">
        <v>565</v>
      </c>
      <c r="N53" s="1" t="s">
        <v>565</v>
      </c>
      <c r="O53" s="1" t="s">
        <v>566</v>
      </c>
      <c r="P53" s="1" t="s">
        <v>567</v>
      </c>
      <c r="Q53" s="1" t="s">
        <v>568</v>
      </c>
      <c r="R53" s="1" t="s">
        <v>889</v>
      </c>
      <c r="S53" s="1" t="s">
        <v>570</v>
      </c>
      <c r="T53" s="1" t="s">
        <v>571</v>
      </c>
      <c r="U53" s="1" t="s">
        <v>572</v>
      </c>
      <c r="V53" s="1" t="s">
        <v>594</v>
      </c>
    </row>
    <row r="54" s="1" customFormat="1" spans="1:22">
      <c r="A54" s="3">
        <v>999221869930745</v>
      </c>
      <c r="B54" s="1" t="s">
        <v>821</v>
      </c>
      <c r="C54" s="1" t="s">
        <v>890</v>
      </c>
      <c r="D54" s="1" t="s">
        <v>891</v>
      </c>
      <c r="E54" s="1" t="s">
        <v>892</v>
      </c>
      <c r="F54" s="1" t="s">
        <v>557</v>
      </c>
      <c r="G54" s="1" t="s">
        <v>561</v>
      </c>
      <c r="H54" s="1" t="s">
        <v>562</v>
      </c>
      <c r="I54" s="1" t="s">
        <v>893</v>
      </c>
      <c r="J54" s="1" t="s">
        <v>30</v>
      </c>
      <c r="K54" s="1" t="s">
        <v>894</v>
      </c>
      <c r="L54" s="1" t="s">
        <v>894</v>
      </c>
      <c r="M54" s="1" t="s">
        <v>565</v>
      </c>
      <c r="N54" s="1" t="s">
        <v>565</v>
      </c>
      <c r="O54" s="1" t="s">
        <v>566</v>
      </c>
      <c r="P54" s="1" t="s">
        <v>567</v>
      </c>
      <c r="Q54" s="1" t="s">
        <v>568</v>
      </c>
      <c r="R54" s="1" t="s">
        <v>895</v>
      </c>
      <c r="S54" s="1" t="s">
        <v>570</v>
      </c>
      <c r="T54" s="1" t="s">
        <v>571</v>
      </c>
      <c r="U54" s="1" t="s">
        <v>572</v>
      </c>
      <c r="V54" s="1" t="s">
        <v>648</v>
      </c>
    </row>
    <row r="55" s="1" customFormat="1" spans="1:22">
      <c r="A55" s="3">
        <v>21857755949</v>
      </c>
      <c r="B55" s="1" t="s">
        <v>896</v>
      </c>
      <c r="C55" s="1" t="s">
        <v>897</v>
      </c>
      <c r="D55" s="1" t="s">
        <v>898</v>
      </c>
      <c r="E55" s="1" t="s">
        <v>899</v>
      </c>
      <c r="F55" s="1" t="s">
        <v>871</v>
      </c>
      <c r="G55" s="1" t="s">
        <v>561</v>
      </c>
      <c r="H55" s="1" t="s">
        <v>562</v>
      </c>
      <c r="I55" s="1" t="s">
        <v>900</v>
      </c>
      <c r="J55" s="1" t="s">
        <v>30</v>
      </c>
      <c r="K55" s="1" t="s">
        <v>901</v>
      </c>
      <c r="L55" s="1" t="s">
        <v>901</v>
      </c>
      <c r="M55" s="1" t="s">
        <v>565</v>
      </c>
      <c r="N55" s="1" t="s">
        <v>565</v>
      </c>
      <c r="O55" s="1" t="s">
        <v>566</v>
      </c>
      <c r="P55" s="1" t="s">
        <v>567</v>
      </c>
      <c r="Q55" s="1" t="s">
        <v>568</v>
      </c>
      <c r="R55" s="1" t="s">
        <v>902</v>
      </c>
      <c r="S55" s="1" t="s">
        <v>570</v>
      </c>
      <c r="T55" s="1" t="s">
        <v>571</v>
      </c>
      <c r="U55" s="1" t="s">
        <v>903</v>
      </c>
      <c r="V55" s="1" t="s">
        <v>635</v>
      </c>
    </row>
    <row r="56" s="1" customFormat="1" spans="1:22">
      <c r="A56" s="3">
        <v>21857223532</v>
      </c>
      <c r="B56" s="1" t="s">
        <v>904</v>
      </c>
      <c r="C56" s="1" t="s">
        <v>905</v>
      </c>
      <c r="D56" s="1" t="s">
        <v>906</v>
      </c>
      <c r="E56" s="1" t="s">
        <v>907</v>
      </c>
      <c r="F56" s="1" t="s">
        <v>799</v>
      </c>
      <c r="G56" s="1" t="s">
        <v>561</v>
      </c>
      <c r="H56" s="1" t="s">
        <v>562</v>
      </c>
      <c r="I56" s="1" t="s">
        <v>908</v>
      </c>
      <c r="J56" s="1" t="s">
        <v>30</v>
      </c>
      <c r="K56" s="1" t="s">
        <v>909</v>
      </c>
      <c r="L56" s="1" t="s">
        <v>909</v>
      </c>
      <c r="M56" s="1" t="s">
        <v>565</v>
      </c>
      <c r="N56" s="1" t="s">
        <v>565</v>
      </c>
      <c r="O56" s="1" t="s">
        <v>566</v>
      </c>
      <c r="P56" s="1" t="s">
        <v>567</v>
      </c>
      <c r="Q56" s="1" t="s">
        <v>568</v>
      </c>
      <c r="R56" s="1" t="s">
        <v>910</v>
      </c>
      <c r="S56" s="1" t="s">
        <v>570</v>
      </c>
      <c r="T56" s="1" t="s">
        <v>571</v>
      </c>
      <c r="U56" s="1" t="s">
        <v>572</v>
      </c>
      <c r="V56" s="1" t="s">
        <v>635</v>
      </c>
    </row>
    <row r="57" s="1" customFormat="1" spans="1:22">
      <c r="A57" s="3">
        <v>21856240264</v>
      </c>
      <c r="B57" s="1" t="s">
        <v>904</v>
      </c>
      <c r="C57" s="1" t="s">
        <v>911</v>
      </c>
      <c r="D57" s="1" t="s">
        <v>912</v>
      </c>
      <c r="E57" s="1" t="s">
        <v>913</v>
      </c>
      <c r="F57" s="1" t="s">
        <v>896</v>
      </c>
      <c r="G57" s="1" t="s">
        <v>561</v>
      </c>
      <c r="H57" s="1" t="s">
        <v>562</v>
      </c>
      <c r="I57" s="1" t="s">
        <v>914</v>
      </c>
      <c r="J57" s="1" t="s">
        <v>30</v>
      </c>
      <c r="K57" s="1" t="s">
        <v>915</v>
      </c>
      <c r="L57" s="1" t="s">
        <v>915</v>
      </c>
      <c r="M57" s="1" t="s">
        <v>565</v>
      </c>
      <c r="N57" s="1" t="s">
        <v>565</v>
      </c>
      <c r="O57" s="1" t="s">
        <v>566</v>
      </c>
      <c r="P57" s="1" t="s">
        <v>567</v>
      </c>
      <c r="Q57" s="1" t="s">
        <v>568</v>
      </c>
      <c r="R57" s="1" t="s">
        <v>916</v>
      </c>
      <c r="S57" s="1" t="s">
        <v>570</v>
      </c>
      <c r="T57" s="1" t="s">
        <v>571</v>
      </c>
      <c r="U57" s="1" t="s">
        <v>572</v>
      </c>
      <c r="V57" s="1" t="s">
        <v>628</v>
      </c>
    </row>
    <row r="58" s="1" customFormat="1" spans="1:22">
      <c r="A58" s="3">
        <v>21856142667</v>
      </c>
      <c r="B58" s="1" t="s">
        <v>904</v>
      </c>
      <c r="C58" s="1" t="s">
        <v>917</v>
      </c>
      <c r="D58" s="1" t="s">
        <v>918</v>
      </c>
      <c r="E58" s="1" t="s">
        <v>919</v>
      </c>
      <c r="F58" s="1" t="s">
        <v>692</v>
      </c>
      <c r="G58" s="1" t="s">
        <v>561</v>
      </c>
      <c r="H58" s="1" t="s">
        <v>562</v>
      </c>
      <c r="I58" s="1" t="s">
        <v>920</v>
      </c>
      <c r="J58" s="1" t="s">
        <v>30</v>
      </c>
      <c r="K58" s="1" t="s">
        <v>921</v>
      </c>
      <c r="L58" s="1" t="s">
        <v>921</v>
      </c>
      <c r="M58" s="1" t="s">
        <v>565</v>
      </c>
      <c r="N58" s="1" t="s">
        <v>565</v>
      </c>
      <c r="O58" s="1" t="s">
        <v>566</v>
      </c>
      <c r="P58" s="1" t="s">
        <v>567</v>
      </c>
      <c r="Q58" s="1" t="s">
        <v>568</v>
      </c>
      <c r="R58" s="1" t="s">
        <v>922</v>
      </c>
      <c r="S58" s="1" t="s">
        <v>570</v>
      </c>
      <c r="T58" s="1" t="s">
        <v>571</v>
      </c>
      <c r="U58" s="1" t="s">
        <v>572</v>
      </c>
      <c r="V58" s="1" t="s">
        <v>594</v>
      </c>
    </row>
    <row r="59" s="1" customFormat="1" spans="1:22">
      <c r="A59" s="3">
        <v>999221858146643</v>
      </c>
      <c r="B59" s="1" t="s">
        <v>896</v>
      </c>
      <c r="C59" s="1" t="s">
        <v>923</v>
      </c>
      <c r="D59" s="1" t="s">
        <v>924</v>
      </c>
      <c r="E59" s="1" t="s">
        <v>925</v>
      </c>
      <c r="F59" s="1" t="s">
        <v>692</v>
      </c>
      <c r="G59" s="1" t="s">
        <v>561</v>
      </c>
      <c r="H59" s="1" t="s">
        <v>562</v>
      </c>
      <c r="I59" s="1" t="s">
        <v>926</v>
      </c>
      <c r="J59" s="1" t="s">
        <v>30</v>
      </c>
      <c r="K59" s="1" t="s">
        <v>927</v>
      </c>
      <c r="L59" s="1" t="s">
        <v>927</v>
      </c>
      <c r="M59" s="1" t="s">
        <v>565</v>
      </c>
      <c r="N59" s="1" t="s">
        <v>565</v>
      </c>
      <c r="O59" s="1" t="s">
        <v>566</v>
      </c>
      <c r="P59" s="1" t="s">
        <v>567</v>
      </c>
      <c r="Q59" s="1" t="s">
        <v>568</v>
      </c>
      <c r="R59" s="1" t="s">
        <v>928</v>
      </c>
      <c r="S59" s="1" t="s">
        <v>570</v>
      </c>
      <c r="T59" s="1" t="s">
        <v>571</v>
      </c>
      <c r="U59" s="1" t="s">
        <v>572</v>
      </c>
      <c r="V59" s="1" t="s">
        <v>628</v>
      </c>
    </row>
    <row r="60" s="1" customFormat="1" spans="1:22">
      <c r="A60" s="3">
        <v>21855645107</v>
      </c>
      <c r="B60" s="1" t="s">
        <v>929</v>
      </c>
      <c r="C60" s="1" t="s">
        <v>930</v>
      </c>
      <c r="D60" s="1" t="s">
        <v>931</v>
      </c>
      <c r="E60" s="1" t="s">
        <v>932</v>
      </c>
      <c r="F60" s="1" t="s">
        <v>557</v>
      </c>
      <c r="G60" s="1" t="s">
        <v>561</v>
      </c>
      <c r="H60" s="1" t="s">
        <v>562</v>
      </c>
      <c r="I60" s="1" t="s">
        <v>933</v>
      </c>
      <c r="J60" s="1" t="s">
        <v>30</v>
      </c>
      <c r="K60" s="1" t="s">
        <v>934</v>
      </c>
      <c r="L60" s="1" t="s">
        <v>934</v>
      </c>
      <c r="M60" s="1" t="s">
        <v>565</v>
      </c>
      <c r="N60" s="1" t="s">
        <v>565</v>
      </c>
      <c r="O60" s="1" t="s">
        <v>566</v>
      </c>
      <c r="P60" s="1" t="s">
        <v>567</v>
      </c>
      <c r="Q60" s="1" t="s">
        <v>568</v>
      </c>
      <c r="R60" s="1" t="s">
        <v>935</v>
      </c>
      <c r="S60" s="1" t="s">
        <v>570</v>
      </c>
      <c r="T60" s="1" t="s">
        <v>571</v>
      </c>
      <c r="U60" s="1" t="s">
        <v>903</v>
      </c>
      <c r="V60" s="1" t="s">
        <v>594</v>
      </c>
    </row>
    <row r="61" s="1" customFormat="1" spans="1:22">
      <c r="A61" s="3">
        <v>21853946293</v>
      </c>
      <c r="B61" s="1" t="s">
        <v>936</v>
      </c>
      <c r="C61" s="1" t="s">
        <v>937</v>
      </c>
      <c r="D61" s="1" t="s">
        <v>918</v>
      </c>
      <c r="E61" s="1" t="s">
        <v>938</v>
      </c>
      <c r="F61" s="1" t="s">
        <v>692</v>
      </c>
      <c r="G61" s="1" t="s">
        <v>561</v>
      </c>
      <c r="H61" s="1" t="s">
        <v>562</v>
      </c>
      <c r="I61" s="1" t="s">
        <v>939</v>
      </c>
      <c r="J61" s="1" t="s">
        <v>30</v>
      </c>
      <c r="K61" s="1" t="s">
        <v>940</v>
      </c>
      <c r="L61" s="1" t="s">
        <v>940</v>
      </c>
      <c r="M61" s="1" t="s">
        <v>565</v>
      </c>
      <c r="N61" s="1" t="s">
        <v>565</v>
      </c>
      <c r="O61" s="1" t="s">
        <v>566</v>
      </c>
      <c r="P61" s="1" t="s">
        <v>567</v>
      </c>
      <c r="Q61" s="1" t="s">
        <v>568</v>
      </c>
      <c r="R61" s="1" t="s">
        <v>941</v>
      </c>
      <c r="S61" s="1" t="s">
        <v>570</v>
      </c>
      <c r="T61" s="1" t="s">
        <v>571</v>
      </c>
      <c r="U61" s="1" t="s">
        <v>572</v>
      </c>
      <c r="V61" s="1" t="s">
        <v>594</v>
      </c>
    </row>
    <row r="62" s="1" customFormat="1" spans="1:22">
      <c r="A62" s="3">
        <v>21853814897</v>
      </c>
      <c r="B62" s="1" t="s">
        <v>936</v>
      </c>
      <c r="C62" s="1" t="s">
        <v>942</v>
      </c>
      <c r="D62" s="1" t="s">
        <v>943</v>
      </c>
      <c r="E62" s="1" t="s">
        <v>944</v>
      </c>
      <c r="F62" s="1" t="s">
        <v>557</v>
      </c>
      <c r="G62" s="1" t="s">
        <v>561</v>
      </c>
      <c r="H62" s="1" t="s">
        <v>562</v>
      </c>
      <c r="I62" s="1" t="s">
        <v>945</v>
      </c>
      <c r="J62" s="1" t="s">
        <v>30</v>
      </c>
      <c r="K62" s="1" t="s">
        <v>946</v>
      </c>
      <c r="L62" s="1" t="s">
        <v>946</v>
      </c>
      <c r="M62" s="1" t="s">
        <v>565</v>
      </c>
      <c r="N62" s="1" t="s">
        <v>565</v>
      </c>
      <c r="O62" s="1" t="s">
        <v>566</v>
      </c>
      <c r="P62" s="1" t="s">
        <v>567</v>
      </c>
      <c r="Q62" s="1" t="s">
        <v>568</v>
      </c>
      <c r="R62" s="1" t="s">
        <v>947</v>
      </c>
      <c r="S62" s="1" t="s">
        <v>570</v>
      </c>
      <c r="T62" s="1" t="s">
        <v>571</v>
      </c>
      <c r="U62" s="1" t="s">
        <v>572</v>
      </c>
      <c r="V62" s="1" t="s">
        <v>594</v>
      </c>
    </row>
    <row r="63" s="1" customFormat="1" spans="1:22">
      <c r="A63" s="3">
        <v>999221853807945</v>
      </c>
      <c r="B63" s="1" t="s">
        <v>936</v>
      </c>
      <c r="C63" s="1" t="s">
        <v>948</v>
      </c>
      <c r="D63" s="1" t="s">
        <v>949</v>
      </c>
      <c r="E63" s="1" t="s">
        <v>950</v>
      </c>
      <c r="F63" s="1" t="s">
        <v>692</v>
      </c>
      <c r="G63" s="1" t="s">
        <v>561</v>
      </c>
      <c r="H63" s="1" t="s">
        <v>562</v>
      </c>
      <c r="I63" s="1" t="s">
        <v>951</v>
      </c>
      <c r="J63" s="1" t="s">
        <v>30</v>
      </c>
      <c r="K63" s="1" t="s">
        <v>952</v>
      </c>
      <c r="L63" s="1" t="s">
        <v>952</v>
      </c>
      <c r="M63" s="1" t="s">
        <v>565</v>
      </c>
      <c r="N63" s="1" t="s">
        <v>565</v>
      </c>
      <c r="O63" s="1" t="s">
        <v>566</v>
      </c>
      <c r="P63" s="1" t="s">
        <v>567</v>
      </c>
      <c r="Q63" s="1" t="s">
        <v>568</v>
      </c>
      <c r="R63" s="1" t="s">
        <v>953</v>
      </c>
      <c r="S63" s="1" t="s">
        <v>570</v>
      </c>
      <c r="T63" s="1" t="s">
        <v>571</v>
      </c>
      <c r="U63" s="1" t="s">
        <v>572</v>
      </c>
      <c r="V63" s="1" t="s">
        <v>954</v>
      </c>
    </row>
    <row r="64" s="1" customFormat="1" spans="1:22">
      <c r="A64" s="3">
        <v>21859467133</v>
      </c>
      <c r="B64" s="1" t="s">
        <v>871</v>
      </c>
      <c r="C64" s="1" t="s">
        <v>955</v>
      </c>
      <c r="D64" s="1" t="s">
        <v>956</v>
      </c>
      <c r="E64" s="1" t="s">
        <v>957</v>
      </c>
      <c r="F64" s="1" t="s">
        <v>557</v>
      </c>
      <c r="G64" s="1" t="s">
        <v>561</v>
      </c>
      <c r="H64" s="1" t="s">
        <v>562</v>
      </c>
      <c r="I64" s="1" t="s">
        <v>958</v>
      </c>
      <c r="J64" s="1" t="s">
        <v>30</v>
      </c>
      <c r="K64" s="1" t="s">
        <v>959</v>
      </c>
      <c r="L64" s="1" t="s">
        <v>959</v>
      </c>
      <c r="M64" s="1" t="s">
        <v>565</v>
      </c>
      <c r="N64" s="1" t="s">
        <v>565</v>
      </c>
      <c r="O64" s="1" t="s">
        <v>566</v>
      </c>
      <c r="P64" s="1" t="s">
        <v>567</v>
      </c>
      <c r="Q64" s="1" t="s">
        <v>568</v>
      </c>
      <c r="R64" s="1" t="s">
        <v>960</v>
      </c>
      <c r="S64" s="1" t="s">
        <v>570</v>
      </c>
      <c r="T64" s="1" t="s">
        <v>571</v>
      </c>
      <c r="U64" s="1" t="s">
        <v>572</v>
      </c>
      <c r="V64" s="1" t="s">
        <v>635</v>
      </c>
    </row>
    <row r="65" s="1" customFormat="1" spans="1:22">
      <c r="A65" s="3">
        <v>999221852828604</v>
      </c>
      <c r="B65" s="1" t="s">
        <v>936</v>
      </c>
      <c r="C65" s="1" t="s">
        <v>961</v>
      </c>
      <c r="D65" s="1" t="s">
        <v>962</v>
      </c>
      <c r="E65" s="1" t="s">
        <v>963</v>
      </c>
      <c r="F65" s="1" t="s">
        <v>821</v>
      </c>
      <c r="G65" s="1" t="s">
        <v>561</v>
      </c>
      <c r="H65" s="1" t="s">
        <v>562</v>
      </c>
      <c r="I65" s="1" t="s">
        <v>964</v>
      </c>
      <c r="J65" s="1" t="s">
        <v>30</v>
      </c>
      <c r="K65" s="1" t="s">
        <v>965</v>
      </c>
      <c r="L65" s="1" t="s">
        <v>965</v>
      </c>
      <c r="M65" s="1" t="s">
        <v>565</v>
      </c>
      <c r="N65" s="1" t="s">
        <v>565</v>
      </c>
      <c r="O65" s="1" t="s">
        <v>566</v>
      </c>
      <c r="P65" s="1" t="s">
        <v>567</v>
      </c>
      <c r="Q65" s="1" t="s">
        <v>568</v>
      </c>
      <c r="R65" s="1" t="s">
        <v>966</v>
      </c>
      <c r="S65" s="1" t="s">
        <v>570</v>
      </c>
      <c r="T65" s="1" t="s">
        <v>571</v>
      </c>
      <c r="U65" s="1" t="s">
        <v>572</v>
      </c>
      <c r="V65" s="1" t="s">
        <v>587</v>
      </c>
    </row>
    <row r="66" s="1" customFormat="1" spans="1:22">
      <c r="A66" s="3">
        <v>21852291711</v>
      </c>
      <c r="B66" s="1" t="s">
        <v>967</v>
      </c>
      <c r="C66" s="1" t="s">
        <v>968</v>
      </c>
      <c r="D66" s="1" t="s">
        <v>943</v>
      </c>
      <c r="E66" s="1" t="s">
        <v>969</v>
      </c>
      <c r="F66" s="1" t="s">
        <v>557</v>
      </c>
      <c r="G66" s="1" t="s">
        <v>561</v>
      </c>
      <c r="H66" s="1" t="s">
        <v>562</v>
      </c>
      <c r="I66" s="1" t="s">
        <v>970</v>
      </c>
      <c r="J66" s="1" t="s">
        <v>30</v>
      </c>
      <c r="K66" s="1" t="s">
        <v>946</v>
      </c>
      <c r="L66" s="1" t="s">
        <v>946</v>
      </c>
      <c r="M66" s="1" t="s">
        <v>565</v>
      </c>
      <c r="N66" s="1" t="s">
        <v>565</v>
      </c>
      <c r="O66" s="1" t="s">
        <v>566</v>
      </c>
      <c r="P66" s="1" t="s">
        <v>567</v>
      </c>
      <c r="Q66" s="1" t="s">
        <v>568</v>
      </c>
      <c r="R66" s="1" t="s">
        <v>971</v>
      </c>
      <c r="S66" s="1" t="s">
        <v>570</v>
      </c>
      <c r="T66" s="1" t="s">
        <v>571</v>
      </c>
      <c r="U66" s="1" t="s">
        <v>572</v>
      </c>
      <c r="V66" s="1" t="s">
        <v>594</v>
      </c>
    </row>
    <row r="67" s="1" customFormat="1" spans="1:22">
      <c r="A67" s="3">
        <v>21851532458</v>
      </c>
      <c r="B67" s="1" t="s">
        <v>967</v>
      </c>
      <c r="C67" s="1" t="s">
        <v>972</v>
      </c>
      <c r="D67" s="1" t="s">
        <v>973</v>
      </c>
      <c r="E67" s="1" t="s">
        <v>974</v>
      </c>
      <c r="F67" s="1" t="s">
        <v>557</v>
      </c>
      <c r="G67" s="1" t="s">
        <v>561</v>
      </c>
      <c r="H67" s="1" t="s">
        <v>562</v>
      </c>
      <c r="I67" s="1" t="s">
        <v>975</v>
      </c>
      <c r="J67" s="1" t="s">
        <v>30</v>
      </c>
      <c r="K67" s="1" t="s">
        <v>976</v>
      </c>
      <c r="L67" s="1" t="s">
        <v>976</v>
      </c>
      <c r="M67" s="1" t="s">
        <v>565</v>
      </c>
      <c r="N67" s="1" t="s">
        <v>565</v>
      </c>
      <c r="O67" s="1" t="s">
        <v>566</v>
      </c>
      <c r="P67" s="1" t="s">
        <v>567</v>
      </c>
      <c r="Q67" s="1" t="s">
        <v>568</v>
      </c>
      <c r="R67" s="1" t="s">
        <v>977</v>
      </c>
      <c r="S67" s="1" t="s">
        <v>570</v>
      </c>
      <c r="T67" s="1" t="s">
        <v>571</v>
      </c>
      <c r="U67" s="1" t="s">
        <v>572</v>
      </c>
      <c r="V67" s="1" t="s">
        <v>594</v>
      </c>
    </row>
    <row r="68" s="1" customFormat="1" spans="1:22">
      <c r="A68" s="3">
        <v>21851287024</v>
      </c>
      <c r="B68" s="1" t="s">
        <v>967</v>
      </c>
      <c r="C68" s="1" t="s">
        <v>978</v>
      </c>
      <c r="D68" s="1" t="s">
        <v>979</v>
      </c>
      <c r="E68" s="1" t="s">
        <v>980</v>
      </c>
      <c r="F68" s="1" t="s">
        <v>692</v>
      </c>
      <c r="G68" s="1" t="s">
        <v>561</v>
      </c>
      <c r="H68" s="1" t="s">
        <v>562</v>
      </c>
      <c r="I68" s="1" t="s">
        <v>981</v>
      </c>
      <c r="J68" s="1" t="s">
        <v>30</v>
      </c>
      <c r="K68" s="1" t="s">
        <v>982</v>
      </c>
      <c r="L68" s="1" t="s">
        <v>982</v>
      </c>
      <c r="M68" s="1" t="s">
        <v>565</v>
      </c>
      <c r="N68" s="1" t="s">
        <v>565</v>
      </c>
      <c r="O68" s="1" t="s">
        <v>566</v>
      </c>
      <c r="P68" s="1" t="s">
        <v>567</v>
      </c>
      <c r="Q68" s="1" t="s">
        <v>568</v>
      </c>
      <c r="R68" s="1" t="s">
        <v>983</v>
      </c>
      <c r="S68" s="1" t="s">
        <v>570</v>
      </c>
      <c r="T68" s="1" t="s">
        <v>571</v>
      </c>
      <c r="U68" s="1" t="s">
        <v>572</v>
      </c>
      <c r="V68" s="1" t="s">
        <v>635</v>
      </c>
    </row>
    <row r="69" s="1" customFormat="1" spans="1:22">
      <c r="A69" s="3">
        <v>999221858106972</v>
      </c>
      <c r="B69" s="1" t="s">
        <v>896</v>
      </c>
      <c r="C69" s="1" t="s">
        <v>984</v>
      </c>
      <c r="D69" s="1" t="s">
        <v>985</v>
      </c>
      <c r="E69" s="1" t="s">
        <v>986</v>
      </c>
      <c r="F69" s="1" t="s">
        <v>557</v>
      </c>
      <c r="G69" s="1" t="s">
        <v>561</v>
      </c>
      <c r="H69" s="1" t="s">
        <v>562</v>
      </c>
      <c r="I69" s="1" t="s">
        <v>987</v>
      </c>
      <c r="J69" s="1" t="s">
        <v>30</v>
      </c>
      <c r="K69" s="1" t="s">
        <v>988</v>
      </c>
      <c r="L69" s="1" t="s">
        <v>988</v>
      </c>
      <c r="M69" s="1" t="s">
        <v>565</v>
      </c>
      <c r="N69" s="1" t="s">
        <v>565</v>
      </c>
      <c r="O69" s="1" t="s">
        <v>566</v>
      </c>
      <c r="P69" s="1" t="s">
        <v>567</v>
      </c>
      <c r="Q69" s="1" t="s">
        <v>568</v>
      </c>
      <c r="R69" s="1" t="s">
        <v>989</v>
      </c>
      <c r="S69" s="1" t="s">
        <v>570</v>
      </c>
      <c r="T69" s="1" t="s">
        <v>571</v>
      </c>
      <c r="U69" s="1" t="s">
        <v>572</v>
      </c>
      <c r="V69" s="1" t="s">
        <v>628</v>
      </c>
    </row>
    <row r="70" s="1" customFormat="1" spans="1:22">
      <c r="A70" s="3">
        <v>999221855955386</v>
      </c>
      <c r="B70" s="1" t="s">
        <v>904</v>
      </c>
      <c r="C70" s="1" t="s">
        <v>990</v>
      </c>
      <c r="D70" s="1" t="s">
        <v>991</v>
      </c>
      <c r="E70" s="1" t="s">
        <v>992</v>
      </c>
      <c r="F70" s="1" t="s">
        <v>692</v>
      </c>
      <c r="G70" s="1" t="s">
        <v>561</v>
      </c>
      <c r="H70" s="1" t="s">
        <v>562</v>
      </c>
      <c r="I70" s="1" t="s">
        <v>993</v>
      </c>
      <c r="J70" s="1" t="s">
        <v>30</v>
      </c>
      <c r="K70" s="1" t="s">
        <v>994</v>
      </c>
      <c r="L70" s="1" t="s">
        <v>994</v>
      </c>
      <c r="M70" s="1" t="s">
        <v>565</v>
      </c>
      <c r="N70" s="1" t="s">
        <v>565</v>
      </c>
      <c r="O70" s="1" t="s">
        <v>566</v>
      </c>
      <c r="P70" s="1" t="s">
        <v>567</v>
      </c>
      <c r="Q70" s="1" t="s">
        <v>568</v>
      </c>
      <c r="R70" s="1" t="s">
        <v>995</v>
      </c>
      <c r="S70" s="1" t="s">
        <v>570</v>
      </c>
      <c r="T70" s="1" t="s">
        <v>571</v>
      </c>
      <c r="U70" s="1" t="s">
        <v>572</v>
      </c>
      <c r="V70" s="1" t="s">
        <v>954</v>
      </c>
    </row>
    <row r="71" s="1" customFormat="1" spans="1:22">
      <c r="A71" s="3">
        <v>21848070631</v>
      </c>
      <c r="B71" s="1" t="s">
        <v>996</v>
      </c>
      <c r="C71" s="1" t="s">
        <v>997</v>
      </c>
      <c r="D71" s="1" t="s">
        <v>998</v>
      </c>
      <c r="E71" s="1" t="s">
        <v>999</v>
      </c>
      <c r="F71" s="1" t="s">
        <v>692</v>
      </c>
      <c r="G71" s="1" t="s">
        <v>561</v>
      </c>
      <c r="H71" s="1" t="s">
        <v>562</v>
      </c>
      <c r="I71" s="1" t="s">
        <v>1000</v>
      </c>
      <c r="J71" s="1" t="s">
        <v>30</v>
      </c>
      <c r="K71" s="1" t="s">
        <v>1001</v>
      </c>
      <c r="L71" s="1" t="s">
        <v>1001</v>
      </c>
      <c r="M71" s="1" t="s">
        <v>565</v>
      </c>
      <c r="N71" s="1" t="s">
        <v>565</v>
      </c>
      <c r="O71" s="1" t="s">
        <v>566</v>
      </c>
      <c r="P71" s="1" t="s">
        <v>567</v>
      </c>
      <c r="Q71" s="1" t="s">
        <v>568</v>
      </c>
      <c r="R71" s="1" t="s">
        <v>1002</v>
      </c>
      <c r="S71" s="1" t="s">
        <v>570</v>
      </c>
      <c r="T71" s="1" t="s">
        <v>571</v>
      </c>
      <c r="U71" s="1" t="s">
        <v>572</v>
      </c>
      <c r="V71" s="1" t="s">
        <v>614</v>
      </c>
    </row>
    <row r="72" s="1" customFormat="1" spans="1:22">
      <c r="A72" s="3">
        <v>21848091314</v>
      </c>
      <c r="B72" s="1" t="s">
        <v>996</v>
      </c>
      <c r="C72" s="1" t="s">
        <v>1003</v>
      </c>
      <c r="D72" s="1" t="s">
        <v>1004</v>
      </c>
      <c r="E72" s="1" t="s">
        <v>1005</v>
      </c>
      <c r="F72" s="1" t="s">
        <v>871</v>
      </c>
      <c r="G72" s="1" t="s">
        <v>561</v>
      </c>
      <c r="H72" s="1" t="s">
        <v>562</v>
      </c>
      <c r="I72" s="1" t="s">
        <v>1006</v>
      </c>
      <c r="J72" s="1" t="s">
        <v>30</v>
      </c>
      <c r="K72" s="1" t="s">
        <v>1007</v>
      </c>
      <c r="L72" s="1" t="s">
        <v>1007</v>
      </c>
      <c r="M72" s="1" t="s">
        <v>565</v>
      </c>
      <c r="N72" s="1" t="s">
        <v>565</v>
      </c>
      <c r="O72" s="1" t="s">
        <v>566</v>
      </c>
      <c r="P72" s="1" t="s">
        <v>567</v>
      </c>
      <c r="Q72" s="1" t="s">
        <v>568</v>
      </c>
      <c r="R72" s="1" t="s">
        <v>1008</v>
      </c>
      <c r="S72" s="1" t="s">
        <v>570</v>
      </c>
      <c r="T72" s="1" t="s">
        <v>571</v>
      </c>
      <c r="U72" s="1" t="s">
        <v>572</v>
      </c>
      <c r="V72" s="1" t="s">
        <v>573</v>
      </c>
    </row>
    <row r="73" s="1" customFormat="1" spans="1:22">
      <c r="A73" s="3">
        <v>21847290288</v>
      </c>
      <c r="B73" s="1" t="s">
        <v>996</v>
      </c>
      <c r="C73" s="1" t="s">
        <v>1009</v>
      </c>
      <c r="D73" s="1" t="s">
        <v>1010</v>
      </c>
      <c r="E73" s="1" t="s">
        <v>1011</v>
      </c>
      <c r="F73" s="1" t="s">
        <v>799</v>
      </c>
      <c r="G73" s="1" t="s">
        <v>561</v>
      </c>
      <c r="H73" s="1" t="s">
        <v>562</v>
      </c>
      <c r="I73" s="1" t="s">
        <v>1012</v>
      </c>
      <c r="J73" s="1" t="s">
        <v>30</v>
      </c>
      <c r="K73" s="1" t="s">
        <v>1013</v>
      </c>
      <c r="L73" s="1" t="s">
        <v>1013</v>
      </c>
      <c r="M73" s="1" t="s">
        <v>565</v>
      </c>
      <c r="N73" s="1" t="s">
        <v>565</v>
      </c>
      <c r="O73" s="1" t="s">
        <v>566</v>
      </c>
      <c r="P73" s="1" t="s">
        <v>567</v>
      </c>
      <c r="Q73" s="1" t="s">
        <v>568</v>
      </c>
      <c r="R73" s="1" t="s">
        <v>1014</v>
      </c>
      <c r="S73" s="1" t="s">
        <v>570</v>
      </c>
      <c r="T73" s="1" t="s">
        <v>571</v>
      </c>
      <c r="U73" s="1" t="s">
        <v>572</v>
      </c>
      <c r="V73" s="1" t="s">
        <v>747</v>
      </c>
    </row>
    <row r="74" s="1" customFormat="1" spans="1:22">
      <c r="A74" s="3">
        <v>999221850831436</v>
      </c>
      <c r="B74" s="1" t="s">
        <v>1015</v>
      </c>
      <c r="C74" s="1" t="s">
        <v>1016</v>
      </c>
      <c r="D74" s="1" t="s">
        <v>1017</v>
      </c>
      <c r="E74" s="1" t="s">
        <v>1018</v>
      </c>
      <c r="F74" s="1" t="s">
        <v>557</v>
      </c>
      <c r="G74" s="1" t="s">
        <v>561</v>
      </c>
      <c r="H74" s="1" t="s">
        <v>562</v>
      </c>
      <c r="I74" s="1" t="s">
        <v>1019</v>
      </c>
      <c r="J74" s="1" t="s">
        <v>30</v>
      </c>
      <c r="K74" s="1" t="s">
        <v>1020</v>
      </c>
      <c r="L74" s="1" t="s">
        <v>1020</v>
      </c>
      <c r="M74" s="1" t="s">
        <v>565</v>
      </c>
      <c r="N74" s="1" t="s">
        <v>565</v>
      </c>
      <c r="O74" s="1" t="s">
        <v>566</v>
      </c>
      <c r="P74" s="1" t="s">
        <v>567</v>
      </c>
      <c r="Q74" s="1" t="s">
        <v>568</v>
      </c>
      <c r="R74" s="1" t="s">
        <v>1021</v>
      </c>
      <c r="S74" s="1" t="s">
        <v>570</v>
      </c>
      <c r="T74" s="1" t="s">
        <v>571</v>
      </c>
      <c r="U74" s="1" t="s">
        <v>572</v>
      </c>
      <c r="V74" s="1" t="s">
        <v>628</v>
      </c>
    </row>
    <row r="75" s="1" customFormat="1" spans="1:22">
      <c r="A75" s="3">
        <v>21847119243</v>
      </c>
      <c r="B75" s="1" t="s">
        <v>996</v>
      </c>
      <c r="C75" s="1" t="s">
        <v>1022</v>
      </c>
      <c r="D75" s="1" t="s">
        <v>1023</v>
      </c>
      <c r="E75" s="1" t="s">
        <v>1024</v>
      </c>
      <c r="F75" s="1" t="s">
        <v>557</v>
      </c>
      <c r="G75" s="1" t="s">
        <v>561</v>
      </c>
      <c r="H75" s="1" t="s">
        <v>562</v>
      </c>
      <c r="I75" s="1" t="s">
        <v>1025</v>
      </c>
      <c r="J75" s="1" t="s">
        <v>30</v>
      </c>
      <c r="K75" s="1" t="s">
        <v>1026</v>
      </c>
      <c r="L75" s="1" t="s">
        <v>1026</v>
      </c>
      <c r="M75" s="1" t="s">
        <v>565</v>
      </c>
      <c r="N75" s="1" t="s">
        <v>565</v>
      </c>
      <c r="O75" s="1" t="s">
        <v>566</v>
      </c>
      <c r="P75" s="1" t="s">
        <v>567</v>
      </c>
      <c r="Q75" s="1" t="s">
        <v>568</v>
      </c>
      <c r="R75" s="1" t="s">
        <v>1027</v>
      </c>
      <c r="S75" s="1" t="s">
        <v>570</v>
      </c>
      <c r="T75" s="1" t="s">
        <v>571</v>
      </c>
      <c r="U75" s="1" t="s">
        <v>572</v>
      </c>
      <c r="V75" s="1" t="s">
        <v>747</v>
      </c>
    </row>
    <row r="76" s="1" customFormat="1" spans="1:22">
      <c r="A76" s="3">
        <v>21848175303</v>
      </c>
      <c r="B76" s="1" t="s">
        <v>1028</v>
      </c>
      <c r="C76" s="1" t="s">
        <v>1029</v>
      </c>
      <c r="D76" s="1" t="s">
        <v>1030</v>
      </c>
      <c r="E76" s="1" t="s">
        <v>1031</v>
      </c>
      <c r="F76" s="1" t="s">
        <v>799</v>
      </c>
      <c r="G76" s="1" t="s">
        <v>561</v>
      </c>
      <c r="H76" s="1" t="s">
        <v>562</v>
      </c>
      <c r="I76" s="1" t="s">
        <v>1032</v>
      </c>
      <c r="J76" s="1" t="s">
        <v>30</v>
      </c>
      <c r="K76" s="1" t="s">
        <v>1033</v>
      </c>
      <c r="L76" s="1" t="s">
        <v>1033</v>
      </c>
      <c r="M76" s="1" t="s">
        <v>565</v>
      </c>
      <c r="N76" s="1" t="s">
        <v>565</v>
      </c>
      <c r="O76" s="1" t="s">
        <v>566</v>
      </c>
      <c r="P76" s="1" t="s">
        <v>567</v>
      </c>
      <c r="Q76" s="1" t="s">
        <v>568</v>
      </c>
      <c r="R76" s="1" t="s">
        <v>1034</v>
      </c>
      <c r="S76" s="1" t="s">
        <v>570</v>
      </c>
      <c r="T76" s="1" t="s">
        <v>571</v>
      </c>
      <c r="U76" s="1" t="s">
        <v>903</v>
      </c>
      <c r="V76" s="1" t="s">
        <v>635</v>
      </c>
    </row>
    <row r="77" s="1" customFormat="1" spans="1:22">
      <c r="A77" s="3">
        <v>21846758267</v>
      </c>
      <c r="B77" s="1" t="s">
        <v>996</v>
      </c>
      <c r="C77" s="1" t="s">
        <v>1035</v>
      </c>
      <c r="D77" s="1" t="s">
        <v>1036</v>
      </c>
      <c r="E77" s="1" t="s">
        <v>1037</v>
      </c>
      <c r="F77" s="1" t="s">
        <v>896</v>
      </c>
      <c r="G77" s="1" t="s">
        <v>561</v>
      </c>
      <c r="H77" s="1" t="s">
        <v>562</v>
      </c>
      <c r="I77" s="1" t="s">
        <v>1038</v>
      </c>
      <c r="J77" s="1" t="s">
        <v>30</v>
      </c>
      <c r="K77" s="1" t="s">
        <v>1039</v>
      </c>
      <c r="L77" s="1" t="s">
        <v>1039</v>
      </c>
      <c r="M77" s="1" t="s">
        <v>565</v>
      </c>
      <c r="N77" s="1" t="s">
        <v>565</v>
      </c>
      <c r="O77" s="1" t="s">
        <v>566</v>
      </c>
      <c r="P77" s="1" t="s">
        <v>567</v>
      </c>
      <c r="Q77" s="1" t="s">
        <v>568</v>
      </c>
      <c r="R77" s="1" t="s">
        <v>1040</v>
      </c>
      <c r="S77" s="1" t="s">
        <v>570</v>
      </c>
      <c r="T77" s="1" t="s">
        <v>571</v>
      </c>
      <c r="U77" s="1" t="s">
        <v>572</v>
      </c>
      <c r="V77" s="1" t="s">
        <v>747</v>
      </c>
    </row>
    <row r="78" s="1" customFormat="1" spans="1:22">
      <c r="A78" s="3">
        <v>21846655249</v>
      </c>
      <c r="B78" s="1" t="s">
        <v>1041</v>
      </c>
      <c r="C78" s="1" t="s">
        <v>1042</v>
      </c>
      <c r="D78" s="1" t="s">
        <v>1043</v>
      </c>
      <c r="E78" s="1" t="s">
        <v>1044</v>
      </c>
      <c r="F78" s="1" t="s">
        <v>692</v>
      </c>
      <c r="G78" s="1" t="s">
        <v>561</v>
      </c>
      <c r="H78" s="1" t="s">
        <v>562</v>
      </c>
      <c r="I78" s="1" t="s">
        <v>1045</v>
      </c>
      <c r="J78" s="1" t="s">
        <v>30</v>
      </c>
      <c r="K78" s="1" t="s">
        <v>1046</v>
      </c>
      <c r="L78" s="1" t="s">
        <v>1046</v>
      </c>
      <c r="M78" s="1" t="s">
        <v>565</v>
      </c>
      <c r="N78" s="1" t="s">
        <v>565</v>
      </c>
      <c r="O78" s="1" t="s">
        <v>566</v>
      </c>
      <c r="P78" s="1" t="s">
        <v>567</v>
      </c>
      <c r="Q78" s="1" t="s">
        <v>568</v>
      </c>
      <c r="R78" s="1" t="s">
        <v>1047</v>
      </c>
      <c r="S78" s="1" t="s">
        <v>570</v>
      </c>
      <c r="T78" s="1" t="s">
        <v>571</v>
      </c>
      <c r="U78" s="1" t="s">
        <v>572</v>
      </c>
      <c r="V78" s="1" t="s">
        <v>747</v>
      </c>
    </row>
    <row r="79" s="1" customFormat="1" spans="1:22">
      <c r="A79" s="3">
        <v>999221852514488</v>
      </c>
      <c r="B79" s="1" t="s">
        <v>967</v>
      </c>
      <c r="C79" s="1" t="s">
        <v>1048</v>
      </c>
      <c r="D79" s="1" t="s">
        <v>1049</v>
      </c>
      <c r="E79" s="1" t="s">
        <v>1050</v>
      </c>
      <c r="F79" s="1" t="s">
        <v>799</v>
      </c>
      <c r="G79" s="1" t="s">
        <v>561</v>
      </c>
      <c r="H79" s="1" t="s">
        <v>562</v>
      </c>
      <c r="I79" s="1" t="s">
        <v>1051</v>
      </c>
      <c r="J79" s="1" t="s">
        <v>30</v>
      </c>
      <c r="K79" s="1" t="s">
        <v>1052</v>
      </c>
      <c r="L79" s="1" t="s">
        <v>1052</v>
      </c>
      <c r="M79" s="1" t="s">
        <v>565</v>
      </c>
      <c r="N79" s="1" t="s">
        <v>565</v>
      </c>
      <c r="O79" s="1" t="s">
        <v>566</v>
      </c>
      <c r="P79" s="1" t="s">
        <v>567</v>
      </c>
      <c r="Q79" s="1" t="s">
        <v>568</v>
      </c>
      <c r="R79" s="1" t="s">
        <v>1053</v>
      </c>
      <c r="S79" s="1" t="s">
        <v>570</v>
      </c>
      <c r="T79" s="1" t="s">
        <v>571</v>
      </c>
      <c r="U79" s="1" t="s">
        <v>572</v>
      </c>
      <c r="V79" s="1" t="s">
        <v>573</v>
      </c>
    </row>
    <row r="80" s="1" customFormat="1" spans="1:22">
      <c r="A80" s="3">
        <v>21846790328</v>
      </c>
      <c r="B80" s="1" t="s">
        <v>996</v>
      </c>
      <c r="C80" s="1" t="s">
        <v>1054</v>
      </c>
      <c r="D80" s="1" t="s">
        <v>1055</v>
      </c>
      <c r="E80" s="1" t="s">
        <v>1056</v>
      </c>
      <c r="F80" s="1" t="s">
        <v>799</v>
      </c>
      <c r="G80" s="1" t="s">
        <v>561</v>
      </c>
      <c r="H80" s="1" t="s">
        <v>562</v>
      </c>
      <c r="I80" s="1" t="s">
        <v>1057</v>
      </c>
      <c r="J80" s="1" t="s">
        <v>30</v>
      </c>
      <c r="K80" s="1" t="s">
        <v>1058</v>
      </c>
      <c r="L80" s="1" t="s">
        <v>1058</v>
      </c>
      <c r="M80" s="1" t="s">
        <v>565</v>
      </c>
      <c r="N80" s="1" t="s">
        <v>565</v>
      </c>
      <c r="O80" s="1" t="s">
        <v>566</v>
      </c>
      <c r="P80" s="1" t="s">
        <v>567</v>
      </c>
      <c r="Q80" s="1" t="s">
        <v>568</v>
      </c>
      <c r="R80" s="1" t="s">
        <v>1059</v>
      </c>
      <c r="S80" s="1" t="s">
        <v>570</v>
      </c>
      <c r="T80" s="1" t="s">
        <v>571</v>
      </c>
      <c r="U80" s="1" t="s">
        <v>572</v>
      </c>
      <c r="V80" s="1" t="s">
        <v>628</v>
      </c>
    </row>
    <row r="81" s="1" customFormat="1" spans="1:22">
      <c r="A81" s="3">
        <v>21827221804</v>
      </c>
      <c r="B81" s="1" t="s">
        <v>1060</v>
      </c>
      <c r="C81" s="1" t="s">
        <v>1061</v>
      </c>
      <c r="D81" s="1" t="s">
        <v>1062</v>
      </c>
      <c r="E81" s="1" t="s">
        <v>1063</v>
      </c>
      <c r="F81" s="1" t="s">
        <v>557</v>
      </c>
      <c r="G81" s="1" t="s">
        <v>561</v>
      </c>
      <c r="H81" s="1" t="s">
        <v>562</v>
      </c>
      <c r="I81" s="1" t="s">
        <v>1064</v>
      </c>
      <c r="J81" s="1" t="s">
        <v>30</v>
      </c>
      <c r="K81" s="1" t="s">
        <v>1065</v>
      </c>
      <c r="L81" s="1" t="s">
        <v>1065</v>
      </c>
      <c r="M81" s="1" t="s">
        <v>565</v>
      </c>
      <c r="N81" s="1" t="s">
        <v>565</v>
      </c>
      <c r="O81" s="1" t="s">
        <v>566</v>
      </c>
      <c r="P81" s="1" t="s">
        <v>567</v>
      </c>
      <c r="Q81" s="1" t="s">
        <v>568</v>
      </c>
      <c r="R81" s="1" t="s">
        <v>1066</v>
      </c>
      <c r="S81" s="1" t="s">
        <v>570</v>
      </c>
      <c r="T81" s="1" t="s">
        <v>571</v>
      </c>
      <c r="U81" s="1" t="s">
        <v>572</v>
      </c>
      <c r="V81" s="1" t="s">
        <v>1067</v>
      </c>
    </row>
    <row r="82" s="1" customFormat="1" spans="1:22">
      <c r="A82" s="3">
        <v>21824629551</v>
      </c>
      <c r="B82" s="1" t="s">
        <v>1068</v>
      </c>
      <c r="C82" s="1" t="s">
        <v>1069</v>
      </c>
      <c r="D82" s="1" t="s">
        <v>1070</v>
      </c>
      <c r="E82" s="1" t="s">
        <v>1071</v>
      </c>
      <c r="F82" s="1" t="s">
        <v>557</v>
      </c>
      <c r="G82" s="1" t="s">
        <v>561</v>
      </c>
      <c r="H82" s="1" t="s">
        <v>562</v>
      </c>
      <c r="I82" s="1" t="s">
        <v>1072</v>
      </c>
      <c r="J82" s="1" t="s">
        <v>30</v>
      </c>
      <c r="K82" s="1" t="s">
        <v>1073</v>
      </c>
      <c r="L82" s="1" t="s">
        <v>1073</v>
      </c>
      <c r="M82" s="1" t="s">
        <v>565</v>
      </c>
      <c r="N82" s="1" t="s">
        <v>565</v>
      </c>
      <c r="O82" s="1" t="s">
        <v>566</v>
      </c>
      <c r="P82" s="1" t="s">
        <v>567</v>
      </c>
      <c r="Q82" s="1" t="s">
        <v>568</v>
      </c>
      <c r="R82" s="1" t="s">
        <v>1074</v>
      </c>
      <c r="S82" s="1" t="s">
        <v>570</v>
      </c>
      <c r="T82" s="1" t="s">
        <v>571</v>
      </c>
      <c r="U82" s="1" t="s">
        <v>903</v>
      </c>
      <c r="V82" s="1" t="s">
        <v>635</v>
      </c>
    </row>
    <row r="83" s="1" customFormat="1" spans="1:22">
      <c r="A83" s="3">
        <v>21823200832</v>
      </c>
      <c r="B83" s="1" t="s">
        <v>1075</v>
      </c>
      <c r="C83" s="1" t="s">
        <v>1076</v>
      </c>
      <c r="D83" s="1" t="s">
        <v>1077</v>
      </c>
      <c r="E83" s="1" t="s">
        <v>1078</v>
      </c>
      <c r="F83" s="1" t="s">
        <v>557</v>
      </c>
      <c r="G83" s="1" t="s">
        <v>561</v>
      </c>
      <c r="H83" s="1" t="s">
        <v>562</v>
      </c>
      <c r="I83" s="1" t="s">
        <v>1079</v>
      </c>
      <c r="J83" s="1" t="s">
        <v>30</v>
      </c>
      <c r="K83" s="1" t="s">
        <v>1080</v>
      </c>
      <c r="L83" s="1" t="s">
        <v>1080</v>
      </c>
      <c r="M83" s="1" t="s">
        <v>565</v>
      </c>
      <c r="N83" s="1" t="s">
        <v>565</v>
      </c>
      <c r="O83" s="1" t="s">
        <v>566</v>
      </c>
      <c r="P83" s="1" t="s">
        <v>567</v>
      </c>
      <c r="Q83" s="1" t="s">
        <v>568</v>
      </c>
      <c r="R83" s="1" t="s">
        <v>1081</v>
      </c>
      <c r="S83" s="1" t="s">
        <v>570</v>
      </c>
      <c r="T83" s="1" t="s">
        <v>571</v>
      </c>
      <c r="U83" s="1" t="s">
        <v>572</v>
      </c>
      <c r="V83" s="1" t="s">
        <v>954</v>
      </c>
    </row>
    <row r="84" s="1" customFormat="1" spans="1:22">
      <c r="A84" s="3">
        <v>21842573938</v>
      </c>
      <c r="B84" s="1" t="s">
        <v>1082</v>
      </c>
      <c r="C84" s="1" t="s">
        <v>1083</v>
      </c>
      <c r="D84" s="1" t="s">
        <v>1084</v>
      </c>
      <c r="E84" s="1" t="s">
        <v>1085</v>
      </c>
      <c r="F84" s="1" t="s">
        <v>557</v>
      </c>
      <c r="G84" s="1" t="s">
        <v>561</v>
      </c>
      <c r="H84" s="1" t="s">
        <v>562</v>
      </c>
      <c r="I84" s="1" t="s">
        <v>1086</v>
      </c>
      <c r="J84" s="1" t="s">
        <v>30</v>
      </c>
      <c r="K84" s="1" t="s">
        <v>1087</v>
      </c>
      <c r="L84" s="1" t="s">
        <v>1087</v>
      </c>
      <c r="M84" s="1" t="s">
        <v>565</v>
      </c>
      <c r="N84" s="1" t="s">
        <v>565</v>
      </c>
      <c r="O84" s="1" t="s">
        <v>566</v>
      </c>
      <c r="P84" s="1" t="s">
        <v>567</v>
      </c>
      <c r="Q84" s="1" t="s">
        <v>568</v>
      </c>
      <c r="R84" s="1" t="s">
        <v>1088</v>
      </c>
      <c r="S84" s="1" t="s">
        <v>570</v>
      </c>
      <c r="T84" s="1" t="s">
        <v>571</v>
      </c>
      <c r="U84" s="1" t="s">
        <v>572</v>
      </c>
      <c r="V84" s="1" t="s">
        <v>628</v>
      </c>
    </row>
    <row r="85" s="1" customFormat="1" spans="1:22">
      <c r="A85" s="3">
        <v>999221847215122</v>
      </c>
      <c r="B85" s="1" t="s">
        <v>996</v>
      </c>
      <c r="C85" s="1" t="s">
        <v>1089</v>
      </c>
      <c r="D85" s="1" t="s">
        <v>1090</v>
      </c>
      <c r="E85" s="1" t="s">
        <v>1091</v>
      </c>
      <c r="F85" s="1" t="s">
        <v>557</v>
      </c>
      <c r="G85" s="1" t="s">
        <v>561</v>
      </c>
      <c r="H85" s="1" t="s">
        <v>562</v>
      </c>
      <c r="I85" s="1" t="s">
        <v>1092</v>
      </c>
      <c r="J85" s="1" t="s">
        <v>30</v>
      </c>
      <c r="K85" s="1" t="s">
        <v>1093</v>
      </c>
      <c r="L85" s="1" t="s">
        <v>1093</v>
      </c>
      <c r="M85" s="1" t="s">
        <v>565</v>
      </c>
      <c r="N85" s="1" t="s">
        <v>565</v>
      </c>
      <c r="O85" s="1" t="s">
        <v>566</v>
      </c>
      <c r="P85" s="1" t="s">
        <v>567</v>
      </c>
      <c r="Q85" s="1" t="s">
        <v>568</v>
      </c>
      <c r="R85" s="1" t="s">
        <v>1094</v>
      </c>
      <c r="S85" s="1" t="s">
        <v>570</v>
      </c>
      <c r="T85" s="1" t="s">
        <v>571</v>
      </c>
      <c r="U85" s="1" t="s">
        <v>572</v>
      </c>
      <c r="V85" s="1" t="s">
        <v>580</v>
      </c>
    </row>
    <row r="86" s="1" customFormat="1" spans="1:22">
      <c r="A86" s="3">
        <v>21788477629</v>
      </c>
      <c r="B86" s="1" t="s">
        <v>1095</v>
      </c>
      <c r="C86" s="1" t="s">
        <v>1096</v>
      </c>
      <c r="D86" s="1" t="s">
        <v>630</v>
      </c>
      <c r="E86" s="1" t="s">
        <v>1097</v>
      </c>
      <c r="F86" s="1" t="s">
        <v>557</v>
      </c>
      <c r="G86" s="1" t="s">
        <v>561</v>
      </c>
      <c r="H86" s="1" t="s">
        <v>562</v>
      </c>
      <c r="I86" s="1" t="s">
        <v>1098</v>
      </c>
      <c r="J86" s="1" t="s">
        <v>30</v>
      </c>
      <c r="K86" s="1" t="s">
        <v>1099</v>
      </c>
      <c r="L86" s="1" t="s">
        <v>1099</v>
      </c>
      <c r="M86" s="1" t="s">
        <v>565</v>
      </c>
      <c r="N86" s="1" t="s">
        <v>565</v>
      </c>
      <c r="O86" s="1" t="s">
        <v>566</v>
      </c>
      <c r="P86" s="1" t="s">
        <v>567</v>
      </c>
      <c r="Q86" s="1" t="s">
        <v>568</v>
      </c>
      <c r="R86" s="1" t="s">
        <v>1100</v>
      </c>
      <c r="S86" s="1" t="s">
        <v>570</v>
      </c>
      <c r="T86" s="1" t="s">
        <v>571</v>
      </c>
      <c r="U86" s="1" t="s">
        <v>572</v>
      </c>
      <c r="V86" s="1" t="s">
        <v>635</v>
      </c>
    </row>
    <row r="87" s="1" customFormat="1" spans="1:22">
      <c r="A87" s="3">
        <v>21788672422</v>
      </c>
      <c r="B87" s="1" t="s">
        <v>1095</v>
      </c>
      <c r="C87" s="1" t="s">
        <v>1101</v>
      </c>
      <c r="D87" s="1" t="s">
        <v>1102</v>
      </c>
      <c r="E87" s="1" t="s">
        <v>1103</v>
      </c>
      <c r="F87" s="1" t="s">
        <v>799</v>
      </c>
      <c r="G87" s="1" t="s">
        <v>561</v>
      </c>
      <c r="H87" s="1" t="s">
        <v>562</v>
      </c>
      <c r="I87" s="1" t="s">
        <v>1104</v>
      </c>
      <c r="J87" s="1" t="s">
        <v>30</v>
      </c>
      <c r="K87" s="1" t="s">
        <v>1105</v>
      </c>
      <c r="L87" s="1" t="s">
        <v>1105</v>
      </c>
      <c r="M87" s="1" t="s">
        <v>565</v>
      </c>
      <c r="N87" s="1" t="s">
        <v>565</v>
      </c>
      <c r="O87" s="1" t="s">
        <v>566</v>
      </c>
      <c r="P87" s="1" t="s">
        <v>567</v>
      </c>
      <c r="Q87" s="1" t="s">
        <v>568</v>
      </c>
      <c r="R87" s="1" t="s">
        <v>1106</v>
      </c>
      <c r="S87" s="1" t="s">
        <v>570</v>
      </c>
      <c r="T87" s="1" t="s">
        <v>571</v>
      </c>
      <c r="U87" s="1" t="s">
        <v>572</v>
      </c>
      <c r="V87" s="1" t="s">
        <v>635</v>
      </c>
    </row>
    <row r="88" s="1" customFormat="1" spans="1:22">
      <c r="A88" s="3">
        <v>21780575062</v>
      </c>
      <c r="B88" s="1" t="s">
        <v>1107</v>
      </c>
      <c r="C88" s="1" t="s">
        <v>1108</v>
      </c>
      <c r="D88" s="1" t="s">
        <v>973</v>
      </c>
      <c r="E88" s="1" t="s">
        <v>1109</v>
      </c>
      <c r="F88" s="1" t="s">
        <v>692</v>
      </c>
      <c r="G88" s="1" t="s">
        <v>561</v>
      </c>
      <c r="H88" s="1" t="s">
        <v>562</v>
      </c>
      <c r="I88" s="1" t="s">
        <v>1110</v>
      </c>
      <c r="J88" s="1" t="s">
        <v>30</v>
      </c>
      <c r="K88" s="1" t="s">
        <v>1111</v>
      </c>
      <c r="L88" s="1" t="s">
        <v>1111</v>
      </c>
      <c r="M88" s="1" t="s">
        <v>565</v>
      </c>
      <c r="N88" s="1" t="s">
        <v>565</v>
      </c>
      <c r="O88" s="1" t="s">
        <v>566</v>
      </c>
      <c r="P88" s="1" t="s">
        <v>567</v>
      </c>
      <c r="Q88" s="1" t="s">
        <v>568</v>
      </c>
      <c r="R88" s="1" t="s">
        <v>1112</v>
      </c>
      <c r="S88" s="1" t="s">
        <v>570</v>
      </c>
      <c r="T88" s="1" t="s">
        <v>571</v>
      </c>
      <c r="U88" s="1" t="s">
        <v>903</v>
      </c>
      <c r="V88" s="1" t="s">
        <v>594</v>
      </c>
    </row>
    <row r="89" s="1" customFormat="1" spans="1:22">
      <c r="A89" s="3">
        <v>21741920171</v>
      </c>
      <c r="B89" s="1" t="s">
        <v>1113</v>
      </c>
      <c r="C89" s="1" t="s">
        <v>1114</v>
      </c>
      <c r="D89" s="1" t="s">
        <v>1115</v>
      </c>
      <c r="E89" s="1" t="s">
        <v>1116</v>
      </c>
      <c r="F89" s="1" t="s">
        <v>692</v>
      </c>
      <c r="G89" s="1" t="s">
        <v>561</v>
      </c>
      <c r="H89" s="1" t="s">
        <v>562</v>
      </c>
      <c r="I89" s="1" t="s">
        <v>1117</v>
      </c>
      <c r="J89" s="1" t="s">
        <v>30</v>
      </c>
      <c r="K89" s="1" t="s">
        <v>1118</v>
      </c>
      <c r="L89" s="1" t="s">
        <v>1118</v>
      </c>
      <c r="M89" s="1" t="s">
        <v>565</v>
      </c>
      <c r="N89" s="1" t="s">
        <v>565</v>
      </c>
      <c r="O89" s="1" t="s">
        <v>566</v>
      </c>
      <c r="P89" s="1" t="s">
        <v>567</v>
      </c>
      <c r="Q89" s="1" t="s">
        <v>568</v>
      </c>
      <c r="R89" s="1" t="s">
        <v>1119</v>
      </c>
      <c r="S89" s="1" t="s">
        <v>570</v>
      </c>
      <c r="T89" s="1" t="s">
        <v>571</v>
      </c>
      <c r="U89" s="1" t="s">
        <v>903</v>
      </c>
      <c r="V89" s="1" t="s">
        <v>635</v>
      </c>
    </row>
    <row r="90" s="1" customFormat="1" spans="1:22">
      <c r="A90" s="3">
        <v>21470057208</v>
      </c>
      <c r="B90" s="1" t="s">
        <v>1120</v>
      </c>
      <c r="C90" s="1" t="s">
        <v>1121</v>
      </c>
      <c r="D90" s="1" t="s">
        <v>1122</v>
      </c>
      <c r="E90" s="1" t="s">
        <v>1123</v>
      </c>
      <c r="F90" s="1" t="s">
        <v>692</v>
      </c>
      <c r="G90" s="1" t="s">
        <v>561</v>
      </c>
      <c r="H90" s="1" t="s">
        <v>562</v>
      </c>
      <c r="I90" s="1" t="s">
        <v>566</v>
      </c>
      <c r="J90" s="1" t="s">
        <v>30</v>
      </c>
      <c r="K90" s="1" t="s">
        <v>566</v>
      </c>
      <c r="L90" s="1" t="s">
        <v>566</v>
      </c>
      <c r="M90" s="1" t="s">
        <v>565</v>
      </c>
      <c r="N90" s="1" t="s">
        <v>565</v>
      </c>
      <c r="O90" s="1" t="s">
        <v>566</v>
      </c>
      <c r="P90" s="1" t="s">
        <v>567</v>
      </c>
      <c r="Q90" s="1" t="s">
        <v>568</v>
      </c>
      <c r="R90" s="1" t="s">
        <v>1124</v>
      </c>
      <c r="S90" s="1" t="s">
        <v>570</v>
      </c>
      <c r="T90" s="1" t="s">
        <v>571</v>
      </c>
      <c r="U90" s="1" t="s">
        <v>572</v>
      </c>
      <c r="V90" s="1" t="s">
        <v>580</v>
      </c>
    </row>
    <row r="91" s="1" customFormat="1" spans="1:22">
      <c r="A91" s="3">
        <v>21137602837</v>
      </c>
      <c r="B91" s="1" t="s">
        <v>1125</v>
      </c>
      <c r="C91" s="1" t="s">
        <v>1126</v>
      </c>
      <c r="D91" s="1" t="s">
        <v>1127</v>
      </c>
      <c r="E91" s="1" t="s">
        <v>1128</v>
      </c>
      <c r="F91" s="1" t="s">
        <v>799</v>
      </c>
      <c r="G91" s="1" t="s">
        <v>561</v>
      </c>
      <c r="H91" s="1" t="s">
        <v>562</v>
      </c>
      <c r="I91" s="1" t="s">
        <v>1129</v>
      </c>
      <c r="J91" s="1" t="s">
        <v>30</v>
      </c>
      <c r="K91" s="1" t="s">
        <v>1130</v>
      </c>
      <c r="L91" s="1" t="s">
        <v>1130</v>
      </c>
      <c r="M91" s="1" t="s">
        <v>565</v>
      </c>
      <c r="N91" s="1" t="s">
        <v>565</v>
      </c>
      <c r="O91" s="1" t="s">
        <v>566</v>
      </c>
      <c r="P91" s="1" t="s">
        <v>567</v>
      </c>
      <c r="Q91" s="1" t="s">
        <v>568</v>
      </c>
      <c r="R91" s="1" t="s">
        <v>1131</v>
      </c>
      <c r="S91" s="1" t="s">
        <v>570</v>
      </c>
      <c r="T91" s="1" t="s">
        <v>571</v>
      </c>
      <c r="U91" s="1" t="s">
        <v>903</v>
      </c>
      <c r="V91" s="1" t="s">
        <v>594</v>
      </c>
    </row>
    <row r="92" s="1" customFormat="1" spans="1:22">
      <c r="A92" s="3">
        <v>21797246897</v>
      </c>
      <c r="B92" s="1" t="s">
        <v>1132</v>
      </c>
      <c r="C92" s="1" t="s">
        <v>1133</v>
      </c>
      <c r="D92" s="1" t="s">
        <v>1134</v>
      </c>
      <c r="E92" s="1" t="s">
        <v>1135</v>
      </c>
      <c r="F92" s="1" t="s">
        <v>557</v>
      </c>
      <c r="G92" s="1" t="s">
        <v>561</v>
      </c>
      <c r="H92" s="1" t="s">
        <v>562</v>
      </c>
      <c r="I92" s="1" t="s">
        <v>1136</v>
      </c>
      <c r="J92" s="1" t="s">
        <v>30</v>
      </c>
      <c r="K92" s="1" t="s">
        <v>1137</v>
      </c>
      <c r="L92" s="1" t="s">
        <v>1137</v>
      </c>
      <c r="M92" s="1" t="s">
        <v>565</v>
      </c>
      <c r="N92" s="1" t="s">
        <v>565</v>
      </c>
      <c r="O92" s="1" t="s">
        <v>566</v>
      </c>
      <c r="P92" s="1" t="s">
        <v>567</v>
      </c>
      <c r="Q92" s="1" t="s">
        <v>568</v>
      </c>
      <c r="R92" s="1" t="s">
        <v>1138</v>
      </c>
      <c r="S92" s="1" t="s">
        <v>570</v>
      </c>
      <c r="T92" s="1" t="s">
        <v>571</v>
      </c>
      <c r="U92" s="1" t="s">
        <v>572</v>
      </c>
      <c r="V92" s="1" t="s">
        <v>1139</v>
      </c>
    </row>
    <row r="93" s="1" customFormat="1" spans="1:22">
      <c r="A93" s="3">
        <v>21796616475</v>
      </c>
      <c r="B93" s="1" t="s">
        <v>1140</v>
      </c>
      <c r="C93" s="1" t="s">
        <v>1141</v>
      </c>
      <c r="D93" s="1" t="s">
        <v>1142</v>
      </c>
      <c r="E93" s="1" t="s">
        <v>1143</v>
      </c>
      <c r="F93" s="1" t="s">
        <v>799</v>
      </c>
      <c r="G93" s="1" t="s">
        <v>561</v>
      </c>
      <c r="H93" s="1" t="s">
        <v>562</v>
      </c>
      <c r="I93" s="1" t="s">
        <v>1144</v>
      </c>
      <c r="J93" s="1" t="s">
        <v>30</v>
      </c>
      <c r="K93" s="1" t="s">
        <v>1145</v>
      </c>
      <c r="L93" s="1" t="s">
        <v>1145</v>
      </c>
      <c r="M93" s="1" t="s">
        <v>565</v>
      </c>
      <c r="N93" s="1" t="s">
        <v>565</v>
      </c>
      <c r="O93" s="1" t="s">
        <v>566</v>
      </c>
      <c r="P93" s="1" t="s">
        <v>567</v>
      </c>
      <c r="Q93" s="1" t="s">
        <v>568</v>
      </c>
      <c r="R93" s="1" t="s">
        <v>1146</v>
      </c>
      <c r="S93" s="1" t="s">
        <v>570</v>
      </c>
      <c r="T93" s="1" t="s">
        <v>571</v>
      </c>
      <c r="U93" s="1" t="s">
        <v>572</v>
      </c>
      <c r="V93" s="1" t="s">
        <v>1147</v>
      </c>
    </row>
    <row r="94" s="1" customFormat="1" spans="1:22">
      <c r="A94" s="3">
        <v>21839660299</v>
      </c>
      <c r="B94" s="1" t="s">
        <v>1148</v>
      </c>
      <c r="C94" s="1" t="s">
        <v>1149</v>
      </c>
      <c r="D94" s="1" t="s">
        <v>1150</v>
      </c>
      <c r="E94" s="1" t="s">
        <v>1151</v>
      </c>
      <c r="F94" s="1" t="s">
        <v>692</v>
      </c>
      <c r="G94" s="1" t="s">
        <v>561</v>
      </c>
      <c r="H94" s="1" t="s">
        <v>562</v>
      </c>
      <c r="I94" s="1" t="s">
        <v>1152</v>
      </c>
      <c r="J94" s="1" t="s">
        <v>30</v>
      </c>
      <c r="K94" s="1" t="s">
        <v>1153</v>
      </c>
      <c r="L94" s="1" t="s">
        <v>1153</v>
      </c>
      <c r="M94" s="1" t="s">
        <v>565</v>
      </c>
      <c r="N94" s="1" t="s">
        <v>565</v>
      </c>
      <c r="O94" s="1" t="s">
        <v>566</v>
      </c>
      <c r="P94" s="1" t="s">
        <v>567</v>
      </c>
      <c r="Q94" s="1" t="s">
        <v>568</v>
      </c>
      <c r="R94" s="1" t="s">
        <v>1154</v>
      </c>
      <c r="S94" s="1" t="s">
        <v>570</v>
      </c>
      <c r="T94" s="1" t="s">
        <v>571</v>
      </c>
      <c r="U94" s="1" t="s">
        <v>572</v>
      </c>
      <c r="V94" s="1" t="s">
        <v>614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2022-12-16T02:00:45Z</dcterms:created>
  <dcterms:modified xsi:type="dcterms:W3CDTF">2022-12-16T02:20:12Z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A7F2B53B5A0440CDA0C7634C562B8686</vt:lpwstr>
  </property>
  <property fmtid="{D5CDD505-2E9C-101B-9397-08002B2CF9AE}" pid="3" name="KSOProductBuildVer">
    <vt:lpwstr>2052-11.1.0.12980</vt:lpwstr>
  </property>
</Properties>
</file>