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<sst xmlns="http://schemas.openxmlformats.org/spreadsheetml/2006/main" count="238" uniqueCount="124">
  <si>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</si>
  <si>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</si>
  <si>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</si>
  <si>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</si>
  <si>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2022-12-17至2022-12-18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</si>
  <si>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</si>
  <si>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</si>
  <si>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</si>
  <si>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</si>
  <si>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</si>
  <si>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</si>
  <si>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</si>
  <si>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</si>
  <si>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</si>
  <si>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</si>
  <si>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</si>
  <si>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</si>
  <si>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</si>
  <si>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</si>
  <si>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</si>
  <si>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¥1,734.00</t>
  </si>
  <si>
    <t>¥294.00</t>
  </si>
  <si>
    <t>¥1,440.00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</si>
  <si>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</si>
  <si>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</si>
  <si>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</si>
  <si>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</si>
  <si>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</si>
  <si>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</si>
  <si>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</si>
  <si>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</si>
  <si>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</si>
  <si>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</si>
  <si>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</si>
  <si>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</si>
  <si>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</si>
  <si>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</si>
  <si>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</si>
  <si>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</si>
  <si>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</si>
  <si>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</si>
  <si>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</si>
  <si>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</si>
  <si>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</si>
  <si>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</si>
  <si>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</si>
  <si>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</si>
  <si>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</si>
  <si>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</si>
  <si>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</si>
  <si>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</si>
  <si>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</si>
  <si>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</si>
  <si>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</si>
  <si>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</si>
  <si>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</si>
  <si>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</si>
  <si>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</si>
  <si>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</si>
  <si>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</si>
  <si>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</si>
  <si>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</si>
  <si>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</si>
  <si>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</si>
  <si>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</si>
  <si>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</si>
  <si>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</si>
  <si>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</si>
  <si>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</si>
  <si>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</si>
  <si>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103211649969</t>
  </si>
  <si>
    <t>酒店预付</t>
  </si>
  <si>
    <t>否</t>
  </si>
  <si>
    <t>普通</t>
  </si>
  <si>
    <t>347181995</t>
  </si>
  <si>
    <t>上海品尊名致精品酒店公寓</t>
  </si>
  <si>
    <t>1639468</t>
  </si>
  <si>
    <t>李袆卿</t>
  </si>
  <si>
    <t>2022-12-14</t>
  </si>
  <si>
    <t>2022-12-18</t>
  </si>
  <si>
    <t>豪华复式房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</si>
  <si>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</si>
  <si>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</si>
  <si>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</si>
  <si>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</si>
  <si>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</si>
  <si>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</si>
  <si>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</si>
  <si>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</si>
  <si>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</si>
  <si>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</si>
  <si>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</si>
  <si>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</si>
  <si>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A221219115913481</t>
  </si>
  <si>
    <r>
      <t>总计：</t>
    </r>
    <r>
      <rPr>
        <sz val="10"/>
        <rFont val="Arial"/>
        <charset val="134"/>
      </rPr>
      <t>1440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</si>
  <si>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</si>
  <si>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</si>
  <si>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</si>
  <si>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</si>
  <si>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</si>
  <si>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</si>
  <si>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</si>
  <si>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</si>
  <si>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</si>
  <si>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</si>
  <si>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</si>
  <si>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</si>
  <si>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</si>
  <si>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</si>
  <si>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</si>
  <si>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</si>
  <si>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</si>
  <si>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</si>
  <si>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2872174</t>
  </si>
  <si>
    <t>--</t>
  </si>
  <si>
    <t>1440.00</t>
  </si>
  <si>
    <t>RMB</t>
  </si>
  <si>
    <t>0</t>
  </si>
  <si>
    <t>0.00</t>
  </si>
  <si>
    <t>汇趣住国内直连</t>
  </si>
  <si>
    <t>01.011247</t>
  </si>
  <si>
    <t>2022-12-14 10:28:32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</si>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</sst>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</v>
      </c>
      <c r="B5" s="27" t="s">
        <v>19</v>
      </c>
      <c r="C5" s="9" t="s">
        <v>20</v>
      </c>
      <c r="D5" s="28" t="s">
        <v>19</v>
      </c>
      <c r="E5" s="29" t="s">
        <v>21</v>
      </c>
      <c r="F5" s="29" t="s">
        <v>19</v>
      </c>
      <c r="G5" s="30">
        <v>0</v>
      </c>
      <c r="H5" s="31" t="s">
        <v>19</v>
      </c>
      <c r="I5" s="42" t="s">
        <v>22</v>
      </c>
      <c r="J5" s="9" t="s">
        <v>19</v>
      </c>
      <c r="K5" s="9" t="s">
        <v>22</v>
      </c>
    </row>
    <row r="6" ht="27.95" customHeight="1" spans="1:9">
      <c r="A6" s="22" t="s">
        <v>23</v>
      </c>
      <c r="D6" s="32"/>
      <c r="E6" s="33"/>
      <c r="F6" s="33"/>
      <c r="G6" s="34"/>
      <c r="H6" s="33"/>
      <c r="I6" s="38"/>
    </row>
    <row r="7" ht="15" customHeight="1" spans="1:11">
      <c r="A7" s="24" t="s">
        <v>24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25</v>
      </c>
      <c r="B8" s="36">
        <v>1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22</v>
      </c>
      <c r="J8" s="9" t="s">
        <v>19</v>
      </c>
      <c r="K8" s="9" t="s">
        <v>22</v>
      </c>
    </row>
    <row r="9" ht="15" customHeight="1" spans="1:11">
      <c r="A9" s="35" t="s">
        <v>26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9" t="s">
        <v>19</v>
      </c>
      <c r="K9" s="9" t="s">
        <v>19</v>
      </c>
    </row>
    <row r="10" ht="15" customHeight="1" spans="1:11">
      <c r="A10" s="35" t="s">
        <v>27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9" t="s">
        <v>19</v>
      </c>
      <c r="K10" s="9" t="s">
        <v>19</v>
      </c>
    </row>
    <row r="11" ht="27.95" customHeight="1" spans="1:9">
      <c r="A11" s="22" t="s">
        <v>28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29</v>
      </c>
      <c r="B12" s="40" t="s">
        <v>30</v>
      </c>
      <c r="C12" s="20"/>
      <c r="F12" s="41"/>
      <c r="I12" s="41"/>
    </row>
    <row r="13" ht="15" customHeight="1" spans="1:9">
      <c r="A13" s="39" t="s">
        <v>31</v>
      </c>
      <c r="B13" s="40" t="s">
        <v>32</v>
      </c>
      <c r="C13" s="20"/>
      <c r="F13" s="41"/>
      <c r="I13" s="41"/>
    </row>
    <row r="14" ht="15" customHeight="1" spans="1:9">
      <c r="A14" s="39" t="s">
        <v>33</v>
      </c>
      <c r="B14" s="40" t="s">
        <v>34</v>
      </c>
      <c r="C14" s="20"/>
      <c r="F14" s="41"/>
      <c r="G14" s="20"/>
      <c r="H14" s="20"/>
      <c r="I14" s="41"/>
    </row>
    <row r="15" ht="15" customHeight="1" spans="1:9">
      <c r="A15" s="39" t="s">
        <v>35</v>
      </c>
      <c r="B15" s="40" t="s">
        <v>36</v>
      </c>
      <c r="C15" s="20"/>
      <c r="F15" s="41"/>
      <c r="I15" s="41"/>
    </row>
    <row r="16" ht="15" customHeight="1" spans="1:9">
      <c r="A16" s="39" t="s">
        <v>37</v>
      </c>
      <c r="B16" s="40" t="s">
        <v>38</v>
      </c>
      <c r="C16" s="20"/>
      <c r="F16" s="41"/>
      <c r="I16" s="41"/>
    </row>
    <row r="17" ht="15" customHeight="1" spans="1:6">
      <c r="A17" s="39" t="s">
        <v>39</v>
      </c>
      <c r="B17" s="40" t="s">
        <v>40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1" t="s">
        <v>61</v>
      </c>
      <c r="Y1" s="11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4</v>
      </c>
      <c r="N2" s="8" t="s">
        <v>78</v>
      </c>
      <c r="O2" s="8" t="s">
        <v>78</v>
      </c>
      <c r="P2" s="8" t="s">
        <v>79</v>
      </c>
      <c r="Q2" s="8"/>
      <c r="R2" s="13" t="s">
        <v>20</v>
      </c>
      <c r="S2" s="14" t="s">
        <v>19</v>
      </c>
      <c r="T2" s="8"/>
      <c r="U2" s="13" t="s">
        <v>19</v>
      </c>
      <c r="V2" s="13" t="s">
        <v>20</v>
      </c>
      <c r="W2" s="14" t="s">
        <v>21</v>
      </c>
      <c r="X2" s="14" t="s">
        <v>19</v>
      </c>
      <c r="Y2" s="13" t="s">
        <v>19</v>
      </c>
      <c r="Z2" s="14" t="s">
        <v>19</v>
      </c>
      <c r="AA2" s="16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2" t="s">
        <v>82</v>
      </c>
      <c r="B3" s="12"/>
      <c r="C3" s="12" t="s">
        <v>83</v>
      </c>
      <c r="D3" s="12"/>
      <c r="E3" s="12"/>
      <c r="F3" s="12"/>
      <c r="G3" s="12" t="s">
        <v>83</v>
      </c>
      <c r="H3" s="12" t="s">
        <v>83</v>
      </c>
      <c r="I3" s="12" t="s">
        <v>83</v>
      </c>
      <c r="J3" s="12" t="s">
        <v>83</v>
      </c>
      <c r="K3" s="12" t="s">
        <v>83</v>
      </c>
      <c r="L3" s="12" t="s">
        <v>83</v>
      </c>
      <c r="M3" s="12" t="s">
        <v>83</v>
      </c>
      <c r="N3" s="12" t="s">
        <v>83</v>
      </c>
      <c r="O3" s="12" t="s">
        <v>83</v>
      </c>
      <c r="P3" s="12" t="s">
        <v>83</v>
      </c>
      <c r="Q3" s="12"/>
      <c r="R3" s="15" t="s">
        <v>20</v>
      </c>
      <c r="S3" s="15" t="s">
        <v>19</v>
      </c>
      <c r="T3" s="12" t="s">
        <v>83</v>
      </c>
      <c r="U3" s="15"/>
      <c r="V3" s="15" t="s">
        <v>20</v>
      </c>
      <c r="W3" s="15" t="s">
        <v>21</v>
      </c>
      <c r="X3" s="15"/>
      <c r="Y3" s="15"/>
      <c r="Z3" s="15"/>
      <c r="AA3" s="12"/>
      <c r="AB3" s="15"/>
      <c r="AC3" s="12"/>
      <c r="AD3" s="12" t="s">
        <v>83</v>
      </c>
      <c r="AE3" s="12"/>
      <c r="AF3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11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E1" s="5"/>
      <c r="F1" s="5"/>
      <c r="G1" s="5"/>
      <c r="H1" s="6" t="s">
        <v>92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1440</v>
      </c>
      <c r="E2" t="str">
        <f>VLOOKUP(A2,HOP!A:L,12,0)</f>
        <v>1440.00</v>
      </c>
      <c r="F2" t="str">
        <f>VLOOKUP(A2,HOP!A:C,3,0)</f>
        <v>2872174</v>
      </c>
      <c r="G2">
        <f>D2-E2</f>
        <v>0</v>
      </c>
      <c r="H2" t="str">
        <f>$H$1&amp;F2</f>
        <v>，2872174</v>
      </c>
      <c r="I2" t="str">
        <f>VLOOKUP(A2,HOP!A:U,21,0)</f>
        <v>直连</v>
      </c>
    </row>
    <row r="4" spans="4:4">
      <c r="D4" s="3">
        <f>SUM(D2:D3)</f>
        <v>1440</v>
      </c>
    </row>
    <row r="5" ht="14.25" spans="4:4">
      <c r="D5" s="9" t="s">
        <v>22</v>
      </c>
    </row>
    <row r="8" spans="1:1">
      <c r="A8" t="s">
        <v>93</v>
      </c>
    </row>
    <row r="9" spans="1:1">
      <c r="A9" s="10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2022-12-19T03:59:43Z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5B2C27B2D1B748F88A2EAEDFF2907363</vt:lpwstr>
  </property>
</Properties>
</file>