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对账!$A$1:$H$26</definedName>
  </definedNames>
  <calcPr calcId="144525"/>
</workbook>
</file>

<file path=xl/sharedStrings.xml><?xml version="1.0" encoding="utf-8"?>
<sst xmlns="http://schemas.openxmlformats.org/spreadsheetml/2006/main" count="1470" uniqueCount="329">
  <si>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</si>
  <si>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</si>
  <si>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</si>
  <si>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</si>
  <si>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</si>
  <si>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</si>
  <si>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</si>
  <si>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</si>
  <si>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</si>
  <si>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20221212-20221218</t>
  </si>
  <si>
    <t>广州汇登信息科技有限公司（直连）</t>
  </si>
  <si>
    <t>4319408</t>
  </si>
  <si>
    <t>10708.00</t>
  </si>
  <si>
    <t>-566.00</t>
  </si>
  <si>
    <t>0.00</t>
  </si>
  <si>
    <t>10142.00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</si>
  <si>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</si>
  <si>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</si>
  <si>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</si>
  <si>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</si>
  <si>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</si>
  <si>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</si>
  <si>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</si>
  <si>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</si>
  <si>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</si>
  <si>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</si>
  <si>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</si>
  <si>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</si>
  <si>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</si>
  <si>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</si>
  <si>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</si>
  <si>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</si>
  <si>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4899928842536806336</t>
  </si>
  <si>
    <t>星程酒店（杭州下沙金沙湖店）</t>
  </si>
  <si>
    <t>杭州市</t>
  </si>
  <si>
    <t>本期应结</t>
  </si>
  <si>
    <t>2022-12-11~2022-12-12</t>
  </si>
  <si>
    <t>高级大床房A</t>
  </si>
  <si>
    <t>郑凯</t>
  </si>
  <si>
    <t>1</t>
  </si>
  <si>
    <t>底价结算</t>
  </si>
  <si>
    <t>205.00</t>
  </si>
  <si>
    <t>22.78</t>
  </si>
  <si>
    <t>-22.78</t>
  </si>
  <si>
    <t>-205.00</t>
  </si>
  <si>
    <t>2866347</t>
  </si>
  <si>
    <t>650198</t>
  </si>
  <si>
    <t>4899928839089848680</t>
  </si>
  <si>
    <t>栢悦国际酒店</t>
  </si>
  <si>
    <t>东莞市</t>
  </si>
  <si>
    <t>经典客房</t>
  </si>
  <si>
    <t>Lin/Zhiliang</t>
  </si>
  <si>
    <t>393.00</t>
  </si>
  <si>
    <t>43.67</t>
  </si>
  <si>
    <t>2866012</t>
  </si>
  <si>
    <t>1119164</t>
  </si>
  <si>
    <t>4899928837005546994</t>
  </si>
  <si>
    <t>星程酒店（宁波北仑保税南区富春店）</t>
  </si>
  <si>
    <t>宁波市</t>
  </si>
  <si>
    <t>商务大床房</t>
  </si>
  <si>
    <t>王金玉</t>
  </si>
  <si>
    <t>231.00</t>
  </si>
  <si>
    <t>25.67</t>
  </si>
  <si>
    <t>2865119</t>
  </si>
  <si>
    <t>951042</t>
  </si>
  <si>
    <t>4899928840990580898</t>
  </si>
  <si>
    <t>豪华双床房</t>
  </si>
  <si>
    <t>刘波</t>
  </si>
  <si>
    <t>188.00</t>
  </si>
  <si>
    <t>20.89</t>
  </si>
  <si>
    <t>2865762</t>
  </si>
  <si>
    <t>4899928819754197952</t>
  </si>
  <si>
    <t>上海国金汇服务式公寓</t>
  </si>
  <si>
    <t>上海市</t>
  </si>
  <si>
    <t>一室户</t>
  </si>
  <si>
    <t>Shen/Bin</t>
  </si>
  <si>
    <t>951.00</t>
  </si>
  <si>
    <t>94.05</t>
  </si>
  <si>
    <t>2857814</t>
  </si>
  <si>
    <t>315924</t>
  </si>
  <si>
    <t>4899928840587418260</t>
  </si>
  <si>
    <t>宜昌国宾半岛酒店（水悦城店）</t>
  </si>
  <si>
    <t>宜昌市</t>
  </si>
  <si>
    <t>2022-12-12~2022-12-13</t>
  </si>
  <si>
    <t>商务大床间</t>
  </si>
  <si>
    <t>田伟东</t>
  </si>
  <si>
    <t>227.00</t>
  </si>
  <si>
    <t>25.22</t>
  </si>
  <si>
    <t>2867572</t>
  </si>
  <si>
    <t>719724</t>
  </si>
  <si>
    <t>4899928845768930512</t>
  </si>
  <si>
    <t>商务房(双床)</t>
  </si>
  <si>
    <t>李良全</t>
  </si>
  <si>
    <t>2868513</t>
  </si>
  <si>
    <t>4899928844265307181</t>
  </si>
  <si>
    <t>青岛五四广场海景美仑国际酒店</t>
  </si>
  <si>
    <t>青岛市</t>
  </si>
  <si>
    <t>豪华房(双床)</t>
  </si>
  <si>
    <t>孙瑞凯</t>
  </si>
  <si>
    <t>368.00</t>
  </si>
  <si>
    <t>40.89</t>
  </si>
  <si>
    <t>2867274</t>
  </si>
  <si>
    <t>652243</t>
  </si>
  <si>
    <t>4899928849269772087</t>
  </si>
  <si>
    <t>桔子酒店（西安高新区锦业路店）</t>
  </si>
  <si>
    <t>西安市</t>
  </si>
  <si>
    <t>2022-12-13~2022-12-14</t>
  </si>
  <si>
    <t>高小韩</t>
  </si>
  <si>
    <t>377.00</t>
  </si>
  <si>
    <t>41.89</t>
  </si>
  <si>
    <t>2870645</t>
  </si>
  <si>
    <t>649693</t>
  </si>
  <si>
    <t>4899928854092925839</t>
  </si>
  <si>
    <t>上海虹桥雅辰缇酒店</t>
  </si>
  <si>
    <t>标准房</t>
  </si>
  <si>
    <t>戴启根</t>
  </si>
  <si>
    <t>296.00</t>
  </si>
  <si>
    <t>32.89</t>
  </si>
  <si>
    <t>2871032</t>
  </si>
  <si>
    <t>443501</t>
  </si>
  <si>
    <t>4899928842691212507</t>
  </si>
  <si>
    <t>2022-12-12~2022-12-14</t>
  </si>
  <si>
    <t>七七</t>
  </si>
  <si>
    <t>2</t>
  </si>
  <si>
    <t>738.00</t>
  </si>
  <si>
    <t>82.00</t>
  </si>
  <si>
    <t>2866791</t>
  </si>
  <si>
    <t>4899928853691150705</t>
  </si>
  <si>
    <t>谢印心</t>
  </si>
  <si>
    <t>2871382</t>
  </si>
  <si>
    <t>4899928849504555668</t>
  </si>
  <si>
    <t>222.00</t>
  </si>
  <si>
    <t>24.67</t>
  </si>
  <si>
    <t>2869874</t>
  </si>
  <si>
    <t>4899928850022797726</t>
  </si>
  <si>
    <t>商务双床房</t>
  </si>
  <si>
    <t>于新涛</t>
  </si>
  <si>
    <t>2870564</t>
  </si>
  <si>
    <t>4899928853917109250</t>
  </si>
  <si>
    <t>黄金海景大酒店（滨海大道店）</t>
  </si>
  <si>
    <t>海口市</t>
  </si>
  <si>
    <t>2022-12-14~2022-12-15</t>
  </si>
  <si>
    <t>豪华双床间</t>
  </si>
  <si>
    <t>臧诗宇</t>
  </si>
  <si>
    <t>361.00</t>
  </si>
  <si>
    <t>40.11</t>
  </si>
  <si>
    <t>-40.11</t>
  </si>
  <si>
    <t>-361.00</t>
  </si>
  <si>
    <t>2872493</t>
  </si>
  <si>
    <t>1103030</t>
  </si>
  <si>
    <t>4899928860395373912</t>
  </si>
  <si>
    <t>付强</t>
  </si>
  <si>
    <t>290.00</t>
  </si>
  <si>
    <t>32.22</t>
  </si>
  <si>
    <t>2874162</t>
  </si>
  <si>
    <t>4899928859038278292</t>
  </si>
  <si>
    <t>2022-12-15~2022-12-16</t>
  </si>
  <si>
    <t>2875118</t>
  </si>
  <si>
    <t>4899928856758797748</t>
  </si>
  <si>
    <t>2022-12-14~2022-12-16</t>
  </si>
  <si>
    <t>刘盈</t>
  </si>
  <si>
    <t>412.00</t>
  </si>
  <si>
    <t>45.77</t>
  </si>
  <si>
    <t>2872678</t>
  </si>
  <si>
    <t>4899928860935088846</t>
  </si>
  <si>
    <t>LIU/RENJUN</t>
  </si>
  <si>
    <t>2876369</t>
  </si>
  <si>
    <t>4899928864000622856</t>
  </si>
  <si>
    <t>2022-12-16~2022-12-17</t>
  </si>
  <si>
    <t>两卧室套房</t>
  </si>
  <si>
    <t>张晓青</t>
  </si>
  <si>
    <t>2366.00</t>
  </si>
  <si>
    <t>234.00</t>
  </si>
  <si>
    <t>2877474</t>
  </si>
  <si>
    <t>4899928849586797712</t>
  </si>
  <si>
    <t>蒋宇涛</t>
  </si>
  <si>
    <t>211.00</t>
  </si>
  <si>
    <t>23.44</t>
  </si>
  <si>
    <t>2869213</t>
  </si>
  <si>
    <t>4899928868712381784</t>
  </si>
  <si>
    <t>2880040</t>
  </si>
  <si>
    <t>4899928872667663133</t>
  </si>
  <si>
    <t>2022-12-17~2022-12-18</t>
  </si>
  <si>
    <t>卢彪</t>
  </si>
  <si>
    <t>2882653</t>
  </si>
  <si>
    <t>4899928862698360556</t>
  </si>
  <si>
    <t>格美酒店（合肥潜山北路凤凰城店）</t>
  </si>
  <si>
    <t>合肥市</t>
  </si>
  <si>
    <t>2022-12-16~2022-12-18</t>
  </si>
  <si>
    <t>豪华大床房</t>
  </si>
  <si>
    <t>刘辉</t>
  </si>
  <si>
    <t>407.00</t>
  </si>
  <si>
    <t>45.23</t>
  </si>
  <si>
    <t>2878189</t>
  </si>
  <si>
    <t>801950</t>
  </si>
  <si>
    <t>4899928874180392973</t>
  </si>
  <si>
    <t>礼舍酒店（火车东站店）</t>
  </si>
  <si>
    <t>高级商务大床房（北面）</t>
  </si>
  <si>
    <t>汪家诚</t>
  </si>
  <si>
    <t>364.00</t>
  </si>
  <si>
    <t>40.44</t>
  </si>
  <si>
    <t>2882306</t>
  </si>
  <si>
    <t>2382404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</si>
  <si>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</si>
  <si>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</si>
  <si>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</si>
  <si>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</si>
  <si>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</si>
  <si>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</si>
  <si>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</si>
  <si>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</si>
  <si>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</si>
  <si>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</si>
  <si>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</si>
  <si>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-227.78</t>
  </si>
  <si>
    <t>已确认</t>
  </si>
  <si>
    <t>-401.11</t>
  </si>
  <si>
    <t>商家承担优惠</t>
  </si>
  <si>
    <t>活动名称</t>
  </si>
  <si>
    <t>活动ID</t>
  </si>
  <si>
    <t>【省钱月卡】酒店特惠红包</t>
  </si>
  <si>
    <t>361977100436733169</t>
  </si>
  <si>
    <t>【冬日特惠】酒店专享红包</t>
  </si>
  <si>
    <t>336075100431370777</t>
  </si>
  <si>
    <t>12月量价测试优化版2%-LTH</t>
  </si>
  <si>
    <t>3_951576314</t>
  </si>
  <si>
    <t>334380100449874876</t>
  </si>
  <si>
    <t>367308100447405576</t>
  </si>
  <si>
    <t>12月常规货补量价测试优化版3%-LTH</t>
  </si>
  <si>
    <t>3_951584579</t>
  </si>
  <si>
    <t>339464100446502602</t>
  </si>
  <si>
    <t>12月量价测试优化版5%-LTH</t>
  </si>
  <si>
    <t>3_959400269</t>
  </si>
  <si>
    <t>12月华住新客5%-美团</t>
  </si>
  <si>
    <t>3_955862234</t>
  </si>
  <si>
    <t>【冬日特惠】新客周末专享酒店红包</t>
  </si>
  <si>
    <t>337955100446854254</t>
  </si>
  <si>
    <t>【冬日特惠】周末专享酒店红包</t>
  </si>
  <si>
    <t>339464100449551514</t>
  </si>
  <si>
    <t>360176100445364643</t>
  </si>
  <si>
    <t>367528100453189763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</si>
  <si>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</si>
  <si>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</si>
  <si>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</si>
  <si>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</si>
  <si>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</si>
  <si>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</si>
  <si>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</si>
  <si>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</si>
  <si>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</si>
  <si>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</si>
  <si>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</si>
  <si>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</si>
  <si>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</si>
  <si>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</si>
  <si>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A221220154416481</t>
  </si>
  <si>
    <t>总计：10142元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</si>
  <si>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</si>
  <si>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</si>
  <si>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</si>
  <si>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</si>
  <si>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</si>
  <si>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</si>
  <si>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</si>
  <si>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</si>
  <si>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</si>
  <si>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</si>
  <si>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</si>
  <si>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</si>
  <si>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</si>
  <si>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</si>
  <si>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</si>
  <si>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</si>
  <si>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</si>
  <si>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</si>
  <si>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</si>
  <si>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</si>
  <si>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</si>
  <si>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2022-12-17</t>
  </si>
  <si>
    <t>东莞栢悦国际酒店</t>
  </si>
  <si>
    <t>2022-12-18</t>
  </si>
  <si>
    <t>退房日周结</t>
  </si>
  <si>
    <t>RMB</t>
  </si>
  <si>
    <t>0</t>
  </si>
  <si>
    <t>美团汇登国内直连</t>
  </si>
  <si>
    <t>01.011020</t>
  </si>
  <si>
    <t>2022-12-17 21:50:47</t>
  </si>
  <si>
    <t>广州汇登信息科技有限公司</t>
  </si>
  <si>
    <t>直连</t>
  </si>
  <si>
    <t>中国</t>
  </si>
  <si>
    <t>杭州礼舍酒店</t>
  </si>
  <si>
    <t>2022-12-17 19:17:39</t>
  </si>
  <si>
    <t>2022-12-16</t>
  </si>
  <si>
    <t>2022-12-16 21:42:05</t>
  </si>
  <si>
    <t>格美酒店(合肥潜山北路凤凰城店)</t>
  </si>
  <si>
    <t>2022-12-16 11:34:52</t>
  </si>
  <si>
    <t>上海国金汇酒店公寓</t>
  </si>
  <si>
    <t>2022-12-16 02:35:11</t>
  </si>
  <si>
    <t>2022-12-15</t>
  </si>
  <si>
    <t>LIU RENJUN</t>
  </si>
  <si>
    <t>2022-12-15 18:26:21</t>
  </si>
  <si>
    <t>国宾半岛酒店（宜昌水悦城店）</t>
  </si>
  <si>
    <t>2022-12-15 11:40:19</t>
  </si>
  <si>
    <t>2022-12-14</t>
  </si>
  <si>
    <t>2022-12-14 22:33:41</t>
  </si>
  <si>
    <t>星程酒店(杭州下沙金沙湖店)</t>
  </si>
  <si>
    <t>2022-12-14 13:53:46</t>
  </si>
  <si>
    <t>2022-12-13</t>
  </si>
  <si>
    <t>2022-12-13 21:56:51</t>
  </si>
  <si>
    <t>2022-12-13 19:48:07</t>
  </si>
  <si>
    <t>桔子酒店(西安高新区锦业路店)</t>
  </si>
  <si>
    <t>2022-12-13 17:21:08</t>
  </si>
  <si>
    <t>2022-12-13 16:40:47</t>
  </si>
  <si>
    <t>2022-12-13 12:02:04</t>
  </si>
  <si>
    <t>2022-12-12</t>
  </si>
  <si>
    <t>2022-12-12 23:25:48</t>
  </si>
  <si>
    <t>2022-12-12 17:28:12</t>
  </si>
  <si>
    <t>2022-12-12 11:40:52</t>
  </si>
  <si>
    <t>2022-12-12 09:46:19</t>
  </si>
  <si>
    <t>2022-12-12 00:17:13</t>
  </si>
  <si>
    <t>2022-12-11</t>
  </si>
  <si>
    <t>Lin Zhiliang</t>
  </si>
  <si>
    <t>2022-12-11 18:36:54</t>
  </si>
  <si>
    <t>2022-12-11 17:13:20</t>
  </si>
  <si>
    <t>星程酒店(宁波北仑保税南区富春店)</t>
  </si>
  <si>
    <t>2022-12-11 12:54:25</t>
  </si>
  <si>
    <t>2022-12-08</t>
  </si>
  <si>
    <t>Shen Bin</t>
  </si>
  <si>
    <t>2022-12-08 19:46:30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</si>
</sst>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52</v>
      </c>
      <c r="K3" t="s">
        <v>52</v>
      </c>
      <c r="L3" t="s">
        <v>53</v>
      </c>
      <c r="M3" t="s">
        <v>14</v>
      </c>
      <c r="N3" t="s">
        <v>14</v>
      </c>
      <c r="O3" t="s">
        <v>14</v>
      </c>
      <c r="P3" t="s">
        <v>14</v>
      </c>
      <c r="Q3" t="s">
        <v>54</v>
      </c>
      <c r="R3" t="s">
        <v>54</v>
      </c>
      <c r="S3" t="s">
        <v>55</v>
      </c>
    </row>
    <row r="4" spans="1:19">
      <c r="A4" t="s">
        <v>56</v>
      </c>
      <c r="B4" t="s">
        <v>57</v>
      </c>
      <c r="C4" t="s">
        <v>58</v>
      </c>
      <c r="D4" t="s">
        <v>35</v>
      </c>
      <c r="E4" t="s">
        <v>36</v>
      </c>
      <c r="F4" t="s">
        <v>59</v>
      </c>
      <c r="G4" t="s">
        <v>60</v>
      </c>
      <c r="H4" t="s">
        <v>39</v>
      </c>
      <c r="I4" t="s">
        <v>40</v>
      </c>
      <c r="J4" t="s">
        <v>61</v>
      </c>
      <c r="K4" t="s">
        <v>61</v>
      </c>
      <c r="L4" t="s">
        <v>62</v>
      </c>
      <c r="M4" t="s">
        <v>14</v>
      </c>
      <c r="N4" t="s">
        <v>14</v>
      </c>
      <c r="O4" t="s">
        <v>14</v>
      </c>
      <c r="P4" t="s">
        <v>14</v>
      </c>
      <c r="Q4" t="s">
        <v>63</v>
      </c>
      <c r="R4" t="s">
        <v>63</v>
      </c>
      <c r="S4" t="s">
        <v>64</v>
      </c>
    </row>
    <row r="5" spans="1:19">
      <c r="A5" t="s">
        <v>65</v>
      </c>
      <c r="B5" t="s">
        <v>33</v>
      </c>
      <c r="C5" t="s">
        <v>34</v>
      </c>
      <c r="D5" t="s">
        <v>35</v>
      </c>
      <c r="E5" t="s">
        <v>36</v>
      </c>
      <c r="F5" t="s">
        <v>66</v>
      </c>
      <c r="G5" t="s">
        <v>67</v>
      </c>
      <c r="H5" t="s">
        <v>39</v>
      </c>
      <c r="I5" t="s">
        <v>40</v>
      </c>
      <c r="J5" t="s">
        <v>68</v>
      </c>
      <c r="K5" t="s">
        <v>68</v>
      </c>
      <c r="L5" t="s">
        <v>69</v>
      </c>
      <c r="M5" t="s">
        <v>14</v>
      </c>
      <c r="N5" t="s">
        <v>14</v>
      </c>
      <c r="O5" t="s">
        <v>14</v>
      </c>
      <c r="P5" t="s">
        <v>14</v>
      </c>
      <c r="Q5" t="s">
        <v>70</v>
      </c>
      <c r="R5" t="s">
        <v>70</v>
      </c>
      <c r="S5" t="s">
        <v>46</v>
      </c>
    </row>
    <row r="6" spans="1:19">
      <c r="A6" t="s">
        <v>71</v>
      </c>
      <c r="B6" t="s">
        <v>72</v>
      </c>
      <c r="C6" t="s">
        <v>73</v>
      </c>
      <c r="D6" t="s">
        <v>35</v>
      </c>
      <c r="E6" t="s">
        <v>36</v>
      </c>
      <c r="F6" t="s">
        <v>74</v>
      </c>
      <c r="G6" t="s">
        <v>75</v>
      </c>
      <c r="H6" t="s">
        <v>39</v>
      </c>
      <c r="I6" t="s">
        <v>40</v>
      </c>
      <c r="J6" t="s">
        <v>76</v>
      </c>
      <c r="K6" t="s">
        <v>76</v>
      </c>
      <c r="L6" t="s">
        <v>77</v>
      </c>
      <c r="M6" t="s">
        <v>14</v>
      </c>
      <c r="N6" t="s">
        <v>14</v>
      </c>
      <c r="O6" t="s">
        <v>14</v>
      </c>
      <c r="P6" t="s">
        <v>14</v>
      </c>
      <c r="Q6" t="s">
        <v>78</v>
      </c>
      <c r="R6" t="s">
        <v>78</v>
      </c>
      <c r="S6" t="s">
        <v>79</v>
      </c>
    </row>
    <row r="7" spans="1:19">
      <c r="A7" t="s">
        <v>80</v>
      </c>
      <c r="B7" t="s">
        <v>81</v>
      </c>
      <c r="C7" t="s">
        <v>82</v>
      </c>
      <c r="D7" t="s">
        <v>35</v>
      </c>
      <c r="E7" t="s">
        <v>83</v>
      </c>
      <c r="F7" t="s">
        <v>84</v>
      </c>
      <c r="G7" t="s">
        <v>85</v>
      </c>
      <c r="H7" t="s">
        <v>39</v>
      </c>
      <c r="I7" t="s">
        <v>40</v>
      </c>
      <c r="J7" t="s">
        <v>86</v>
      </c>
      <c r="K7" t="s">
        <v>86</v>
      </c>
      <c r="L7" t="s">
        <v>87</v>
      </c>
      <c r="M7" t="s">
        <v>14</v>
      </c>
      <c r="N7" t="s">
        <v>14</v>
      </c>
      <c r="O7" t="s">
        <v>14</v>
      </c>
      <c r="P7" t="s">
        <v>14</v>
      </c>
      <c r="Q7" t="s">
        <v>88</v>
      </c>
      <c r="R7" t="s">
        <v>88</v>
      </c>
      <c r="S7" t="s">
        <v>89</v>
      </c>
    </row>
    <row r="8" spans="1:19">
      <c r="A8" t="s">
        <v>90</v>
      </c>
      <c r="B8" t="s">
        <v>81</v>
      </c>
      <c r="C8" t="s">
        <v>82</v>
      </c>
      <c r="D8" t="s">
        <v>35</v>
      </c>
      <c r="E8" t="s">
        <v>83</v>
      </c>
      <c r="F8" t="s">
        <v>91</v>
      </c>
      <c r="G8" t="s">
        <v>92</v>
      </c>
      <c r="H8" t="s">
        <v>39</v>
      </c>
      <c r="I8" t="s">
        <v>40</v>
      </c>
      <c r="J8" t="s">
        <v>86</v>
      </c>
      <c r="K8" t="s">
        <v>86</v>
      </c>
      <c r="L8" t="s">
        <v>87</v>
      </c>
      <c r="M8" t="s">
        <v>14</v>
      </c>
      <c r="N8" t="s">
        <v>14</v>
      </c>
      <c r="O8" t="s">
        <v>14</v>
      </c>
      <c r="P8" t="s">
        <v>14</v>
      </c>
      <c r="Q8" t="s">
        <v>93</v>
      </c>
      <c r="R8" t="s">
        <v>93</v>
      </c>
      <c r="S8" t="s">
        <v>89</v>
      </c>
    </row>
    <row r="9" spans="1:19">
      <c r="A9" t="s">
        <v>94</v>
      </c>
      <c r="B9" t="s">
        <v>95</v>
      </c>
      <c r="C9" t="s">
        <v>96</v>
      </c>
      <c r="D9" t="s">
        <v>35</v>
      </c>
      <c r="E9" t="s">
        <v>83</v>
      </c>
      <c r="F9" t="s">
        <v>97</v>
      </c>
      <c r="G9" t="s">
        <v>98</v>
      </c>
      <c r="H9" t="s">
        <v>39</v>
      </c>
      <c r="I9" t="s">
        <v>40</v>
      </c>
      <c r="J9" t="s">
        <v>99</v>
      </c>
      <c r="K9" t="s">
        <v>99</v>
      </c>
      <c r="L9" t="s">
        <v>100</v>
      </c>
      <c r="M9" t="s">
        <v>14</v>
      </c>
      <c r="N9" t="s">
        <v>14</v>
      </c>
      <c r="O9" t="s">
        <v>14</v>
      </c>
      <c r="P9" t="s">
        <v>14</v>
      </c>
      <c r="Q9" t="s">
        <v>101</v>
      </c>
      <c r="R9" t="s">
        <v>101</v>
      </c>
      <c r="S9" t="s">
        <v>102</v>
      </c>
    </row>
    <row r="10" spans="1:19">
      <c r="A10" t="s">
        <v>103</v>
      </c>
      <c r="B10" t="s">
        <v>104</v>
      </c>
      <c r="C10" t="s">
        <v>105</v>
      </c>
      <c r="D10" t="s">
        <v>35</v>
      </c>
      <c r="E10" t="s">
        <v>106</v>
      </c>
      <c r="F10" t="s">
        <v>59</v>
      </c>
      <c r="G10" t="s">
        <v>107</v>
      </c>
      <c r="H10" t="s">
        <v>39</v>
      </c>
      <c r="I10" t="s">
        <v>40</v>
      </c>
      <c r="J10" t="s">
        <v>108</v>
      </c>
      <c r="K10" t="s">
        <v>108</v>
      </c>
      <c r="L10" t="s">
        <v>109</v>
      </c>
      <c r="M10" t="s">
        <v>14</v>
      </c>
      <c r="N10" t="s">
        <v>14</v>
      </c>
      <c r="O10" t="s">
        <v>14</v>
      </c>
      <c r="P10" t="s">
        <v>14</v>
      </c>
      <c r="Q10" t="s">
        <v>110</v>
      </c>
      <c r="R10" t="s">
        <v>110</v>
      </c>
      <c r="S10" t="s">
        <v>111</v>
      </c>
    </row>
    <row r="11" spans="1:19">
      <c r="A11" t="s">
        <v>112</v>
      </c>
      <c r="B11" t="s">
        <v>113</v>
      </c>
      <c r="C11" t="s">
        <v>73</v>
      </c>
      <c r="D11" t="s">
        <v>35</v>
      </c>
      <c r="E11" t="s">
        <v>106</v>
      </c>
      <c r="F11" t="s">
        <v>114</v>
      </c>
      <c r="G11" t="s">
        <v>115</v>
      </c>
      <c r="H11" t="s">
        <v>39</v>
      </c>
      <c r="I11" t="s">
        <v>40</v>
      </c>
      <c r="J11" t="s">
        <v>116</v>
      </c>
      <c r="K11" t="s">
        <v>116</v>
      </c>
      <c r="L11" t="s">
        <v>117</v>
      </c>
      <c r="M11" t="s">
        <v>14</v>
      </c>
      <c r="N11" t="s">
        <v>14</v>
      </c>
      <c r="O11" t="s">
        <v>14</v>
      </c>
      <c r="P11" t="s">
        <v>14</v>
      </c>
      <c r="Q11" t="s">
        <v>118</v>
      </c>
      <c r="R11" t="s">
        <v>118</v>
      </c>
      <c r="S11" t="s">
        <v>119</v>
      </c>
    </row>
    <row r="12" spans="1:19">
      <c r="A12" t="s">
        <v>120</v>
      </c>
      <c r="B12" t="s">
        <v>95</v>
      </c>
      <c r="C12" t="s">
        <v>96</v>
      </c>
      <c r="D12" t="s">
        <v>35</v>
      </c>
      <c r="E12" t="s">
        <v>121</v>
      </c>
      <c r="F12" t="s">
        <v>97</v>
      </c>
      <c r="G12" t="s">
        <v>122</v>
      </c>
      <c r="H12" t="s">
        <v>123</v>
      </c>
      <c r="I12" t="s">
        <v>40</v>
      </c>
      <c r="J12" t="s">
        <v>124</v>
      </c>
      <c r="K12" t="s">
        <v>124</v>
      </c>
      <c r="L12" t="s">
        <v>125</v>
      </c>
      <c r="M12" t="s">
        <v>14</v>
      </c>
      <c r="N12" t="s">
        <v>14</v>
      </c>
      <c r="O12" t="s">
        <v>14</v>
      </c>
      <c r="P12" t="s">
        <v>14</v>
      </c>
      <c r="Q12" t="s">
        <v>126</v>
      </c>
      <c r="R12" t="s">
        <v>126</v>
      </c>
      <c r="S12" t="s">
        <v>102</v>
      </c>
    </row>
    <row r="13" spans="1:19">
      <c r="A13" t="s">
        <v>127</v>
      </c>
      <c r="B13" t="s">
        <v>113</v>
      </c>
      <c r="C13" t="s">
        <v>73</v>
      </c>
      <c r="D13" t="s">
        <v>35</v>
      </c>
      <c r="E13" t="s">
        <v>106</v>
      </c>
      <c r="F13" t="s">
        <v>114</v>
      </c>
      <c r="G13" t="s">
        <v>128</v>
      </c>
      <c r="H13" t="s">
        <v>39</v>
      </c>
      <c r="I13" t="s">
        <v>40</v>
      </c>
      <c r="J13" t="s">
        <v>116</v>
      </c>
      <c r="K13" t="s">
        <v>116</v>
      </c>
      <c r="L13" t="s">
        <v>117</v>
      </c>
      <c r="M13" t="s">
        <v>14</v>
      </c>
      <c r="N13" t="s">
        <v>14</v>
      </c>
      <c r="O13" t="s">
        <v>14</v>
      </c>
      <c r="P13" t="s">
        <v>14</v>
      </c>
      <c r="Q13" t="s">
        <v>129</v>
      </c>
      <c r="R13" t="s">
        <v>129</v>
      </c>
      <c r="S13" t="s">
        <v>119</v>
      </c>
    </row>
    <row r="14" spans="1:19">
      <c r="A14" t="s">
        <v>130</v>
      </c>
      <c r="B14" t="s">
        <v>81</v>
      </c>
      <c r="C14" t="s">
        <v>82</v>
      </c>
      <c r="D14" t="s">
        <v>35</v>
      </c>
      <c r="E14" t="s">
        <v>106</v>
      </c>
      <c r="F14" t="s">
        <v>84</v>
      </c>
      <c r="G14" t="s">
        <v>85</v>
      </c>
      <c r="H14" t="s">
        <v>39</v>
      </c>
      <c r="I14" t="s">
        <v>40</v>
      </c>
      <c r="J14" t="s">
        <v>131</v>
      </c>
      <c r="K14" t="s">
        <v>131</v>
      </c>
      <c r="L14" t="s">
        <v>132</v>
      </c>
      <c r="M14" t="s">
        <v>14</v>
      </c>
      <c r="N14" t="s">
        <v>14</v>
      </c>
      <c r="O14" t="s">
        <v>14</v>
      </c>
      <c r="P14" t="s">
        <v>14</v>
      </c>
      <c r="Q14" t="s">
        <v>133</v>
      </c>
      <c r="R14" t="s">
        <v>133</v>
      </c>
      <c r="S14" t="s">
        <v>89</v>
      </c>
    </row>
    <row r="15" spans="1:19">
      <c r="A15" t="s">
        <v>134</v>
      </c>
      <c r="B15" t="s">
        <v>104</v>
      </c>
      <c r="C15" t="s">
        <v>105</v>
      </c>
      <c r="D15" t="s">
        <v>35</v>
      </c>
      <c r="E15" t="s">
        <v>106</v>
      </c>
      <c r="F15" t="s">
        <v>135</v>
      </c>
      <c r="G15" t="s">
        <v>136</v>
      </c>
      <c r="H15" t="s">
        <v>39</v>
      </c>
      <c r="I15" t="s">
        <v>40</v>
      </c>
      <c r="J15" t="s">
        <v>108</v>
      </c>
      <c r="K15" t="s">
        <v>108</v>
      </c>
      <c r="L15" t="s">
        <v>109</v>
      </c>
      <c r="M15" t="s">
        <v>14</v>
      </c>
      <c r="N15" t="s">
        <v>14</v>
      </c>
      <c r="O15" t="s">
        <v>14</v>
      </c>
      <c r="P15" t="s">
        <v>14</v>
      </c>
      <c r="Q15" t="s">
        <v>137</v>
      </c>
      <c r="R15" t="s">
        <v>137</v>
      </c>
      <c r="S15" t="s">
        <v>111</v>
      </c>
    </row>
    <row r="16" spans="1:19">
      <c r="A16" t="s">
        <v>138</v>
      </c>
      <c r="B16" t="s">
        <v>139</v>
      </c>
      <c r="C16" t="s">
        <v>140</v>
      </c>
      <c r="D16" t="s">
        <v>35</v>
      </c>
      <c r="E16" t="s">
        <v>141</v>
      </c>
      <c r="F16" t="s">
        <v>142</v>
      </c>
      <c r="G16" t="s">
        <v>143</v>
      </c>
      <c r="H16" t="s">
        <v>39</v>
      </c>
      <c r="I16" t="s">
        <v>40</v>
      </c>
      <c r="J16" t="s">
        <v>14</v>
      </c>
      <c r="K16" t="s">
        <v>144</v>
      </c>
      <c r="L16" t="s">
        <v>145</v>
      </c>
      <c r="M16" t="s">
        <v>146</v>
      </c>
      <c r="N16" t="s">
        <v>14</v>
      </c>
      <c r="O16" t="s">
        <v>147</v>
      </c>
      <c r="P16" t="s">
        <v>14</v>
      </c>
      <c r="Q16" t="s">
        <v>148</v>
      </c>
      <c r="R16" t="s">
        <v>148</v>
      </c>
      <c r="S16" t="s">
        <v>149</v>
      </c>
    </row>
    <row r="17" spans="1:19">
      <c r="A17" t="s">
        <v>150</v>
      </c>
      <c r="B17" t="s">
        <v>113</v>
      </c>
      <c r="C17" t="s">
        <v>73</v>
      </c>
      <c r="D17" t="s">
        <v>35</v>
      </c>
      <c r="E17" t="s">
        <v>141</v>
      </c>
      <c r="F17" t="s">
        <v>114</v>
      </c>
      <c r="G17" t="s">
        <v>151</v>
      </c>
      <c r="H17" t="s">
        <v>39</v>
      </c>
      <c r="I17" t="s">
        <v>40</v>
      </c>
      <c r="J17" t="s">
        <v>152</v>
      </c>
      <c r="K17" t="s">
        <v>152</v>
      </c>
      <c r="L17" t="s">
        <v>153</v>
      </c>
      <c r="M17" t="s">
        <v>14</v>
      </c>
      <c r="N17" t="s">
        <v>14</v>
      </c>
      <c r="O17" t="s">
        <v>14</v>
      </c>
      <c r="P17" t="s">
        <v>14</v>
      </c>
      <c r="Q17" t="s">
        <v>154</v>
      </c>
      <c r="R17" t="s">
        <v>154</v>
      </c>
      <c r="S17" t="s">
        <v>119</v>
      </c>
    </row>
    <row r="18" spans="1:19">
      <c r="A18" t="s">
        <v>155</v>
      </c>
      <c r="B18" t="s">
        <v>81</v>
      </c>
      <c r="C18" t="s">
        <v>82</v>
      </c>
      <c r="D18" t="s">
        <v>35</v>
      </c>
      <c r="E18" t="s">
        <v>156</v>
      </c>
      <c r="F18" t="s">
        <v>84</v>
      </c>
      <c r="G18" t="s">
        <v>85</v>
      </c>
      <c r="H18" t="s">
        <v>39</v>
      </c>
      <c r="I18" t="s">
        <v>40</v>
      </c>
      <c r="J18" t="s">
        <v>131</v>
      </c>
      <c r="K18" t="s">
        <v>131</v>
      </c>
      <c r="L18" t="s">
        <v>132</v>
      </c>
      <c r="M18" t="s">
        <v>14</v>
      </c>
      <c r="N18" t="s">
        <v>14</v>
      </c>
      <c r="O18" t="s">
        <v>14</v>
      </c>
      <c r="P18" t="s">
        <v>14</v>
      </c>
      <c r="Q18" t="s">
        <v>157</v>
      </c>
      <c r="R18" t="s">
        <v>157</v>
      </c>
      <c r="S18" t="s">
        <v>89</v>
      </c>
    </row>
    <row r="19" spans="1:19">
      <c r="A19" t="s">
        <v>158</v>
      </c>
      <c r="B19" t="s">
        <v>33</v>
      </c>
      <c r="C19" t="s">
        <v>34</v>
      </c>
      <c r="D19" t="s">
        <v>35</v>
      </c>
      <c r="E19" t="s">
        <v>159</v>
      </c>
      <c r="F19" t="s">
        <v>66</v>
      </c>
      <c r="G19" t="s">
        <v>160</v>
      </c>
      <c r="H19" t="s">
        <v>123</v>
      </c>
      <c r="I19" t="s">
        <v>40</v>
      </c>
      <c r="J19" t="s">
        <v>161</v>
      </c>
      <c r="K19" t="s">
        <v>161</v>
      </c>
      <c r="L19" t="s">
        <v>162</v>
      </c>
      <c r="M19" t="s">
        <v>14</v>
      </c>
      <c r="N19" t="s">
        <v>14</v>
      </c>
      <c r="O19" t="s">
        <v>14</v>
      </c>
      <c r="P19" t="s">
        <v>14</v>
      </c>
      <c r="Q19" t="s">
        <v>163</v>
      </c>
      <c r="R19" t="s">
        <v>163</v>
      </c>
      <c r="S19" t="s">
        <v>46</v>
      </c>
    </row>
    <row r="20" spans="1:19">
      <c r="A20" t="s">
        <v>164</v>
      </c>
      <c r="B20" t="s">
        <v>113</v>
      </c>
      <c r="C20" t="s">
        <v>73</v>
      </c>
      <c r="D20" t="s">
        <v>35</v>
      </c>
      <c r="E20" t="s">
        <v>156</v>
      </c>
      <c r="F20" t="s">
        <v>114</v>
      </c>
      <c r="G20" t="s">
        <v>165</v>
      </c>
      <c r="H20" t="s">
        <v>39</v>
      </c>
      <c r="I20" t="s">
        <v>40</v>
      </c>
      <c r="J20" t="s">
        <v>116</v>
      </c>
      <c r="K20" t="s">
        <v>116</v>
      </c>
      <c r="L20" t="s">
        <v>117</v>
      </c>
      <c r="M20" t="s">
        <v>14</v>
      </c>
      <c r="N20" t="s">
        <v>14</v>
      </c>
      <c r="O20" t="s">
        <v>14</v>
      </c>
      <c r="P20" t="s">
        <v>14</v>
      </c>
      <c r="Q20" t="s">
        <v>166</v>
      </c>
      <c r="R20" t="s">
        <v>166</v>
      </c>
      <c r="S20" t="s">
        <v>119</v>
      </c>
    </row>
    <row r="21" spans="1:19">
      <c r="A21" t="s">
        <v>167</v>
      </c>
      <c r="B21" t="s">
        <v>72</v>
      </c>
      <c r="C21" t="s">
        <v>73</v>
      </c>
      <c r="D21" t="s">
        <v>35</v>
      </c>
      <c r="E21" t="s">
        <v>168</v>
      </c>
      <c r="F21" t="s">
        <v>169</v>
      </c>
      <c r="G21" t="s">
        <v>170</v>
      </c>
      <c r="H21" t="s">
        <v>39</v>
      </c>
      <c r="I21" t="s">
        <v>40</v>
      </c>
      <c r="J21" t="s">
        <v>171</v>
      </c>
      <c r="K21" t="s">
        <v>171</v>
      </c>
      <c r="L21" t="s">
        <v>172</v>
      </c>
      <c r="M21" t="s">
        <v>14</v>
      </c>
      <c r="N21" t="s">
        <v>14</v>
      </c>
      <c r="O21" t="s">
        <v>14</v>
      </c>
      <c r="P21" t="s">
        <v>14</v>
      </c>
      <c r="Q21" t="s">
        <v>173</v>
      </c>
      <c r="R21" t="s">
        <v>173</v>
      </c>
      <c r="S21" t="s">
        <v>79</v>
      </c>
    </row>
    <row r="22" spans="1:19">
      <c r="A22" t="s">
        <v>174</v>
      </c>
      <c r="B22" t="s">
        <v>33</v>
      </c>
      <c r="C22" t="s">
        <v>34</v>
      </c>
      <c r="D22" t="s">
        <v>35</v>
      </c>
      <c r="E22" t="s">
        <v>168</v>
      </c>
      <c r="F22" t="s">
        <v>66</v>
      </c>
      <c r="G22" t="s">
        <v>175</v>
      </c>
      <c r="H22" t="s">
        <v>39</v>
      </c>
      <c r="I22" t="s">
        <v>40</v>
      </c>
      <c r="J22" t="s">
        <v>176</v>
      </c>
      <c r="K22" t="s">
        <v>176</v>
      </c>
      <c r="L22" t="s">
        <v>177</v>
      </c>
      <c r="M22" t="s">
        <v>14</v>
      </c>
      <c r="N22" t="s">
        <v>14</v>
      </c>
      <c r="O22" t="s">
        <v>14</v>
      </c>
      <c r="P22" t="s">
        <v>14</v>
      </c>
      <c r="Q22" t="s">
        <v>178</v>
      </c>
      <c r="R22" t="s">
        <v>178</v>
      </c>
      <c r="S22" t="s">
        <v>46</v>
      </c>
    </row>
    <row r="23" spans="1:19">
      <c r="A23" t="s">
        <v>179</v>
      </c>
      <c r="B23" t="s">
        <v>113</v>
      </c>
      <c r="C23" t="s">
        <v>73</v>
      </c>
      <c r="D23" t="s">
        <v>35</v>
      </c>
      <c r="E23" t="s">
        <v>168</v>
      </c>
      <c r="F23" t="s">
        <v>114</v>
      </c>
      <c r="G23" t="s">
        <v>151</v>
      </c>
      <c r="H23" t="s">
        <v>39</v>
      </c>
      <c r="I23" t="s">
        <v>40</v>
      </c>
      <c r="J23" t="s">
        <v>152</v>
      </c>
      <c r="K23" t="s">
        <v>152</v>
      </c>
      <c r="L23" t="s">
        <v>153</v>
      </c>
      <c r="M23" t="s">
        <v>14</v>
      </c>
      <c r="N23" t="s">
        <v>14</v>
      </c>
      <c r="O23" t="s">
        <v>14</v>
      </c>
      <c r="P23" t="s">
        <v>14</v>
      </c>
      <c r="Q23" t="s">
        <v>180</v>
      </c>
      <c r="R23" t="s">
        <v>180</v>
      </c>
      <c r="S23" t="s">
        <v>119</v>
      </c>
    </row>
    <row r="24" spans="1:19">
      <c r="A24" t="s">
        <v>181</v>
      </c>
      <c r="B24" t="s">
        <v>48</v>
      </c>
      <c r="C24" t="s">
        <v>49</v>
      </c>
      <c r="D24" t="s">
        <v>35</v>
      </c>
      <c r="E24" t="s">
        <v>182</v>
      </c>
      <c r="F24" t="s">
        <v>50</v>
      </c>
      <c r="G24" t="s">
        <v>183</v>
      </c>
      <c r="H24" t="s">
        <v>39</v>
      </c>
      <c r="I24" t="s">
        <v>40</v>
      </c>
      <c r="J24" t="s">
        <v>52</v>
      </c>
      <c r="K24" t="s">
        <v>52</v>
      </c>
      <c r="L24" t="s">
        <v>53</v>
      </c>
      <c r="M24" t="s">
        <v>14</v>
      </c>
      <c r="N24" t="s">
        <v>14</v>
      </c>
      <c r="O24" t="s">
        <v>14</v>
      </c>
      <c r="P24" t="s">
        <v>14</v>
      </c>
      <c r="Q24" t="s">
        <v>184</v>
      </c>
      <c r="R24" t="s">
        <v>184</v>
      </c>
      <c r="S24" t="s">
        <v>55</v>
      </c>
    </row>
    <row r="25" spans="1:19">
      <c r="A25" t="s">
        <v>185</v>
      </c>
      <c r="B25" t="s">
        <v>186</v>
      </c>
      <c r="C25" t="s">
        <v>187</v>
      </c>
      <c r="D25" t="s">
        <v>35</v>
      </c>
      <c r="E25" t="s">
        <v>188</v>
      </c>
      <c r="F25" t="s">
        <v>189</v>
      </c>
      <c r="G25" t="s">
        <v>190</v>
      </c>
      <c r="H25" t="s">
        <v>123</v>
      </c>
      <c r="I25" t="s">
        <v>40</v>
      </c>
      <c r="J25" t="s">
        <v>191</v>
      </c>
      <c r="K25" t="s">
        <v>191</v>
      </c>
      <c r="L25" t="s">
        <v>192</v>
      </c>
      <c r="M25" t="s">
        <v>14</v>
      </c>
      <c r="N25" t="s">
        <v>14</v>
      </c>
      <c r="O25" t="s">
        <v>14</v>
      </c>
      <c r="P25" t="s">
        <v>14</v>
      </c>
      <c r="Q25" t="s">
        <v>193</v>
      </c>
      <c r="R25" t="s">
        <v>193</v>
      </c>
      <c r="S25" t="s">
        <v>194</v>
      </c>
    </row>
    <row r="26" spans="1:19">
      <c r="A26" t="s">
        <v>195</v>
      </c>
      <c r="B26" t="s">
        <v>196</v>
      </c>
      <c r="C26" t="s">
        <v>34</v>
      </c>
      <c r="D26" t="s">
        <v>35</v>
      </c>
      <c r="E26" t="s">
        <v>182</v>
      </c>
      <c r="F26" t="s">
        <v>197</v>
      </c>
      <c r="G26" t="s">
        <v>198</v>
      </c>
      <c r="H26" t="s">
        <v>39</v>
      </c>
      <c r="I26" t="s">
        <v>40</v>
      </c>
      <c r="J26" t="s">
        <v>199</v>
      </c>
      <c r="K26" t="s">
        <v>199</v>
      </c>
      <c r="L26" t="s">
        <v>200</v>
      </c>
      <c r="M26" t="s">
        <v>14</v>
      </c>
      <c r="N26" t="s">
        <v>14</v>
      </c>
      <c r="O26" t="s">
        <v>14</v>
      </c>
      <c r="P26" t="s">
        <v>14</v>
      </c>
      <c r="Q26" t="s">
        <v>201</v>
      </c>
      <c r="R26" t="s">
        <v>201</v>
      </c>
      <c r="S26" t="s">
        <v>202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R2" sqref="R2"/>
    </sheetView>
  </sheetViews>
  <sheetFormatPr defaultColWidth="8.83333333333333" defaultRowHeight="13.5" outlineLevelRow="2"/>
  <sheetData>
    <row r="1" spans="1:18">
      <c r="A1" t="s">
        <v>17</v>
      </c>
      <c r="B1" t="s">
        <v>18</v>
      </c>
      <c r="C1" t="s">
        <v>203</v>
      </c>
      <c r="D1" t="s">
        <v>204</v>
      </c>
      <c r="E1" t="s">
        <v>20</v>
      </c>
      <c r="F1" t="s">
        <v>21</v>
      </c>
      <c r="G1" t="s">
        <v>22</v>
      </c>
      <c r="H1" t="s">
        <v>205</v>
      </c>
      <c r="I1" t="s">
        <v>24</v>
      </c>
      <c r="J1" t="s">
        <v>206</v>
      </c>
      <c r="K1" t="s">
        <v>207</v>
      </c>
      <c r="L1" t="s">
        <v>208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209</v>
      </c>
    </row>
    <row r="2" spans="1:18">
      <c r="A2" t="s">
        <v>33</v>
      </c>
      <c r="B2" t="s">
        <v>210</v>
      </c>
      <c r="C2" t="s">
        <v>32</v>
      </c>
      <c r="D2" t="s">
        <v>211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212</v>
      </c>
      <c r="K2" t="s">
        <v>213</v>
      </c>
      <c r="L2" t="s">
        <v>214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215</v>
      </c>
    </row>
    <row r="3" spans="1:18">
      <c r="A3" t="s">
        <v>139</v>
      </c>
      <c r="B3" t="s">
        <v>210</v>
      </c>
      <c r="C3" t="s">
        <v>138</v>
      </c>
      <c r="D3" t="s">
        <v>211</v>
      </c>
      <c r="E3" t="s">
        <v>141</v>
      </c>
      <c r="F3" t="s">
        <v>142</v>
      </c>
      <c r="G3" t="s">
        <v>143</v>
      </c>
      <c r="H3" t="s">
        <v>39</v>
      </c>
      <c r="I3" t="s">
        <v>40</v>
      </c>
      <c r="J3" t="s">
        <v>212</v>
      </c>
      <c r="K3" t="s">
        <v>213</v>
      </c>
      <c r="L3" t="s">
        <v>216</v>
      </c>
      <c r="M3" t="s">
        <v>146</v>
      </c>
      <c r="N3" t="s">
        <v>147</v>
      </c>
      <c r="O3" t="s">
        <v>148</v>
      </c>
      <c r="P3" t="s">
        <v>148</v>
      </c>
      <c r="Q3" t="s">
        <v>149</v>
      </c>
      <c r="R3" t="s">
        <v>215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/>
  </cols>
  <sheetData>
    <row r="1" spans="1:15">
      <c r="A1" t="s">
        <v>17</v>
      </c>
      <c r="B1" t="s">
        <v>18</v>
      </c>
      <c r="C1" t="s">
        <v>203</v>
      </c>
      <c r="D1" t="s">
        <v>204</v>
      </c>
      <c r="E1" t="s">
        <v>20</v>
      </c>
      <c r="F1" t="s">
        <v>21</v>
      </c>
      <c r="G1" t="s">
        <v>22</v>
      </c>
      <c r="H1" t="s">
        <v>24</v>
      </c>
      <c r="I1" t="s">
        <v>217</v>
      </c>
      <c r="J1" t="s">
        <v>218</v>
      </c>
      <c r="K1" t="s">
        <v>219</v>
      </c>
      <c r="L1" t="s">
        <v>29</v>
      </c>
      <c r="M1" t="s">
        <v>30</v>
      </c>
      <c r="N1" t="s">
        <v>31</v>
      </c>
      <c r="O1" t="s">
        <v>209</v>
      </c>
    </row>
    <row r="2" spans="1:15">
      <c r="A2" t="s">
        <v>33</v>
      </c>
      <c r="B2" t="s">
        <v>210</v>
      </c>
      <c r="C2" t="s">
        <v>32</v>
      </c>
      <c r="D2" t="s">
        <v>211</v>
      </c>
      <c r="E2" t="s">
        <v>36</v>
      </c>
      <c r="F2" t="s">
        <v>37</v>
      </c>
      <c r="G2" t="s">
        <v>38</v>
      </c>
      <c r="H2" t="s">
        <v>210</v>
      </c>
      <c r="I2" t="s">
        <v>14</v>
      </c>
      <c r="J2" t="s">
        <v>220</v>
      </c>
      <c r="K2" t="s">
        <v>221</v>
      </c>
      <c r="L2" t="s">
        <v>45</v>
      </c>
      <c r="M2" t="s">
        <v>45</v>
      </c>
      <c r="N2" t="s">
        <v>46</v>
      </c>
      <c r="O2" t="s">
        <v>215</v>
      </c>
    </row>
    <row r="3" spans="1:15">
      <c r="A3" t="s">
        <v>33</v>
      </c>
      <c r="B3" t="s">
        <v>210</v>
      </c>
      <c r="C3" t="s">
        <v>32</v>
      </c>
      <c r="D3" t="s">
        <v>211</v>
      </c>
      <c r="E3" t="s">
        <v>36</v>
      </c>
      <c r="F3" t="s">
        <v>37</v>
      </c>
      <c r="G3" t="s">
        <v>38</v>
      </c>
      <c r="H3" t="s">
        <v>210</v>
      </c>
      <c r="I3" t="s">
        <v>14</v>
      </c>
      <c r="J3" t="s">
        <v>220</v>
      </c>
      <c r="K3" t="s">
        <v>221</v>
      </c>
      <c r="L3" t="s">
        <v>45</v>
      </c>
      <c r="M3" t="s">
        <v>45</v>
      </c>
      <c r="N3" t="s">
        <v>46</v>
      </c>
      <c r="O3" t="s">
        <v>215</v>
      </c>
    </row>
    <row r="4" spans="1:15">
      <c r="A4" t="s">
        <v>72</v>
      </c>
      <c r="B4" t="s">
        <v>210</v>
      </c>
      <c r="C4" t="s">
        <v>71</v>
      </c>
      <c r="D4" t="s">
        <v>211</v>
      </c>
      <c r="E4" t="s">
        <v>36</v>
      </c>
      <c r="F4" t="s">
        <v>74</v>
      </c>
      <c r="G4" t="s">
        <v>75</v>
      </c>
      <c r="H4" t="s">
        <v>210</v>
      </c>
      <c r="I4" t="s">
        <v>14</v>
      </c>
      <c r="J4" t="s">
        <v>222</v>
      </c>
      <c r="K4" t="s">
        <v>223</v>
      </c>
      <c r="L4" t="s">
        <v>78</v>
      </c>
      <c r="M4" t="s">
        <v>78</v>
      </c>
      <c r="N4" t="s">
        <v>79</v>
      </c>
      <c r="O4" t="s">
        <v>215</v>
      </c>
    </row>
    <row r="5" spans="1:15">
      <c r="A5" t="s">
        <v>81</v>
      </c>
      <c r="B5" t="s">
        <v>210</v>
      </c>
      <c r="C5" t="s">
        <v>80</v>
      </c>
      <c r="D5" t="s">
        <v>211</v>
      </c>
      <c r="E5" t="s">
        <v>83</v>
      </c>
      <c r="F5" t="s">
        <v>84</v>
      </c>
      <c r="G5" t="s">
        <v>85</v>
      </c>
      <c r="H5" t="s">
        <v>210</v>
      </c>
      <c r="I5" t="s">
        <v>14</v>
      </c>
      <c r="J5" t="s">
        <v>224</v>
      </c>
      <c r="K5" t="s">
        <v>225</v>
      </c>
      <c r="L5" t="s">
        <v>88</v>
      </c>
      <c r="M5" t="s">
        <v>88</v>
      </c>
      <c r="N5" t="s">
        <v>89</v>
      </c>
      <c r="O5" t="s">
        <v>215</v>
      </c>
    </row>
    <row r="6" spans="1:15">
      <c r="A6" t="s">
        <v>81</v>
      </c>
      <c r="B6" t="s">
        <v>210</v>
      </c>
      <c r="C6" t="s">
        <v>90</v>
      </c>
      <c r="D6" t="s">
        <v>211</v>
      </c>
      <c r="E6" t="s">
        <v>83</v>
      </c>
      <c r="F6" t="s">
        <v>91</v>
      </c>
      <c r="G6" t="s">
        <v>92</v>
      </c>
      <c r="H6" t="s">
        <v>210</v>
      </c>
      <c r="I6" t="s">
        <v>14</v>
      </c>
      <c r="J6" t="s">
        <v>224</v>
      </c>
      <c r="K6" t="s">
        <v>225</v>
      </c>
      <c r="L6" t="s">
        <v>93</v>
      </c>
      <c r="M6" t="s">
        <v>93</v>
      </c>
      <c r="N6" t="s">
        <v>89</v>
      </c>
      <c r="O6" t="s">
        <v>215</v>
      </c>
    </row>
    <row r="7" spans="1:15">
      <c r="A7" t="s">
        <v>113</v>
      </c>
      <c r="B7" t="s">
        <v>210</v>
      </c>
      <c r="C7" t="s">
        <v>112</v>
      </c>
      <c r="D7" t="s">
        <v>211</v>
      </c>
      <c r="E7" t="s">
        <v>106</v>
      </c>
      <c r="F7" t="s">
        <v>114</v>
      </c>
      <c r="G7" t="s">
        <v>115</v>
      </c>
      <c r="H7" t="s">
        <v>210</v>
      </c>
      <c r="I7" t="s">
        <v>14</v>
      </c>
      <c r="J7" t="s">
        <v>222</v>
      </c>
      <c r="K7" t="s">
        <v>226</v>
      </c>
      <c r="L7" t="s">
        <v>118</v>
      </c>
      <c r="M7" t="s">
        <v>118</v>
      </c>
      <c r="N7" t="s">
        <v>119</v>
      </c>
      <c r="O7" t="s">
        <v>215</v>
      </c>
    </row>
    <row r="8" spans="1:15">
      <c r="A8" t="s">
        <v>81</v>
      </c>
      <c r="B8" t="s">
        <v>210</v>
      </c>
      <c r="C8" t="s">
        <v>130</v>
      </c>
      <c r="D8" t="s">
        <v>211</v>
      </c>
      <c r="E8" t="s">
        <v>106</v>
      </c>
      <c r="F8" t="s">
        <v>84</v>
      </c>
      <c r="G8" t="s">
        <v>85</v>
      </c>
      <c r="H8" t="s">
        <v>210</v>
      </c>
      <c r="I8" t="s">
        <v>14</v>
      </c>
      <c r="J8" t="s">
        <v>224</v>
      </c>
      <c r="K8" t="s">
        <v>225</v>
      </c>
      <c r="L8" t="s">
        <v>133</v>
      </c>
      <c r="M8" t="s">
        <v>133</v>
      </c>
      <c r="N8" t="s">
        <v>89</v>
      </c>
      <c r="O8" t="s">
        <v>215</v>
      </c>
    </row>
    <row r="9" spans="1:15">
      <c r="A9" t="s">
        <v>104</v>
      </c>
      <c r="B9" t="s">
        <v>210</v>
      </c>
      <c r="C9" t="s">
        <v>134</v>
      </c>
      <c r="D9" t="s">
        <v>211</v>
      </c>
      <c r="E9" t="s">
        <v>106</v>
      </c>
      <c r="F9" t="s">
        <v>135</v>
      </c>
      <c r="G9" t="s">
        <v>136</v>
      </c>
      <c r="H9" t="s">
        <v>210</v>
      </c>
      <c r="I9" t="s">
        <v>14</v>
      </c>
      <c r="J9" t="s">
        <v>220</v>
      </c>
      <c r="K9" t="s">
        <v>227</v>
      </c>
      <c r="L9" t="s">
        <v>137</v>
      </c>
      <c r="M9" t="s">
        <v>137</v>
      </c>
      <c r="N9" t="s">
        <v>111</v>
      </c>
      <c r="O9" t="s">
        <v>215</v>
      </c>
    </row>
    <row r="10" spans="1:15">
      <c r="A10" t="s">
        <v>139</v>
      </c>
      <c r="B10" t="s">
        <v>210</v>
      </c>
      <c r="C10" t="s">
        <v>138</v>
      </c>
      <c r="D10" t="s">
        <v>211</v>
      </c>
      <c r="E10" t="s">
        <v>141</v>
      </c>
      <c r="F10" t="s">
        <v>142</v>
      </c>
      <c r="G10" t="s">
        <v>143</v>
      </c>
      <c r="H10" t="s">
        <v>210</v>
      </c>
      <c r="I10" t="s">
        <v>14</v>
      </c>
      <c r="J10" t="s">
        <v>228</v>
      </c>
      <c r="K10" t="s">
        <v>229</v>
      </c>
      <c r="L10" t="s">
        <v>148</v>
      </c>
      <c r="M10" t="s">
        <v>148</v>
      </c>
      <c r="N10" t="s">
        <v>149</v>
      </c>
      <c r="O10" t="s">
        <v>215</v>
      </c>
    </row>
    <row r="11" spans="1:15">
      <c r="A11" t="s">
        <v>139</v>
      </c>
      <c r="B11" t="s">
        <v>210</v>
      </c>
      <c r="C11" t="s">
        <v>138</v>
      </c>
      <c r="D11" t="s">
        <v>211</v>
      </c>
      <c r="E11" t="s">
        <v>141</v>
      </c>
      <c r="F11" t="s">
        <v>142</v>
      </c>
      <c r="G11" t="s">
        <v>143</v>
      </c>
      <c r="H11" t="s">
        <v>210</v>
      </c>
      <c r="I11" t="s">
        <v>14</v>
      </c>
      <c r="J11" t="s">
        <v>228</v>
      </c>
      <c r="K11" t="s">
        <v>229</v>
      </c>
      <c r="L11" t="s">
        <v>148</v>
      </c>
      <c r="M11" t="s">
        <v>148</v>
      </c>
      <c r="N11" t="s">
        <v>149</v>
      </c>
      <c r="O11" t="s">
        <v>215</v>
      </c>
    </row>
    <row r="12" spans="1:15">
      <c r="A12" t="s">
        <v>113</v>
      </c>
      <c r="B12" t="s">
        <v>210</v>
      </c>
      <c r="C12" t="s">
        <v>150</v>
      </c>
      <c r="D12" t="s">
        <v>211</v>
      </c>
      <c r="E12" t="s">
        <v>141</v>
      </c>
      <c r="F12" t="s">
        <v>114</v>
      </c>
      <c r="G12" t="s">
        <v>151</v>
      </c>
      <c r="H12" t="s">
        <v>210</v>
      </c>
      <c r="I12" t="s">
        <v>14</v>
      </c>
      <c r="J12" t="s">
        <v>222</v>
      </c>
      <c r="K12" t="s">
        <v>230</v>
      </c>
      <c r="L12" t="s">
        <v>154</v>
      </c>
      <c r="M12" t="s">
        <v>154</v>
      </c>
      <c r="N12" t="s">
        <v>119</v>
      </c>
      <c r="O12" t="s">
        <v>215</v>
      </c>
    </row>
    <row r="13" spans="1:15">
      <c r="A13" t="s">
        <v>81</v>
      </c>
      <c r="B13" t="s">
        <v>210</v>
      </c>
      <c r="C13" t="s">
        <v>155</v>
      </c>
      <c r="D13" t="s">
        <v>211</v>
      </c>
      <c r="E13" t="s">
        <v>156</v>
      </c>
      <c r="F13" t="s">
        <v>84</v>
      </c>
      <c r="G13" t="s">
        <v>85</v>
      </c>
      <c r="H13" t="s">
        <v>210</v>
      </c>
      <c r="I13" t="s">
        <v>14</v>
      </c>
      <c r="J13" t="s">
        <v>231</v>
      </c>
      <c r="K13" t="s">
        <v>232</v>
      </c>
      <c r="L13" t="s">
        <v>157</v>
      </c>
      <c r="M13" t="s">
        <v>157</v>
      </c>
      <c r="N13" t="s">
        <v>89</v>
      </c>
      <c r="O13" t="s">
        <v>215</v>
      </c>
    </row>
    <row r="14" spans="1:15">
      <c r="A14" t="s">
        <v>33</v>
      </c>
      <c r="B14" t="s">
        <v>210</v>
      </c>
      <c r="C14" t="s">
        <v>158</v>
      </c>
      <c r="D14" t="s">
        <v>211</v>
      </c>
      <c r="E14" t="s">
        <v>159</v>
      </c>
      <c r="F14" t="s">
        <v>66</v>
      </c>
      <c r="G14" t="s">
        <v>160</v>
      </c>
      <c r="H14" t="s">
        <v>210</v>
      </c>
      <c r="I14" t="s">
        <v>14</v>
      </c>
      <c r="J14" t="s">
        <v>233</v>
      </c>
      <c r="K14" t="s">
        <v>234</v>
      </c>
      <c r="L14" t="s">
        <v>163</v>
      </c>
      <c r="M14" t="s">
        <v>163</v>
      </c>
      <c r="N14" t="s">
        <v>46</v>
      </c>
      <c r="O14" t="s">
        <v>215</v>
      </c>
    </row>
    <row r="15" spans="1:15">
      <c r="A15" t="s">
        <v>72</v>
      </c>
      <c r="B15" t="s">
        <v>210</v>
      </c>
      <c r="C15" t="s">
        <v>167</v>
      </c>
      <c r="D15" t="s">
        <v>211</v>
      </c>
      <c r="E15" t="s">
        <v>168</v>
      </c>
      <c r="F15" t="s">
        <v>169</v>
      </c>
      <c r="G15" t="s">
        <v>170</v>
      </c>
      <c r="H15" t="s">
        <v>210</v>
      </c>
      <c r="I15" t="s">
        <v>14</v>
      </c>
      <c r="J15" t="s">
        <v>235</v>
      </c>
      <c r="K15" t="s">
        <v>236</v>
      </c>
      <c r="L15" t="s">
        <v>173</v>
      </c>
      <c r="M15" t="s">
        <v>173</v>
      </c>
      <c r="N15" t="s">
        <v>79</v>
      </c>
      <c r="O15" t="s">
        <v>215</v>
      </c>
    </row>
    <row r="16" spans="1:15">
      <c r="A16" t="s">
        <v>33</v>
      </c>
      <c r="B16" t="s">
        <v>210</v>
      </c>
      <c r="C16" t="s">
        <v>174</v>
      </c>
      <c r="D16" t="s">
        <v>211</v>
      </c>
      <c r="E16" t="s">
        <v>168</v>
      </c>
      <c r="F16" t="s">
        <v>66</v>
      </c>
      <c r="G16" t="s">
        <v>175</v>
      </c>
      <c r="H16" t="s">
        <v>210</v>
      </c>
      <c r="I16" t="s">
        <v>14</v>
      </c>
      <c r="J16" t="s">
        <v>233</v>
      </c>
      <c r="K16" t="s">
        <v>234</v>
      </c>
      <c r="L16" t="s">
        <v>178</v>
      </c>
      <c r="M16" t="s">
        <v>178</v>
      </c>
      <c r="N16" t="s">
        <v>46</v>
      </c>
      <c r="O16" t="s">
        <v>215</v>
      </c>
    </row>
    <row r="17" spans="1:15">
      <c r="A17" t="s">
        <v>113</v>
      </c>
      <c r="B17" t="s">
        <v>210</v>
      </c>
      <c r="C17" t="s">
        <v>179</v>
      </c>
      <c r="D17" t="s">
        <v>211</v>
      </c>
      <c r="E17" t="s">
        <v>168</v>
      </c>
      <c r="F17" t="s">
        <v>114</v>
      </c>
      <c r="G17" t="s">
        <v>151</v>
      </c>
      <c r="H17" t="s">
        <v>210</v>
      </c>
      <c r="I17" t="s">
        <v>14</v>
      </c>
      <c r="J17" t="s">
        <v>237</v>
      </c>
      <c r="K17" t="s">
        <v>238</v>
      </c>
      <c r="L17" t="s">
        <v>180</v>
      </c>
      <c r="M17" t="s">
        <v>180</v>
      </c>
      <c r="N17" t="s">
        <v>119</v>
      </c>
      <c r="O17" t="s">
        <v>215</v>
      </c>
    </row>
    <row r="18" spans="1:15">
      <c r="A18" t="s">
        <v>186</v>
      </c>
      <c r="B18" t="s">
        <v>210</v>
      </c>
      <c r="C18" t="s">
        <v>185</v>
      </c>
      <c r="D18" t="s">
        <v>211</v>
      </c>
      <c r="E18" t="s">
        <v>188</v>
      </c>
      <c r="F18" t="s">
        <v>189</v>
      </c>
      <c r="G18" t="s">
        <v>190</v>
      </c>
      <c r="H18" t="s">
        <v>210</v>
      </c>
      <c r="I18" t="s">
        <v>14</v>
      </c>
      <c r="J18" t="s">
        <v>220</v>
      </c>
      <c r="K18" t="s">
        <v>239</v>
      </c>
      <c r="L18" t="s">
        <v>193</v>
      </c>
      <c r="M18" t="s">
        <v>193</v>
      </c>
      <c r="N18" t="s">
        <v>194</v>
      </c>
      <c r="O18" t="s">
        <v>215</v>
      </c>
    </row>
    <row r="19" spans="1:15">
      <c r="A19" t="s">
        <v>196</v>
      </c>
      <c r="B19" t="s">
        <v>210</v>
      </c>
      <c r="C19" t="s">
        <v>195</v>
      </c>
      <c r="D19" t="s">
        <v>211</v>
      </c>
      <c r="E19" t="s">
        <v>182</v>
      </c>
      <c r="F19" t="s">
        <v>197</v>
      </c>
      <c r="G19" t="s">
        <v>198</v>
      </c>
      <c r="H19" t="s">
        <v>210</v>
      </c>
      <c r="I19" t="s">
        <v>14</v>
      </c>
      <c r="J19" t="s">
        <v>220</v>
      </c>
      <c r="K19" t="s">
        <v>240</v>
      </c>
      <c r="L19" t="s">
        <v>201</v>
      </c>
      <c r="M19" t="s">
        <v>201</v>
      </c>
      <c r="N19" t="s">
        <v>202</v>
      </c>
      <c r="O19" t="s">
        <v>215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241</v>
      </c>
      <c r="B1" t="s">
        <v>242</v>
      </c>
      <c r="C1" t="s">
        <v>6</v>
      </c>
      <c r="D1" t="s">
        <v>243</v>
      </c>
      <c r="E1" t="s">
        <v>244</v>
      </c>
      <c r="F1" t="s">
        <v>245</v>
      </c>
      <c r="G1" t="s">
        <v>246</v>
      </c>
    </row>
    <row r="2" spans="1:7">
      <c r="A2" t="s">
        <v>210</v>
      </c>
      <c r="B2" t="s">
        <v>210</v>
      </c>
      <c r="C2" t="s">
        <v>210</v>
      </c>
      <c r="D2" t="s">
        <v>210</v>
      </c>
      <c r="E2" t="s">
        <v>210</v>
      </c>
      <c r="F2" t="s">
        <v>210</v>
      </c>
      <c r="G2" t="s">
        <v>210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247</v>
      </c>
      <c r="C1" t="s">
        <v>203</v>
      </c>
      <c r="D1" t="s">
        <v>248</v>
      </c>
      <c r="E1" t="s">
        <v>249</v>
      </c>
      <c r="F1" t="s">
        <v>250</v>
      </c>
      <c r="G1" t="s">
        <v>251</v>
      </c>
      <c r="H1" t="s">
        <v>252</v>
      </c>
      <c r="I1" t="s">
        <v>253</v>
      </c>
      <c r="J1" t="s">
        <v>7</v>
      </c>
    </row>
    <row r="2" spans="1:10">
      <c r="A2" t="s">
        <v>210</v>
      </c>
      <c r="B2" t="s">
        <v>210</v>
      </c>
      <c r="C2" t="s">
        <v>210</v>
      </c>
      <c r="D2" t="s">
        <v>210</v>
      </c>
      <c r="E2" t="s">
        <v>210</v>
      </c>
      <c r="F2" t="s">
        <v>210</v>
      </c>
      <c r="G2" t="s">
        <v>210</v>
      </c>
      <c r="H2" t="s">
        <v>210</v>
      </c>
      <c r="I2" t="s">
        <v>210</v>
      </c>
      <c r="J2" t="s">
        <v>210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2"/>
  <sheetViews>
    <sheetView tabSelected="1" workbookViewId="0">
      <selection activeCell="A31" sqref="A31:A32"/>
    </sheetView>
  </sheetViews>
  <sheetFormatPr defaultColWidth="8.83333333333333" defaultRowHeight="13.5" outlineLevelCol="7"/>
  <cols>
    <col min="1" max="1" width="22.5" customWidth="1"/>
    <col min="2" max="2" width="24.625" customWidth="1"/>
    <col min="7" max="7" width="11.25" customWidth="1"/>
  </cols>
  <sheetData>
    <row r="1" spans="1:7">
      <c r="A1" t="s">
        <v>16</v>
      </c>
      <c r="B1" t="s">
        <v>20</v>
      </c>
      <c r="C1" t="s">
        <v>8</v>
      </c>
      <c r="G1" t="s">
        <v>254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8">
      <c r="A3" t="s">
        <v>47</v>
      </c>
      <c r="B3" t="s">
        <v>36</v>
      </c>
      <c r="C3" s="3">
        <v>393</v>
      </c>
      <c r="D3" t="str">
        <f>VLOOKUP(A3,HOP!A:L,12,0)</f>
        <v>393.00</v>
      </c>
      <c r="E3" t="str">
        <f>VLOOKUP(A3,HOP!A:C,3,0)</f>
        <v>2866012</v>
      </c>
      <c r="F3">
        <f t="shared" ref="F3:F26" si="0">C3-D3</f>
        <v>0</v>
      </c>
      <c r="G3" t="str">
        <f t="shared" ref="G3:G26" si="1">$G$1&amp;E3</f>
        <v>，2866012</v>
      </c>
      <c r="H3" t="str">
        <f>VLOOKUP(A3,HOP!A:U,21,0)</f>
        <v>直连</v>
      </c>
    </row>
    <row r="4" spans="1:8">
      <c r="A4" t="s">
        <v>56</v>
      </c>
      <c r="B4" t="s">
        <v>36</v>
      </c>
      <c r="C4" s="3">
        <v>231</v>
      </c>
      <c r="D4" t="str">
        <f>VLOOKUP(A4,HOP!A:L,12,0)</f>
        <v>231.00</v>
      </c>
      <c r="E4" t="str">
        <f>VLOOKUP(A4,HOP!A:C,3,0)</f>
        <v>2865119</v>
      </c>
      <c r="F4">
        <f t="shared" si="0"/>
        <v>0</v>
      </c>
      <c r="G4" t="str">
        <f t="shared" si="1"/>
        <v>，2865119</v>
      </c>
      <c r="H4" t="str">
        <f>VLOOKUP(A4,HOP!A:U,21,0)</f>
        <v>直连</v>
      </c>
    </row>
    <row r="5" spans="1:8">
      <c r="A5" t="s">
        <v>65</v>
      </c>
      <c r="B5" t="s">
        <v>36</v>
      </c>
      <c r="C5" s="3">
        <v>188</v>
      </c>
      <c r="D5" t="str">
        <f>VLOOKUP(A5,HOP!A:L,12,0)</f>
        <v>188.00</v>
      </c>
      <c r="E5" t="str">
        <f>VLOOKUP(A5,HOP!A:C,3,0)</f>
        <v>2865762</v>
      </c>
      <c r="F5">
        <f t="shared" si="0"/>
        <v>0</v>
      </c>
      <c r="G5" t="str">
        <f t="shared" si="1"/>
        <v>，2865762</v>
      </c>
      <c r="H5" t="str">
        <f>VLOOKUP(A5,HOP!A:U,21,0)</f>
        <v>直连</v>
      </c>
    </row>
    <row r="6" spans="1:8">
      <c r="A6" t="s">
        <v>71</v>
      </c>
      <c r="B6" t="s">
        <v>36</v>
      </c>
      <c r="C6" s="3">
        <v>951</v>
      </c>
      <c r="D6" t="str">
        <f>VLOOKUP(A6,HOP!A:L,12,0)</f>
        <v>951.00</v>
      </c>
      <c r="E6" t="str">
        <f>VLOOKUP(A6,HOP!A:C,3,0)</f>
        <v>2857814</v>
      </c>
      <c r="F6">
        <f t="shared" si="0"/>
        <v>0</v>
      </c>
      <c r="G6" t="str">
        <f t="shared" si="1"/>
        <v>，2857814</v>
      </c>
      <c r="H6" t="str">
        <f>VLOOKUP(A6,HOP!A:U,21,0)</f>
        <v>直连</v>
      </c>
    </row>
    <row r="7" spans="1:8">
      <c r="A7" t="s">
        <v>80</v>
      </c>
      <c r="B7" t="s">
        <v>83</v>
      </c>
      <c r="C7" s="3">
        <v>227</v>
      </c>
      <c r="D7" t="str">
        <f>VLOOKUP(A7,HOP!A:L,12,0)</f>
        <v>227.00</v>
      </c>
      <c r="E7" t="str">
        <f>VLOOKUP(A7,HOP!A:C,3,0)</f>
        <v>2867572</v>
      </c>
      <c r="F7">
        <f t="shared" si="0"/>
        <v>0</v>
      </c>
      <c r="G7" t="str">
        <f t="shared" si="1"/>
        <v>，2867572</v>
      </c>
      <c r="H7" t="str">
        <f>VLOOKUP(A7,HOP!A:U,21,0)</f>
        <v>直连</v>
      </c>
    </row>
    <row r="8" spans="1:8">
      <c r="A8" t="s">
        <v>90</v>
      </c>
      <c r="B8" t="s">
        <v>83</v>
      </c>
      <c r="C8" s="3">
        <v>227</v>
      </c>
      <c r="D8" t="str">
        <f>VLOOKUP(A8,HOP!A:L,12,0)</f>
        <v>227.00</v>
      </c>
      <c r="E8" t="str">
        <f>VLOOKUP(A8,HOP!A:C,3,0)</f>
        <v>2868513</v>
      </c>
      <c r="F8">
        <f t="shared" si="0"/>
        <v>0</v>
      </c>
      <c r="G8" t="str">
        <f t="shared" si="1"/>
        <v>，2868513</v>
      </c>
      <c r="H8" t="str">
        <f>VLOOKUP(A8,HOP!A:U,21,0)</f>
        <v>直连</v>
      </c>
    </row>
    <row r="9" spans="1:8">
      <c r="A9" t="s">
        <v>94</v>
      </c>
      <c r="B9" t="s">
        <v>83</v>
      </c>
      <c r="C9" s="3">
        <v>368</v>
      </c>
      <c r="D9" t="str">
        <f>VLOOKUP(A9,HOP!A:L,12,0)</f>
        <v>368.00</v>
      </c>
      <c r="E9" t="str">
        <f>VLOOKUP(A9,HOP!A:C,3,0)</f>
        <v>2867274</v>
      </c>
      <c r="F9">
        <f t="shared" si="0"/>
        <v>0</v>
      </c>
      <c r="G9" t="str">
        <f t="shared" si="1"/>
        <v>，2867274</v>
      </c>
      <c r="H9" t="str">
        <f>VLOOKUP(A9,HOP!A:U,21,0)</f>
        <v>直连</v>
      </c>
    </row>
    <row r="10" spans="1:8">
      <c r="A10" t="s">
        <v>103</v>
      </c>
      <c r="B10" t="s">
        <v>106</v>
      </c>
      <c r="C10" s="3">
        <v>377</v>
      </c>
      <c r="D10" t="str">
        <f>VLOOKUP(A10,HOP!A:L,12,0)</f>
        <v>377.00</v>
      </c>
      <c r="E10" t="str">
        <f>VLOOKUP(A10,HOP!A:C,3,0)</f>
        <v>2870645</v>
      </c>
      <c r="F10">
        <f t="shared" si="0"/>
        <v>0</v>
      </c>
      <c r="G10" t="str">
        <f t="shared" si="1"/>
        <v>，2870645</v>
      </c>
      <c r="H10" t="str">
        <f>VLOOKUP(A10,HOP!A:U,21,0)</f>
        <v>直连</v>
      </c>
    </row>
    <row r="11" spans="1:8">
      <c r="A11" t="s">
        <v>112</v>
      </c>
      <c r="B11" t="s">
        <v>106</v>
      </c>
      <c r="C11" s="3">
        <v>296</v>
      </c>
      <c r="D11" t="str">
        <f>VLOOKUP(A11,HOP!A:L,12,0)</f>
        <v>296.00</v>
      </c>
      <c r="E11" t="str">
        <f>VLOOKUP(A11,HOP!A:C,3,0)</f>
        <v>2871032</v>
      </c>
      <c r="F11">
        <f t="shared" si="0"/>
        <v>0</v>
      </c>
      <c r="G11" t="str">
        <f t="shared" si="1"/>
        <v>，2871032</v>
      </c>
      <c r="H11" t="str">
        <f>VLOOKUP(A11,HOP!A:U,21,0)</f>
        <v>直连</v>
      </c>
    </row>
    <row r="12" spans="1:8">
      <c r="A12" t="s">
        <v>120</v>
      </c>
      <c r="B12" t="s">
        <v>121</v>
      </c>
      <c r="C12" s="3">
        <v>738</v>
      </c>
      <c r="D12" t="str">
        <f>VLOOKUP(A12,HOP!A:L,12,0)</f>
        <v>738.00</v>
      </c>
      <c r="E12" t="str">
        <f>VLOOKUP(A12,HOP!A:C,3,0)</f>
        <v>2866791</v>
      </c>
      <c r="F12">
        <f t="shared" si="0"/>
        <v>0</v>
      </c>
      <c r="G12" t="str">
        <f t="shared" si="1"/>
        <v>，2866791</v>
      </c>
      <c r="H12" t="str">
        <f>VLOOKUP(A12,HOP!A:U,21,0)</f>
        <v>直连</v>
      </c>
    </row>
    <row r="13" spans="1:8">
      <c r="A13" t="s">
        <v>127</v>
      </c>
      <c r="B13" t="s">
        <v>106</v>
      </c>
      <c r="C13" s="3">
        <v>296</v>
      </c>
      <c r="D13" t="str">
        <f>VLOOKUP(A13,HOP!A:L,12,0)</f>
        <v>296.00</v>
      </c>
      <c r="E13" t="str">
        <f>VLOOKUP(A13,HOP!A:C,3,0)</f>
        <v>2871382</v>
      </c>
      <c r="F13">
        <f t="shared" si="0"/>
        <v>0</v>
      </c>
      <c r="G13" t="str">
        <f t="shared" si="1"/>
        <v>，2871382</v>
      </c>
      <c r="H13" t="str">
        <f>VLOOKUP(A13,HOP!A:U,21,0)</f>
        <v>直连</v>
      </c>
    </row>
    <row r="14" spans="1:8">
      <c r="A14" t="s">
        <v>130</v>
      </c>
      <c r="B14" t="s">
        <v>106</v>
      </c>
      <c r="C14" s="3">
        <v>222</v>
      </c>
      <c r="D14" t="str">
        <f>VLOOKUP(A14,HOP!A:L,12,0)</f>
        <v>222.00</v>
      </c>
      <c r="E14" t="str">
        <f>VLOOKUP(A14,HOP!A:C,3,0)</f>
        <v>2869874</v>
      </c>
      <c r="F14">
        <f t="shared" si="0"/>
        <v>0</v>
      </c>
      <c r="G14" t="str">
        <f t="shared" si="1"/>
        <v>，2869874</v>
      </c>
      <c r="H14" t="str">
        <f>VLOOKUP(A14,HOP!A:U,21,0)</f>
        <v>直连</v>
      </c>
    </row>
    <row r="15" spans="1:8">
      <c r="A15" t="s">
        <v>134</v>
      </c>
      <c r="B15" t="s">
        <v>106</v>
      </c>
      <c r="C15" s="3">
        <v>377</v>
      </c>
      <c r="D15" t="str">
        <f>VLOOKUP(A15,HOP!A:L,12,0)</f>
        <v>377.00</v>
      </c>
      <c r="E15" t="str">
        <f>VLOOKUP(A15,HOP!A:C,3,0)</f>
        <v>2870564</v>
      </c>
      <c r="F15">
        <f t="shared" si="0"/>
        <v>0</v>
      </c>
      <c r="G15" t="str">
        <f t="shared" si="1"/>
        <v>，2870564</v>
      </c>
      <c r="H15" t="str">
        <f>VLOOKUP(A15,HOP!A:U,21,0)</f>
        <v>直连</v>
      </c>
    </row>
    <row r="16" hidden="1" spans="1:8">
      <c r="A16" t="s">
        <v>138</v>
      </c>
      <c r="B16" t="s">
        <v>141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spans="1:8">
      <c r="A17" t="s">
        <v>150</v>
      </c>
      <c r="B17" t="s">
        <v>141</v>
      </c>
      <c r="C17" s="3">
        <v>290</v>
      </c>
      <c r="D17" t="str">
        <f>VLOOKUP(A17,HOP!A:L,12,0)</f>
        <v>290.00</v>
      </c>
      <c r="E17" t="str">
        <f>VLOOKUP(A17,HOP!A:C,3,0)</f>
        <v>2874162</v>
      </c>
      <c r="F17">
        <f t="shared" si="0"/>
        <v>0</v>
      </c>
      <c r="G17" t="str">
        <f t="shared" si="1"/>
        <v>，2874162</v>
      </c>
      <c r="H17" t="str">
        <f>VLOOKUP(A17,HOP!A:U,21,0)</f>
        <v>直连</v>
      </c>
    </row>
    <row r="18" spans="1:8">
      <c r="A18" t="s">
        <v>155</v>
      </c>
      <c r="B18" t="s">
        <v>156</v>
      </c>
      <c r="C18" s="3">
        <v>222</v>
      </c>
      <c r="D18" t="str">
        <f>VLOOKUP(A18,HOP!A:L,12,0)</f>
        <v>222.00</v>
      </c>
      <c r="E18" t="str">
        <f>VLOOKUP(A18,HOP!A:C,3,0)</f>
        <v>2875118</v>
      </c>
      <c r="F18">
        <f t="shared" si="0"/>
        <v>0</v>
      </c>
      <c r="G18" t="str">
        <f t="shared" si="1"/>
        <v>，2875118</v>
      </c>
      <c r="H18" t="str">
        <f>VLOOKUP(A18,HOP!A:U,21,0)</f>
        <v>直连</v>
      </c>
    </row>
    <row r="19" spans="1:8">
      <c r="A19" t="s">
        <v>158</v>
      </c>
      <c r="B19" t="s">
        <v>159</v>
      </c>
      <c r="C19" s="3">
        <v>412</v>
      </c>
      <c r="D19" t="str">
        <f>VLOOKUP(A19,HOP!A:L,12,0)</f>
        <v>412.00</v>
      </c>
      <c r="E19" t="str">
        <f>VLOOKUP(A19,HOP!A:C,3,0)</f>
        <v>2872678</v>
      </c>
      <c r="F19">
        <f t="shared" si="0"/>
        <v>0</v>
      </c>
      <c r="G19" t="str">
        <f t="shared" si="1"/>
        <v>，2872678</v>
      </c>
      <c r="H19" t="str">
        <f>VLOOKUP(A19,HOP!A:U,21,0)</f>
        <v>直连</v>
      </c>
    </row>
    <row r="20" spans="1:8">
      <c r="A20" t="s">
        <v>164</v>
      </c>
      <c r="B20" t="s">
        <v>156</v>
      </c>
      <c r="C20" s="3">
        <v>296</v>
      </c>
      <c r="D20" t="str">
        <f>VLOOKUP(A20,HOP!A:L,12,0)</f>
        <v>296.00</v>
      </c>
      <c r="E20" t="str">
        <f>VLOOKUP(A20,HOP!A:C,3,0)</f>
        <v>2876369</v>
      </c>
      <c r="F20">
        <f t="shared" si="0"/>
        <v>0</v>
      </c>
      <c r="G20" t="str">
        <f t="shared" si="1"/>
        <v>，2876369</v>
      </c>
      <c r="H20" t="str">
        <f>VLOOKUP(A20,HOP!A:U,21,0)</f>
        <v>直连</v>
      </c>
    </row>
    <row r="21" spans="1:8">
      <c r="A21" t="s">
        <v>167</v>
      </c>
      <c r="B21" t="s">
        <v>168</v>
      </c>
      <c r="C21" s="3">
        <v>2366</v>
      </c>
      <c r="D21" t="str">
        <f>VLOOKUP(A21,HOP!A:L,12,0)</f>
        <v>2366.00</v>
      </c>
      <c r="E21" t="str">
        <f>VLOOKUP(A21,HOP!A:C,3,0)</f>
        <v>2877474</v>
      </c>
      <c r="F21">
        <f t="shared" si="0"/>
        <v>0</v>
      </c>
      <c r="G21" t="str">
        <f t="shared" si="1"/>
        <v>，2877474</v>
      </c>
      <c r="H21" t="str">
        <f>VLOOKUP(A21,HOP!A:U,21,0)</f>
        <v>直连</v>
      </c>
    </row>
    <row r="22" spans="1:8">
      <c r="A22" t="s">
        <v>174</v>
      </c>
      <c r="B22" t="s">
        <v>168</v>
      </c>
      <c r="C22" s="3">
        <v>211</v>
      </c>
      <c r="D22" t="str">
        <f>VLOOKUP(A22,HOP!A:L,12,0)</f>
        <v>211.00</v>
      </c>
      <c r="E22" t="str">
        <f>VLOOKUP(A22,HOP!A:C,3,0)</f>
        <v>2869213</v>
      </c>
      <c r="F22">
        <f t="shared" si="0"/>
        <v>0</v>
      </c>
      <c r="G22" t="str">
        <f t="shared" si="1"/>
        <v>，2869213</v>
      </c>
      <c r="H22" t="str">
        <f>VLOOKUP(A22,HOP!A:U,21,0)</f>
        <v>直连</v>
      </c>
    </row>
    <row r="23" spans="1:8">
      <c r="A23" t="s">
        <v>179</v>
      </c>
      <c r="B23" t="s">
        <v>168</v>
      </c>
      <c r="C23" s="3">
        <v>290</v>
      </c>
      <c r="D23" t="str">
        <f>VLOOKUP(A23,HOP!A:L,12,0)</f>
        <v>290.00</v>
      </c>
      <c r="E23" t="str">
        <f>VLOOKUP(A23,HOP!A:C,3,0)</f>
        <v>2880040</v>
      </c>
      <c r="F23">
        <f t="shared" si="0"/>
        <v>0</v>
      </c>
      <c r="G23" t="str">
        <f t="shared" si="1"/>
        <v>，2880040</v>
      </c>
      <c r="H23" t="str">
        <f>VLOOKUP(A23,HOP!A:U,21,0)</f>
        <v>直连</v>
      </c>
    </row>
    <row r="24" spans="1:8">
      <c r="A24" t="s">
        <v>181</v>
      </c>
      <c r="B24" t="s">
        <v>182</v>
      </c>
      <c r="C24" s="3">
        <v>393</v>
      </c>
      <c r="D24" t="str">
        <f>VLOOKUP(A24,HOP!A:L,12,0)</f>
        <v>393.00</v>
      </c>
      <c r="E24" t="str">
        <f>VLOOKUP(A24,HOP!A:C,3,0)</f>
        <v>2882653</v>
      </c>
      <c r="F24">
        <f t="shared" si="0"/>
        <v>0</v>
      </c>
      <c r="G24" t="str">
        <f t="shared" si="1"/>
        <v>，2882653</v>
      </c>
      <c r="H24" t="str">
        <f>VLOOKUP(A24,HOP!A:U,21,0)</f>
        <v>直连</v>
      </c>
    </row>
    <row r="25" spans="1:8">
      <c r="A25" t="s">
        <v>185</v>
      </c>
      <c r="B25" t="s">
        <v>188</v>
      </c>
      <c r="C25" s="3">
        <v>407</v>
      </c>
      <c r="D25" t="str">
        <f>VLOOKUP(A25,HOP!A:L,12,0)</f>
        <v>407.00</v>
      </c>
      <c r="E25" t="str">
        <f>VLOOKUP(A25,HOP!A:C,3,0)</f>
        <v>2878189</v>
      </c>
      <c r="F25">
        <f t="shared" si="0"/>
        <v>0</v>
      </c>
      <c r="G25" t="str">
        <f t="shared" si="1"/>
        <v>，2878189</v>
      </c>
      <c r="H25" t="str">
        <f>VLOOKUP(A25,HOP!A:U,21,0)</f>
        <v>直连</v>
      </c>
    </row>
    <row r="26" spans="1:8">
      <c r="A26" t="s">
        <v>195</v>
      </c>
      <c r="B26" t="s">
        <v>182</v>
      </c>
      <c r="C26" s="3">
        <v>364</v>
      </c>
      <c r="D26" t="str">
        <f>VLOOKUP(A26,HOP!A:L,12,0)</f>
        <v>364.00</v>
      </c>
      <c r="E26" t="str">
        <f>VLOOKUP(A26,HOP!A:C,3,0)</f>
        <v>2882306</v>
      </c>
      <c r="F26">
        <f t="shared" si="0"/>
        <v>0</v>
      </c>
      <c r="G26" t="str">
        <f t="shared" si="1"/>
        <v>，2882306</v>
      </c>
      <c r="H26" t="str">
        <f>VLOOKUP(A26,HOP!A:U,21,0)</f>
        <v>直连</v>
      </c>
    </row>
    <row r="28" spans="3:3">
      <c r="C28">
        <f>SUM(C2:C27)</f>
        <v>10142</v>
      </c>
    </row>
    <row r="29" spans="3:3">
      <c r="C29" t="s">
        <v>15</v>
      </c>
    </row>
    <row r="31" customFormat="1" spans="1:1">
      <c r="A31" t="s">
        <v>255</v>
      </c>
    </row>
    <row r="32" spans="1:1">
      <c r="A32" t="s">
        <v>256</v>
      </c>
    </row>
  </sheetData>
  <autoFilter ref="A1:H26">
    <filterColumn colId="2">
      <filters>
        <filter val="290"/>
        <filter val="211"/>
        <filter val="231"/>
        <filter val="951"/>
        <filter val="222"/>
        <filter val="412"/>
        <filter val="393"/>
        <filter val="364"/>
        <filter val="296"/>
        <filter val="2366"/>
        <filter val="227"/>
        <filter val="377"/>
        <filter val="407"/>
        <filter val="188"/>
        <filter val="368"/>
        <filter val="73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257</v>
      </c>
      <c r="B1" s="2" t="s">
        <v>258</v>
      </c>
      <c r="C1" s="2" t="s">
        <v>259</v>
      </c>
      <c r="D1" s="2" t="s">
        <v>17</v>
      </c>
      <c r="E1" s="2" t="s">
        <v>260</v>
      </c>
      <c r="F1" s="2" t="s">
        <v>261</v>
      </c>
      <c r="G1" s="2" t="s">
        <v>262</v>
      </c>
      <c r="H1" s="2" t="s">
        <v>263</v>
      </c>
      <c r="I1" s="2" t="s">
        <v>264</v>
      </c>
      <c r="J1" s="2" t="s">
        <v>265</v>
      </c>
      <c r="K1" s="2" t="s">
        <v>266</v>
      </c>
      <c r="L1" s="2" t="s">
        <v>267</v>
      </c>
      <c r="M1" s="2" t="s">
        <v>268</v>
      </c>
      <c r="N1" s="2" t="s">
        <v>269</v>
      </c>
      <c r="O1" s="2" t="s">
        <v>270</v>
      </c>
      <c r="P1" s="2" t="s">
        <v>271</v>
      </c>
      <c r="Q1" s="2" t="s">
        <v>272</v>
      </c>
      <c r="R1" s="2" t="s">
        <v>273</v>
      </c>
      <c r="S1" s="2" t="s">
        <v>274</v>
      </c>
      <c r="T1" s="2" t="s">
        <v>275</v>
      </c>
      <c r="U1" s="2" t="s">
        <v>276</v>
      </c>
      <c r="V1" s="2" t="s">
        <v>277</v>
      </c>
    </row>
    <row r="2" s="1" customFormat="1" spans="1:22">
      <c r="A2" s="1" t="s">
        <v>181</v>
      </c>
      <c r="B2" s="1" t="s">
        <v>278</v>
      </c>
      <c r="C2" s="1" t="s">
        <v>184</v>
      </c>
      <c r="D2" s="1" t="s">
        <v>279</v>
      </c>
      <c r="E2" s="1" t="s">
        <v>183</v>
      </c>
      <c r="F2" s="1" t="s">
        <v>278</v>
      </c>
      <c r="G2" s="1" t="s">
        <v>280</v>
      </c>
      <c r="H2" s="1" t="s">
        <v>281</v>
      </c>
      <c r="I2" s="1" t="s">
        <v>52</v>
      </c>
      <c r="J2" s="1" t="s">
        <v>282</v>
      </c>
      <c r="K2" s="1" t="s">
        <v>52</v>
      </c>
      <c r="L2" s="1" t="s">
        <v>52</v>
      </c>
      <c r="M2" s="1" t="s">
        <v>283</v>
      </c>
      <c r="N2" s="1" t="s">
        <v>283</v>
      </c>
      <c r="O2" s="1" t="s">
        <v>14</v>
      </c>
      <c r="P2" s="1" t="s">
        <v>284</v>
      </c>
      <c r="Q2" s="1" t="s">
        <v>285</v>
      </c>
      <c r="R2" s="1" t="s">
        <v>286</v>
      </c>
      <c r="S2" s="1" t="s">
        <v>213</v>
      </c>
      <c r="T2" s="1" t="s">
        <v>287</v>
      </c>
      <c r="U2" s="1" t="s">
        <v>288</v>
      </c>
      <c r="V2" s="1" t="s">
        <v>289</v>
      </c>
    </row>
    <row r="3" s="1" customFormat="1" spans="1:22">
      <c r="A3" s="1" t="s">
        <v>195</v>
      </c>
      <c r="B3" s="1" t="s">
        <v>278</v>
      </c>
      <c r="C3" s="1" t="s">
        <v>201</v>
      </c>
      <c r="D3" s="1" t="s">
        <v>290</v>
      </c>
      <c r="E3" s="1" t="s">
        <v>198</v>
      </c>
      <c r="F3" s="1" t="s">
        <v>278</v>
      </c>
      <c r="G3" s="1" t="s">
        <v>280</v>
      </c>
      <c r="H3" s="1" t="s">
        <v>281</v>
      </c>
      <c r="I3" s="1" t="s">
        <v>199</v>
      </c>
      <c r="J3" s="1" t="s">
        <v>282</v>
      </c>
      <c r="K3" s="1" t="s">
        <v>199</v>
      </c>
      <c r="L3" s="1" t="s">
        <v>199</v>
      </c>
      <c r="M3" s="1" t="s">
        <v>283</v>
      </c>
      <c r="N3" s="1" t="s">
        <v>283</v>
      </c>
      <c r="O3" s="1" t="s">
        <v>14</v>
      </c>
      <c r="P3" s="1" t="s">
        <v>284</v>
      </c>
      <c r="Q3" s="1" t="s">
        <v>285</v>
      </c>
      <c r="R3" s="1" t="s">
        <v>291</v>
      </c>
      <c r="S3" s="1" t="s">
        <v>213</v>
      </c>
      <c r="T3" s="1" t="s">
        <v>287</v>
      </c>
      <c r="U3" s="1" t="s">
        <v>288</v>
      </c>
      <c r="V3" s="1" t="s">
        <v>289</v>
      </c>
    </row>
    <row r="4" s="1" customFormat="1" spans="1:22">
      <c r="A4" s="1" t="s">
        <v>179</v>
      </c>
      <c r="B4" s="1" t="s">
        <v>292</v>
      </c>
      <c r="C4" s="1" t="s">
        <v>180</v>
      </c>
      <c r="D4" s="1" t="s">
        <v>113</v>
      </c>
      <c r="E4" s="1" t="s">
        <v>151</v>
      </c>
      <c r="F4" s="1" t="s">
        <v>292</v>
      </c>
      <c r="G4" s="1" t="s">
        <v>278</v>
      </c>
      <c r="H4" s="1" t="s">
        <v>281</v>
      </c>
      <c r="I4" s="1" t="s">
        <v>152</v>
      </c>
      <c r="J4" s="1" t="s">
        <v>282</v>
      </c>
      <c r="K4" s="1" t="s">
        <v>152</v>
      </c>
      <c r="L4" s="1" t="s">
        <v>152</v>
      </c>
      <c r="M4" s="1" t="s">
        <v>283</v>
      </c>
      <c r="N4" s="1" t="s">
        <v>283</v>
      </c>
      <c r="O4" s="1" t="s">
        <v>14</v>
      </c>
      <c r="P4" s="1" t="s">
        <v>284</v>
      </c>
      <c r="Q4" s="1" t="s">
        <v>285</v>
      </c>
      <c r="R4" s="1" t="s">
        <v>293</v>
      </c>
      <c r="S4" s="1" t="s">
        <v>213</v>
      </c>
      <c r="T4" s="1" t="s">
        <v>287</v>
      </c>
      <c r="U4" s="1" t="s">
        <v>288</v>
      </c>
      <c r="V4" s="1" t="s">
        <v>289</v>
      </c>
    </row>
    <row r="5" s="1" customFormat="1" spans="1:22">
      <c r="A5" s="1" t="s">
        <v>185</v>
      </c>
      <c r="B5" s="1" t="s">
        <v>292</v>
      </c>
      <c r="C5" s="1" t="s">
        <v>193</v>
      </c>
      <c r="D5" s="1" t="s">
        <v>294</v>
      </c>
      <c r="E5" s="1" t="s">
        <v>190</v>
      </c>
      <c r="F5" s="1" t="s">
        <v>292</v>
      </c>
      <c r="G5" s="1" t="s">
        <v>280</v>
      </c>
      <c r="H5" s="1" t="s">
        <v>281</v>
      </c>
      <c r="I5" s="1" t="s">
        <v>191</v>
      </c>
      <c r="J5" s="1" t="s">
        <v>282</v>
      </c>
      <c r="K5" s="1" t="s">
        <v>191</v>
      </c>
      <c r="L5" s="1" t="s">
        <v>191</v>
      </c>
      <c r="M5" s="1" t="s">
        <v>283</v>
      </c>
      <c r="N5" s="1" t="s">
        <v>283</v>
      </c>
      <c r="O5" s="1" t="s">
        <v>14</v>
      </c>
      <c r="P5" s="1" t="s">
        <v>284</v>
      </c>
      <c r="Q5" s="1" t="s">
        <v>285</v>
      </c>
      <c r="R5" s="1" t="s">
        <v>295</v>
      </c>
      <c r="S5" s="1" t="s">
        <v>213</v>
      </c>
      <c r="T5" s="1" t="s">
        <v>287</v>
      </c>
      <c r="U5" s="1" t="s">
        <v>288</v>
      </c>
      <c r="V5" s="1" t="s">
        <v>289</v>
      </c>
    </row>
    <row r="6" s="1" customFormat="1" spans="1:22">
      <c r="A6" s="1" t="s">
        <v>167</v>
      </c>
      <c r="B6" s="1" t="s">
        <v>292</v>
      </c>
      <c r="C6" s="1" t="s">
        <v>173</v>
      </c>
      <c r="D6" s="1" t="s">
        <v>296</v>
      </c>
      <c r="E6" s="1" t="s">
        <v>170</v>
      </c>
      <c r="F6" s="1" t="s">
        <v>292</v>
      </c>
      <c r="G6" s="1" t="s">
        <v>278</v>
      </c>
      <c r="H6" s="1" t="s">
        <v>281</v>
      </c>
      <c r="I6" s="1" t="s">
        <v>171</v>
      </c>
      <c r="J6" s="1" t="s">
        <v>282</v>
      </c>
      <c r="K6" s="1" t="s">
        <v>171</v>
      </c>
      <c r="L6" s="1" t="s">
        <v>171</v>
      </c>
      <c r="M6" s="1" t="s">
        <v>283</v>
      </c>
      <c r="N6" s="1" t="s">
        <v>283</v>
      </c>
      <c r="O6" s="1" t="s">
        <v>14</v>
      </c>
      <c r="P6" s="1" t="s">
        <v>284</v>
      </c>
      <c r="Q6" s="1" t="s">
        <v>285</v>
      </c>
      <c r="R6" s="1" t="s">
        <v>297</v>
      </c>
      <c r="S6" s="1" t="s">
        <v>213</v>
      </c>
      <c r="T6" s="1" t="s">
        <v>287</v>
      </c>
      <c r="U6" s="1" t="s">
        <v>288</v>
      </c>
      <c r="V6" s="1" t="s">
        <v>289</v>
      </c>
    </row>
    <row r="7" s="1" customFormat="1" spans="1:22">
      <c r="A7" s="1" t="s">
        <v>164</v>
      </c>
      <c r="B7" s="1" t="s">
        <v>298</v>
      </c>
      <c r="C7" s="1" t="s">
        <v>166</v>
      </c>
      <c r="D7" s="1" t="s">
        <v>113</v>
      </c>
      <c r="E7" s="1" t="s">
        <v>299</v>
      </c>
      <c r="F7" s="1" t="s">
        <v>298</v>
      </c>
      <c r="G7" s="1" t="s">
        <v>292</v>
      </c>
      <c r="H7" s="1" t="s">
        <v>281</v>
      </c>
      <c r="I7" s="1" t="s">
        <v>116</v>
      </c>
      <c r="J7" s="1" t="s">
        <v>282</v>
      </c>
      <c r="K7" s="1" t="s">
        <v>116</v>
      </c>
      <c r="L7" s="1" t="s">
        <v>116</v>
      </c>
      <c r="M7" s="1" t="s">
        <v>283</v>
      </c>
      <c r="N7" s="1" t="s">
        <v>283</v>
      </c>
      <c r="O7" s="1" t="s">
        <v>14</v>
      </c>
      <c r="P7" s="1" t="s">
        <v>284</v>
      </c>
      <c r="Q7" s="1" t="s">
        <v>285</v>
      </c>
      <c r="R7" s="1" t="s">
        <v>300</v>
      </c>
      <c r="S7" s="1" t="s">
        <v>213</v>
      </c>
      <c r="T7" s="1" t="s">
        <v>287</v>
      </c>
      <c r="U7" s="1" t="s">
        <v>288</v>
      </c>
      <c r="V7" s="1" t="s">
        <v>289</v>
      </c>
    </row>
    <row r="8" s="1" customFormat="1" spans="1:22">
      <c r="A8" s="1" t="s">
        <v>155</v>
      </c>
      <c r="B8" s="1" t="s">
        <v>298</v>
      </c>
      <c r="C8" s="1" t="s">
        <v>157</v>
      </c>
      <c r="D8" s="1" t="s">
        <v>301</v>
      </c>
      <c r="E8" s="1" t="s">
        <v>85</v>
      </c>
      <c r="F8" s="1" t="s">
        <v>298</v>
      </c>
      <c r="G8" s="1" t="s">
        <v>292</v>
      </c>
      <c r="H8" s="1" t="s">
        <v>281</v>
      </c>
      <c r="I8" s="1" t="s">
        <v>131</v>
      </c>
      <c r="J8" s="1" t="s">
        <v>282</v>
      </c>
      <c r="K8" s="1" t="s">
        <v>131</v>
      </c>
      <c r="L8" s="1" t="s">
        <v>131</v>
      </c>
      <c r="M8" s="1" t="s">
        <v>283</v>
      </c>
      <c r="N8" s="1" t="s">
        <v>283</v>
      </c>
      <c r="O8" s="1" t="s">
        <v>14</v>
      </c>
      <c r="P8" s="1" t="s">
        <v>284</v>
      </c>
      <c r="Q8" s="1" t="s">
        <v>285</v>
      </c>
      <c r="R8" s="1" t="s">
        <v>302</v>
      </c>
      <c r="S8" s="1" t="s">
        <v>213</v>
      </c>
      <c r="T8" s="1" t="s">
        <v>287</v>
      </c>
      <c r="U8" s="1" t="s">
        <v>288</v>
      </c>
      <c r="V8" s="1" t="s">
        <v>289</v>
      </c>
    </row>
    <row r="9" s="1" customFormat="1" spans="1:22">
      <c r="A9" s="1" t="s">
        <v>150</v>
      </c>
      <c r="B9" s="1" t="s">
        <v>303</v>
      </c>
      <c r="C9" s="1" t="s">
        <v>154</v>
      </c>
      <c r="D9" s="1" t="s">
        <v>113</v>
      </c>
      <c r="E9" s="1" t="s">
        <v>151</v>
      </c>
      <c r="F9" s="1" t="s">
        <v>303</v>
      </c>
      <c r="G9" s="1" t="s">
        <v>298</v>
      </c>
      <c r="H9" s="1" t="s">
        <v>281</v>
      </c>
      <c r="I9" s="1" t="s">
        <v>152</v>
      </c>
      <c r="J9" s="1" t="s">
        <v>282</v>
      </c>
      <c r="K9" s="1" t="s">
        <v>152</v>
      </c>
      <c r="L9" s="1" t="s">
        <v>152</v>
      </c>
      <c r="M9" s="1" t="s">
        <v>283</v>
      </c>
      <c r="N9" s="1" t="s">
        <v>283</v>
      </c>
      <c r="O9" s="1" t="s">
        <v>14</v>
      </c>
      <c r="P9" s="1" t="s">
        <v>284</v>
      </c>
      <c r="Q9" s="1" t="s">
        <v>285</v>
      </c>
      <c r="R9" s="1" t="s">
        <v>304</v>
      </c>
      <c r="S9" s="1" t="s">
        <v>213</v>
      </c>
      <c r="T9" s="1" t="s">
        <v>287</v>
      </c>
      <c r="U9" s="1" t="s">
        <v>288</v>
      </c>
      <c r="V9" s="1" t="s">
        <v>289</v>
      </c>
    </row>
    <row r="10" s="1" customFormat="1" spans="1:22">
      <c r="A10" s="1" t="s">
        <v>158</v>
      </c>
      <c r="B10" s="1" t="s">
        <v>303</v>
      </c>
      <c r="C10" s="1" t="s">
        <v>163</v>
      </c>
      <c r="D10" s="1" t="s">
        <v>305</v>
      </c>
      <c r="E10" s="1" t="s">
        <v>160</v>
      </c>
      <c r="F10" s="1" t="s">
        <v>303</v>
      </c>
      <c r="G10" s="1" t="s">
        <v>292</v>
      </c>
      <c r="H10" s="1" t="s">
        <v>281</v>
      </c>
      <c r="I10" s="1" t="s">
        <v>161</v>
      </c>
      <c r="J10" s="1" t="s">
        <v>282</v>
      </c>
      <c r="K10" s="1" t="s">
        <v>161</v>
      </c>
      <c r="L10" s="1" t="s">
        <v>161</v>
      </c>
      <c r="M10" s="1" t="s">
        <v>283</v>
      </c>
      <c r="N10" s="1" t="s">
        <v>283</v>
      </c>
      <c r="O10" s="1" t="s">
        <v>14</v>
      </c>
      <c r="P10" s="1" t="s">
        <v>284</v>
      </c>
      <c r="Q10" s="1" t="s">
        <v>285</v>
      </c>
      <c r="R10" s="1" t="s">
        <v>306</v>
      </c>
      <c r="S10" s="1" t="s">
        <v>213</v>
      </c>
      <c r="T10" s="1" t="s">
        <v>287</v>
      </c>
      <c r="U10" s="1" t="s">
        <v>288</v>
      </c>
      <c r="V10" s="1" t="s">
        <v>289</v>
      </c>
    </row>
    <row r="11" s="1" customFormat="1" spans="1:22">
      <c r="A11" s="1" t="s">
        <v>127</v>
      </c>
      <c r="B11" s="1" t="s">
        <v>307</v>
      </c>
      <c r="C11" s="1" t="s">
        <v>129</v>
      </c>
      <c r="D11" s="1" t="s">
        <v>113</v>
      </c>
      <c r="E11" s="1" t="s">
        <v>128</v>
      </c>
      <c r="F11" s="1" t="s">
        <v>307</v>
      </c>
      <c r="G11" s="1" t="s">
        <v>303</v>
      </c>
      <c r="H11" s="1" t="s">
        <v>281</v>
      </c>
      <c r="I11" s="1" t="s">
        <v>116</v>
      </c>
      <c r="J11" s="1" t="s">
        <v>282</v>
      </c>
      <c r="K11" s="1" t="s">
        <v>116</v>
      </c>
      <c r="L11" s="1" t="s">
        <v>116</v>
      </c>
      <c r="M11" s="1" t="s">
        <v>283</v>
      </c>
      <c r="N11" s="1" t="s">
        <v>283</v>
      </c>
      <c r="O11" s="1" t="s">
        <v>14</v>
      </c>
      <c r="P11" s="1" t="s">
        <v>284</v>
      </c>
      <c r="Q11" s="1" t="s">
        <v>285</v>
      </c>
      <c r="R11" s="1" t="s">
        <v>308</v>
      </c>
      <c r="S11" s="1" t="s">
        <v>213</v>
      </c>
      <c r="T11" s="1" t="s">
        <v>287</v>
      </c>
      <c r="U11" s="1" t="s">
        <v>288</v>
      </c>
      <c r="V11" s="1" t="s">
        <v>289</v>
      </c>
    </row>
    <row r="12" s="1" customFormat="1" spans="1:22">
      <c r="A12" s="1" t="s">
        <v>112</v>
      </c>
      <c r="B12" s="1" t="s">
        <v>307</v>
      </c>
      <c r="C12" s="1" t="s">
        <v>118</v>
      </c>
      <c r="D12" s="1" t="s">
        <v>113</v>
      </c>
      <c r="E12" s="1" t="s">
        <v>115</v>
      </c>
      <c r="F12" s="1" t="s">
        <v>307</v>
      </c>
      <c r="G12" s="1" t="s">
        <v>303</v>
      </c>
      <c r="H12" s="1" t="s">
        <v>281</v>
      </c>
      <c r="I12" s="1" t="s">
        <v>116</v>
      </c>
      <c r="J12" s="1" t="s">
        <v>282</v>
      </c>
      <c r="K12" s="1" t="s">
        <v>116</v>
      </c>
      <c r="L12" s="1" t="s">
        <v>116</v>
      </c>
      <c r="M12" s="1" t="s">
        <v>283</v>
      </c>
      <c r="N12" s="1" t="s">
        <v>283</v>
      </c>
      <c r="O12" s="1" t="s">
        <v>14</v>
      </c>
      <c r="P12" s="1" t="s">
        <v>284</v>
      </c>
      <c r="Q12" s="1" t="s">
        <v>285</v>
      </c>
      <c r="R12" s="1" t="s">
        <v>309</v>
      </c>
      <c r="S12" s="1" t="s">
        <v>213</v>
      </c>
      <c r="T12" s="1" t="s">
        <v>287</v>
      </c>
      <c r="U12" s="1" t="s">
        <v>288</v>
      </c>
      <c r="V12" s="1" t="s">
        <v>289</v>
      </c>
    </row>
    <row r="13" s="1" customFormat="1" spans="1:22">
      <c r="A13" s="1" t="s">
        <v>103</v>
      </c>
      <c r="B13" s="1" t="s">
        <v>307</v>
      </c>
      <c r="C13" s="1" t="s">
        <v>110</v>
      </c>
      <c r="D13" s="1" t="s">
        <v>310</v>
      </c>
      <c r="E13" s="1" t="s">
        <v>107</v>
      </c>
      <c r="F13" s="1" t="s">
        <v>307</v>
      </c>
      <c r="G13" s="1" t="s">
        <v>303</v>
      </c>
      <c r="H13" s="1" t="s">
        <v>281</v>
      </c>
      <c r="I13" s="1" t="s">
        <v>108</v>
      </c>
      <c r="J13" s="1" t="s">
        <v>282</v>
      </c>
      <c r="K13" s="1" t="s">
        <v>108</v>
      </c>
      <c r="L13" s="1" t="s">
        <v>108</v>
      </c>
      <c r="M13" s="1" t="s">
        <v>283</v>
      </c>
      <c r="N13" s="1" t="s">
        <v>283</v>
      </c>
      <c r="O13" s="1" t="s">
        <v>14</v>
      </c>
      <c r="P13" s="1" t="s">
        <v>284</v>
      </c>
      <c r="Q13" s="1" t="s">
        <v>285</v>
      </c>
      <c r="R13" s="1" t="s">
        <v>311</v>
      </c>
      <c r="S13" s="1" t="s">
        <v>213</v>
      </c>
      <c r="T13" s="1" t="s">
        <v>287</v>
      </c>
      <c r="U13" s="1" t="s">
        <v>288</v>
      </c>
      <c r="V13" s="1" t="s">
        <v>289</v>
      </c>
    </row>
    <row r="14" s="1" customFormat="1" spans="1:22">
      <c r="A14" s="1" t="s">
        <v>134</v>
      </c>
      <c r="B14" s="1" t="s">
        <v>307</v>
      </c>
      <c r="C14" s="1" t="s">
        <v>137</v>
      </c>
      <c r="D14" s="1" t="s">
        <v>310</v>
      </c>
      <c r="E14" s="1" t="s">
        <v>136</v>
      </c>
      <c r="F14" s="1" t="s">
        <v>307</v>
      </c>
      <c r="G14" s="1" t="s">
        <v>303</v>
      </c>
      <c r="H14" s="1" t="s">
        <v>281</v>
      </c>
      <c r="I14" s="1" t="s">
        <v>108</v>
      </c>
      <c r="J14" s="1" t="s">
        <v>282</v>
      </c>
      <c r="K14" s="1" t="s">
        <v>108</v>
      </c>
      <c r="L14" s="1" t="s">
        <v>108</v>
      </c>
      <c r="M14" s="1" t="s">
        <v>283</v>
      </c>
      <c r="N14" s="1" t="s">
        <v>283</v>
      </c>
      <c r="O14" s="1" t="s">
        <v>14</v>
      </c>
      <c r="P14" s="1" t="s">
        <v>284</v>
      </c>
      <c r="Q14" s="1" t="s">
        <v>285</v>
      </c>
      <c r="R14" s="1" t="s">
        <v>312</v>
      </c>
      <c r="S14" s="1" t="s">
        <v>213</v>
      </c>
      <c r="T14" s="1" t="s">
        <v>287</v>
      </c>
      <c r="U14" s="1" t="s">
        <v>288</v>
      </c>
      <c r="V14" s="1" t="s">
        <v>289</v>
      </c>
    </row>
    <row r="15" s="1" customFormat="1" spans="1:22">
      <c r="A15" s="1" t="s">
        <v>130</v>
      </c>
      <c r="B15" s="1" t="s">
        <v>307</v>
      </c>
      <c r="C15" s="1" t="s">
        <v>133</v>
      </c>
      <c r="D15" s="1" t="s">
        <v>301</v>
      </c>
      <c r="E15" s="1" t="s">
        <v>85</v>
      </c>
      <c r="F15" s="1" t="s">
        <v>307</v>
      </c>
      <c r="G15" s="1" t="s">
        <v>303</v>
      </c>
      <c r="H15" s="1" t="s">
        <v>281</v>
      </c>
      <c r="I15" s="1" t="s">
        <v>131</v>
      </c>
      <c r="J15" s="1" t="s">
        <v>282</v>
      </c>
      <c r="K15" s="1" t="s">
        <v>131</v>
      </c>
      <c r="L15" s="1" t="s">
        <v>131</v>
      </c>
      <c r="M15" s="1" t="s">
        <v>283</v>
      </c>
      <c r="N15" s="1" t="s">
        <v>283</v>
      </c>
      <c r="O15" s="1" t="s">
        <v>14</v>
      </c>
      <c r="P15" s="1" t="s">
        <v>284</v>
      </c>
      <c r="Q15" s="1" t="s">
        <v>285</v>
      </c>
      <c r="R15" s="1" t="s">
        <v>313</v>
      </c>
      <c r="S15" s="1" t="s">
        <v>213</v>
      </c>
      <c r="T15" s="1" t="s">
        <v>287</v>
      </c>
      <c r="U15" s="1" t="s">
        <v>288</v>
      </c>
      <c r="V15" s="1" t="s">
        <v>289</v>
      </c>
    </row>
    <row r="16" s="1" customFormat="1" spans="1:22">
      <c r="A16" s="1" t="s">
        <v>174</v>
      </c>
      <c r="B16" s="1" t="s">
        <v>314</v>
      </c>
      <c r="C16" s="1" t="s">
        <v>178</v>
      </c>
      <c r="D16" s="1" t="s">
        <v>305</v>
      </c>
      <c r="E16" s="1" t="s">
        <v>175</v>
      </c>
      <c r="F16" s="1" t="s">
        <v>292</v>
      </c>
      <c r="G16" s="1" t="s">
        <v>278</v>
      </c>
      <c r="H16" s="1" t="s">
        <v>281</v>
      </c>
      <c r="I16" s="1" t="s">
        <v>176</v>
      </c>
      <c r="J16" s="1" t="s">
        <v>282</v>
      </c>
      <c r="K16" s="1" t="s">
        <v>176</v>
      </c>
      <c r="L16" s="1" t="s">
        <v>176</v>
      </c>
      <c r="M16" s="1" t="s">
        <v>283</v>
      </c>
      <c r="N16" s="1" t="s">
        <v>283</v>
      </c>
      <c r="O16" s="1" t="s">
        <v>14</v>
      </c>
      <c r="P16" s="1" t="s">
        <v>284</v>
      </c>
      <c r="Q16" s="1" t="s">
        <v>285</v>
      </c>
      <c r="R16" s="1" t="s">
        <v>315</v>
      </c>
      <c r="S16" s="1" t="s">
        <v>213</v>
      </c>
      <c r="T16" s="1" t="s">
        <v>287</v>
      </c>
      <c r="U16" s="1" t="s">
        <v>288</v>
      </c>
      <c r="V16" s="1" t="s">
        <v>289</v>
      </c>
    </row>
    <row r="17" s="1" customFormat="1" spans="1:22">
      <c r="A17" s="1" t="s">
        <v>90</v>
      </c>
      <c r="B17" s="1" t="s">
        <v>314</v>
      </c>
      <c r="C17" s="1" t="s">
        <v>93</v>
      </c>
      <c r="D17" s="1" t="s">
        <v>301</v>
      </c>
      <c r="E17" s="1" t="s">
        <v>92</v>
      </c>
      <c r="F17" s="1" t="s">
        <v>314</v>
      </c>
      <c r="G17" s="1" t="s">
        <v>307</v>
      </c>
      <c r="H17" s="1" t="s">
        <v>281</v>
      </c>
      <c r="I17" s="1" t="s">
        <v>86</v>
      </c>
      <c r="J17" s="1" t="s">
        <v>282</v>
      </c>
      <c r="K17" s="1" t="s">
        <v>86</v>
      </c>
      <c r="L17" s="1" t="s">
        <v>86</v>
      </c>
      <c r="M17" s="1" t="s">
        <v>283</v>
      </c>
      <c r="N17" s="1" t="s">
        <v>283</v>
      </c>
      <c r="O17" s="1" t="s">
        <v>14</v>
      </c>
      <c r="P17" s="1" t="s">
        <v>284</v>
      </c>
      <c r="Q17" s="1" t="s">
        <v>285</v>
      </c>
      <c r="R17" s="1" t="s">
        <v>316</v>
      </c>
      <c r="S17" s="1" t="s">
        <v>213</v>
      </c>
      <c r="T17" s="1" t="s">
        <v>287</v>
      </c>
      <c r="U17" s="1" t="s">
        <v>288</v>
      </c>
      <c r="V17" s="1" t="s">
        <v>289</v>
      </c>
    </row>
    <row r="18" s="1" customFormat="1" spans="1:22">
      <c r="A18" s="1" t="s">
        <v>80</v>
      </c>
      <c r="B18" s="1" t="s">
        <v>314</v>
      </c>
      <c r="C18" s="1" t="s">
        <v>88</v>
      </c>
      <c r="D18" s="1" t="s">
        <v>301</v>
      </c>
      <c r="E18" s="1" t="s">
        <v>85</v>
      </c>
      <c r="F18" s="1" t="s">
        <v>314</v>
      </c>
      <c r="G18" s="1" t="s">
        <v>307</v>
      </c>
      <c r="H18" s="1" t="s">
        <v>281</v>
      </c>
      <c r="I18" s="1" t="s">
        <v>86</v>
      </c>
      <c r="J18" s="1" t="s">
        <v>282</v>
      </c>
      <c r="K18" s="1" t="s">
        <v>86</v>
      </c>
      <c r="L18" s="1" t="s">
        <v>86</v>
      </c>
      <c r="M18" s="1" t="s">
        <v>283</v>
      </c>
      <c r="N18" s="1" t="s">
        <v>283</v>
      </c>
      <c r="O18" s="1" t="s">
        <v>14</v>
      </c>
      <c r="P18" s="1" t="s">
        <v>284</v>
      </c>
      <c r="Q18" s="1" t="s">
        <v>285</v>
      </c>
      <c r="R18" s="1" t="s">
        <v>317</v>
      </c>
      <c r="S18" s="1" t="s">
        <v>213</v>
      </c>
      <c r="T18" s="1" t="s">
        <v>287</v>
      </c>
      <c r="U18" s="1" t="s">
        <v>288</v>
      </c>
      <c r="V18" s="1" t="s">
        <v>289</v>
      </c>
    </row>
    <row r="19" s="1" customFormat="1" spans="1:22">
      <c r="A19" s="1" t="s">
        <v>94</v>
      </c>
      <c r="B19" s="1" t="s">
        <v>314</v>
      </c>
      <c r="C19" s="1" t="s">
        <v>101</v>
      </c>
      <c r="D19" s="1" t="s">
        <v>95</v>
      </c>
      <c r="E19" s="1" t="s">
        <v>98</v>
      </c>
      <c r="F19" s="1" t="s">
        <v>314</v>
      </c>
      <c r="G19" s="1" t="s">
        <v>307</v>
      </c>
      <c r="H19" s="1" t="s">
        <v>281</v>
      </c>
      <c r="I19" s="1" t="s">
        <v>99</v>
      </c>
      <c r="J19" s="1" t="s">
        <v>282</v>
      </c>
      <c r="K19" s="1" t="s">
        <v>99</v>
      </c>
      <c r="L19" s="1" t="s">
        <v>99</v>
      </c>
      <c r="M19" s="1" t="s">
        <v>283</v>
      </c>
      <c r="N19" s="1" t="s">
        <v>283</v>
      </c>
      <c r="O19" s="1" t="s">
        <v>14</v>
      </c>
      <c r="P19" s="1" t="s">
        <v>284</v>
      </c>
      <c r="Q19" s="1" t="s">
        <v>285</v>
      </c>
      <c r="R19" s="1" t="s">
        <v>318</v>
      </c>
      <c r="S19" s="1" t="s">
        <v>213</v>
      </c>
      <c r="T19" s="1" t="s">
        <v>287</v>
      </c>
      <c r="U19" s="1" t="s">
        <v>288</v>
      </c>
      <c r="V19" s="1" t="s">
        <v>289</v>
      </c>
    </row>
    <row r="20" s="1" customFormat="1" spans="1:22">
      <c r="A20" s="1" t="s">
        <v>120</v>
      </c>
      <c r="B20" s="1" t="s">
        <v>314</v>
      </c>
      <c r="C20" s="1" t="s">
        <v>126</v>
      </c>
      <c r="D20" s="1" t="s">
        <v>95</v>
      </c>
      <c r="E20" s="1" t="s">
        <v>122</v>
      </c>
      <c r="F20" s="1" t="s">
        <v>314</v>
      </c>
      <c r="G20" s="1" t="s">
        <v>303</v>
      </c>
      <c r="H20" s="1" t="s">
        <v>281</v>
      </c>
      <c r="I20" s="1" t="s">
        <v>124</v>
      </c>
      <c r="J20" s="1" t="s">
        <v>282</v>
      </c>
      <c r="K20" s="1" t="s">
        <v>124</v>
      </c>
      <c r="L20" s="1" t="s">
        <v>124</v>
      </c>
      <c r="M20" s="1" t="s">
        <v>283</v>
      </c>
      <c r="N20" s="1" t="s">
        <v>283</v>
      </c>
      <c r="O20" s="1" t="s">
        <v>14</v>
      </c>
      <c r="P20" s="1" t="s">
        <v>284</v>
      </c>
      <c r="Q20" s="1" t="s">
        <v>285</v>
      </c>
      <c r="R20" s="1" t="s">
        <v>319</v>
      </c>
      <c r="S20" s="1" t="s">
        <v>213</v>
      </c>
      <c r="T20" s="1" t="s">
        <v>287</v>
      </c>
      <c r="U20" s="1" t="s">
        <v>288</v>
      </c>
      <c r="V20" s="1" t="s">
        <v>289</v>
      </c>
    </row>
    <row r="21" s="1" customFormat="1" spans="1:22">
      <c r="A21" s="1" t="s">
        <v>47</v>
      </c>
      <c r="B21" s="1" t="s">
        <v>320</v>
      </c>
      <c r="C21" s="1" t="s">
        <v>54</v>
      </c>
      <c r="D21" s="1" t="s">
        <v>279</v>
      </c>
      <c r="E21" s="1" t="s">
        <v>321</v>
      </c>
      <c r="F21" s="1" t="s">
        <v>320</v>
      </c>
      <c r="G21" s="1" t="s">
        <v>314</v>
      </c>
      <c r="H21" s="1" t="s">
        <v>281</v>
      </c>
      <c r="I21" s="1" t="s">
        <v>52</v>
      </c>
      <c r="J21" s="1" t="s">
        <v>282</v>
      </c>
      <c r="K21" s="1" t="s">
        <v>52</v>
      </c>
      <c r="L21" s="1" t="s">
        <v>52</v>
      </c>
      <c r="M21" s="1" t="s">
        <v>283</v>
      </c>
      <c r="N21" s="1" t="s">
        <v>283</v>
      </c>
      <c r="O21" s="1" t="s">
        <v>14</v>
      </c>
      <c r="P21" s="1" t="s">
        <v>284</v>
      </c>
      <c r="Q21" s="1" t="s">
        <v>285</v>
      </c>
      <c r="R21" s="1" t="s">
        <v>322</v>
      </c>
      <c r="S21" s="1" t="s">
        <v>213</v>
      </c>
      <c r="T21" s="1" t="s">
        <v>287</v>
      </c>
      <c r="U21" s="1" t="s">
        <v>288</v>
      </c>
      <c r="V21" s="1" t="s">
        <v>289</v>
      </c>
    </row>
    <row r="22" s="1" customFormat="1" spans="1:22">
      <c r="A22" s="1" t="s">
        <v>65</v>
      </c>
      <c r="B22" s="1" t="s">
        <v>320</v>
      </c>
      <c r="C22" s="1" t="s">
        <v>70</v>
      </c>
      <c r="D22" s="1" t="s">
        <v>305</v>
      </c>
      <c r="E22" s="1" t="s">
        <v>67</v>
      </c>
      <c r="F22" s="1" t="s">
        <v>320</v>
      </c>
      <c r="G22" s="1" t="s">
        <v>314</v>
      </c>
      <c r="H22" s="1" t="s">
        <v>281</v>
      </c>
      <c r="I22" s="1" t="s">
        <v>68</v>
      </c>
      <c r="J22" s="1" t="s">
        <v>282</v>
      </c>
      <c r="K22" s="1" t="s">
        <v>68</v>
      </c>
      <c r="L22" s="1" t="s">
        <v>68</v>
      </c>
      <c r="M22" s="1" t="s">
        <v>283</v>
      </c>
      <c r="N22" s="1" t="s">
        <v>283</v>
      </c>
      <c r="O22" s="1" t="s">
        <v>14</v>
      </c>
      <c r="P22" s="1" t="s">
        <v>284</v>
      </c>
      <c r="Q22" s="1" t="s">
        <v>285</v>
      </c>
      <c r="R22" s="1" t="s">
        <v>323</v>
      </c>
      <c r="S22" s="1" t="s">
        <v>213</v>
      </c>
      <c r="T22" s="1" t="s">
        <v>287</v>
      </c>
      <c r="U22" s="1" t="s">
        <v>288</v>
      </c>
      <c r="V22" s="1" t="s">
        <v>289</v>
      </c>
    </row>
    <row r="23" s="1" customFormat="1" spans="1:22">
      <c r="A23" s="1" t="s">
        <v>56</v>
      </c>
      <c r="B23" s="1" t="s">
        <v>320</v>
      </c>
      <c r="C23" s="1" t="s">
        <v>63</v>
      </c>
      <c r="D23" s="1" t="s">
        <v>324</v>
      </c>
      <c r="E23" s="1" t="s">
        <v>60</v>
      </c>
      <c r="F23" s="1" t="s">
        <v>320</v>
      </c>
      <c r="G23" s="1" t="s">
        <v>314</v>
      </c>
      <c r="H23" s="1" t="s">
        <v>281</v>
      </c>
      <c r="I23" s="1" t="s">
        <v>61</v>
      </c>
      <c r="J23" s="1" t="s">
        <v>282</v>
      </c>
      <c r="K23" s="1" t="s">
        <v>61</v>
      </c>
      <c r="L23" s="1" t="s">
        <v>61</v>
      </c>
      <c r="M23" s="1" t="s">
        <v>283</v>
      </c>
      <c r="N23" s="1" t="s">
        <v>283</v>
      </c>
      <c r="O23" s="1" t="s">
        <v>14</v>
      </c>
      <c r="P23" s="1" t="s">
        <v>284</v>
      </c>
      <c r="Q23" s="1" t="s">
        <v>285</v>
      </c>
      <c r="R23" s="1" t="s">
        <v>325</v>
      </c>
      <c r="S23" s="1" t="s">
        <v>213</v>
      </c>
      <c r="T23" s="1" t="s">
        <v>287</v>
      </c>
      <c r="U23" s="1" t="s">
        <v>288</v>
      </c>
      <c r="V23" s="1" t="s">
        <v>289</v>
      </c>
    </row>
    <row r="24" s="1" customFormat="1" spans="1:22">
      <c r="A24" s="1" t="s">
        <v>71</v>
      </c>
      <c r="B24" s="1" t="s">
        <v>326</v>
      </c>
      <c r="C24" s="1" t="s">
        <v>78</v>
      </c>
      <c r="D24" s="1" t="s">
        <v>296</v>
      </c>
      <c r="E24" s="1" t="s">
        <v>327</v>
      </c>
      <c r="F24" s="1" t="s">
        <v>320</v>
      </c>
      <c r="G24" s="1" t="s">
        <v>314</v>
      </c>
      <c r="H24" s="1" t="s">
        <v>281</v>
      </c>
      <c r="I24" s="1" t="s">
        <v>76</v>
      </c>
      <c r="J24" s="1" t="s">
        <v>282</v>
      </c>
      <c r="K24" s="1" t="s">
        <v>76</v>
      </c>
      <c r="L24" s="1" t="s">
        <v>76</v>
      </c>
      <c r="M24" s="1" t="s">
        <v>283</v>
      </c>
      <c r="N24" s="1" t="s">
        <v>283</v>
      </c>
      <c r="O24" s="1" t="s">
        <v>14</v>
      </c>
      <c r="P24" s="1" t="s">
        <v>284</v>
      </c>
      <c r="Q24" s="1" t="s">
        <v>285</v>
      </c>
      <c r="R24" s="1" t="s">
        <v>328</v>
      </c>
      <c r="S24" s="1" t="s">
        <v>213</v>
      </c>
      <c r="T24" s="1" t="s">
        <v>287</v>
      </c>
      <c r="U24" s="1" t="s">
        <v>288</v>
      </c>
      <c r="V24" s="1" t="s">
        <v>289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2022-12-20T07:44:41Z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5794EB50B15D48D7B6D56A40523091D3</vt:lpwstr>
  </property>
  <property fmtid="{D5CDD505-2E9C-101B-9397-08002B2CF9AE}" pid="3" name="KSOProductBuildVer">
    <vt:lpwstr>2052-11.1.0.12980</vt:lpwstr>
  </property>
</Properties>
</file>